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38.xml" ContentType="application/vnd.openxmlformats-officedocument.spreadsheetml.externalLink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27.xml" ContentType="application/vnd.openxmlformats-officedocument.spreadsheetml.externalLink+xml"/>
  <Override PartName="/xl/drawings/drawing17.xml" ContentType="application/vnd.openxmlformats-officedocument.drawing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34.xml" ContentType="application/vnd.openxmlformats-officedocument.spreadsheetml.externalLink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externalLinks/externalLink23.xml" ContentType="application/vnd.openxmlformats-officedocument.spreadsheetml.externalLink+xml"/>
  <Override PartName="/xl/drawings/drawing13.xml" ContentType="application/vnd.openxmlformats-officedocument.drawing+xml"/>
  <Override PartName="/xl/charts/chart27.xml" ContentType="application/vnd.openxmlformats-officedocument.drawingml.char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30.xml" ContentType="application/vnd.openxmlformats-officedocument.spreadsheetml.externalLink+xml"/>
  <Override PartName="/xl/charts/chart16.xml" ContentType="application/vnd.openxmlformats-officedocument.drawingml.chart+xml"/>
  <Override PartName="/xl/worksheets/sheet2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drawings/drawing14.xml" ContentType="application/vnd.openxmlformats-officedocument.drawing+xml"/>
  <Override PartName="/xl/charts/chart28.xml" ContentType="application/vnd.openxmlformats-officedocument.drawingml.chart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24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36.xml" ContentType="application/vnd.openxmlformats-officedocument.spreadsheetml.externalLink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externalLinks/externalLink25.xml" ContentType="application/vnd.openxmlformats-officedocument.spreadsheetml.externalLink+xml"/>
  <Override PartName="/xl/drawings/drawing15.xml" ContentType="application/vnd.openxmlformats-officedocument.drawing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32.xml" ContentType="application/vnd.openxmlformats-officedocument.spreadsheetml.externalLink+xml"/>
  <Override PartName="/xl/charts/chart18.xml" ContentType="application/vnd.openxmlformats-officedocument.drawingml.chart+xml"/>
  <Override PartName="/xl/worksheets/sheet1.xml" ContentType="application/vnd.openxmlformats-officedocument.spreadsheetml.worksheet+xml"/>
  <Override PartName="/xl/externalLinks/externalLink21.xml" ContentType="application/vnd.openxmlformats-officedocument.spreadsheetml.externalLink+xml"/>
  <Override PartName="/xl/drawings/drawing11.xml" ContentType="application/vnd.openxmlformats-officedocument.drawing+xml"/>
  <Override PartName="/xl/charts/chart2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0" yWindow="0" windowWidth="15210" windowHeight="11100" tabRatio="806" firstSheet="26" activeTab="29"/>
  </bookViews>
  <sheets>
    <sheet name="9.1.1" sheetId="97" r:id="rId1"/>
    <sheet name="9.1.1.1" sheetId="98" r:id="rId2"/>
    <sheet name="9.1.1.2" sheetId="99" r:id="rId3"/>
    <sheet name="9.1.1.3" sheetId="100" r:id="rId4"/>
    <sheet name="9.1.1.4" sheetId="101" r:id="rId5"/>
    <sheet name="9.1.1.5" sheetId="102" r:id="rId6"/>
    <sheet name="9.1.1.6" sheetId="104" r:id="rId7"/>
    <sheet name="9.1.1.7" sheetId="105" r:id="rId8"/>
    <sheet name="9.1.1.8" sheetId="106" r:id="rId9"/>
    <sheet name="9.1.1.9" sheetId="107" r:id="rId10"/>
    <sheet name="9.1.2" sheetId="111" r:id="rId11"/>
    <sheet name="9.1.3" sheetId="108" r:id="rId12"/>
    <sheet name="9.2.1" sheetId="92" r:id="rId13"/>
    <sheet name="9.2.2" sheetId="93" r:id="rId14"/>
    <sheet name="9.2.3" sheetId="94" r:id="rId15"/>
    <sheet name="9.2.4" sheetId="95" r:id="rId16"/>
    <sheet name="9.2.5" sheetId="96" r:id="rId17"/>
    <sheet name="9.2.6" sheetId="109" r:id="rId18"/>
    <sheet name="9.2.7" sheetId="112" r:id="rId19"/>
    <sheet name="9.3.1" sheetId="113" r:id="rId20"/>
    <sheet name="9.4.1" sheetId="110" r:id="rId21"/>
    <sheet name="9.4.2" sheetId="114" r:id="rId22"/>
    <sheet name="9.5.1" sheetId="115" r:id="rId23"/>
    <sheet name="9.6.1" sheetId="46" r:id="rId24"/>
    <sheet name="9.6.2" sheetId="38" r:id="rId25"/>
    <sheet name="9.6.3" sheetId="48" r:id="rId26"/>
    <sheet name="9.7.1" sheetId="116" r:id="rId27"/>
    <sheet name="9.8.1" sheetId="117" r:id="rId28"/>
    <sheet name="9.9.1" sheetId="118" r:id="rId29"/>
    <sheet name="9.10.1" sheetId="84" r:id="rId30"/>
    <sheet name="9.11.1" sheetId="120" r:id="rId31"/>
    <sheet name="9.11.2" sheetId="121" r:id="rId32"/>
    <sheet name="9.11.3" sheetId="122" r:id="rId33"/>
    <sheet name="9.11.4" sheetId="123" r:id="rId34"/>
    <sheet name="9.11.5" sheetId="119" r:id="rId35"/>
    <sheet name="9.11.6" sheetId="124" r:id="rId36"/>
    <sheet name="9.11.7" sheetId="125" r:id="rId37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</externalReferences>
  <definedNames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29">'9.10.1'!#REF!</definedName>
    <definedName name="\A" localSheetId="30">#REF!</definedName>
    <definedName name="\A" localSheetId="31">#REF!</definedName>
    <definedName name="\A" localSheetId="32">#REF!</definedName>
    <definedName name="\A" localSheetId="34">#REF!</definedName>
    <definedName name="\A" localSheetId="36">#REF!</definedName>
    <definedName name="\A" localSheetId="15">'9.2.4'!#REF!</definedName>
    <definedName name="\A" localSheetId="16">'9.2.5'!#REF!</definedName>
    <definedName name="\A" localSheetId="17">#REF!</definedName>
    <definedName name="\A" localSheetId="18">#REF!</definedName>
    <definedName name="\A" localSheetId="19">'9.3.1'!#REF!</definedName>
    <definedName name="\A" localSheetId="20">#REF!</definedName>
    <definedName name="\A" localSheetId="21">#REF!</definedName>
    <definedName name="\A" localSheetId="22">#REF!</definedName>
    <definedName name="\A">#REF!</definedName>
    <definedName name="\B" localSheetId="1">#N/A</definedName>
    <definedName name="\B" localSheetId="2">#N/A</definedName>
    <definedName name="\B" localSheetId="3">#N/A</definedName>
    <definedName name="\B" localSheetId="4">#N/A</definedName>
    <definedName name="\B" localSheetId="5">#N/A</definedName>
    <definedName name="\B" localSheetId="6">#N/A</definedName>
    <definedName name="\B" localSheetId="7">#N/A</definedName>
    <definedName name="\B" localSheetId="8">#N/A</definedName>
    <definedName name="\B" localSheetId="9">#N/A</definedName>
    <definedName name="\B" localSheetId="10">#REF!</definedName>
    <definedName name="\B" localSheetId="11">#REF!</definedName>
    <definedName name="\B" localSheetId="30">#REF!</definedName>
    <definedName name="\B" localSheetId="31">#REF!</definedName>
    <definedName name="\B" localSheetId="32">#REF!</definedName>
    <definedName name="\B" localSheetId="34">#REF!</definedName>
    <definedName name="\B" localSheetId="36">#REF!</definedName>
    <definedName name="\B" localSheetId="14">#REF!</definedName>
    <definedName name="\B" localSheetId="17">#REF!</definedName>
    <definedName name="\B" localSheetId="18">#REF!</definedName>
    <definedName name="\B" localSheetId="19">#REF!</definedName>
    <definedName name="\B" localSheetId="20">#REF!</definedName>
    <definedName name="\B" localSheetId="21">#REF!</definedName>
    <definedName name="\B" localSheetId="22">#REF!</definedName>
    <definedName name="\B">#REF!</definedName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 localSheetId="10">#REF!</definedName>
    <definedName name="\C" localSheetId="29">'9.10.1'!#REF!</definedName>
    <definedName name="\C" localSheetId="34">#REF!</definedName>
    <definedName name="\C" localSheetId="15">'9.2.4'!#REF!</definedName>
    <definedName name="\C" localSheetId="16">'9.2.5'!#REF!</definedName>
    <definedName name="\C" localSheetId="17">#REF!</definedName>
    <definedName name="\C" localSheetId="18">#REF!</definedName>
    <definedName name="\C" localSheetId="19">'9.3.1'!#REF!</definedName>
    <definedName name="\C" localSheetId="20">#REF!</definedName>
    <definedName name="\C" localSheetId="21">#REF!</definedName>
    <definedName name="\C" localSheetId="22">#REF!</definedName>
    <definedName name="\C">#REF!</definedName>
    <definedName name="\D" localSheetId="11">'[1]19.11-12'!$B$51</definedName>
    <definedName name="\D" localSheetId="17">'[2]19.11-12'!$B$51</definedName>
    <definedName name="\D" localSheetId="20">'[2]19.11-12'!$B$51</definedName>
    <definedName name="\D">'[3]19.11-12'!$B$51</definedName>
    <definedName name="\G" localSheetId="1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 localSheetId="10">#REF!</definedName>
    <definedName name="\G" localSheetId="29">'9.10.1'!#REF!</definedName>
    <definedName name="\G" localSheetId="34">#REF!</definedName>
    <definedName name="\G" localSheetId="15">'9.2.4'!#REF!</definedName>
    <definedName name="\G" localSheetId="16">'9.2.5'!#REF!</definedName>
    <definedName name="\G" localSheetId="17">#REF!</definedName>
    <definedName name="\G" localSheetId="18">#REF!</definedName>
    <definedName name="\G" localSheetId="19">'9.3.1'!#REF!</definedName>
    <definedName name="\G" localSheetId="20">#REF!</definedName>
    <definedName name="\G" localSheetId="21">#REF!</definedName>
    <definedName name="\G" localSheetId="22">#REF!</definedName>
    <definedName name="\G">#REF!</definedName>
    <definedName name="\I" localSheetId="10">#REF!</definedName>
    <definedName name="\I" localSheetId="11">#REF!</definedName>
    <definedName name="\I" localSheetId="34">#REF!</definedName>
    <definedName name="\I" localSheetId="17">#REF!</definedName>
    <definedName name="\I" localSheetId="18">#REF!</definedName>
    <definedName name="\I" localSheetId="19">#REF!</definedName>
    <definedName name="\I" localSheetId="20">#REF!</definedName>
    <definedName name="\I" localSheetId="21">#REF!</definedName>
    <definedName name="\I" localSheetId="22">#REF!</definedName>
    <definedName name="\I">#REF!</definedName>
    <definedName name="\L" localSheetId="11">'[1]19.11-12'!$B$53</definedName>
    <definedName name="\L" localSheetId="17">'[2]19.11-12'!$B$53</definedName>
    <definedName name="\L" localSheetId="20">'[2]19.11-12'!$B$53</definedName>
    <definedName name="\L">'[3]19.11-12'!$B$53</definedName>
    <definedName name="\M">#N/A</definedName>
    <definedName name="\N" localSheetId="1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10">#REF!</definedName>
    <definedName name="\N" localSheetId="34">#REF!</definedName>
    <definedName name="\N" localSheetId="17">#REF!</definedName>
    <definedName name="\N" localSheetId="18">#REF!</definedName>
    <definedName name="\N" localSheetId="19">#REF!</definedName>
    <definedName name="\N" localSheetId="20">#REF!</definedName>
    <definedName name="\N" localSheetId="21">#REF!</definedName>
    <definedName name="\N" localSheetId="22">#REF!</definedName>
    <definedName name="\N">#REF!</definedName>
    <definedName name="\Q">#N/A</definedName>
    <definedName name="\S">#N/A</definedName>
    <definedName name="\T" localSheetId="10">[4]GANADE10!$B$90</definedName>
    <definedName name="\T" localSheetId="11">[5]GANADE10!$B$90</definedName>
    <definedName name="\T" localSheetId="17">[6]GANADE10!$B$90</definedName>
    <definedName name="\T" localSheetId="18">[4]GANADE10!$B$90</definedName>
    <definedName name="\T" localSheetId="19">[4]GANADE10!$B$90</definedName>
    <definedName name="\T" localSheetId="20">[6]GANADE10!$B$90</definedName>
    <definedName name="\T" localSheetId="21">[4]GANADE10!$B$90</definedName>
    <definedName name="\T" localSheetId="22">[4]GANADE10!$B$90</definedName>
    <definedName name="\T">[7]GANADE10!$B$90</definedName>
    <definedName name="\x" localSheetId="10">[8]Arlleg01!$IR$8190</definedName>
    <definedName name="\x" localSheetId="11">[9]Arlleg01!$IR$8190</definedName>
    <definedName name="\x" localSheetId="17">[10]Arlleg01!$IR$8190</definedName>
    <definedName name="\x" localSheetId="18">[8]Arlleg01!$IR$8190</definedName>
    <definedName name="\x" localSheetId="19">[8]Arlleg01!$IR$8190</definedName>
    <definedName name="\x" localSheetId="20">[10]Arlleg01!$IR$8190</definedName>
    <definedName name="\x" localSheetId="21">[8]Arlleg01!$IR$8190</definedName>
    <definedName name="\x" localSheetId="22">[8]Arlleg01!$IR$8190</definedName>
    <definedName name="\x">[11]Arlleg01!$IR$8190</definedName>
    <definedName name="\z" localSheetId="10">[8]Arlleg01!$IR$8190</definedName>
    <definedName name="\z" localSheetId="11">[9]Arlleg01!$IR$8190</definedName>
    <definedName name="\z" localSheetId="17">[10]Arlleg01!$IR$8190</definedName>
    <definedName name="\z" localSheetId="18">[8]Arlleg01!$IR$8190</definedName>
    <definedName name="\z" localSheetId="19">[8]Arlleg01!$IR$8190</definedName>
    <definedName name="\z" localSheetId="20">[10]Arlleg01!$IR$8190</definedName>
    <definedName name="\z" localSheetId="21">[8]Arlleg01!$IR$8190</definedName>
    <definedName name="\z" localSheetId="22">[8]Arlleg01!$IR$8190</definedName>
    <definedName name="\z">[11]Arlleg01!$IR$8190</definedName>
    <definedName name="__123Graph_A" localSheetId="11" hidden="1">'[1]19.14-15'!$B$34:$B$37</definedName>
    <definedName name="__123Graph_A" localSheetId="17" hidden="1">'[2]19.14-15'!$B$34:$B$37</definedName>
    <definedName name="__123Graph_A" localSheetId="20" hidden="1">'[2]19.14-15'!$B$34:$B$37</definedName>
    <definedName name="__123Graph_A" hidden="1">'[3]19.14-15'!$B$34:$B$37</definedName>
    <definedName name="__123Graph_ACurrent" localSheetId="11" hidden="1">'[1]19.14-15'!$B$34:$B$37</definedName>
    <definedName name="__123Graph_ACurrent" localSheetId="17" hidden="1">'[2]19.14-15'!$B$34:$B$37</definedName>
    <definedName name="__123Graph_ACurrent" localSheetId="20" hidden="1">'[2]19.14-15'!$B$34:$B$37</definedName>
    <definedName name="__123Graph_ACurrent" hidden="1">'[3]19.14-15'!$B$34:$B$37</definedName>
    <definedName name="__123Graph_AGrßfico1" localSheetId="11" hidden="1">'[1]19.14-15'!$B$34:$B$37</definedName>
    <definedName name="__123Graph_AGrßfico1" localSheetId="17" hidden="1">'[2]19.14-15'!$B$34:$B$37</definedName>
    <definedName name="__123Graph_AGrßfico1" localSheetId="20" hidden="1">'[2]19.14-15'!$B$34:$B$37</definedName>
    <definedName name="__123Graph_AGrßfico1" hidden="1">'[3]19.14-15'!$B$34:$B$37</definedName>
    <definedName name="__123Graph_B" localSheetId="1" hidden="1">[12]p122!#REF!</definedName>
    <definedName name="__123Graph_B" localSheetId="2" hidden="1">[12]p122!#REF!</definedName>
    <definedName name="__123Graph_B" localSheetId="3" hidden="1">[12]p122!#REF!</definedName>
    <definedName name="__123Graph_B" localSheetId="4" hidden="1">[12]p122!#REF!</definedName>
    <definedName name="__123Graph_B" localSheetId="5" hidden="1">[12]p122!#REF!</definedName>
    <definedName name="__123Graph_B" localSheetId="6" hidden="1">[12]p122!#REF!</definedName>
    <definedName name="__123Graph_B" localSheetId="7" hidden="1">[12]p122!#REF!</definedName>
    <definedName name="__123Graph_B" localSheetId="8" hidden="1">[12]p122!#REF!</definedName>
    <definedName name="__123Graph_B" localSheetId="9" hidden="1">[12]p122!#REF!</definedName>
    <definedName name="__123Graph_B" localSheetId="10" hidden="1">[13]p122!#REF!</definedName>
    <definedName name="__123Graph_B" localSheetId="11" hidden="1">[14]p122!#REF!</definedName>
    <definedName name="__123Graph_B" localSheetId="29" hidden="1">[15]p122!#REF!</definedName>
    <definedName name="__123Graph_B" localSheetId="34" hidden="1">[16]p122!#REF!</definedName>
    <definedName name="__123Graph_B" localSheetId="14" hidden="1">[17]p122!#REF!</definedName>
    <definedName name="__123Graph_B" localSheetId="17" hidden="1">[18]p122!#REF!</definedName>
    <definedName name="__123Graph_B" localSheetId="18" hidden="1">[13]p122!#REF!</definedName>
    <definedName name="__123Graph_B" localSheetId="19" hidden="1">[13]p122!#REF!</definedName>
    <definedName name="__123Graph_B" localSheetId="20" hidden="1">[18]p122!#REF!</definedName>
    <definedName name="__123Graph_B" localSheetId="21" hidden="1">[13]p122!#REF!</definedName>
    <definedName name="__123Graph_B" localSheetId="22" hidden="1">[13]p122!#REF!</definedName>
    <definedName name="__123Graph_B" localSheetId="23" hidden="1">[19]p122!#REF!</definedName>
    <definedName name="__123Graph_B" localSheetId="27" hidden="1">[20]p122!#REF!</definedName>
    <definedName name="__123Graph_B" hidden="1">[16]p122!#REF!</definedName>
    <definedName name="__123Graph_BCurrent" localSheetId="11" hidden="1">'[1]19.14-15'!#REF!</definedName>
    <definedName name="__123Graph_BCurrent" localSheetId="34" hidden="1">'[3]19.14-15'!#REF!</definedName>
    <definedName name="__123Graph_BCurrent" localSheetId="17" hidden="1">'[2]19.14-15'!#REF!</definedName>
    <definedName name="__123Graph_BCurrent" localSheetId="20" hidden="1">'[2]19.14-15'!#REF!</definedName>
    <definedName name="__123Graph_BCurrent" hidden="1">'[3]19.14-15'!#REF!</definedName>
    <definedName name="__123Graph_BGrßfico1" localSheetId="11" hidden="1">'[1]19.14-15'!#REF!</definedName>
    <definedName name="__123Graph_BGrßfico1" localSheetId="34" hidden="1">'[3]19.14-15'!#REF!</definedName>
    <definedName name="__123Graph_BGrßfico1" localSheetId="17" hidden="1">'[2]19.14-15'!#REF!</definedName>
    <definedName name="__123Graph_BGrßfico1" localSheetId="20" hidden="1">'[2]19.14-15'!#REF!</definedName>
    <definedName name="__123Graph_BGrßfico1" hidden="1">'[3]19.14-15'!#REF!</definedName>
    <definedName name="__123Graph_C" localSheetId="11" hidden="1">'[1]19.14-15'!$C$34:$C$37</definedName>
    <definedName name="__123Graph_C" localSheetId="17" hidden="1">'[2]19.14-15'!$C$34:$C$37</definedName>
    <definedName name="__123Graph_C" localSheetId="20" hidden="1">'[2]19.14-15'!$C$34:$C$37</definedName>
    <definedName name="__123Graph_C" hidden="1">'[3]19.14-15'!$C$34:$C$37</definedName>
    <definedName name="__123Graph_CCurrent" localSheetId="11" hidden="1">'[1]19.14-15'!$C$34:$C$37</definedName>
    <definedName name="__123Graph_CCurrent" localSheetId="17" hidden="1">'[2]19.14-15'!$C$34:$C$37</definedName>
    <definedName name="__123Graph_CCurrent" localSheetId="20" hidden="1">'[2]19.14-15'!$C$34:$C$37</definedName>
    <definedName name="__123Graph_CCurrent" hidden="1">'[3]19.14-15'!$C$34:$C$37</definedName>
    <definedName name="__123Graph_CGrßfico1" localSheetId="11" hidden="1">'[1]19.14-15'!$C$34:$C$37</definedName>
    <definedName name="__123Graph_CGrßfico1" localSheetId="17" hidden="1">'[2]19.14-15'!$C$34:$C$37</definedName>
    <definedName name="__123Graph_CGrßfico1" localSheetId="20" hidden="1">'[2]19.14-15'!$C$34:$C$37</definedName>
    <definedName name="__123Graph_CGrßfico1" hidden="1">'[3]19.14-15'!$C$34:$C$37</definedName>
    <definedName name="__123Graph_D" localSheetId="1" hidden="1">[12]p122!#REF!</definedName>
    <definedName name="__123Graph_D" localSheetId="2" hidden="1">[12]p122!#REF!</definedName>
    <definedName name="__123Graph_D" localSheetId="3" hidden="1">[12]p122!#REF!</definedName>
    <definedName name="__123Graph_D" localSheetId="4" hidden="1">[12]p122!#REF!</definedName>
    <definedName name="__123Graph_D" localSheetId="5" hidden="1">[12]p122!#REF!</definedName>
    <definedName name="__123Graph_D" localSheetId="6" hidden="1">[12]p122!#REF!</definedName>
    <definedName name="__123Graph_D" localSheetId="7" hidden="1">[12]p122!#REF!</definedName>
    <definedName name="__123Graph_D" localSheetId="8" hidden="1">[12]p122!#REF!</definedName>
    <definedName name="__123Graph_D" localSheetId="9" hidden="1">[12]p122!#REF!</definedName>
    <definedName name="__123Graph_D" localSheetId="10" hidden="1">[13]p122!#REF!</definedName>
    <definedName name="__123Graph_D" localSheetId="11" hidden="1">[14]p122!#REF!</definedName>
    <definedName name="__123Graph_D" localSheetId="29" hidden="1">[15]p122!#REF!</definedName>
    <definedName name="__123Graph_D" localSheetId="34" hidden="1">[16]p122!#REF!</definedName>
    <definedName name="__123Graph_D" localSheetId="14" hidden="1">[17]p122!#REF!</definedName>
    <definedName name="__123Graph_D" localSheetId="17" hidden="1">[18]p122!#REF!</definedName>
    <definedName name="__123Graph_D" localSheetId="18" hidden="1">[13]p122!#REF!</definedName>
    <definedName name="__123Graph_D" localSheetId="19" hidden="1">[13]p122!#REF!</definedName>
    <definedName name="__123Graph_D" localSheetId="20" hidden="1">[18]p122!#REF!</definedName>
    <definedName name="__123Graph_D" localSheetId="21" hidden="1">[13]p122!#REF!</definedName>
    <definedName name="__123Graph_D" localSheetId="22" hidden="1">[13]p122!#REF!</definedName>
    <definedName name="__123Graph_D" localSheetId="23" hidden="1">[19]p122!#REF!</definedName>
    <definedName name="__123Graph_D" localSheetId="27" hidden="1">[20]p122!#REF!</definedName>
    <definedName name="__123Graph_D" hidden="1">[16]p122!#REF!</definedName>
    <definedName name="__123Graph_DCurrent" localSheetId="11" hidden="1">'[1]19.14-15'!#REF!</definedName>
    <definedName name="__123Graph_DCurrent" localSheetId="34" hidden="1">'[3]19.14-15'!#REF!</definedName>
    <definedName name="__123Graph_DCurrent" localSheetId="17" hidden="1">'[2]19.14-15'!#REF!</definedName>
    <definedName name="__123Graph_DCurrent" localSheetId="20" hidden="1">'[2]19.14-15'!#REF!</definedName>
    <definedName name="__123Graph_DCurrent" hidden="1">'[3]19.14-15'!#REF!</definedName>
    <definedName name="__123Graph_DGrßfico1" localSheetId="11" hidden="1">'[1]19.14-15'!#REF!</definedName>
    <definedName name="__123Graph_DGrßfico1" localSheetId="34" hidden="1">'[3]19.14-15'!#REF!</definedName>
    <definedName name="__123Graph_DGrßfico1" localSheetId="17" hidden="1">'[2]19.14-15'!#REF!</definedName>
    <definedName name="__123Graph_DGrßfico1" localSheetId="20" hidden="1">'[2]19.14-15'!#REF!</definedName>
    <definedName name="__123Graph_DGrßfico1" hidden="1">'[3]19.14-15'!#REF!</definedName>
    <definedName name="__123Graph_E" localSheetId="11" hidden="1">'[1]19.14-15'!$D$34:$D$37</definedName>
    <definedName name="__123Graph_E" localSheetId="17" hidden="1">'[2]19.14-15'!$D$34:$D$37</definedName>
    <definedName name="__123Graph_E" localSheetId="20" hidden="1">'[2]19.14-15'!$D$34:$D$37</definedName>
    <definedName name="__123Graph_E" hidden="1">'[3]19.14-15'!$D$34:$D$37</definedName>
    <definedName name="__123Graph_ECurrent" localSheetId="11" hidden="1">'[1]19.14-15'!$D$34:$D$37</definedName>
    <definedName name="__123Graph_ECurrent" localSheetId="17" hidden="1">'[2]19.14-15'!$D$34:$D$37</definedName>
    <definedName name="__123Graph_ECurrent" localSheetId="20" hidden="1">'[2]19.14-15'!$D$34:$D$37</definedName>
    <definedName name="__123Graph_ECurrent" hidden="1">'[3]19.14-15'!$D$34:$D$37</definedName>
    <definedName name="__123Graph_EGrßfico1" localSheetId="11" hidden="1">'[1]19.14-15'!$D$34:$D$37</definedName>
    <definedName name="__123Graph_EGrßfico1" localSheetId="17" hidden="1">'[2]19.14-15'!$D$34:$D$37</definedName>
    <definedName name="__123Graph_EGrßfico1" localSheetId="20" hidden="1">'[2]19.14-15'!$D$34:$D$37</definedName>
    <definedName name="__123Graph_EGrßfico1" hidden="1">'[3]19.14-15'!$D$34:$D$37</definedName>
    <definedName name="__123Graph_F" localSheetId="1" hidden="1">[12]p122!#REF!</definedName>
    <definedName name="__123Graph_F" localSheetId="2" hidden="1">[12]p122!#REF!</definedName>
    <definedName name="__123Graph_F" localSheetId="3" hidden="1">[12]p122!#REF!</definedName>
    <definedName name="__123Graph_F" localSheetId="4" hidden="1">[12]p122!#REF!</definedName>
    <definedName name="__123Graph_F" localSheetId="5" hidden="1">[12]p122!#REF!</definedName>
    <definedName name="__123Graph_F" localSheetId="6" hidden="1">[12]p122!#REF!</definedName>
    <definedName name="__123Graph_F" localSheetId="7" hidden="1">[12]p122!#REF!</definedName>
    <definedName name="__123Graph_F" localSheetId="8" hidden="1">[12]p122!#REF!</definedName>
    <definedName name="__123Graph_F" localSheetId="9" hidden="1">[12]p122!#REF!</definedName>
    <definedName name="__123Graph_F" localSheetId="10" hidden="1">[13]p122!#REF!</definedName>
    <definedName name="__123Graph_F" localSheetId="11" hidden="1">[14]p122!#REF!</definedName>
    <definedName name="__123Graph_F" localSheetId="29" hidden="1">[15]p122!#REF!</definedName>
    <definedName name="__123Graph_F" localSheetId="34" hidden="1">[16]p122!#REF!</definedName>
    <definedName name="__123Graph_F" localSheetId="14" hidden="1">[17]p122!#REF!</definedName>
    <definedName name="__123Graph_F" localSheetId="17" hidden="1">[18]p122!#REF!</definedName>
    <definedName name="__123Graph_F" localSheetId="18" hidden="1">[13]p122!#REF!</definedName>
    <definedName name="__123Graph_F" localSheetId="19" hidden="1">[13]p122!#REF!</definedName>
    <definedName name="__123Graph_F" localSheetId="20" hidden="1">[18]p122!#REF!</definedName>
    <definedName name="__123Graph_F" localSheetId="21" hidden="1">[13]p122!#REF!</definedName>
    <definedName name="__123Graph_F" localSheetId="22" hidden="1">[13]p122!#REF!</definedName>
    <definedName name="__123Graph_F" localSheetId="23" hidden="1">[19]p122!#REF!</definedName>
    <definedName name="__123Graph_F" localSheetId="27" hidden="1">[20]p122!#REF!</definedName>
    <definedName name="__123Graph_F" hidden="1">[16]p122!#REF!</definedName>
    <definedName name="__123Graph_FCurrent" localSheetId="11" hidden="1">'[1]19.14-15'!#REF!</definedName>
    <definedName name="__123Graph_FCurrent" localSheetId="34" hidden="1">'[3]19.14-15'!#REF!</definedName>
    <definedName name="__123Graph_FCurrent" localSheetId="17" hidden="1">'[2]19.14-15'!#REF!</definedName>
    <definedName name="__123Graph_FCurrent" localSheetId="20" hidden="1">'[2]19.14-15'!#REF!</definedName>
    <definedName name="__123Graph_FCurrent" hidden="1">'[3]19.14-15'!#REF!</definedName>
    <definedName name="__123Graph_FGrßfico1" localSheetId="11" hidden="1">'[1]19.14-15'!#REF!</definedName>
    <definedName name="__123Graph_FGrßfico1" localSheetId="34" hidden="1">'[3]19.14-15'!#REF!</definedName>
    <definedName name="__123Graph_FGrßfico1" localSheetId="17" hidden="1">'[2]19.14-15'!#REF!</definedName>
    <definedName name="__123Graph_FGrßfico1" localSheetId="20" hidden="1">'[2]19.14-15'!#REF!</definedName>
    <definedName name="__123Graph_FGrßfico1" hidden="1">'[3]19.14-15'!#REF!</definedName>
    <definedName name="__123Graph_X" localSheetId="1" hidden="1">[12]p122!#REF!</definedName>
    <definedName name="__123Graph_X" localSheetId="2" hidden="1">[12]p122!#REF!</definedName>
    <definedName name="__123Graph_X" localSheetId="3" hidden="1">[12]p122!#REF!</definedName>
    <definedName name="__123Graph_X" localSheetId="4" hidden="1">[12]p122!#REF!</definedName>
    <definedName name="__123Graph_X" localSheetId="5" hidden="1">[12]p122!#REF!</definedName>
    <definedName name="__123Graph_X" localSheetId="6" hidden="1">[12]p122!#REF!</definedName>
    <definedName name="__123Graph_X" localSheetId="7" hidden="1">[12]p122!#REF!</definedName>
    <definedName name="__123Graph_X" localSheetId="8" hidden="1">[12]p122!#REF!</definedName>
    <definedName name="__123Graph_X" localSheetId="9" hidden="1">[12]p122!#REF!</definedName>
    <definedName name="__123Graph_X" localSheetId="10" hidden="1">[13]p122!#REF!</definedName>
    <definedName name="__123Graph_X" localSheetId="11" hidden="1">[14]p122!#REF!</definedName>
    <definedName name="__123Graph_X" localSheetId="29" hidden="1">[15]p122!#REF!</definedName>
    <definedName name="__123Graph_X" localSheetId="34" hidden="1">[16]p122!#REF!</definedName>
    <definedName name="__123Graph_X" localSheetId="14" hidden="1">[17]p122!#REF!</definedName>
    <definedName name="__123Graph_X" localSheetId="17" hidden="1">[18]p122!#REF!</definedName>
    <definedName name="__123Graph_X" localSheetId="18" hidden="1">[13]p122!#REF!</definedName>
    <definedName name="__123Graph_X" localSheetId="19" hidden="1">[13]p122!#REF!</definedName>
    <definedName name="__123Graph_X" localSheetId="20" hidden="1">[18]p122!#REF!</definedName>
    <definedName name="__123Graph_X" localSheetId="21" hidden="1">[13]p122!#REF!</definedName>
    <definedName name="__123Graph_X" localSheetId="22" hidden="1">[13]p122!#REF!</definedName>
    <definedName name="__123Graph_X" localSheetId="23" hidden="1">[19]p122!#REF!</definedName>
    <definedName name="__123Graph_X" localSheetId="27" hidden="1">[20]p122!#REF!</definedName>
    <definedName name="__123Graph_X" hidden="1">[16]p122!#REF!</definedName>
    <definedName name="__123Graph_XCurrent" localSheetId="11" hidden="1">'[1]19.14-15'!#REF!</definedName>
    <definedName name="__123Graph_XCurrent" localSheetId="17" hidden="1">'[2]19.14-15'!#REF!</definedName>
    <definedName name="__123Graph_XCurrent" localSheetId="20" hidden="1">'[2]19.14-15'!#REF!</definedName>
    <definedName name="__123Graph_XCurrent" hidden="1">'[3]19.14-15'!#REF!</definedName>
    <definedName name="__123Graph_XGrßfico1" localSheetId="11" hidden="1">'[1]19.14-15'!#REF!</definedName>
    <definedName name="__123Graph_XGrßfico1" localSheetId="17" hidden="1">'[2]19.14-15'!#REF!</definedName>
    <definedName name="__123Graph_XGrßfico1" localSheetId="20" hidden="1">'[2]19.14-15'!#REF!</definedName>
    <definedName name="__123Graph_XGrßfico1" hidden="1">'[3]19.14-15'!#REF!</definedName>
    <definedName name="_Dist_Values" hidden="1">#N/A</definedName>
    <definedName name="_p421" localSheetId="10">[21]CARNE1!$B$44</definedName>
    <definedName name="_p421" localSheetId="11">[22]CARNE1!$B$44</definedName>
    <definedName name="_p421" localSheetId="17">[23]CARNE1!$B$44</definedName>
    <definedName name="_p421" localSheetId="18">[21]CARNE1!$B$44</definedName>
    <definedName name="_p421" localSheetId="19">[21]CARNE1!$B$44</definedName>
    <definedName name="_p421" localSheetId="20">[23]CARNE1!$B$44</definedName>
    <definedName name="_p421" localSheetId="21">[21]CARNE1!$B$44</definedName>
    <definedName name="_p421" localSheetId="22">[21]CARNE1!$B$44</definedName>
    <definedName name="_p421">[24]CARNE1!$B$44</definedName>
    <definedName name="_p431" localSheetId="10" hidden="1">[21]CARNE7!$G$11:$G$93</definedName>
    <definedName name="_p431" localSheetId="11" hidden="1">[22]CARNE7!$G$11:$G$93</definedName>
    <definedName name="_p431" localSheetId="17" hidden="1">[23]CARNE7!$G$11:$G$93</definedName>
    <definedName name="_p431" localSheetId="18" hidden="1">[21]CARNE7!$G$11:$G$93</definedName>
    <definedName name="_p431" localSheetId="19" hidden="1">[21]CARNE7!$G$11:$G$93</definedName>
    <definedName name="_p431" localSheetId="20" hidden="1">[23]CARNE7!$G$11:$G$93</definedName>
    <definedName name="_p431" localSheetId="21" hidden="1">[21]CARNE7!$G$11:$G$93</definedName>
    <definedName name="_p431" localSheetId="22" hidden="1">[21]CARNE7!$G$11:$G$93</definedName>
    <definedName name="_p431" hidden="1">[24]CARNE7!$G$11:$G$93</definedName>
    <definedName name="_p7" hidden="1">'[25]19.14-15'!#REF!</definedName>
    <definedName name="_PEP1" localSheetId="10">'[26]19.11-12'!$B$51</definedName>
    <definedName name="_PEP1" localSheetId="11">'[27]19.11-12'!$B$51</definedName>
    <definedName name="_PEP1" localSheetId="17">'[28]19.11-12'!$B$51</definedName>
    <definedName name="_PEP1" localSheetId="18">'[26]19.11-12'!$B$51</definedName>
    <definedName name="_PEP1" localSheetId="19">'[26]19.11-12'!$B$51</definedName>
    <definedName name="_PEP1" localSheetId="20">'[28]19.11-12'!$B$51</definedName>
    <definedName name="_PEP1" localSheetId="21">'[26]19.11-12'!$B$51</definedName>
    <definedName name="_PEP1" localSheetId="22">'[26]19.11-12'!$B$51</definedName>
    <definedName name="_PEP1">'[29]19.11-12'!$B$51</definedName>
    <definedName name="_PEP2" localSheetId="10">[30]GANADE1!$B$75</definedName>
    <definedName name="_PEP2" localSheetId="11">[31]GANADE1!$B$75</definedName>
    <definedName name="_PEP2" localSheetId="17">[32]GANADE1!$B$75</definedName>
    <definedName name="_PEP2" localSheetId="18">[30]GANADE1!$B$75</definedName>
    <definedName name="_PEP2" localSheetId="19">[30]GANADE1!$B$75</definedName>
    <definedName name="_PEP2" localSheetId="20">[32]GANADE1!$B$75</definedName>
    <definedName name="_PEP2" localSheetId="21">[30]GANADE1!$B$75</definedName>
    <definedName name="_PEP2" localSheetId="22">[30]GANADE1!$B$75</definedName>
    <definedName name="_PEP2">[33]GANADE1!$B$75</definedName>
    <definedName name="_PEP3" localSheetId="10">'[26]19.11-12'!$B$53</definedName>
    <definedName name="_PEP3" localSheetId="11">'[27]19.11-12'!$B$53</definedName>
    <definedName name="_PEP3" localSheetId="17">'[28]19.11-12'!$B$53</definedName>
    <definedName name="_PEP3" localSheetId="18">'[26]19.11-12'!$B$53</definedName>
    <definedName name="_PEP3" localSheetId="19">'[26]19.11-12'!$B$53</definedName>
    <definedName name="_PEP3" localSheetId="20">'[28]19.11-12'!$B$53</definedName>
    <definedName name="_PEP3" localSheetId="21">'[26]19.11-12'!$B$53</definedName>
    <definedName name="_PEP3" localSheetId="22">'[26]19.11-12'!$B$53</definedName>
    <definedName name="_PEP3">'[29]19.11-12'!$B$53</definedName>
    <definedName name="_PEP4" localSheetId="10" hidden="1">'[26]19.14-15'!$B$34:$B$37</definedName>
    <definedName name="_PEP4" localSheetId="11" hidden="1">'[27]19.14-15'!$B$34:$B$37</definedName>
    <definedName name="_PEP4" localSheetId="17" hidden="1">'[28]19.14-15'!$B$34:$B$37</definedName>
    <definedName name="_PEP4" localSheetId="18" hidden="1">'[26]19.14-15'!$B$34:$B$37</definedName>
    <definedName name="_PEP4" localSheetId="19" hidden="1">'[26]19.14-15'!$B$34:$B$37</definedName>
    <definedName name="_PEP4" localSheetId="20" hidden="1">'[28]19.14-15'!$B$34:$B$37</definedName>
    <definedName name="_PEP4" localSheetId="21" hidden="1">'[26]19.14-15'!$B$34:$B$37</definedName>
    <definedName name="_PEP4" localSheetId="22" hidden="1">'[26]19.14-15'!$B$34:$B$37</definedName>
    <definedName name="_PEP4" hidden="1">'[29]19.14-15'!$B$34:$B$37</definedName>
    <definedName name="_PP1" localSheetId="10">[30]GANADE1!$B$77</definedName>
    <definedName name="_PP1" localSheetId="11">[31]GANADE1!$B$77</definedName>
    <definedName name="_PP1" localSheetId="17">[32]GANADE1!$B$77</definedName>
    <definedName name="_PP1" localSheetId="18">[30]GANADE1!$B$77</definedName>
    <definedName name="_PP1" localSheetId="19">[30]GANADE1!$B$77</definedName>
    <definedName name="_PP1" localSheetId="20">[32]GANADE1!$B$77</definedName>
    <definedName name="_PP1" localSheetId="21">[30]GANADE1!$B$77</definedName>
    <definedName name="_PP1" localSheetId="22">[30]GANADE1!$B$77</definedName>
    <definedName name="_PP1">[33]GANADE1!$B$77</definedName>
    <definedName name="_PP10" localSheetId="10" hidden="1">'[26]19.14-15'!$C$34:$C$37</definedName>
    <definedName name="_PP10" localSheetId="11" hidden="1">'[27]19.14-15'!$C$34:$C$37</definedName>
    <definedName name="_PP10" localSheetId="17" hidden="1">'[28]19.14-15'!$C$34:$C$37</definedName>
    <definedName name="_PP10" localSheetId="18" hidden="1">'[26]19.14-15'!$C$34:$C$37</definedName>
    <definedName name="_PP10" localSheetId="19" hidden="1">'[26]19.14-15'!$C$34:$C$37</definedName>
    <definedName name="_PP10" localSheetId="20" hidden="1">'[28]19.14-15'!$C$34:$C$37</definedName>
    <definedName name="_PP10" localSheetId="21" hidden="1">'[26]19.14-15'!$C$34:$C$37</definedName>
    <definedName name="_PP10" localSheetId="22" hidden="1">'[26]19.14-15'!$C$34:$C$37</definedName>
    <definedName name="_PP10" hidden="1">'[29]19.14-15'!$C$34:$C$37</definedName>
    <definedName name="_PP11" localSheetId="10" hidden="1">'[26]19.14-15'!$C$34:$C$37</definedName>
    <definedName name="_PP11" localSheetId="11" hidden="1">'[27]19.14-15'!$C$34:$C$37</definedName>
    <definedName name="_PP11" localSheetId="17" hidden="1">'[28]19.14-15'!$C$34:$C$37</definedName>
    <definedName name="_PP11" localSheetId="18" hidden="1">'[26]19.14-15'!$C$34:$C$37</definedName>
    <definedName name="_PP11" localSheetId="19" hidden="1">'[26]19.14-15'!$C$34:$C$37</definedName>
    <definedName name="_PP11" localSheetId="20" hidden="1">'[28]19.14-15'!$C$34:$C$37</definedName>
    <definedName name="_PP11" localSheetId="21" hidden="1">'[26]19.14-15'!$C$34:$C$37</definedName>
    <definedName name="_PP11" localSheetId="22" hidden="1">'[26]19.14-15'!$C$34:$C$37</definedName>
    <definedName name="_PP11" hidden="1">'[29]19.14-15'!$C$34:$C$37</definedName>
    <definedName name="_PP12" localSheetId="10" hidden="1">'[26]19.14-15'!$C$34:$C$37</definedName>
    <definedName name="_PP12" localSheetId="11" hidden="1">'[27]19.14-15'!$C$34:$C$37</definedName>
    <definedName name="_PP12" localSheetId="17" hidden="1">'[28]19.14-15'!$C$34:$C$37</definedName>
    <definedName name="_PP12" localSheetId="18" hidden="1">'[26]19.14-15'!$C$34:$C$37</definedName>
    <definedName name="_PP12" localSheetId="19" hidden="1">'[26]19.14-15'!$C$34:$C$37</definedName>
    <definedName name="_PP12" localSheetId="20" hidden="1">'[28]19.14-15'!$C$34:$C$37</definedName>
    <definedName name="_PP12" localSheetId="21" hidden="1">'[26]19.14-15'!$C$34:$C$37</definedName>
    <definedName name="_PP12" localSheetId="22" hidden="1">'[26]19.14-15'!$C$34:$C$37</definedName>
    <definedName name="_PP12" hidden="1">'[29]19.14-15'!$C$34:$C$37</definedName>
    <definedName name="_PP13" localSheetId="10" hidden="1">'[26]19.14-15'!#REF!</definedName>
    <definedName name="_PP13" localSheetId="11" hidden="1">'[27]19.14-15'!#REF!</definedName>
    <definedName name="_PP13" localSheetId="34" hidden="1">'[29]19.14-15'!#REF!</definedName>
    <definedName name="_PP13" localSheetId="17" hidden="1">'[28]19.14-15'!#REF!</definedName>
    <definedName name="_PP13" localSheetId="18" hidden="1">'[26]19.14-15'!#REF!</definedName>
    <definedName name="_PP13" localSheetId="19" hidden="1">'[26]19.14-15'!#REF!</definedName>
    <definedName name="_PP13" localSheetId="20" hidden="1">'[28]19.14-15'!#REF!</definedName>
    <definedName name="_PP13" localSheetId="21" hidden="1">'[26]19.14-15'!#REF!</definedName>
    <definedName name="_PP13" localSheetId="22" hidden="1">'[26]19.14-15'!#REF!</definedName>
    <definedName name="_PP13" hidden="1">'[29]19.14-15'!#REF!</definedName>
    <definedName name="_PP14" localSheetId="10" hidden="1">'[26]19.14-15'!#REF!</definedName>
    <definedName name="_PP14" localSheetId="11" hidden="1">'[27]19.14-15'!#REF!</definedName>
    <definedName name="_PP14" localSheetId="34" hidden="1">'[29]19.14-15'!#REF!</definedName>
    <definedName name="_PP14" localSheetId="17" hidden="1">'[28]19.14-15'!#REF!</definedName>
    <definedName name="_PP14" localSheetId="18" hidden="1">'[26]19.14-15'!#REF!</definedName>
    <definedName name="_PP14" localSheetId="19" hidden="1">'[26]19.14-15'!#REF!</definedName>
    <definedName name="_PP14" localSheetId="20" hidden="1">'[28]19.14-15'!#REF!</definedName>
    <definedName name="_PP14" localSheetId="21" hidden="1">'[26]19.14-15'!#REF!</definedName>
    <definedName name="_PP14" localSheetId="22" hidden="1">'[26]19.14-15'!#REF!</definedName>
    <definedName name="_PP14" hidden="1">'[29]19.14-15'!#REF!</definedName>
    <definedName name="_PP15" localSheetId="10" hidden="1">'[26]19.14-15'!#REF!</definedName>
    <definedName name="_PP15" localSheetId="11" hidden="1">'[27]19.14-15'!#REF!</definedName>
    <definedName name="_PP15" localSheetId="34" hidden="1">'[29]19.14-15'!#REF!</definedName>
    <definedName name="_PP15" localSheetId="17" hidden="1">'[28]19.14-15'!#REF!</definedName>
    <definedName name="_PP15" localSheetId="18" hidden="1">'[26]19.14-15'!#REF!</definedName>
    <definedName name="_PP15" localSheetId="19" hidden="1">'[26]19.14-15'!#REF!</definedName>
    <definedName name="_PP15" localSheetId="20" hidden="1">'[28]19.14-15'!#REF!</definedName>
    <definedName name="_PP15" localSheetId="21" hidden="1">'[26]19.14-15'!#REF!</definedName>
    <definedName name="_PP15" localSheetId="22" hidden="1">'[26]19.14-15'!#REF!</definedName>
    <definedName name="_PP15" hidden="1">'[29]19.14-15'!#REF!</definedName>
    <definedName name="_PP16" localSheetId="10" hidden="1">'[26]19.14-15'!$D$34:$D$37</definedName>
    <definedName name="_PP16" localSheetId="11" hidden="1">'[27]19.14-15'!$D$34:$D$37</definedName>
    <definedName name="_PP16" localSheetId="17" hidden="1">'[28]19.14-15'!$D$34:$D$37</definedName>
    <definedName name="_PP16" localSheetId="18" hidden="1">'[26]19.14-15'!$D$34:$D$37</definedName>
    <definedName name="_PP16" localSheetId="19" hidden="1">'[26]19.14-15'!$D$34:$D$37</definedName>
    <definedName name="_PP16" localSheetId="20" hidden="1">'[28]19.14-15'!$D$34:$D$37</definedName>
    <definedName name="_PP16" localSheetId="21" hidden="1">'[26]19.14-15'!$D$34:$D$37</definedName>
    <definedName name="_PP16" localSheetId="22" hidden="1">'[26]19.14-15'!$D$34:$D$37</definedName>
    <definedName name="_PP16" hidden="1">'[29]19.14-15'!$D$34:$D$37</definedName>
    <definedName name="_PP17" localSheetId="10" hidden="1">'[26]19.14-15'!$D$34:$D$37</definedName>
    <definedName name="_PP17" localSheetId="11" hidden="1">'[27]19.14-15'!$D$34:$D$37</definedName>
    <definedName name="_PP17" localSheetId="17" hidden="1">'[28]19.14-15'!$D$34:$D$37</definedName>
    <definedName name="_PP17" localSheetId="18" hidden="1">'[26]19.14-15'!$D$34:$D$37</definedName>
    <definedName name="_PP17" localSheetId="19" hidden="1">'[26]19.14-15'!$D$34:$D$37</definedName>
    <definedName name="_PP17" localSheetId="20" hidden="1">'[28]19.14-15'!$D$34:$D$37</definedName>
    <definedName name="_PP17" localSheetId="21" hidden="1">'[26]19.14-15'!$D$34:$D$37</definedName>
    <definedName name="_PP17" localSheetId="22" hidden="1">'[26]19.14-15'!$D$34:$D$37</definedName>
    <definedName name="_PP17" hidden="1">'[29]19.14-15'!$D$34:$D$37</definedName>
    <definedName name="_pp18" localSheetId="10" hidden="1">'[26]19.14-15'!$D$34:$D$37</definedName>
    <definedName name="_pp18" localSheetId="11" hidden="1">'[27]19.14-15'!$D$34:$D$37</definedName>
    <definedName name="_pp18" localSheetId="17" hidden="1">'[28]19.14-15'!$D$34:$D$37</definedName>
    <definedName name="_pp18" localSheetId="18" hidden="1">'[26]19.14-15'!$D$34:$D$37</definedName>
    <definedName name="_pp18" localSheetId="19" hidden="1">'[26]19.14-15'!$D$34:$D$37</definedName>
    <definedName name="_pp18" localSheetId="20" hidden="1">'[28]19.14-15'!$D$34:$D$37</definedName>
    <definedName name="_pp18" localSheetId="21" hidden="1">'[26]19.14-15'!$D$34:$D$37</definedName>
    <definedName name="_pp18" localSheetId="22" hidden="1">'[26]19.14-15'!$D$34:$D$37</definedName>
    <definedName name="_pp18" hidden="1">'[29]19.14-15'!$D$34:$D$37</definedName>
    <definedName name="_pp19" localSheetId="10" hidden="1">'[26]19.14-15'!#REF!</definedName>
    <definedName name="_pp19" localSheetId="11" hidden="1">'[27]19.14-15'!#REF!</definedName>
    <definedName name="_pp19" localSheetId="34" hidden="1">'[29]19.14-15'!#REF!</definedName>
    <definedName name="_pp19" localSheetId="17" hidden="1">'[28]19.14-15'!#REF!</definedName>
    <definedName name="_pp19" localSheetId="18" hidden="1">'[26]19.14-15'!#REF!</definedName>
    <definedName name="_pp19" localSheetId="19" hidden="1">'[26]19.14-15'!#REF!</definedName>
    <definedName name="_pp19" localSheetId="20" hidden="1">'[28]19.14-15'!#REF!</definedName>
    <definedName name="_pp19" localSheetId="21" hidden="1">'[26]19.14-15'!#REF!</definedName>
    <definedName name="_pp19" localSheetId="22" hidden="1">'[26]19.14-15'!#REF!</definedName>
    <definedName name="_pp19" hidden="1">'[29]19.14-15'!#REF!</definedName>
    <definedName name="_PP2" localSheetId="10">'[26]19.22'!#REF!</definedName>
    <definedName name="_PP2" localSheetId="11">'[27]19.22'!#REF!</definedName>
    <definedName name="_PP2" localSheetId="34">'[29]19.22'!#REF!</definedName>
    <definedName name="_PP2" localSheetId="17">'[28]19.22'!#REF!</definedName>
    <definedName name="_PP2" localSheetId="18">'[26]19.22'!#REF!</definedName>
    <definedName name="_PP2" localSheetId="19">'[26]19.22'!#REF!</definedName>
    <definedName name="_PP2" localSheetId="20">'[28]19.22'!#REF!</definedName>
    <definedName name="_PP2" localSheetId="21">'[26]19.22'!#REF!</definedName>
    <definedName name="_PP2" localSheetId="22">'[26]19.22'!#REF!</definedName>
    <definedName name="_PP2">'[29]19.22'!#REF!</definedName>
    <definedName name="_PP20" localSheetId="10" hidden="1">'[26]19.14-15'!#REF!</definedName>
    <definedName name="_PP20" localSheetId="11" hidden="1">'[27]19.14-15'!#REF!</definedName>
    <definedName name="_PP20" localSheetId="34" hidden="1">'[29]19.14-15'!#REF!</definedName>
    <definedName name="_PP20" localSheetId="17" hidden="1">'[28]19.14-15'!#REF!</definedName>
    <definedName name="_PP20" localSheetId="18" hidden="1">'[26]19.14-15'!#REF!</definedName>
    <definedName name="_PP20" localSheetId="19" hidden="1">'[26]19.14-15'!#REF!</definedName>
    <definedName name="_PP20" localSheetId="20" hidden="1">'[28]19.14-15'!#REF!</definedName>
    <definedName name="_PP20" localSheetId="21" hidden="1">'[26]19.14-15'!#REF!</definedName>
    <definedName name="_PP20" localSheetId="22" hidden="1">'[26]19.14-15'!#REF!</definedName>
    <definedName name="_PP20" hidden="1">'[29]19.14-15'!#REF!</definedName>
    <definedName name="_PP21" localSheetId="10" hidden="1">'[26]19.14-15'!#REF!</definedName>
    <definedName name="_PP21" localSheetId="11" hidden="1">'[27]19.14-15'!#REF!</definedName>
    <definedName name="_PP21" localSheetId="34" hidden="1">'[29]19.14-15'!#REF!</definedName>
    <definedName name="_PP21" localSheetId="17" hidden="1">'[28]19.14-15'!#REF!</definedName>
    <definedName name="_PP21" localSheetId="18" hidden="1">'[26]19.14-15'!#REF!</definedName>
    <definedName name="_PP21" localSheetId="19" hidden="1">'[26]19.14-15'!#REF!</definedName>
    <definedName name="_PP21" localSheetId="20" hidden="1">'[28]19.14-15'!#REF!</definedName>
    <definedName name="_PP21" localSheetId="21" hidden="1">'[26]19.14-15'!#REF!</definedName>
    <definedName name="_PP21" localSheetId="22" hidden="1">'[26]19.14-15'!#REF!</definedName>
    <definedName name="_PP21" hidden="1">'[29]19.14-15'!#REF!</definedName>
    <definedName name="_PP22" localSheetId="10" hidden="1">'[26]19.14-15'!#REF!</definedName>
    <definedName name="_PP22" localSheetId="11" hidden="1">'[27]19.14-15'!#REF!</definedName>
    <definedName name="_PP22" localSheetId="17" hidden="1">'[28]19.14-15'!#REF!</definedName>
    <definedName name="_PP22" localSheetId="18" hidden="1">'[26]19.14-15'!#REF!</definedName>
    <definedName name="_PP22" localSheetId="19" hidden="1">'[26]19.14-15'!#REF!</definedName>
    <definedName name="_PP22" localSheetId="20" hidden="1">'[28]19.14-15'!#REF!</definedName>
    <definedName name="_PP22" localSheetId="21" hidden="1">'[26]19.14-15'!#REF!</definedName>
    <definedName name="_PP22" localSheetId="22" hidden="1">'[26]19.14-15'!#REF!</definedName>
    <definedName name="_PP22" hidden="1">'[29]19.14-15'!#REF!</definedName>
    <definedName name="_pp23" localSheetId="10" hidden="1">'[26]19.14-15'!#REF!</definedName>
    <definedName name="_pp23" localSheetId="11" hidden="1">'[27]19.14-15'!#REF!</definedName>
    <definedName name="_pp23" localSheetId="17" hidden="1">'[28]19.14-15'!#REF!</definedName>
    <definedName name="_pp23" localSheetId="18" hidden="1">'[26]19.14-15'!#REF!</definedName>
    <definedName name="_pp23" localSheetId="19" hidden="1">'[26]19.14-15'!#REF!</definedName>
    <definedName name="_pp23" localSheetId="20" hidden="1">'[28]19.14-15'!#REF!</definedName>
    <definedName name="_pp23" localSheetId="21" hidden="1">'[26]19.14-15'!#REF!</definedName>
    <definedName name="_pp23" localSheetId="22" hidden="1">'[26]19.14-15'!#REF!</definedName>
    <definedName name="_pp23" hidden="1">'[29]19.14-15'!#REF!</definedName>
    <definedName name="_pp24" localSheetId="10" hidden="1">'[26]19.14-15'!#REF!</definedName>
    <definedName name="_pp24" localSheetId="11" hidden="1">'[27]19.14-15'!#REF!</definedName>
    <definedName name="_pp24" localSheetId="17" hidden="1">'[28]19.14-15'!#REF!</definedName>
    <definedName name="_pp24" localSheetId="18" hidden="1">'[26]19.14-15'!#REF!</definedName>
    <definedName name="_pp24" localSheetId="19" hidden="1">'[26]19.14-15'!#REF!</definedName>
    <definedName name="_pp24" localSheetId="20" hidden="1">'[28]19.14-15'!#REF!</definedName>
    <definedName name="_pp24" localSheetId="21" hidden="1">'[26]19.14-15'!#REF!</definedName>
    <definedName name="_pp24" localSheetId="22" hidden="1">'[26]19.14-15'!#REF!</definedName>
    <definedName name="_pp24" hidden="1">'[29]19.14-15'!#REF!</definedName>
    <definedName name="_pp25" localSheetId="10" hidden="1">'[26]19.14-15'!#REF!</definedName>
    <definedName name="_pp25" localSheetId="11" hidden="1">'[27]19.14-15'!#REF!</definedName>
    <definedName name="_pp25" localSheetId="17" hidden="1">'[28]19.14-15'!#REF!</definedName>
    <definedName name="_pp25" localSheetId="18" hidden="1">'[26]19.14-15'!#REF!</definedName>
    <definedName name="_pp25" localSheetId="19" hidden="1">'[26]19.14-15'!#REF!</definedName>
    <definedName name="_pp25" localSheetId="20" hidden="1">'[28]19.14-15'!#REF!</definedName>
    <definedName name="_pp25" localSheetId="21" hidden="1">'[26]19.14-15'!#REF!</definedName>
    <definedName name="_pp25" localSheetId="22" hidden="1">'[26]19.14-15'!#REF!</definedName>
    <definedName name="_pp25" hidden="1">'[29]19.14-15'!#REF!</definedName>
    <definedName name="_pp26" localSheetId="10" hidden="1">'[26]19.14-15'!#REF!</definedName>
    <definedName name="_pp26" localSheetId="11" hidden="1">'[27]19.14-15'!#REF!</definedName>
    <definedName name="_pp26" localSheetId="17" hidden="1">'[28]19.14-15'!#REF!</definedName>
    <definedName name="_pp26" localSheetId="18" hidden="1">'[26]19.14-15'!#REF!</definedName>
    <definedName name="_pp26" localSheetId="19" hidden="1">'[26]19.14-15'!#REF!</definedName>
    <definedName name="_pp26" localSheetId="20" hidden="1">'[28]19.14-15'!#REF!</definedName>
    <definedName name="_pp26" localSheetId="21" hidden="1">'[26]19.14-15'!#REF!</definedName>
    <definedName name="_pp26" localSheetId="22" hidden="1">'[26]19.14-15'!#REF!</definedName>
    <definedName name="_pp26" hidden="1">'[29]19.14-15'!#REF!</definedName>
    <definedName name="_pp27" localSheetId="10" hidden="1">'[26]19.14-15'!#REF!</definedName>
    <definedName name="_pp27" localSheetId="11" hidden="1">'[27]19.14-15'!#REF!</definedName>
    <definedName name="_pp27" localSheetId="17" hidden="1">'[28]19.14-15'!#REF!</definedName>
    <definedName name="_pp27" localSheetId="18" hidden="1">'[26]19.14-15'!#REF!</definedName>
    <definedName name="_pp27" localSheetId="19" hidden="1">'[26]19.14-15'!#REF!</definedName>
    <definedName name="_pp27" localSheetId="20" hidden="1">'[28]19.14-15'!#REF!</definedName>
    <definedName name="_pp27" localSheetId="21" hidden="1">'[26]19.14-15'!#REF!</definedName>
    <definedName name="_pp27" localSheetId="22" hidden="1">'[26]19.14-15'!#REF!</definedName>
    <definedName name="_pp27" hidden="1">'[29]19.14-15'!#REF!</definedName>
    <definedName name="_PP3" localSheetId="10">[30]GANADE1!$B$79</definedName>
    <definedName name="_PP3" localSheetId="11">[31]GANADE1!$B$79</definedName>
    <definedName name="_PP3" localSheetId="17">[32]GANADE1!$B$79</definedName>
    <definedName name="_PP3" localSheetId="18">[30]GANADE1!$B$79</definedName>
    <definedName name="_PP3" localSheetId="19">[30]GANADE1!$B$79</definedName>
    <definedName name="_PP3" localSheetId="20">[32]GANADE1!$B$79</definedName>
    <definedName name="_PP3" localSheetId="21">[30]GANADE1!$B$79</definedName>
    <definedName name="_PP3" localSheetId="22">[30]GANADE1!$B$79</definedName>
    <definedName name="_PP3">[33]GANADE1!$B$79</definedName>
    <definedName name="_PP4" localSheetId="10">'[26]19.11-12'!$B$51</definedName>
    <definedName name="_PP4" localSheetId="11">'[27]19.11-12'!$B$51</definedName>
    <definedName name="_PP4" localSheetId="17">'[28]19.11-12'!$B$51</definedName>
    <definedName name="_PP4" localSheetId="18">'[26]19.11-12'!$B$51</definedName>
    <definedName name="_PP4" localSheetId="19">'[26]19.11-12'!$B$51</definedName>
    <definedName name="_PP4" localSheetId="20">'[28]19.11-12'!$B$51</definedName>
    <definedName name="_PP4" localSheetId="21">'[26]19.11-12'!$B$51</definedName>
    <definedName name="_PP4" localSheetId="22">'[26]19.11-12'!$B$51</definedName>
    <definedName name="_PP4">'[29]19.11-12'!$B$51</definedName>
    <definedName name="_PP5" localSheetId="10" hidden="1">'[26]19.14-15'!$B$34:$B$37</definedName>
    <definedName name="_PP5" localSheetId="11" hidden="1">'[27]19.14-15'!$B$34:$B$37</definedName>
    <definedName name="_PP5" localSheetId="17" hidden="1">'[28]19.14-15'!$B$34:$B$37</definedName>
    <definedName name="_PP5" localSheetId="18" hidden="1">'[26]19.14-15'!$B$34:$B$37</definedName>
    <definedName name="_PP5" localSheetId="19" hidden="1">'[26]19.14-15'!$B$34:$B$37</definedName>
    <definedName name="_PP5" localSheetId="20" hidden="1">'[28]19.14-15'!$B$34:$B$37</definedName>
    <definedName name="_PP5" localSheetId="21" hidden="1">'[26]19.14-15'!$B$34:$B$37</definedName>
    <definedName name="_PP5" localSheetId="22" hidden="1">'[26]19.14-15'!$B$34:$B$37</definedName>
    <definedName name="_PP5" hidden="1">'[29]19.14-15'!$B$34:$B$37</definedName>
    <definedName name="_PP6" localSheetId="10" hidden="1">'[26]19.14-15'!$B$34:$B$37</definedName>
    <definedName name="_PP6" localSheetId="11" hidden="1">'[27]19.14-15'!$B$34:$B$37</definedName>
    <definedName name="_PP6" localSheetId="17" hidden="1">'[28]19.14-15'!$B$34:$B$37</definedName>
    <definedName name="_PP6" localSheetId="18" hidden="1">'[26]19.14-15'!$B$34:$B$37</definedName>
    <definedName name="_PP6" localSheetId="19" hidden="1">'[26]19.14-15'!$B$34:$B$37</definedName>
    <definedName name="_PP6" localSheetId="20" hidden="1">'[28]19.14-15'!$B$34:$B$37</definedName>
    <definedName name="_PP6" localSheetId="21" hidden="1">'[26]19.14-15'!$B$34:$B$37</definedName>
    <definedName name="_PP6" localSheetId="22" hidden="1">'[26]19.14-15'!$B$34:$B$37</definedName>
    <definedName name="_PP6" hidden="1">'[29]19.14-15'!$B$34:$B$37</definedName>
    <definedName name="_PP7" localSheetId="10" hidden="1">'[26]19.14-15'!#REF!</definedName>
    <definedName name="_PP7" localSheetId="11" hidden="1">'[27]19.14-15'!#REF!</definedName>
    <definedName name="_PP7" localSheetId="34" hidden="1">'[29]19.14-15'!#REF!</definedName>
    <definedName name="_PP7" localSheetId="17" hidden="1">'[28]19.14-15'!#REF!</definedName>
    <definedName name="_PP7" localSheetId="18" hidden="1">'[26]19.14-15'!#REF!</definedName>
    <definedName name="_PP7" localSheetId="19" hidden="1">'[26]19.14-15'!#REF!</definedName>
    <definedName name="_PP7" localSheetId="20" hidden="1">'[28]19.14-15'!#REF!</definedName>
    <definedName name="_PP7" localSheetId="21" hidden="1">'[26]19.14-15'!#REF!</definedName>
    <definedName name="_PP7" localSheetId="22" hidden="1">'[26]19.14-15'!#REF!</definedName>
    <definedName name="_PP7" hidden="1">'[29]19.14-15'!#REF!</definedName>
    <definedName name="_PP8" localSheetId="10" hidden="1">'[26]19.14-15'!#REF!</definedName>
    <definedName name="_PP8" localSheetId="11" hidden="1">'[27]19.14-15'!#REF!</definedName>
    <definedName name="_PP8" localSheetId="34" hidden="1">'[29]19.14-15'!#REF!</definedName>
    <definedName name="_PP8" localSheetId="17" hidden="1">'[28]19.14-15'!#REF!</definedName>
    <definedName name="_PP8" localSheetId="18" hidden="1">'[26]19.14-15'!#REF!</definedName>
    <definedName name="_PP8" localSheetId="19" hidden="1">'[26]19.14-15'!#REF!</definedName>
    <definedName name="_PP8" localSheetId="20" hidden="1">'[28]19.14-15'!#REF!</definedName>
    <definedName name="_PP8" localSheetId="21" hidden="1">'[26]19.14-15'!#REF!</definedName>
    <definedName name="_PP8" localSheetId="22" hidden="1">'[26]19.14-15'!#REF!</definedName>
    <definedName name="_PP8" hidden="1">'[29]19.14-15'!#REF!</definedName>
    <definedName name="_PP9" localSheetId="10" hidden="1">'[26]19.14-15'!#REF!</definedName>
    <definedName name="_PP9" localSheetId="11" hidden="1">'[27]19.14-15'!#REF!</definedName>
    <definedName name="_PP9" localSheetId="34" hidden="1">'[29]19.14-15'!#REF!</definedName>
    <definedName name="_PP9" localSheetId="17" hidden="1">'[28]19.14-15'!#REF!</definedName>
    <definedName name="_PP9" localSheetId="18" hidden="1">'[26]19.14-15'!#REF!</definedName>
    <definedName name="_PP9" localSheetId="19" hidden="1">'[26]19.14-15'!#REF!</definedName>
    <definedName name="_PP9" localSheetId="20" hidden="1">'[28]19.14-15'!#REF!</definedName>
    <definedName name="_PP9" localSheetId="21" hidden="1">'[26]19.14-15'!#REF!</definedName>
    <definedName name="_PP9" localSheetId="22" hidden="1">'[26]19.14-15'!#REF!</definedName>
    <definedName name="_PP9" hidden="1">'[29]19.14-15'!#REF!</definedName>
    <definedName name="_SUP1">#N/A</definedName>
    <definedName name="_SUP2">#N/A</definedName>
    <definedName name="_SUP3">#N/A</definedName>
    <definedName name="a" localSheetId="10">'[34]3.1'!#REF!</definedName>
    <definedName name="a" localSheetId="34">'[34]3.1'!#REF!</definedName>
    <definedName name="a" localSheetId="17">'[34]3.1'!#REF!</definedName>
    <definedName name="a" localSheetId="18">'[34]3.1'!#REF!</definedName>
    <definedName name="a" localSheetId="19">'[34]3.1'!#REF!</definedName>
    <definedName name="a" localSheetId="20">'[34]3.1'!#REF!</definedName>
    <definedName name="a" localSheetId="21">'[34]3.1'!#REF!</definedName>
    <definedName name="a" localSheetId="22">'[34]3.1'!#REF!</definedName>
    <definedName name="a">'[34]3.1'!#REF!</definedName>
    <definedName name="A_impresión_IM" localSheetId="10">#REF!</definedName>
    <definedName name="A_impresión_IM" localSheetId="11">#REF!</definedName>
    <definedName name="A_impresión_IM" localSheetId="34">#REF!</definedName>
    <definedName name="A_impresión_IM" localSheetId="17">#REF!</definedName>
    <definedName name="A_impresión_IM" localSheetId="18">#REF!</definedName>
    <definedName name="A_impresión_IM" localSheetId="19">#REF!</definedName>
    <definedName name="A_impresión_IM" localSheetId="20">#REF!</definedName>
    <definedName name="A_impresión_IM" localSheetId="21">#REF!</definedName>
    <definedName name="A_impresión_IM" localSheetId="22">#REF!</definedName>
    <definedName name="A_impresión_IM">#REF!</definedName>
    <definedName name="alk" localSheetId="11">'[1]19.11-12'!$B$53</definedName>
    <definedName name="alk" localSheetId="17">'[2]19.11-12'!$B$53</definedName>
    <definedName name="alk" localSheetId="20">'[2]19.11-12'!$B$53</definedName>
    <definedName name="alk">'[3]19.11-12'!$B$53</definedName>
    <definedName name="AÑOSEÑA">#N/A</definedName>
    <definedName name="_xlnm.Print_Area" localSheetId="0">'9.1.1'!$A$1:$N$70</definedName>
    <definedName name="_xlnm.Print_Area" localSheetId="1">'9.1.1.1'!$A$1:$L$42</definedName>
    <definedName name="_xlnm.Print_Area" localSheetId="2">'9.1.1.2'!$A$1:$H$40</definedName>
    <definedName name="_xlnm.Print_Area" localSheetId="3">'9.1.1.3'!$A$1:$G$43</definedName>
    <definedName name="_xlnm.Print_Area" localSheetId="4">'9.1.1.4'!$A$1:$G$43</definedName>
    <definedName name="_xlnm.Print_Area" localSheetId="5">'9.1.1.5'!$A$1:$D$40</definedName>
    <definedName name="_xlnm.Print_Area" localSheetId="6">'9.1.1.6'!$A$1:$D$41</definedName>
    <definedName name="_xlnm.Print_Area" localSheetId="7">'9.1.1.7'!$A$1:$G$44</definedName>
    <definedName name="_xlnm.Print_Area" localSheetId="8">'9.1.1.8'!$A$1:$D$43</definedName>
    <definedName name="_xlnm.Print_Area" localSheetId="9">'9.1.1.9'!$A$1:$C$39</definedName>
    <definedName name="_xlnm.Print_Area" localSheetId="10">'9.1.2'!$A$1:$I$76</definedName>
    <definedName name="_xlnm.Print_Area" localSheetId="11">'9.1.3'!$A$1:$Q$55</definedName>
    <definedName name="_xlnm.Print_Area" localSheetId="29">'9.10.1'!$A$1:$N$91</definedName>
    <definedName name="_xlnm.Print_Area" localSheetId="30">'9.11.1'!$A$1:$D$79</definedName>
    <definedName name="_xlnm.Print_Area" localSheetId="31">'9.11.2'!$A$1:$D$50</definedName>
    <definedName name="_xlnm.Print_Area" localSheetId="32">'9.11.3'!$A$1:$K$86</definedName>
    <definedName name="_xlnm.Print_Area" localSheetId="33">'9.11.4'!$A$1:$H$88</definedName>
    <definedName name="_xlnm.Print_Area" localSheetId="34">'9.11.5'!$A$1:$Q$89</definedName>
    <definedName name="_xlnm.Print_Area" localSheetId="35">'9.11.6'!$A$1:$P$89</definedName>
    <definedName name="_xlnm.Print_Area" localSheetId="36">'9.11.7'!$A$1:$O$90</definedName>
    <definedName name="_xlnm.Print_Area" localSheetId="12">'9.2.1'!$A$1:$H$98</definedName>
    <definedName name="_xlnm.Print_Area" localSheetId="13">'9.2.2'!$A$1:$F$76</definedName>
    <definedName name="_xlnm.Print_Area" localSheetId="14">'9.2.3'!$A$1:$F$74</definedName>
    <definedName name="_xlnm.Print_Area" localSheetId="15">'9.2.4'!$A$1:$I$83</definedName>
    <definedName name="_xlnm.Print_Area" localSheetId="16">'9.2.5'!$A$1:$H$59</definedName>
    <definedName name="_xlnm.Print_Area" localSheetId="17">'9.2.6'!$A$1:$L$32</definedName>
    <definedName name="_xlnm.Print_Area" localSheetId="18">'9.2.7'!$A$1:$I$48</definedName>
    <definedName name="_xlnm.Print_Area" localSheetId="19">'9.3.1'!$A$1:$I$74</definedName>
    <definedName name="_xlnm.Print_Area" localSheetId="20">'9.4.1'!$A$1:$K$38</definedName>
    <definedName name="_xlnm.Print_Area" localSheetId="21">'9.4.2'!$A$1:$J$48</definedName>
    <definedName name="_xlnm.Print_Area" localSheetId="22">'9.5.1'!$A$1:$F$48</definedName>
    <definedName name="_xlnm.Print_Area" localSheetId="23">'9.6.1'!$A$1:$L$52</definedName>
    <definedName name="_xlnm.Print_Area" localSheetId="24">'9.6.2'!$A$1:$H$59</definedName>
    <definedName name="_xlnm.Print_Area" localSheetId="25">'9.6.3'!$A$1:$H$27</definedName>
    <definedName name="_xlnm.Print_Area" localSheetId="26">'9.7.1'!$A$1:$G$78</definedName>
    <definedName name="_xlnm.Print_Area" localSheetId="27">'9.8.1'!$A$1:$F$76</definedName>
    <definedName name="_xlnm.Print_Area" localSheetId="28">'9.9.1'!$A$1:$H$78</definedName>
    <definedName name="balan.xls" localSheetId="10" hidden="1">'[35]7.24'!$D$6:$D$27</definedName>
    <definedName name="balan.xls" localSheetId="11" hidden="1">'[36]7.24'!$D$6:$D$27</definedName>
    <definedName name="balan.xls" localSheetId="17" hidden="1">'[37]7.24'!$D$6:$D$27</definedName>
    <definedName name="balan.xls" localSheetId="18" hidden="1">'[35]7.24'!$D$6:$D$27</definedName>
    <definedName name="balan.xls" localSheetId="19" hidden="1">'[35]7.24'!$D$6:$D$27</definedName>
    <definedName name="balan.xls" localSheetId="20" hidden="1">'[37]7.24'!$D$6:$D$27</definedName>
    <definedName name="balan.xls" localSheetId="21" hidden="1">'[35]7.24'!$D$6:$D$27</definedName>
    <definedName name="balan.xls" localSheetId="22" hidden="1">'[35]7.24'!$D$6:$D$27</definedName>
    <definedName name="balan.xls" hidden="1">'[38]7.24'!$D$6:$D$27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10">#REF!</definedName>
    <definedName name="GUION" localSheetId="11">#REF!</definedName>
    <definedName name="GUION" localSheetId="34">#REF!</definedName>
    <definedName name="GUION" localSheetId="17">#REF!</definedName>
    <definedName name="GUION" localSheetId="18">#REF!</definedName>
    <definedName name="GUION" localSheetId="19">#REF!</definedName>
    <definedName name="GUION" localSheetId="20">#REF!</definedName>
    <definedName name="GUION" localSheetId="21">#REF!</definedName>
    <definedName name="GUION" localSheetId="22">#REF!</definedName>
    <definedName name="GUION">#REF!</definedName>
    <definedName name="hgvnhgj" localSheetId="10">'[34]3.1'!#REF!</definedName>
    <definedName name="hgvnhgj" localSheetId="34">'[34]3.1'!#REF!</definedName>
    <definedName name="hgvnhgj" localSheetId="17">'[34]3.1'!#REF!</definedName>
    <definedName name="hgvnhgj" localSheetId="18">'[34]3.1'!#REF!</definedName>
    <definedName name="hgvnhgj" localSheetId="19">'[34]3.1'!#REF!</definedName>
    <definedName name="hgvnhgj" localSheetId="20">'[34]3.1'!#REF!</definedName>
    <definedName name="hgvnhgj" localSheetId="21">'[34]3.1'!#REF!</definedName>
    <definedName name="hgvnhgj" localSheetId="22">'[34]3.1'!#REF!</definedName>
    <definedName name="hgvnhgj">'[34]3.1'!#REF!</definedName>
    <definedName name="IMP">#N/A</definedName>
    <definedName name="IMPR">#N/A</definedName>
    <definedName name="IMPRIMIR">#N/A</definedName>
    <definedName name="Imprimir_área_IM" localSheetId="1">#REF!</definedName>
    <definedName name="Imprimir_área_IM" localSheetId="2">#REF!</definedName>
    <definedName name="Imprimir_área_IM" localSheetId="3">#REF!</definedName>
    <definedName name="Imprimir_área_IM" localSheetId="4">#REF!</definedName>
    <definedName name="Imprimir_área_IM" localSheetId="5">#REF!</definedName>
    <definedName name="Imprimir_área_IM" localSheetId="6">#REF!</definedName>
    <definedName name="Imprimir_área_IM" localSheetId="7">#REF!</definedName>
    <definedName name="Imprimir_área_IM" localSheetId="8">#REF!</definedName>
    <definedName name="Imprimir_área_IM" localSheetId="9">#REF!</definedName>
    <definedName name="Imprimir_área_IM" localSheetId="10">#REF!</definedName>
    <definedName name="Imprimir_área_IM" localSheetId="29">'9.10.1'!$A$3:$K$88</definedName>
    <definedName name="Imprimir_área_IM" localSheetId="34">#REF!</definedName>
    <definedName name="Imprimir_área_IM" localSheetId="15">'9.2.4'!#REF!</definedName>
    <definedName name="Imprimir_área_IM" localSheetId="16">'9.2.5'!$A$3:$H$11</definedName>
    <definedName name="Imprimir_área_IM" localSheetId="17">#REF!</definedName>
    <definedName name="Imprimir_área_IM" localSheetId="18">#REF!</definedName>
    <definedName name="Imprimir_área_IM" localSheetId="19">'9.3.1'!$A$20:$H$51</definedName>
    <definedName name="Imprimir_área_IM" localSheetId="20">#REF!</definedName>
    <definedName name="Imprimir_área_IM" localSheetId="21">#REF!</definedName>
    <definedName name="Imprimir_área_IM" localSheetId="22">#REF!</definedName>
    <definedName name="Imprimir_área_IM">#REF!</definedName>
    <definedName name="kk" localSheetId="34" hidden="1">'[25]19.14-15'!#REF!</definedName>
    <definedName name="kk" localSheetId="17" hidden="1">'[25]19.14-15'!#REF!</definedName>
    <definedName name="kk" localSheetId="20" hidden="1">'[25]19.14-15'!#REF!</definedName>
    <definedName name="kk" hidden="1">'[25]19.14-15'!#REF!</definedName>
    <definedName name="kkjkj" localSheetId="10">#REF!</definedName>
    <definedName name="kkjkj" localSheetId="34">#REF!</definedName>
    <definedName name="kkjkj" localSheetId="17">#REF!</definedName>
    <definedName name="kkjkj" localSheetId="18">#REF!</definedName>
    <definedName name="kkjkj" localSheetId="19">#REF!</definedName>
    <definedName name="kkjkj" localSheetId="20">#REF!</definedName>
    <definedName name="kkjkj" localSheetId="21">#REF!</definedName>
    <definedName name="kkjkj" localSheetId="22">#REF!</definedName>
    <definedName name="kkjkj">#REF!</definedName>
    <definedName name="l" localSheetId="10">'[34]3.1'!#REF!</definedName>
    <definedName name="l" localSheetId="34">'[34]3.1'!#REF!</definedName>
    <definedName name="l" localSheetId="17">'[34]3.1'!#REF!</definedName>
    <definedName name="l" localSheetId="18">'[34]3.1'!#REF!</definedName>
    <definedName name="l" localSheetId="19">'[34]3.1'!#REF!</definedName>
    <definedName name="l" localSheetId="20">'[34]3.1'!#REF!</definedName>
    <definedName name="l" localSheetId="21">'[34]3.1'!#REF!</definedName>
    <definedName name="l" localSheetId="22">'[34]3.1'!#REF!</definedName>
    <definedName name="l">'[34]3.1'!#REF!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 localSheetId="10">[30]GANADE1!$B$79</definedName>
    <definedName name="PEP" localSheetId="11">[31]GANADE1!$B$79</definedName>
    <definedName name="PEP" localSheetId="17">[32]GANADE1!$B$79</definedName>
    <definedName name="PEP" localSheetId="18">[30]GANADE1!$B$79</definedName>
    <definedName name="PEP" localSheetId="19">[30]GANADE1!$B$79</definedName>
    <definedName name="PEP" localSheetId="20">[32]GANADE1!$B$79</definedName>
    <definedName name="PEP" localSheetId="21">[30]GANADE1!$B$79</definedName>
    <definedName name="PEP" localSheetId="22">[30]GANADE1!$B$79</definedName>
    <definedName name="PEP">[33]GANADE1!$B$79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10">#REF!</definedName>
    <definedName name="RUTINA" localSheetId="11">#REF!</definedName>
    <definedName name="RUTINA" localSheetId="34">#REF!</definedName>
    <definedName name="RUTINA" localSheetId="17">#REF!</definedName>
    <definedName name="RUTINA" localSheetId="18">#REF!</definedName>
    <definedName name="RUTINA" localSheetId="19">#REF!</definedName>
    <definedName name="RUTINA" localSheetId="20">#REF!</definedName>
    <definedName name="RUTINA" localSheetId="21">#REF!</definedName>
    <definedName name="RUTINA" localSheetId="22">#REF!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calcChain.xml><?xml version="1.0" encoding="utf-8"?>
<calcChain xmlns="http://schemas.openxmlformats.org/spreadsheetml/2006/main">
  <c r="E22" i="38"/>
  <c r="H23" i="95"/>
  <c r="F23"/>
  <c r="D23"/>
  <c r="D8"/>
</calcChain>
</file>

<file path=xl/sharedStrings.xml><?xml version="1.0" encoding="utf-8"?>
<sst xmlns="http://schemas.openxmlformats.org/spreadsheetml/2006/main" count="2612" uniqueCount="529">
  <si>
    <t>Años</t>
  </si>
  <si>
    <t>Cereales</t>
  </si>
  <si>
    <t>Cultivos</t>
  </si>
  <si>
    <t>Hortalizas</t>
  </si>
  <si>
    <t>Plantones</t>
  </si>
  <si>
    <t>Total</t>
  </si>
  <si>
    <t>Nitrato</t>
  </si>
  <si>
    <t>Sulfato</t>
  </si>
  <si>
    <t>Nitrosulfato</t>
  </si>
  <si>
    <t>de cal</t>
  </si>
  <si>
    <t>de Chile</t>
  </si>
  <si>
    <t>amónico</t>
  </si>
  <si>
    <t>Soluciones</t>
  </si>
  <si>
    <t>Urea</t>
  </si>
  <si>
    <t>nitrogenadas</t>
  </si>
  <si>
    <t>agrícola</t>
  </si>
  <si>
    <t>Compuestos</t>
  </si>
  <si>
    <t>Superfosfato</t>
  </si>
  <si>
    <t>Escorias</t>
  </si>
  <si>
    <t>Thomas</t>
  </si>
  <si>
    <t>Superficie</t>
  </si>
  <si>
    <t>Por hectárea</t>
  </si>
  <si>
    <t>kg/ha</t>
  </si>
  <si>
    <t>Producción</t>
  </si>
  <si>
    <t>Importaciones</t>
  </si>
  <si>
    <t>Nitrogenados</t>
  </si>
  <si>
    <t>Fosfatados</t>
  </si>
  <si>
    <t>Potásicos</t>
  </si>
  <si>
    <t>de N</t>
  </si>
  <si>
    <t>Contenido</t>
  </si>
  <si>
    <t>Clases de fertilizante</t>
  </si>
  <si>
    <t>de elemento</t>
  </si>
  <si>
    <t>fertilizante</t>
  </si>
  <si>
    <t>% N</t>
  </si>
  <si>
    <t xml:space="preserve">  Nitrato amónico-cálcico</t>
  </si>
  <si>
    <t xml:space="preserve">  Nitrato amónico</t>
  </si>
  <si>
    <t xml:space="preserve">  Nitrosulfato amónico</t>
  </si>
  <si>
    <t xml:space="preserve">  Sulfato amónico</t>
  </si>
  <si>
    <t xml:space="preserve">  Urea</t>
  </si>
  <si>
    <t xml:space="preserve">  Superfosfato de cal</t>
  </si>
  <si>
    <t xml:space="preserve">  Sulfato potásico</t>
  </si>
  <si>
    <t xml:space="preserve"> COMPUESTOS</t>
  </si>
  <si>
    <t>% N-P-K</t>
  </si>
  <si>
    <t>0-14-7</t>
  </si>
  <si>
    <t>8-15-15</t>
  </si>
  <si>
    <t>8-24-8</t>
  </si>
  <si>
    <t>9-18-27</t>
  </si>
  <si>
    <t>12-24-8</t>
  </si>
  <si>
    <t>15-15-15</t>
  </si>
  <si>
    <t>Abonos</t>
  </si>
  <si>
    <t>Enmiendas</t>
  </si>
  <si>
    <t>complejos</t>
  </si>
  <si>
    <t>Insecticidas</t>
  </si>
  <si>
    <t>Fungicidas</t>
  </si>
  <si>
    <t>Herbicidas</t>
  </si>
  <si>
    <t>Varios</t>
  </si>
  <si>
    <t>Clase de alimento</t>
  </si>
  <si>
    <t xml:space="preserve">  Trigo (pienso)</t>
  </si>
  <si>
    <t xml:space="preserve">  Cebada (pienso)</t>
  </si>
  <si>
    <t xml:space="preserve">  Avena (pienso)</t>
  </si>
  <si>
    <t xml:space="preserve">  Maíz (pienso)</t>
  </si>
  <si>
    <t xml:space="preserve">  Salvado de trigo</t>
  </si>
  <si>
    <t xml:space="preserve">  Harina de soja</t>
  </si>
  <si>
    <t xml:space="preserve">  Pulpa de remolacha</t>
  </si>
  <si>
    <t xml:space="preserve">  Pollitas cría-recría</t>
  </si>
  <si>
    <t xml:space="preserve">  Gallinas ponedoras</t>
  </si>
  <si>
    <t xml:space="preserve">  Pollos carne</t>
  </si>
  <si>
    <t xml:space="preserve">  Terneros cría</t>
  </si>
  <si>
    <t xml:space="preserve">  Terneros recría/cebo</t>
  </si>
  <si>
    <t xml:space="preserve">  Concentrado vacuno de leche</t>
  </si>
  <si>
    <t xml:space="preserve">  Concentrado vacuno de carne</t>
  </si>
  <si>
    <t xml:space="preserve">  Corderos y chivos cría</t>
  </si>
  <si>
    <t xml:space="preserve">  Corderos y chivos recría/engorde</t>
  </si>
  <si>
    <t xml:space="preserve">  Ovejas y cabras lactantes</t>
  </si>
  <si>
    <t xml:space="preserve">  Lechones</t>
  </si>
  <si>
    <t xml:space="preserve">  Cerdos crecimiento y cebo</t>
  </si>
  <si>
    <t xml:space="preserve">  Cerdas gestación y lactación</t>
  </si>
  <si>
    <t>Simples</t>
  </si>
  <si>
    <t>Correctores</t>
  </si>
  <si>
    <t>Ovino y</t>
  </si>
  <si>
    <t>Bovino</t>
  </si>
  <si>
    <t>Caprino</t>
  </si>
  <si>
    <t>Porcino</t>
  </si>
  <si>
    <t>Aves</t>
  </si>
  <si>
    <t>Otros</t>
  </si>
  <si>
    <t>Gasóleo</t>
  </si>
  <si>
    <t>Energía eléctrica</t>
  </si>
  <si>
    <t>Lubricantes</t>
  </si>
  <si>
    <t>Motocultores</t>
  </si>
  <si>
    <t>Nacionales</t>
  </si>
  <si>
    <t>Importados</t>
  </si>
  <si>
    <t>Número</t>
  </si>
  <si>
    <t>CV</t>
  </si>
  <si>
    <t>herramientas</t>
  </si>
  <si>
    <t>Neumáticos</t>
  </si>
  <si>
    <t>Reparaciones</t>
  </si>
  <si>
    <t>Bienes de equipo</t>
  </si>
  <si>
    <t>Construcciones</t>
  </si>
  <si>
    <t>Comunidades Autónomas</t>
  </si>
  <si>
    <t xml:space="preserve">  Lugo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</si>
  <si>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</si>
  <si>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</si>
  <si>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</si>
  <si>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</si>
  <si>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Guipúzcoa</t>
  </si>
  <si>
    <t xml:space="preserve">  Vizcaya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</si>
  <si>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</si>
  <si>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</si>
  <si>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</si>
  <si>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</si>
  <si>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</si>
  <si>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</si>
  <si>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</si>
  <si>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</si>
  <si>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</si>
  <si>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</si>
  <si>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</si>
  <si>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</si>
  <si>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</si>
  <si>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</si>
  <si>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</si>
  <si>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</si>
  <si>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</si>
  <si>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</si>
  <si>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</si>
  <si>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</si>
  <si>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</si>
  <si>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</si>
  <si>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</si>
  <si>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</si>
  <si>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</si>
  <si>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</si>
  <si>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</si>
  <si>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</si>
  <si>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</si>
  <si>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</si>
  <si>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</si>
  <si>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</si>
  <si>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</si>
  <si>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</si>
  <si>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</si>
  <si>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</si>
  <si>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</si>
  <si>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</si>
  <si>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</si>
  <si>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</si>
  <si>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</si>
  <si>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</si>
  <si>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S. C. Tenerife</t>
  </si>
  <si>
    <t xml:space="preserve">   CANARIAS</t>
  </si>
  <si>
    <t>Tractores</t>
  </si>
  <si>
    <t>Amoniaco</t>
  </si>
  <si>
    <t>Cloruro</t>
  </si>
  <si>
    <t>potásico</t>
  </si>
  <si>
    <t>Tipo de Maquinaria</t>
  </si>
  <si>
    <t>De ruedas</t>
  </si>
  <si>
    <t>LEGUMINOSAS GRANO</t>
  </si>
  <si>
    <t>Vid</t>
  </si>
  <si>
    <t>Cítricos</t>
  </si>
  <si>
    <t>Frutales</t>
  </si>
  <si>
    <t>PATATA</t>
  </si>
  <si>
    <t>industriales</t>
  </si>
  <si>
    <t>Abonos Simples</t>
  </si>
  <si>
    <t>Materiales y</t>
  </si>
  <si>
    <t>pequeñas</t>
  </si>
  <si>
    <t>Mantenimiento y reparaciones</t>
  </si>
  <si>
    <t>–</t>
  </si>
  <si>
    <t>Consumo de N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</si>
  <si>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</si>
  <si>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</si>
  <si>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</si>
  <si>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</si>
  <si>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DAP (Fosfato diamónico)</t>
  </si>
  <si>
    <t>Tractores de ruedas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</si>
  <si>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</si>
  <si>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</si>
  <si>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</si>
  <si>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</si>
  <si>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</si>
  <si>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</si>
  <si>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</si>
  <si>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</si>
  <si>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</si>
  <si>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</si>
  <si>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  Las Palmas</t>
  </si>
  <si>
    <t>ESPAÑA</t>
  </si>
  <si>
    <t xml:space="preserve">  A Coruña</t>
  </si>
  <si>
    <t xml:space="preserve">  Ourense</t>
  </si>
  <si>
    <t>Provincias y</t>
  </si>
  <si>
    <t>Acaricidas</t>
  </si>
  <si>
    <t>Olivar</t>
  </si>
  <si>
    <t>Bodegas</t>
  </si>
  <si>
    <t>Almazaras</t>
  </si>
  <si>
    <t>ganaderas</t>
  </si>
  <si>
    <t>Plantaciones</t>
  </si>
  <si>
    <r>
      <t xml:space="preserve">Total </t>
    </r>
    <r>
      <rPr>
        <vertAlign val="superscript"/>
        <sz val="10"/>
        <rFont val="Arial"/>
        <family val="2"/>
      </rPr>
      <t>(*)</t>
    </r>
  </si>
  <si>
    <r>
      <t xml:space="preserve">fertilizable </t>
    </r>
    <r>
      <rPr>
        <vertAlign val="superscript"/>
        <sz val="10"/>
        <rFont val="Arial"/>
        <family val="2"/>
      </rPr>
      <t>(1)</t>
    </r>
  </si>
  <si>
    <t>miles de toneladas</t>
  </si>
  <si>
    <t>(toneladas)</t>
  </si>
  <si>
    <t>CEREALES</t>
  </si>
  <si>
    <t xml:space="preserve">  2004</t>
  </si>
  <si>
    <t xml:space="preserve">  Alfalfa deshidratada</t>
  </si>
  <si>
    <t>PIENSOS SIMPLES</t>
  </si>
  <si>
    <t>PIENSOS COMPUESTOS</t>
  </si>
  <si>
    <t xml:space="preserve"> Aves</t>
  </si>
  <si>
    <t xml:space="preserve"> Vacuno</t>
  </si>
  <si>
    <t xml:space="preserve"> Ovino y caprino</t>
  </si>
  <si>
    <t xml:space="preserve"> Porcino</t>
  </si>
  <si>
    <t xml:space="preserve"> NITROGENADOS</t>
  </si>
  <si>
    <t xml:space="preserve"> FOSFATADOS</t>
  </si>
  <si>
    <t xml:space="preserve"> Compuestos</t>
  </si>
  <si>
    <t>Provincias y Comunidades Autónomas</t>
  </si>
  <si>
    <t xml:space="preserve">  2004 </t>
  </si>
  <si>
    <t xml:space="preserve">  2005</t>
  </si>
  <si>
    <t>planes de seguimiento de cada variedad</t>
  </si>
  <si>
    <t>Carne</t>
  </si>
  <si>
    <t>Leche</t>
  </si>
  <si>
    <t>Huevos</t>
  </si>
  <si>
    <t xml:space="preserve">  2006</t>
  </si>
  <si>
    <t>Nematicidas</t>
  </si>
  <si>
    <t xml:space="preserve">  2007</t>
  </si>
  <si>
    <t xml:space="preserve">  2006 </t>
  </si>
  <si>
    <t xml:space="preserve">   ANDALUCÍA</t>
  </si>
  <si>
    <t>Vacuno</t>
  </si>
  <si>
    <t>Ovino</t>
  </si>
  <si>
    <t>Apicultura</t>
  </si>
  <si>
    <t xml:space="preserve">  2007 </t>
  </si>
  <si>
    <t xml:space="preserve">  2008</t>
  </si>
  <si>
    <t>MEDIOS DE PRODUCCIÓN</t>
  </si>
  <si>
    <t xml:space="preserve">   CASTILLA Y LEÓN</t>
  </si>
  <si>
    <t>Raíces y tubérculos</t>
  </si>
  <si>
    <t>Leguminosas y forrajeras</t>
  </si>
  <si>
    <t>Cultivos industriales</t>
  </si>
  <si>
    <t>cálcicos</t>
  </si>
  <si>
    <t>Nitratos amónico-</t>
  </si>
  <si>
    <t xml:space="preserve"> POTÁSICOS</t>
  </si>
  <si>
    <t xml:space="preserve">  Lactoreemplazantes del 20% de proteínas</t>
  </si>
  <si>
    <t xml:space="preserve">De cadenas </t>
  </si>
  <si>
    <t>y otros</t>
  </si>
  <si>
    <t>(automotrices)</t>
  </si>
  <si>
    <t>de bienes de equipo, construcciones y plantaciones de la explotación agrícola</t>
  </si>
  <si>
    <t>Silos y</t>
  </si>
  <si>
    <t>almacenes</t>
  </si>
  <si>
    <t xml:space="preserve">  Álava</t>
  </si>
  <si>
    <t xml:space="preserve">   PAÍS VASCO</t>
  </si>
  <si>
    <t xml:space="preserve">   ARAGÓN</t>
  </si>
  <si>
    <t xml:space="preserve">  Ávila</t>
  </si>
  <si>
    <t>Año</t>
  </si>
  <si>
    <t>Superficie (ha)</t>
  </si>
  <si>
    <t>Productores</t>
  </si>
  <si>
    <t xml:space="preserve"> Serie histórica de la producción agrícola ecológica</t>
  </si>
  <si>
    <t/>
  </si>
  <si>
    <t xml:space="preserve">   P. de Asturias</t>
  </si>
  <si>
    <t xml:space="preserve">   Navarra</t>
  </si>
  <si>
    <t xml:space="preserve">   La Rioja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</si>
  <si>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</si>
  <si>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</si>
  <si>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</si>
  <si>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</si>
  <si>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</si>
  <si>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</si>
  <si>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</si>
  <si>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</si>
  <si>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</si>
  <si>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r>
      <t xml:space="preserve"> (toneladas de 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>)</t>
    </r>
  </si>
  <si>
    <r>
      <t xml:space="preserve"> (toneladas de 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O)</t>
    </r>
  </si>
  <si>
    <t>Valores corrientes a precios básicos (millones de Euros)</t>
  </si>
  <si>
    <r>
      <t>(*)</t>
    </r>
    <r>
      <rPr>
        <sz val="10"/>
        <rFont val="Arial"/>
        <family val="2"/>
      </rPr>
      <t xml:space="preserve"> Los datos han sido calculados en función de las declaraciones de venta de semilla que los productores de semilla deben facilitar a este Ministerio de acuerdo con los</t>
    </r>
  </si>
  <si>
    <t>incluidas en el Registro de variedades comerciales  (hectáreas)</t>
  </si>
  <si>
    <r>
      <t>(*)</t>
    </r>
    <r>
      <rPr>
        <sz val="10"/>
        <rFont val="Arial"/>
        <family val="2"/>
      </rPr>
      <t>El Total de N consumido incluye otros fertilizantes nitrogenados que por su escasa importancia no se detallan.</t>
    </r>
  </si>
  <si>
    <t>miles de hectáreas</t>
  </si>
  <si>
    <t xml:space="preserve">Valores corrientes a precios básicos ( millones de euros) </t>
  </si>
  <si>
    <t>Valores corrientes a precios básicos (millones de euros)</t>
  </si>
  <si>
    <t xml:space="preserve">Valores corrientes a precios básicos (millones de euros) </t>
  </si>
  <si>
    <t>caprino</t>
  </si>
  <si>
    <t xml:space="preserve">         Valores corrientes a precios básicos (millones de euros)</t>
  </si>
  <si>
    <t>Frutos secos</t>
  </si>
  <si>
    <t xml:space="preserve">  2009</t>
  </si>
  <si>
    <t>de tractores, motocultores y cosechadoras de cereales *</t>
  </si>
  <si>
    <t xml:space="preserve"> de tractores, motocultores y cosechadoras de cereales (a 31 de diciembre de cada año) *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</si>
  <si>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</si>
  <si>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actualizando y </t>
  </si>
  <si>
    <t xml:space="preserve">complementando una antigua orden ministerial del año 1987. </t>
  </si>
  <si>
    <t>2007/2008</t>
  </si>
  <si>
    <t>FESTUCA ALTA (Festuca Arundinacea)</t>
  </si>
  <si>
    <t>FESTUCA ROJA (Festuca Rubra I.)</t>
  </si>
  <si>
    <t>POA PRATENSE (Poa pratensis L.)</t>
  </si>
  <si>
    <t>POA TRIVIALIS (Poa trivialis L.)</t>
  </si>
  <si>
    <t>RAY-GRASS HÍBRIDO (Lolium x Boucheanvm Kunth)</t>
  </si>
  <si>
    <t>RAY-GRASS INGLÉS (Lolium Perenne L.)</t>
  </si>
  <si>
    <t>TOTAL LEGUMINOSAS FORRAJERAS</t>
  </si>
  <si>
    <t>LEGUMINOSAS FORRAJERAS</t>
  </si>
  <si>
    <t>OTRAS FORRAJERAS</t>
  </si>
  <si>
    <t>MEZCLAS FORRAJERAS Y CESPED</t>
  </si>
  <si>
    <t>TOTAL OTRAS FORRAJERAS</t>
  </si>
  <si>
    <t>TEXTILES</t>
  </si>
  <si>
    <t>ARROZ</t>
  </si>
  <si>
    <t>AVENA</t>
  </si>
  <si>
    <t>CEBADA</t>
  </si>
  <si>
    <t>CENTENO</t>
  </si>
  <si>
    <t>TRIGO BLANDO</t>
  </si>
  <si>
    <t>TRIGO DURO</t>
  </si>
  <si>
    <t>SORGO</t>
  </si>
  <si>
    <t>VEZA COMÚN</t>
  </si>
  <si>
    <t>VEZA VELLOSA</t>
  </si>
  <si>
    <t>ALFALFA</t>
  </si>
  <si>
    <t>ESPARCETA</t>
  </si>
  <si>
    <t>HABONCILLO</t>
  </si>
  <si>
    <t>YEROS</t>
  </si>
  <si>
    <t>LENTEJA</t>
  </si>
  <si>
    <t>COLZA</t>
  </si>
  <si>
    <t>ALGODÓN</t>
  </si>
  <si>
    <t>Plataneras y subtropicales</t>
  </si>
  <si>
    <t>2008/2009</t>
  </si>
  <si>
    <t>2009/2010</t>
  </si>
  <si>
    <t>TOTAL CEREALES</t>
  </si>
  <si>
    <t>OLEAGINOSAS</t>
  </si>
  <si>
    <t>SOJA</t>
  </si>
  <si>
    <t>TOTAL OLEAGINOSAS</t>
  </si>
  <si>
    <t>TOTAL TEXTILES</t>
  </si>
  <si>
    <t>GRAMINEAS FORRAJERAS</t>
  </si>
  <si>
    <t>TOTAL GRAMINEAS FORRAJERAS</t>
  </si>
  <si>
    <t>TOTAL LEGUMINOSAS GRANO</t>
  </si>
  <si>
    <t>HORTICOLAS</t>
  </si>
  <si>
    <t>TOTAL SEMILLAS Y PATATA</t>
  </si>
  <si>
    <t>TRITICALE</t>
  </si>
  <si>
    <t>(Quintales métricos)</t>
  </si>
  <si>
    <t xml:space="preserve">   Cantabria</t>
  </si>
  <si>
    <t xml:space="preserve">  2010</t>
  </si>
  <si>
    <t>-</t>
  </si>
  <si>
    <t>Operadores (*)</t>
  </si>
  <si>
    <t>(*)Operadores (NIF)= Productores, elaboradores y comercializadores</t>
  </si>
  <si>
    <t>Elaboradores / Transformadores</t>
  </si>
  <si>
    <t>Équidos</t>
  </si>
  <si>
    <t>% P2O5</t>
  </si>
  <si>
    <t>% K2O</t>
  </si>
  <si>
    <t xml:space="preserve">(A) Avance </t>
  </si>
  <si>
    <t xml:space="preserve">(E) Estimación </t>
  </si>
  <si>
    <t>(E) Estimación</t>
  </si>
  <si>
    <t>(A) Avance</t>
  </si>
  <si>
    <t>2010/2011</t>
  </si>
  <si>
    <t>CARTAMO</t>
  </si>
  <si>
    <t>COLZA (Brassica napus oleifera)</t>
  </si>
  <si>
    <t>LINO OLEAGINOSO (Linum usitatissimun L.)</t>
  </si>
  <si>
    <t>ALGODÓN (Gossypium L.)</t>
  </si>
  <si>
    <t>CÁÑAMO (Cannabis sativa L.)</t>
  </si>
  <si>
    <t>ALFALFA (Medicago Sativa L.)</t>
  </si>
  <si>
    <t>ESPARCETA (Onopbrychis vicifolia)</t>
  </si>
  <si>
    <t>MELILOTO (Melilotus oficinalis)</t>
  </si>
  <si>
    <t>TRÉBOL SUBTERRÁNEO (Trifolium subterraneum L.)</t>
  </si>
  <si>
    <t>VEZA COMÚN (Vicia sativa L.)</t>
  </si>
  <si>
    <t>VEZA VELLOSA (Vicia villosa Roth.)</t>
  </si>
  <si>
    <t>ALTRAMUZ BLANCO (Lupinus albus L.)</t>
  </si>
  <si>
    <t>GUISANTE PIENSO (Pisum sativum I. (Partim))</t>
  </si>
  <si>
    <t>HABONCILLO (Vicia faba L. (Partim))</t>
  </si>
  <si>
    <t>YEROS (Vicia ervilia L.)</t>
  </si>
  <si>
    <t>NABO FORRAJERO (Brassica napus L. var Nopobrassica RCHB)</t>
  </si>
  <si>
    <t>REMOLACHA FORRAJERA (Beta vulgaris L.)</t>
  </si>
  <si>
    <t>GARBANZO (Cicer arientinum L.)</t>
  </si>
  <si>
    <t>LENTEJA (Lens culinaris Medik.)</t>
  </si>
  <si>
    <t>Incluye variedades registradas en el catálogo de la UE y APC (Autorizacón Provisional de Comercialización) de España</t>
  </si>
  <si>
    <t>La estimación de superficie está referida a una dosis media de 85.000 semillas/ha</t>
  </si>
  <si>
    <t xml:space="preserve">  2011</t>
  </si>
  <si>
    <t xml:space="preserve"> </t>
  </si>
  <si>
    <t>2011/2012</t>
  </si>
  <si>
    <t>AVENA STRIGOSA</t>
  </si>
  <si>
    <t>GARBANZO</t>
  </si>
  <si>
    <t>Serie histórica del número de operadores según tipo</t>
  </si>
  <si>
    <t xml:space="preserve">  2012</t>
  </si>
  <si>
    <t>Cereales para la producción de grano</t>
  </si>
  <si>
    <t>legumbres secas y proteaginosas para la producción de grano</t>
  </si>
  <si>
    <t>Tubérculos y raíces</t>
  </si>
  <si>
    <t>Setas cultivadas</t>
  </si>
  <si>
    <t>Bayas cultivadas</t>
  </si>
  <si>
    <t>Total de pastos y prados permanetes</t>
  </si>
  <si>
    <t>Barbecho</t>
  </si>
  <si>
    <t>* Incluye hortalizas de hoja y tallo, coles, hortalizas cultivadas por el fruto, hortalizas de bulbo y tubérculos, leguminosas de verdeo, y otras.</t>
  </si>
  <si>
    <t>2012/2013</t>
  </si>
  <si>
    <t>CACAHUETE</t>
  </si>
  <si>
    <t>BALEARES</t>
  </si>
  <si>
    <t>LA RIOJA</t>
  </si>
  <si>
    <t xml:space="preserve">   Aragón</t>
  </si>
  <si>
    <t xml:space="preserve">  2013</t>
  </si>
  <si>
    <t>Pollos</t>
  </si>
  <si>
    <t>Otras</t>
  </si>
  <si>
    <t>Aves de corral</t>
  </si>
  <si>
    <t>Gallinas puesta</t>
  </si>
  <si>
    <t xml:space="preserve">recientemente, mediante el Real Decreto 1013/2009, de 19 de junio, sobre caracterización y registro de la maquinaria agrícola, </t>
  </si>
  <si>
    <t xml:space="preserve">actualizando y complementando una antigua orden ministerial del año 1987. </t>
  </si>
  <si>
    <t>2013/2014</t>
  </si>
  <si>
    <t>NAVARRA</t>
  </si>
  <si>
    <t>CATALUÑA</t>
  </si>
  <si>
    <t>R. DE MURCIA</t>
  </si>
  <si>
    <t xml:space="preserve">  2014</t>
  </si>
  <si>
    <t xml:space="preserve">  2015</t>
  </si>
  <si>
    <t>2014/2015</t>
  </si>
  <si>
    <t>GALICIA</t>
  </si>
  <si>
    <t>EXTREMADURA</t>
  </si>
  <si>
    <t>Acolchado</t>
  </si>
  <si>
    <t>Total hortalizas frescas y fresas *</t>
  </si>
  <si>
    <t>Conejos</t>
  </si>
  <si>
    <t>*Datos revisados desde 2006. En el apartado Motocultores se incluyen Motocultores, Motoazadas, Mosegadoras y otras.</t>
  </si>
  <si>
    <t>2015/2016</t>
  </si>
  <si>
    <t>NABINA</t>
  </si>
  <si>
    <t>DACTILO ( Dactylis glomerata)</t>
  </si>
  <si>
    <t>TRIFOLIUM REPENS (Trébol blanco)</t>
  </si>
  <si>
    <t xml:space="preserve">   País Vasco</t>
  </si>
  <si>
    <t xml:space="preserve"> (Metodología SEC-95 hasta 2013 y SEC-2010 de 2014 en adelante )</t>
  </si>
  <si>
    <t xml:space="preserve">        Enarenado m2</t>
  </si>
  <si>
    <t xml:space="preserve">         Túneles m2</t>
  </si>
  <si>
    <t xml:space="preserve">   Instalac. fijas m2</t>
  </si>
  <si>
    <t xml:space="preserve">  2016</t>
  </si>
  <si>
    <t>15/16</t>
  </si>
  <si>
    <t>2016/2017</t>
  </si>
  <si>
    <t>CANTABRIA</t>
  </si>
  <si>
    <t>--</t>
  </si>
  <si>
    <t>Tractores de cadenas y otros</t>
  </si>
  <si>
    <t xml:space="preserve">  2017</t>
  </si>
  <si>
    <t>16/17</t>
  </si>
  <si>
    <t xml:space="preserve"> Fuente: Servicio de Estadìsticas Agrarias.</t>
  </si>
  <si>
    <t>(1) Revisión de cifras</t>
  </si>
  <si>
    <t>Fuente: Subdirección General  de Calidad Diferenciada y Producción Ecológica</t>
  </si>
  <si>
    <t xml:space="preserve"> Productos lácteos (tn) </t>
  </si>
  <si>
    <t>Huevos (Unids)</t>
  </si>
  <si>
    <t>Miel (tn)</t>
  </si>
  <si>
    <t xml:space="preserve"> Leche cruda producida en la explotación </t>
  </si>
  <si>
    <t>Leche para consumo directo</t>
  </si>
  <si>
    <t>Nata</t>
  </si>
  <si>
    <t>Mantequilla</t>
  </si>
  <si>
    <t>Queso</t>
  </si>
  <si>
    <t>Leche acidificada</t>
  </si>
  <si>
    <t>Otros lácteos</t>
  </si>
  <si>
    <t>Vaca</t>
  </si>
  <si>
    <t>Oveja</t>
  </si>
  <si>
    <t>Cabra</t>
  </si>
  <si>
    <t>Total leche cruda</t>
  </si>
  <si>
    <t>9.10.1. SUPERFICIES DEDICADAS A CULTIVOS FORZADOS: Análisis provincial de la estimación al final de la campaña (miles de m²)</t>
  </si>
  <si>
    <t>9.11.1. AGRICULTURA ECOLÓGICA:</t>
  </si>
  <si>
    <t xml:space="preserve">9.11.2. AGRICULTURA ECOLÓGICA: </t>
  </si>
  <si>
    <t>9.11.4. SUPERFICIE DE AGRICULTURA ECOLÓGICA: Análisis provincial según tipo de cultivo o aprovechamientos</t>
  </si>
  <si>
    <t>9.1.2. SEMILLAS Y PLANTONES AGRÍCOLAS: Serie histórica de gastos fuera del sector en semillas y plantones</t>
  </si>
  <si>
    <t>9.2.7. FERTILIZANTES: Serie histórica del importe de los gastos de los agricultores en las diferentes clases  de fertilizantes</t>
  </si>
  <si>
    <t>9.3.1. FITOSANITARIOS: Serie histórica del consumo según clases</t>
  </si>
  <si>
    <t>9.5.1. ENERGÍA: Serie histórica del gasto en combustibles y energía eléctrica en la explotación</t>
  </si>
  <si>
    <t>9.7.1. MANTENIMIENTO DE MATERIAL: Serie histórica de gastos</t>
  </si>
  <si>
    <t>9.8.1. AMORTIZACIONES: Serie histórica del importe de las amortizaciones</t>
  </si>
  <si>
    <t>9.2.6. FERTILIZANTES: Serie histórica de los precios medios anuales pagados por los agricultores (euros/100 kg)</t>
  </si>
  <si>
    <t>9.4.1. PIENSOS: Serie histórica de precios medios anuales pagados por los agricultores (euros/100 kg)</t>
  </si>
  <si>
    <t>9.6.1. MAQUINARIA AGRÍCOLA: Serie histórica del censo de maquinaria automotriz (a 31 de diciembre de cada año) *</t>
  </si>
  <si>
    <t>9.6.2. TRACTORES, MOTOCULTORES Y COSECHADORAS DE CEREALES: Serie histórica de inscripciones anuales</t>
  </si>
  <si>
    <t>9.6.3. TRACTORES, MOTOCULTORES Y COSECHADORAS DE CEREALES: Serie histórica de existencias</t>
  </si>
  <si>
    <t>9.2.1. FERTILIZANTES NITROGENADOS: Serie histórica del consumo agrícola (toneladas de N)</t>
  </si>
  <si>
    <t>9.2.2. FERTILIZANTES FOSFATADOS: Serie histórica del consumo agrícola</t>
  </si>
  <si>
    <t>9.2.3. FERTILIZANTES POTÁSICOS: Serie histórica del consumo agrícola</t>
  </si>
  <si>
    <t>9.2.4. FERTILIZANTES: Serie histórica del consumo, total y por hectárea, de superficie fertilizable</t>
  </si>
  <si>
    <t>9.2.5. FERTILIZANTES: Serie histórica de producción e importaciones de fertilizantes</t>
  </si>
  <si>
    <t>9.4.2. PIENSOS: Serie histórica del importe. Valores corrientes a precios básicos (millones de euros)</t>
  </si>
  <si>
    <r>
      <t>(1)</t>
    </r>
    <r>
      <rPr>
        <sz val="10"/>
        <rFont val="Arial"/>
        <family val="2"/>
      </rPr>
      <t xml:space="preserve"> Tierras de cultivo menos barbecho, más prados naturales.Fuente de datos ESYRCE.</t>
    </r>
  </si>
  <si>
    <t xml:space="preserve">  2018</t>
  </si>
  <si>
    <t>RAY-GRASS ITALIANO (Lolium multiflorum)</t>
  </si>
  <si>
    <t>ESPELTA</t>
  </si>
  <si>
    <t>MAÍZ</t>
  </si>
  <si>
    <t>2017/2018</t>
  </si>
  <si>
    <t>Clases y Especies</t>
  </si>
  <si>
    <t>PAIS VASCO</t>
  </si>
  <si>
    <t>MADRID</t>
  </si>
  <si>
    <t>CASTILLA-LA MANCHA</t>
  </si>
  <si>
    <t>CASTILLA Y LEON</t>
  </si>
  <si>
    <t>C. VALENCIANA</t>
  </si>
  <si>
    <t>ARAGÓN</t>
  </si>
  <si>
    <t>ANDALUCÍA</t>
  </si>
  <si>
    <t>RAYGRÁS ITALIANO</t>
  </si>
  <si>
    <t>RAYGRÁS INGLÉS</t>
  </si>
  <si>
    <t>RAYGRÁS HÍBRIDO</t>
  </si>
  <si>
    <t>FESTUCA ALTA</t>
  </si>
  <si>
    <t>DACTILO</t>
  </si>
  <si>
    <t>GUISANTE</t>
  </si>
  <si>
    <t>ALTRAMUZ</t>
  </si>
  <si>
    <t>NABO</t>
  </si>
  <si>
    <t>MEZCLA FORRAJERAS</t>
  </si>
  <si>
    <t>PIMIENTO</t>
  </si>
  <si>
    <t>HABA</t>
  </si>
  <si>
    <t>CÁRTAMO</t>
  </si>
  <si>
    <t>CÁÑAMO</t>
  </si>
  <si>
    <t xml:space="preserve">9.1.1. CERTIFICACIÓN DE SEMILLAS: Serie histórica de certificación de semillas según especies y clases (Quintales métricos)
</t>
  </si>
  <si>
    <t xml:space="preserve">9.1.1.4. Análisis autonómico de la certificación de semillas: 
</t>
  </si>
  <si>
    <r>
      <t>9.1.3. SUPERFICIE DE MAÍZ GENÉTICAMENTE MODIFICADO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Serie histórica de variedades de maíz genéticamente modificado</t>
    </r>
  </si>
  <si>
    <t>9.1.1.6. Análisis autonómico de la certificación de semillas:</t>
  </si>
  <si>
    <t xml:space="preserve">9.1.1.7. Análisis autonómico de la certificación de semillas: 
</t>
  </si>
  <si>
    <t xml:space="preserve">9.1.1.8. Análisis autonómico de la certificación de semillas: 
</t>
  </si>
  <si>
    <t xml:space="preserve">9.1.1.9. Análisis autonómico de la certificación de semillas: </t>
  </si>
  <si>
    <t>2019 (E)</t>
  </si>
  <si>
    <t>2018 (A)</t>
  </si>
  <si>
    <t>(Nota: a partir de 2014 los materiales y pequeñas herramientas se contabilizan dentro del consumo intermedio "Otros bienes y servicios" del las CEA)</t>
  </si>
  <si>
    <t>9.11.5. GANADERÍA ECOLÓGICA:  Análisis provincial del número de explotaciones según tipos de animales, 2018</t>
  </si>
  <si>
    <t>9.11.3. SUPERFICIE DE AGRICULTURA ECOLÓGICA: Análisis provincial según tipo de cultivo o aprovechamiento, 2018 (hectáreas)</t>
  </si>
  <si>
    <t>2018 (hectáreas) (conclusión)</t>
  </si>
  <si>
    <t>22.236 m2</t>
  </si>
  <si>
    <t>5.190 m2</t>
  </si>
  <si>
    <t>1.680 m2</t>
  </si>
  <si>
    <t>3.510 m2</t>
  </si>
  <si>
    <t>2.500 m2</t>
  </si>
  <si>
    <t>7.200 m2</t>
  </si>
  <si>
    <t>3.000 m2</t>
  </si>
  <si>
    <t>4.200 m2</t>
  </si>
  <si>
    <t>1.482 m2</t>
  </si>
  <si>
    <t>2.770 m2</t>
  </si>
  <si>
    <t>3.094 m2</t>
  </si>
  <si>
    <t>9.11.6. GANADERÍA ECOLÓGICA:  Análisis provincial del número de cabezas de ganado / colmenas ecológicas, 2018</t>
  </si>
  <si>
    <t>9.11.7. GANADERÍA ECOLÓGICA:  Análisis provincial de los productos lácteos (tn), huevos (unidades) y miel (tn) 2018</t>
  </si>
  <si>
    <t>17/18</t>
  </si>
  <si>
    <t xml:space="preserve">  Cuenca (1)</t>
  </si>
  <si>
    <t>9.9.1. MANTENIMIENTO DE EDIFICIOS: Serie histórica del importe</t>
  </si>
  <si>
    <t>2018/2019</t>
  </si>
  <si>
    <t>ASTURIAS (PRINCIPADO DE)</t>
  </si>
  <si>
    <t>CANARIAS</t>
  </si>
  <si>
    <t xml:space="preserve">9.1.1.1. Análisis autonómico de la certificación de semillas: CEREALES 2018/2019 (Quintales métricos)
</t>
  </si>
  <si>
    <t xml:space="preserve">9.1.1.2. Análisis autonómico de la certificación de semillas: GRAMÍNEAS 2018/2019 (Quintales métricos)
</t>
  </si>
  <si>
    <t xml:space="preserve">9.1.1.3. Análisis autonómico de la certificación de semillas: LEGUMINOSAS FORRAJEAS 2018/2019
</t>
  </si>
  <si>
    <t>LEGUMINOSAS GRANO 2018/2019 (Quintales métricos)</t>
  </si>
  <si>
    <t xml:space="preserve">9.1.1.5.Análisis autonómico de la certificación de semillas: OTRAS FORRAJERAS 2018/2019 (Quintales métricos)
</t>
  </si>
  <si>
    <t xml:space="preserve">GIRASOL </t>
  </si>
  <si>
    <t>OLEAGINOSAS 2018/2019  (Quintales métricos)</t>
  </si>
  <si>
    <t>TEXTILES 2018/2019 (Quintales métricos)</t>
  </si>
  <si>
    <t xml:space="preserve"> HORTÍCOLAS 2018/2019 (Quintales métricos)
</t>
  </si>
  <si>
    <t>GIRASOL HÍBRIDO (Helianthus annuus L.)</t>
  </si>
  <si>
    <t>GIRASOL POBLACIÓN (Helianthus annuus L.)</t>
  </si>
  <si>
    <t>GIRASOL (PARENTALES) (Helianthus annuus L.)</t>
  </si>
  <si>
    <t xml:space="preserve">PATATA DE SIEMBRA 2018/2019 (Quintales métricos)
</t>
  </si>
</sst>
</file>

<file path=xl/styles.xml><?xml version="1.0" encoding="utf-8"?>
<styleSheet xmlns="http://schemas.openxmlformats.org/spreadsheetml/2006/main">
  <numFmts count="16">
    <numFmt numFmtId="41" formatCode="_-* #,##0\ _€_-;\-* #,##0\ _€_-;_-* &quot;-&quot;\ _€_-;_-@_-"/>
    <numFmt numFmtId="43" formatCode="_-* #,##0.00\ _€_-;\-* #,##0.00\ _€_-;_-* &quot;-&quot;??\ _€_-;_-@_-"/>
    <numFmt numFmtId="164" formatCode="#,##0_);\(#,##0\)"/>
    <numFmt numFmtId="165" formatCode="#,##0.0_);\(#,##0.0\)"/>
    <numFmt numFmtId="166" formatCode="#,##0.00_);\(#,##0.00\)"/>
    <numFmt numFmtId="167" formatCode="#,##0.0"/>
    <numFmt numFmtId="168" formatCode="0.0"/>
    <numFmt numFmtId="169" formatCode="#,##0\ _P_t_s"/>
    <numFmt numFmtId="170" formatCode="#,##0;\(0.0\)"/>
    <numFmt numFmtId="171" formatCode="_-* #,##0.00\ [$€]_-;\-* #,##0.00\ [$€]_-;_-* &quot;-&quot;??\ [$€]_-;_-@_-"/>
    <numFmt numFmtId="172" formatCode="#,##0__;\–#,##0__;0__;@__"/>
    <numFmt numFmtId="173" formatCode="#,##0.00__;\–#,##0.00__;0.00__;@__"/>
    <numFmt numFmtId="174" formatCode="#,##0.0__;\–#,##0.0__;0.0__;@__"/>
    <numFmt numFmtId="175" formatCode="_-* #,##0\ _€_-;\-* #,##0\ _€_-;_-* &quot;-&quot;??\ _€_-;_-@_-"/>
    <numFmt numFmtId="176" formatCode="_-* #,##0.00\ _€_-;\-* #,##0.00\ _€_-;_-* &quot;-&quot;\ _€_-;_-@_-"/>
    <numFmt numFmtId="177" formatCode="#,##0;\ \-0;\ \-;\ @"/>
  </numFmts>
  <fonts count="18">
    <font>
      <sz val="10"/>
      <name val="Arial"/>
    </font>
    <font>
      <sz val="10"/>
      <name val="Arial"/>
      <family val="2"/>
    </font>
    <font>
      <sz val="12"/>
      <name val="Helv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vertAlign val="subscript"/>
      <sz val="11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1"/>
      <color indexed="9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u/>
      <sz val="10"/>
      <name val="Arial"/>
      <family val="2"/>
    </font>
    <font>
      <b/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 style="thin">
        <color rgb="FF993300"/>
      </left>
      <right/>
      <top/>
      <bottom/>
      <diagonal/>
    </border>
    <border>
      <left/>
      <right style="thin">
        <color rgb="FF993300"/>
      </right>
      <top/>
      <bottom/>
      <diagonal/>
    </border>
    <border>
      <left style="thin">
        <color rgb="FF993300"/>
      </left>
      <right style="thin">
        <color indexed="60"/>
      </right>
      <top/>
      <bottom/>
      <diagonal/>
    </border>
    <border>
      <left style="thin">
        <color indexed="60"/>
      </left>
      <right style="thin">
        <color rgb="FF993300"/>
      </right>
      <top/>
      <bottom/>
      <diagonal/>
    </border>
    <border>
      <left style="thin">
        <color rgb="FF993300"/>
      </left>
      <right style="thin">
        <color rgb="FF993300"/>
      </right>
      <top style="thin">
        <color rgb="FF993300"/>
      </top>
      <bottom/>
      <diagonal/>
    </border>
    <border>
      <left/>
      <right style="thin">
        <color indexed="60"/>
      </right>
      <top style="thin">
        <color rgb="FF993300"/>
      </top>
      <bottom/>
      <diagonal/>
    </border>
    <border>
      <left style="thin">
        <color indexed="60"/>
      </left>
      <right style="thin">
        <color rgb="FF993300"/>
      </right>
      <top style="thin">
        <color rgb="FF993300"/>
      </top>
      <bottom/>
      <diagonal/>
    </border>
    <border>
      <left style="thin">
        <color rgb="FF993300"/>
      </left>
      <right style="thin">
        <color rgb="FF993300"/>
      </right>
      <top/>
      <bottom/>
      <diagonal/>
    </border>
    <border>
      <left style="thin">
        <color theme="9" tint="-0.249977111117893"/>
      </left>
      <right/>
      <top/>
      <bottom/>
      <diagonal/>
    </border>
    <border>
      <left style="thin">
        <color theme="9" tint="-0.249977111117893"/>
      </left>
      <right style="thin">
        <color rgb="FF993300"/>
      </right>
      <top style="thin">
        <color rgb="FF993300"/>
      </top>
      <bottom/>
      <diagonal/>
    </border>
    <border>
      <left/>
      <right style="thin">
        <color theme="9" tint="-0.249977111117893"/>
      </right>
      <top/>
      <bottom style="medium">
        <color theme="9" tint="-0.249977111117893"/>
      </bottom>
      <diagonal/>
    </border>
    <border>
      <left style="thin">
        <color theme="9" tint="-0.249977111117893"/>
      </left>
      <right style="thin">
        <color rgb="FF993300"/>
      </right>
      <top/>
      <bottom style="medium">
        <color theme="9" tint="-0.249977111117893"/>
      </bottom>
      <diagonal/>
    </border>
    <border>
      <left style="thin">
        <color rgb="FF993300"/>
      </left>
      <right style="thin">
        <color rgb="FF993300"/>
      </right>
      <top/>
      <bottom style="medium">
        <color theme="9" tint="-0.249977111117893"/>
      </bottom>
      <diagonal/>
    </border>
    <border>
      <left/>
      <right style="thin">
        <color indexed="60"/>
      </right>
      <top/>
      <bottom style="medium">
        <color theme="9" tint="-0.249977111117893"/>
      </bottom>
      <diagonal/>
    </border>
    <border>
      <left style="thin">
        <color indexed="60"/>
      </left>
      <right style="thin">
        <color rgb="FF993300"/>
      </right>
      <top/>
      <bottom style="medium">
        <color theme="9" tint="-0.249977111117893"/>
      </bottom>
      <diagonal/>
    </border>
    <border>
      <left style="thin">
        <color rgb="FF993300"/>
      </left>
      <right style="thin">
        <color indexed="60"/>
      </right>
      <top/>
      <bottom style="medium">
        <color theme="9" tint="-0.249977111117893"/>
      </bottom>
      <diagonal/>
    </border>
    <border>
      <left style="thin">
        <color indexed="60"/>
      </left>
      <right style="thin">
        <color indexed="60"/>
      </right>
      <top/>
      <bottom style="medium">
        <color theme="9" tint="-0.249977111117893"/>
      </bottom>
      <diagonal/>
    </border>
    <border>
      <left/>
      <right/>
      <top/>
      <bottom style="medium">
        <color theme="9" tint="-0.249977111117893"/>
      </bottom>
      <diagonal/>
    </border>
    <border>
      <left style="thin">
        <color theme="9" tint="-0.249977111117893"/>
      </left>
      <right/>
      <top/>
      <bottom style="thin">
        <color rgb="FF993300"/>
      </bottom>
      <diagonal/>
    </border>
    <border>
      <left/>
      <right/>
      <top/>
      <bottom style="thin">
        <color rgb="FF993300"/>
      </bottom>
      <diagonal/>
    </border>
    <border>
      <left/>
      <right style="thin">
        <color rgb="FF993300"/>
      </right>
      <top/>
      <bottom style="thin">
        <color rgb="FF993300"/>
      </bottom>
      <diagonal/>
    </border>
    <border>
      <left style="thin">
        <color indexed="60"/>
      </left>
      <right/>
      <top/>
      <bottom style="medium">
        <color theme="9" tint="-0.249977111117893"/>
      </bottom>
      <diagonal/>
    </border>
    <border>
      <left style="thin">
        <color indexed="64"/>
      </left>
      <right style="thin">
        <color indexed="60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C00000"/>
      </left>
      <right style="thin">
        <color indexed="60"/>
      </right>
      <top style="medium">
        <color rgb="FFC00000"/>
      </top>
      <bottom style="medium">
        <color rgb="FFC00000"/>
      </bottom>
      <diagonal/>
    </border>
    <border>
      <left style="thin">
        <color indexed="6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0"/>
      </left>
      <right style="thin">
        <color rgb="FFC00000"/>
      </right>
      <top/>
      <bottom/>
      <diagonal/>
    </border>
  </borders>
  <cellStyleXfs count="18">
    <xf numFmtId="0" fontId="0" fillId="2" borderId="0"/>
    <xf numFmtId="171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/>
    <xf numFmtId="0" fontId="2" fillId="0" borderId="0"/>
    <xf numFmtId="166" fontId="2" fillId="0" borderId="0"/>
    <xf numFmtId="0" fontId="2" fillId="0" borderId="0"/>
    <xf numFmtId="164" fontId="2" fillId="0" borderId="0"/>
    <xf numFmtId="37" fontId="2" fillId="0" borderId="0"/>
    <xf numFmtId="164" fontId="2" fillId="0" borderId="0"/>
    <xf numFmtId="0" fontId="2" fillId="0" borderId="0"/>
    <xf numFmtId="170" fontId="4" fillId="0" borderId="1">
      <alignment horizontal="right"/>
    </xf>
    <xf numFmtId="0" fontId="1" fillId="2" borderId="0"/>
    <xf numFmtId="43" fontId="1" fillId="0" borderId="0" applyFont="0" applyFill="0" applyBorder="0" applyAlignment="0" applyProtection="0"/>
  </cellStyleXfs>
  <cellXfs count="632">
    <xf numFmtId="0" fontId="0" fillId="2" borderId="0" xfId="0"/>
    <xf numFmtId="0" fontId="3" fillId="2" borderId="0" xfId="0" applyFont="1" applyAlignment="1">
      <alignment horizontal="center" wrapText="1"/>
    </xf>
    <xf numFmtId="0" fontId="6" fillId="0" borderId="0" xfId="8" applyFont="1"/>
    <xf numFmtId="0" fontId="7" fillId="2" borderId="0" xfId="0" applyFont="1"/>
    <xf numFmtId="165" fontId="7" fillId="0" borderId="0" xfId="7" applyFont="1"/>
    <xf numFmtId="0" fontId="5" fillId="0" borderId="0" xfId="8" applyFont="1"/>
    <xf numFmtId="0" fontId="7" fillId="0" borderId="0" xfId="14" applyFont="1" applyProtection="1"/>
    <xf numFmtId="164" fontId="7" fillId="0" borderId="0" xfId="13" applyFont="1"/>
    <xf numFmtId="0" fontId="8" fillId="2" borderId="0" xfId="0" applyFont="1"/>
    <xf numFmtId="165" fontId="8" fillId="0" borderId="0" xfId="7" applyFont="1"/>
    <xf numFmtId="0" fontId="8" fillId="2" borderId="0" xfId="0" applyFont="1" applyBorder="1"/>
    <xf numFmtId="164" fontId="8" fillId="0" borderId="0" xfId="13" applyFont="1"/>
    <xf numFmtId="0" fontId="6" fillId="2" borderId="0" xfId="0" applyFont="1"/>
    <xf numFmtId="165" fontId="6" fillId="0" borderId="0" xfId="7" applyFont="1"/>
    <xf numFmtId="0" fontId="3" fillId="2" borderId="0" xfId="0" applyFont="1" applyBorder="1"/>
    <xf numFmtId="0" fontId="6" fillId="0" borderId="0" xfId="8" applyFont="1" applyAlignment="1"/>
    <xf numFmtId="165" fontId="3" fillId="0" borderId="0" xfId="7" applyFont="1"/>
    <xf numFmtId="165" fontId="3" fillId="0" borderId="0" xfId="7" applyFont="1" applyFill="1"/>
    <xf numFmtId="0" fontId="0" fillId="2" borderId="0" xfId="0" applyFill="1"/>
    <xf numFmtId="3" fontId="0" fillId="2" borderId="0" xfId="0" applyNumberFormat="1"/>
    <xf numFmtId="0" fontId="6" fillId="2" borderId="0" xfId="0" applyFont="1" applyFill="1"/>
    <xf numFmtId="37" fontId="3" fillId="0" borderId="0" xfId="7" applyNumberFormat="1" applyFont="1" applyProtection="1"/>
    <xf numFmtId="37" fontId="3" fillId="0" borderId="0" xfId="7" applyNumberFormat="1" applyFont="1" applyFill="1" applyProtection="1"/>
    <xf numFmtId="164" fontId="6" fillId="0" borderId="0" xfId="13" applyFont="1" applyFill="1"/>
    <xf numFmtId="0" fontId="6" fillId="0" borderId="0" xfId="0" applyFont="1" applyFill="1"/>
    <xf numFmtId="164" fontId="3" fillId="0" borderId="0" xfId="13" applyFont="1" applyFill="1" applyAlignment="1">
      <alignment horizontal="center"/>
    </xf>
    <xf numFmtId="0" fontId="6" fillId="2" borderId="0" xfId="0" applyFont="1" applyBorder="1"/>
    <xf numFmtId="0" fontId="6" fillId="0" borderId="0" xfId="8" applyFont="1" applyBorder="1"/>
    <xf numFmtId="0" fontId="6" fillId="2" borderId="0" xfId="0" applyFont="1" applyBorder="1" applyAlignment="1">
      <alignment horizontal="center" wrapText="1"/>
    </xf>
    <xf numFmtId="0" fontId="6" fillId="0" borderId="0" xfId="6" applyFont="1" applyBorder="1" applyAlignment="1">
      <alignment horizontal="center"/>
    </xf>
    <xf numFmtId="0" fontId="0" fillId="2" borderId="0" xfId="0" applyFill="1" applyBorder="1"/>
    <xf numFmtId="3" fontId="0" fillId="2" borderId="0" xfId="0" applyNumberFormat="1" applyFill="1" applyBorder="1"/>
    <xf numFmtId="0" fontId="8" fillId="2" borderId="2" xfId="0" applyFont="1" applyBorder="1" applyAlignment="1">
      <alignment horizontal="fill"/>
    </xf>
    <xf numFmtId="0" fontId="8" fillId="2" borderId="2" xfId="0" applyFont="1" applyBorder="1"/>
    <xf numFmtId="165" fontId="6" fillId="2" borderId="2" xfId="7" applyFont="1" applyFill="1" applyBorder="1" applyAlignment="1"/>
    <xf numFmtId="0" fontId="0" fillId="2" borderId="11" xfId="0" applyFill="1" applyBorder="1"/>
    <xf numFmtId="164" fontId="8" fillId="0" borderId="2" xfId="13" applyFont="1" applyBorder="1"/>
    <xf numFmtId="164" fontId="12" fillId="0" borderId="11" xfId="13" quotePrefix="1" applyFont="1" applyBorder="1"/>
    <xf numFmtId="0" fontId="8" fillId="0" borderId="2" xfId="14" applyFont="1" applyBorder="1" applyProtection="1"/>
    <xf numFmtId="0" fontId="3" fillId="0" borderId="12" xfId="14" applyFont="1" applyBorder="1" applyProtection="1"/>
    <xf numFmtId="0" fontId="3" fillId="0" borderId="4" xfId="14" applyFont="1" applyBorder="1" applyProtection="1"/>
    <xf numFmtId="0" fontId="6" fillId="0" borderId="2" xfId="8" applyFont="1" applyBorder="1" applyAlignment="1"/>
    <xf numFmtId="166" fontId="8" fillId="0" borderId="2" xfId="9" applyFont="1" applyBorder="1"/>
    <xf numFmtId="166" fontId="3" fillId="0" borderId="12" xfId="9" applyFont="1" applyBorder="1"/>
    <xf numFmtId="166" fontId="3" fillId="0" borderId="4" xfId="9" applyFont="1" applyBorder="1"/>
    <xf numFmtId="0" fontId="3" fillId="2" borderId="2" xfId="0" applyFont="1" applyBorder="1" applyAlignment="1">
      <alignment horizontal="fill"/>
    </xf>
    <xf numFmtId="0" fontId="3" fillId="2" borderId="2" xfId="0" applyFont="1" applyBorder="1"/>
    <xf numFmtId="165" fontId="8" fillId="0" borderId="2" xfId="7" applyFont="1" applyBorder="1"/>
    <xf numFmtId="165" fontId="8" fillId="0" borderId="2" xfId="7" applyFont="1" applyBorder="1" applyAlignment="1"/>
    <xf numFmtId="165" fontId="8" fillId="2" borderId="2" xfId="7" applyFont="1" applyFill="1" applyBorder="1"/>
    <xf numFmtId="165" fontId="3" fillId="2" borderId="4" xfId="7" applyFont="1" applyFill="1" applyBorder="1"/>
    <xf numFmtId="164" fontId="8" fillId="2" borderId="0" xfId="13" applyFont="1" applyFill="1"/>
    <xf numFmtId="0" fontId="12" fillId="2" borderId="11" xfId="0" applyFont="1" applyFill="1" applyBorder="1"/>
    <xf numFmtId="0" fontId="12" fillId="2" borderId="11" xfId="0" applyFont="1" applyBorder="1"/>
    <xf numFmtId="0" fontId="7" fillId="2" borderId="0" xfId="2" applyFont="1" applyFill="1"/>
    <xf numFmtId="0" fontId="6" fillId="2" borderId="0" xfId="2" applyFont="1" applyFill="1"/>
    <xf numFmtId="0" fontId="8" fillId="2" borderId="0" xfId="2" applyFont="1" applyFill="1"/>
    <xf numFmtId="0" fontId="6" fillId="2" borderId="0" xfId="2" applyFont="1" applyFill="1" applyBorder="1" applyAlignment="1">
      <alignment horizontal="centerContinuous"/>
    </xf>
    <xf numFmtId="0" fontId="13" fillId="2" borderId="0" xfId="2" applyFont="1" applyFill="1" applyBorder="1" applyAlignment="1">
      <alignment horizontal="centerContinuous"/>
    </xf>
    <xf numFmtId="0" fontId="6" fillId="2" borderId="0" xfId="2" applyFont="1" applyFill="1" applyBorder="1" applyAlignment="1">
      <alignment wrapText="1"/>
    </xf>
    <xf numFmtId="0" fontId="8" fillId="2" borderId="0" xfId="2" applyFont="1" applyFill="1" applyBorder="1"/>
    <xf numFmtId="3" fontId="3" fillId="2" borderId="0" xfId="0" applyNumberFormat="1" applyFont="1" applyFill="1" applyBorder="1" applyAlignment="1"/>
    <xf numFmtId="0" fontId="8" fillId="2" borderId="0" xfId="0" applyFont="1" applyAlignment="1">
      <alignment horizontal="right"/>
    </xf>
    <xf numFmtId="165" fontId="3" fillId="4" borderId="10" xfId="7" applyFont="1" applyFill="1" applyBorder="1"/>
    <xf numFmtId="165" fontId="3" fillId="4" borderId="4" xfId="7" applyFont="1" applyFill="1" applyBorder="1"/>
    <xf numFmtId="165" fontId="6" fillId="0" borderId="0" xfId="7" quotePrefix="1" applyFont="1" applyAlignment="1"/>
    <xf numFmtId="0" fontId="6" fillId="2" borderId="0" xfId="0" applyFont="1" applyAlignment="1"/>
    <xf numFmtId="165" fontId="6" fillId="2" borderId="0" xfId="7" applyFont="1" applyFill="1" applyAlignment="1"/>
    <xf numFmtId="0" fontId="6" fillId="2" borderId="0" xfId="0" applyFont="1" applyAlignment="1">
      <alignment wrapText="1"/>
    </xf>
    <xf numFmtId="0" fontId="3" fillId="4" borderId="10" xfId="0" applyFont="1" applyFill="1" applyBorder="1" applyAlignment="1">
      <alignment horizontal="left" vertical="center"/>
    </xf>
    <xf numFmtId="3" fontId="3" fillId="4" borderId="7" xfId="0" applyNumberFormat="1" applyFont="1" applyFill="1" applyBorder="1" applyAlignment="1" applyProtection="1">
      <alignment horizontal="center" vertical="center"/>
    </xf>
    <xf numFmtId="3" fontId="3" fillId="4" borderId="7" xfId="0" applyNumberFormat="1" applyFont="1" applyFill="1" applyBorder="1" applyAlignment="1">
      <alignment horizontal="center" vertical="center"/>
    </xf>
    <xf numFmtId="3" fontId="3" fillId="4" borderId="8" xfId="0" applyNumberFormat="1" applyFont="1" applyFill="1" applyBorder="1" applyAlignment="1">
      <alignment horizontal="center" vertical="center"/>
    </xf>
    <xf numFmtId="0" fontId="6" fillId="0" borderId="0" xfId="0" applyFont="1" applyFill="1" applyAlignment="1"/>
    <xf numFmtId="164" fontId="6" fillId="0" borderId="0" xfId="13" quotePrefix="1" applyFont="1" applyFill="1" applyAlignment="1"/>
    <xf numFmtId="165" fontId="6" fillId="2" borderId="0" xfId="7" applyFont="1" applyFill="1" applyAlignment="1">
      <alignment vertical="center"/>
    </xf>
    <xf numFmtId="0" fontId="5" fillId="2" borderId="0" xfId="8" applyFont="1" applyFill="1" applyAlignment="1"/>
    <xf numFmtId="0" fontId="3" fillId="4" borderId="4" xfId="2" applyFont="1" applyFill="1" applyBorder="1" applyAlignment="1">
      <alignment horizontal="left" indent="1"/>
    </xf>
    <xf numFmtId="0" fontId="3" fillId="0" borderId="4" xfId="2" applyFont="1" applyFill="1" applyBorder="1" applyAlignment="1">
      <alignment horizontal="left" indent="1"/>
    </xf>
    <xf numFmtId="0" fontId="3" fillId="4" borderId="10" xfId="2" applyFont="1" applyFill="1" applyBorder="1" applyAlignment="1">
      <alignment horizontal="left" indent="2"/>
    </xf>
    <xf numFmtId="0" fontId="3" fillId="5" borderId="4" xfId="2" applyFont="1" applyFill="1" applyBorder="1" applyAlignment="1">
      <alignment horizontal="left" indent="1"/>
    </xf>
    <xf numFmtId="165" fontId="8" fillId="0" borderId="0" xfId="7" applyFont="1" applyBorder="1"/>
    <xf numFmtId="0" fontId="1" fillId="2" borderId="0" xfId="0" applyFont="1"/>
    <xf numFmtId="16" fontId="1" fillId="4" borderId="16" xfId="0" quotePrefix="1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 applyProtection="1">
      <alignment horizontal="right" vertical="center" indent="1"/>
    </xf>
    <xf numFmtId="3" fontId="1" fillId="0" borderId="5" xfId="0" applyNumberFormat="1" applyFont="1" applyFill="1" applyBorder="1" applyAlignment="1" applyProtection="1">
      <alignment horizontal="right" vertical="center" indent="1"/>
    </xf>
    <xf numFmtId="0" fontId="1" fillId="2" borderId="0" xfId="0" applyFont="1" applyAlignment="1">
      <alignment horizontal="right"/>
    </xf>
    <xf numFmtId="0" fontId="1" fillId="4" borderId="15" xfId="0" applyFont="1" applyFill="1" applyBorder="1" applyAlignment="1">
      <alignment horizontal="center" vertical="center"/>
    </xf>
    <xf numFmtId="16" fontId="1" fillId="4" borderId="17" xfId="0" quotePrefix="1" applyNumberFormat="1" applyFont="1" applyFill="1" applyBorder="1" applyAlignment="1">
      <alignment horizontal="center" vertical="center"/>
    </xf>
    <xf numFmtId="16" fontId="1" fillId="4" borderId="17" xfId="0" applyNumberFormat="1" applyFont="1" applyFill="1" applyBorder="1" applyAlignment="1">
      <alignment horizontal="center" vertical="center"/>
    </xf>
    <xf numFmtId="3" fontId="1" fillId="2" borderId="3" xfId="0" applyNumberFormat="1" applyFont="1" applyBorder="1" applyAlignment="1">
      <alignment horizontal="right"/>
    </xf>
    <xf numFmtId="3" fontId="1" fillId="2" borderId="9" xfId="0" applyNumberFormat="1" applyFont="1" applyFill="1" applyBorder="1" applyAlignment="1">
      <alignment horizontal="right"/>
    </xf>
    <xf numFmtId="0" fontId="1" fillId="2" borderId="0" xfId="0" applyFont="1" applyAlignment="1"/>
    <xf numFmtId="3" fontId="1" fillId="2" borderId="6" xfId="0" applyNumberFormat="1" applyFont="1" applyFill="1" applyBorder="1" applyAlignment="1" applyProtection="1">
      <alignment horizontal="right" vertical="center" indent="1"/>
    </xf>
    <xf numFmtId="3" fontId="1" fillId="0" borderId="5" xfId="0" applyNumberFormat="1" applyFont="1" applyFill="1" applyBorder="1" applyAlignment="1">
      <alignment horizontal="right" vertical="center" indent="1"/>
    </xf>
    <xf numFmtId="3" fontId="1" fillId="0" borderId="6" xfId="0" applyNumberFormat="1" applyFont="1" applyFill="1" applyBorder="1" applyAlignment="1">
      <alignment horizontal="right" vertical="center" indent="1"/>
    </xf>
    <xf numFmtId="0" fontId="1" fillId="2" borderId="0" xfId="0" applyFont="1" applyBorder="1"/>
    <xf numFmtId="0" fontId="1" fillId="2" borderId="0" xfId="2" applyFont="1" applyFill="1"/>
    <xf numFmtId="0" fontId="1" fillId="2" borderId="4" xfId="2" applyFont="1" applyFill="1" applyBorder="1" applyAlignment="1">
      <alignment horizontal="left" indent="1"/>
    </xf>
    <xf numFmtId="0" fontId="1" fillId="2" borderId="3" xfId="2" applyFont="1" applyFill="1" applyBorder="1"/>
    <xf numFmtId="0" fontId="1" fillId="2" borderId="0" xfId="2" applyFont="1" applyFill="1" applyBorder="1"/>
    <xf numFmtId="0" fontId="3" fillId="6" borderId="4" xfId="2" applyFont="1" applyFill="1" applyBorder="1" applyAlignment="1">
      <alignment horizontal="left" indent="1"/>
    </xf>
    <xf numFmtId="0" fontId="1" fillId="2" borderId="4" xfId="2" applyFont="1" applyFill="1" applyBorder="1"/>
    <xf numFmtId="3" fontId="1" fillId="2" borderId="9" xfId="2" applyNumberFormat="1" applyFont="1" applyFill="1" applyBorder="1" applyAlignment="1">
      <alignment horizontal="right" vertical="center" indent="1"/>
    </xf>
    <xf numFmtId="0" fontId="1" fillId="2" borderId="9" xfId="2" applyFont="1" applyFill="1" applyBorder="1" applyAlignment="1">
      <alignment horizontal="right" vertical="center" indent="1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165" fontId="1" fillId="2" borderId="0" xfId="7" applyFont="1" applyFill="1"/>
    <xf numFmtId="165" fontId="6" fillId="2" borderId="0" xfId="7" applyFont="1" applyFill="1" applyBorder="1" applyAlignment="1"/>
    <xf numFmtId="165" fontId="1" fillId="2" borderId="12" xfId="7" applyFont="1" applyFill="1" applyBorder="1"/>
    <xf numFmtId="172" fontId="1" fillId="2" borderId="3" xfId="0" applyNumberFormat="1" applyFont="1" applyFill="1" applyBorder="1" applyAlignment="1" applyProtection="1">
      <alignment horizontal="right"/>
    </xf>
    <xf numFmtId="172" fontId="1" fillId="2" borderId="9" xfId="0" applyNumberFormat="1" applyFont="1" applyFill="1" applyBorder="1" applyAlignment="1" applyProtection="1">
      <alignment horizontal="right"/>
    </xf>
    <xf numFmtId="172" fontId="1" fillId="2" borderId="6" xfId="0" applyNumberFormat="1" applyFont="1" applyFill="1" applyBorder="1" applyAlignment="1" applyProtection="1">
      <alignment horizontal="right"/>
    </xf>
    <xf numFmtId="165" fontId="1" fillId="2" borderId="4" xfId="7" applyFont="1" applyFill="1" applyBorder="1"/>
    <xf numFmtId="172" fontId="1" fillId="2" borderId="5" xfId="0" applyNumberFormat="1" applyFont="1" applyFill="1" applyBorder="1" applyAlignment="1" applyProtection="1">
      <alignment horizontal="right"/>
    </xf>
    <xf numFmtId="165" fontId="3" fillId="6" borderId="10" xfId="7" applyFont="1" applyFill="1" applyBorder="1"/>
    <xf numFmtId="172" fontId="3" fillId="6" borderId="7" xfId="0" applyNumberFormat="1" applyFont="1" applyFill="1" applyBorder="1" applyAlignment="1" applyProtection="1">
      <alignment horizontal="right"/>
    </xf>
    <xf numFmtId="172" fontId="3" fillId="6" borderId="8" xfId="0" applyNumberFormat="1" applyFont="1" applyFill="1" applyBorder="1" applyAlignment="1" applyProtection="1">
      <alignment horizontal="right"/>
    </xf>
    <xf numFmtId="1" fontId="1" fillId="0" borderId="4" xfId="13" applyNumberFormat="1" applyFont="1" applyBorder="1" applyAlignment="1">
      <alignment horizontal="left"/>
    </xf>
    <xf numFmtId="0" fontId="5" fillId="0" borderId="0" xfId="8" applyFont="1" applyAlignment="1"/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0" borderId="12" xfId="4" applyFont="1" applyBorder="1"/>
    <xf numFmtId="0" fontId="1" fillId="0" borderId="4" xfId="4" applyFont="1" applyBorder="1"/>
    <xf numFmtId="0" fontId="1" fillId="0" borderId="10" xfId="4" applyFont="1" applyBorder="1"/>
    <xf numFmtId="172" fontId="1" fillId="2" borderId="7" xfId="0" applyNumberFormat="1" applyFont="1" applyFill="1" applyBorder="1" applyAlignment="1" applyProtection="1">
      <alignment horizontal="right"/>
    </xf>
    <xf numFmtId="172" fontId="1" fillId="2" borderId="8" xfId="0" applyNumberFormat="1" applyFont="1" applyFill="1" applyBorder="1" applyAlignment="1" applyProtection="1">
      <alignment horizontal="right"/>
    </xf>
    <xf numFmtId="0" fontId="3" fillId="6" borderId="10" xfId="2" applyFont="1" applyFill="1" applyBorder="1"/>
    <xf numFmtId="0" fontId="1" fillId="4" borderId="12" xfId="14" applyFont="1" applyFill="1" applyBorder="1" applyProtection="1"/>
    <xf numFmtId="0" fontId="1" fillId="4" borderId="3" xfId="14" applyFont="1" applyFill="1" applyBorder="1" applyAlignment="1" applyProtection="1">
      <alignment horizontal="center"/>
    </xf>
    <xf numFmtId="0" fontId="1" fillId="4" borderId="9" xfId="14" applyFont="1" applyFill="1" applyBorder="1" applyProtection="1"/>
    <xf numFmtId="0" fontId="1" fillId="4" borderId="4" xfId="14" applyFont="1" applyFill="1" applyBorder="1" applyAlignment="1" applyProtection="1">
      <alignment horizontal="center"/>
    </xf>
    <xf numFmtId="0" fontId="1" fillId="4" borderId="5" xfId="14" applyFont="1" applyFill="1" applyBorder="1" applyAlignment="1" applyProtection="1">
      <alignment horizontal="center"/>
    </xf>
    <xf numFmtId="0" fontId="1" fillId="4" borderId="6" xfId="14" applyFont="1" applyFill="1" applyBorder="1" applyAlignment="1" applyProtection="1">
      <alignment horizontal="center"/>
    </xf>
    <xf numFmtId="0" fontId="1" fillId="4" borderId="10" xfId="14" applyFont="1" applyFill="1" applyBorder="1" applyProtection="1"/>
    <xf numFmtId="0" fontId="1" fillId="4" borderId="7" xfId="14" applyFont="1" applyFill="1" applyBorder="1" applyAlignment="1" applyProtection="1">
      <alignment horizontal="center"/>
    </xf>
    <xf numFmtId="0" fontId="1" fillId="4" borderId="8" xfId="14" applyFont="1" applyFill="1" applyBorder="1" applyProtection="1"/>
    <xf numFmtId="0" fontId="1" fillId="0" borderId="3" xfId="14" applyFont="1" applyBorder="1" applyAlignment="1" applyProtection="1">
      <alignment horizontal="center"/>
    </xf>
    <xf numFmtId="0" fontId="1" fillId="0" borderId="4" xfId="14" applyFont="1" applyBorder="1" applyProtection="1"/>
    <xf numFmtId="0" fontId="1" fillId="0" borderId="5" xfId="14" applyNumberFormat="1" applyFont="1" applyBorder="1" applyAlignment="1" applyProtection="1">
      <alignment horizontal="center"/>
    </xf>
    <xf numFmtId="173" fontId="1" fillId="2" borderId="5" xfId="0" applyNumberFormat="1" applyFont="1" applyFill="1" applyBorder="1" applyAlignment="1" applyProtection="1">
      <alignment horizontal="right"/>
    </xf>
    <xf numFmtId="173" fontId="1" fillId="2" borderId="6" xfId="0" applyNumberFormat="1" applyFont="1" applyFill="1" applyBorder="1" applyAlignment="1" applyProtection="1">
      <alignment horizontal="right"/>
    </xf>
    <xf numFmtId="173" fontId="1" fillId="2" borderId="0" xfId="0" applyNumberFormat="1" applyFont="1" applyFill="1" applyBorder="1" applyAlignment="1" applyProtection="1">
      <alignment horizontal="right"/>
    </xf>
    <xf numFmtId="0" fontId="1" fillId="0" borderId="5" xfId="14" applyFont="1" applyBorder="1" applyAlignment="1" applyProtection="1">
      <alignment horizontal="center"/>
    </xf>
    <xf numFmtId="172" fontId="1" fillId="2" borderId="0" xfId="0" applyNumberFormat="1" applyFont="1" applyFill="1" applyBorder="1" applyAlignment="1" applyProtection="1">
      <alignment horizontal="right"/>
    </xf>
    <xf numFmtId="0" fontId="1" fillId="0" borderId="10" xfId="14" applyFont="1" applyBorder="1" applyProtection="1"/>
    <xf numFmtId="0" fontId="1" fillId="0" borderId="7" xfId="14" applyFont="1" applyBorder="1" applyAlignment="1" applyProtection="1">
      <alignment horizontal="center"/>
    </xf>
    <xf numFmtId="173" fontId="1" fillId="2" borderId="7" xfId="0" applyNumberFormat="1" applyFont="1" applyFill="1" applyBorder="1" applyAlignment="1" applyProtection="1">
      <alignment horizontal="right"/>
    </xf>
    <xf numFmtId="173" fontId="1" fillId="2" borderId="8" xfId="0" applyNumberFormat="1" applyFont="1" applyFill="1" applyBorder="1" applyAlignment="1" applyProtection="1">
      <alignment horizontal="right"/>
    </xf>
    <xf numFmtId="0" fontId="1" fillId="0" borderId="0" xfId="14" applyFont="1" applyBorder="1" applyProtection="1"/>
    <xf numFmtId="0" fontId="1" fillId="0" borderId="0" xfId="14" applyFont="1" applyProtection="1"/>
    <xf numFmtId="166" fontId="1" fillId="0" borderId="0" xfId="9" applyFont="1"/>
    <xf numFmtId="166" fontId="1" fillId="4" borderId="15" xfId="9" applyFont="1" applyFill="1" applyBorder="1" applyAlignment="1">
      <alignment horizontal="center" vertical="center"/>
    </xf>
    <xf numFmtId="1" fontId="1" fillId="4" borderId="16" xfId="9" applyNumberFormat="1" applyFont="1" applyFill="1" applyBorder="1" applyAlignment="1">
      <alignment horizontal="center" vertical="center"/>
    </xf>
    <xf numFmtId="1" fontId="1" fillId="4" borderId="17" xfId="9" applyNumberFormat="1" applyFont="1" applyFill="1" applyBorder="1" applyAlignment="1">
      <alignment horizontal="center" vertical="center"/>
    </xf>
    <xf numFmtId="166" fontId="1" fillId="0" borderId="4" xfId="9" applyFont="1" applyBorder="1"/>
    <xf numFmtId="166" fontId="1" fillId="0" borderId="10" xfId="9" applyFont="1" applyBorder="1"/>
    <xf numFmtId="0" fontId="1" fillId="2" borderId="2" xfId="0" applyFont="1" applyBorder="1" applyAlignment="1">
      <alignment horizontal="fill"/>
    </xf>
    <xf numFmtId="0" fontId="1" fillId="2" borderId="2" xfId="0" applyFont="1" applyBorder="1"/>
    <xf numFmtId="0" fontId="1" fillId="2" borderId="0" xfId="0" applyFont="1" applyAlignment="1">
      <alignment vertical="center"/>
    </xf>
    <xf numFmtId="172" fontId="1" fillId="2" borderId="0" xfId="0" applyNumberFormat="1" applyFont="1"/>
    <xf numFmtId="3" fontId="1" fillId="2" borderId="0" xfId="0" applyNumberFormat="1" applyFont="1" applyBorder="1" applyAlignment="1">
      <alignment horizontal="center"/>
    </xf>
    <xf numFmtId="3" fontId="1" fillId="2" borderId="0" xfId="0" applyNumberFormat="1" applyFont="1" applyBorder="1"/>
    <xf numFmtId="3" fontId="1" fillId="2" borderId="0" xfId="0" applyNumberFormat="1" applyFont="1"/>
    <xf numFmtId="0" fontId="1" fillId="4" borderId="14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1" fontId="1" fillId="0" borderId="4" xfId="11" applyNumberFormat="1" applyFont="1" applyBorder="1" applyAlignment="1">
      <alignment horizontal="left" vertical="center"/>
    </xf>
    <xf numFmtId="172" fontId="1" fillId="2" borderId="4" xfId="0" applyNumberFormat="1" applyFont="1" applyFill="1" applyBorder="1" applyAlignment="1" applyProtection="1">
      <alignment horizontal="right"/>
    </xf>
    <xf numFmtId="1" fontId="1" fillId="0" borderId="10" xfId="11" applyNumberFormat="1" applyFont="1" applyBorder="1" applyAlignment="1">
      <alignment horizontal="left" vertical="center"/>
    </xf>
    <xf numFmtId="164" fontId="1" fillId="2" borderId="0" xfId="0" applyNumberFormat="1" applyFont="1"/>
    <xf numFmtId="0" fontId="1" fillId="4" borderId="19" xfId="0" applyFont="1" applyFill="1" applyBorder="1" applyAlignment="1">
      <alignment horizontal="center" vertical="center"/>
    </xf>
    <xf numFmtId="0" fontId="5" fillId="0" borderId="0" xfId="8" applyFont="1" applyAlignment="1">
      <alignment horizontal="center"/>
    </xf>
    <xf numFmtId="165" fontId="1" fillId="0" borderId="0" xfId="7" applyFont="1"/>
    <xf numFmtId="165" fontId="1" fillId="0" borderId="0" xfId="7" applyFont="1" applyBorder="1"/>
    <xf numFmtId="0" fontId="1" fillId="2" borderId="12" xfId="16" applyFont="1" applyFill="1" applyBorder="1"/>
    <xf numFmtId="164" fontId="1" fillId="2" borderId="3" xfId="16" applyNumberFormat="1" applyFont="1" applyFill="1" applyBorder="1" applyAlignment="1" applyProtection="1">
      <alignment horizontal="right"/>
    </xf>
    <xf numFmtId="164" fontId="1" fillId="2" borderId="5" xfId="16" applyNumberFormat="1" applyFont="1" applyFill="1" applyBorder="1" applyAlignment="1" applyProtection="1">
      <alignment horizontal="right"/>
    </xf>
    <xf numFmtId="164" fontId="1" fillId="2" borderId="0" xfId="16" applyNumberFormat="1" applyFont="1" applyFill="1" applyBorder="1" applyAlignment="1" applyProtection="1">
      <alignment horizontal="right"/>
    </xf>
    <xf numFmtId="37" fontId="1" fillId="0" borderId="0" xfId="7" applyNumberFormat="1" applyFont="1" applyProtection="1"/>
    <xf numFmtId="165" fontId="1" fillId="0" borderId="4" xfId="7" applyFont="1" applyBorder="1"/>
    <xf numFmtId="0" fontId="1" fillId="2" borderId="4" xfId="16" applyFont="1" applyFill="1" applyBorder="1"/>
    <xf numFmtId="164" fontId="3" fillId="4" borderId="6" xfId="16" applyNumberFormat="1" applyFont="1" applyFill="1" applyBorder="1" applyAlignment="1" applyProtection="1">
      <alignment horizontal="right"/>
    </xf>
    <xf numFmtId="164" fontId="3" fillId="4" borderId="5" xfId="16" applyNumberFormat="1" applyFont="1" applyFill="1" applyBorder="1" applyAlignment="1" applyProtection="1">
      <alignment horizontal="right"/>
    </xf>
    <xf numFmtId="164" fontId="3" fillId="4" borderId="0" xfId="16" applyNumberFormat="1" applyFont="1" applyFill="1" applyBorder="1" applyAlignment="1" applyProtection="1">
      <alignment horizontal="right"/>
    </xf>
    <xf numFmtId="164" fontId="1" fillId="2" borderId="5" xfId="16" applyNumberFormat="1" applyFill="1" applyBorder="1" applyAlignment="1" applyProtection="1">
      <alignment horizontal="right"/>
    </xf>
    <xf numFmtId="164" fontId="3" fillId="4" borderId="7" xfId="16" applyNumberFormat="1" applyFont="1" applyFill="1" applyBorder="1" applyAlignment="1" applyProtection="1">
      <alignment horizontal="right"/>
    </xf>
    <xf numFmtId="164" fontId="3" fillId="4" borderId="8" xfId="16" applyNumberFormat="1" applyFont="1" applyFill="1" applyBorder="1" applyAlignment="1" applyProtection="1">
      <alignment horizontal="right"/>
    </xf>
    <xf numFmtId="165" fontId="1" fillId="0" borderId="0" xfId="7" applyFont="1" applyFill="1"/>
    <xf numFmtId="37" fontId="1" fillId="0" borderId="0" xfId="7" applyNumberFormat="1" applyFont="1" applyFill="1" applyProtection="1"/>
    <xf numFmtId="165" fontId="1" fillId="0" borderId="11" xfId="7" applyFont="1" applyBorder="1"/>
    <xf numFmtId="165" fontId="1" fillId="0" borderId="11" xfId="7" applyFont="1" applyBorder="1" applyAlignment="1"/>
    <xf numFmtId="165" fontId="1" fillId="0" borderId="11" xfId="7" applyNumberFormat="1" applyFont="1" applyBorder="1" applyProtection="1"/>
    <xf numFmtId="165" fontId="1" fillId="0" borderId="0" xfId="7" applyNumberFormat="1" applyFont="1" applyBorder="1" applyProtection="1"/>
    <xf numFmtId="0" fontId="1" fillId="0" borderId="0" xfId="16" applyFont="1" applyFill="1"/>
    <xf numFmtId="165" fontId="1" fillId="0" borderId="0" xfId="7" applyFont="1" applyAlignment="1"/>
    <xf numFmtId="0" fontId="1" fillId="0" borderId="0" xfId="16" quotePrefix="1" applyFont="1" applyFill="1"/>
    <xf numFmtId="0" fontId="1" fillId="2" borderId="0" xfId="16"/>
    <xf numFmtId="0" fontId="1" fillId="2" borderId="2" xfId="16" applyBorder="1"/>
    <xf numFmtId="0" fontId="1" fillId="4" borderId="15" xfId="16" applyFill="1" applyBorder="1" applyAlignment="1">
      <alignment horizontal="center" vertical="center"/>
    </xf>
    <xf numFmtId="0" fontId="1" fillId="4" borderId="16" xfId="16" applyFill="1" applyBorder="1" applyAlignment="1">
      <alignment horizontal="center" vertical="center"/>
    </xf>
    <xf numFmtId="0" fontId="1" fillId="4" borderId="17" xfId="16" applyFill="1" applyBorder="1" applyAlignment="1">
      <alignment horizontal="center" vertical="center"/>
    </xf>
    <xf numFmtId="0" fontId="1" fillId="2" borderId="4" xfId="16" applyBorder="1" applyAlignment="1">
      <alignment horizontal="left"/>
    </xf>
    <xf numFmtId="172" fontId="1" fillId="2" borderId="5" xfId="16" applyNumberFormat="1" applyFont="1" applyFill="1" applyBorder="1" applyAlignment="1" applyProtection="1">
      <alignment horizontal="right"/>
    </xf>
    <xf numFmtId="172" fontId="1" fillId="2" borderId="6" xfId="16" applyNumberFormat="1" applyFont="1" applyFill="1" applyBorder="1" applyAlignment="1" applyProtection="1">
      <alignment horizontal="right"/>
    </xf>
    <xf numFmtId="0" fontId="1" fillId="0" borderId="10" xfId="16" applyFill="1" applyBorder="1" applyAlignment="1">
      <alignment horizontal="left"/>
    </xf>
    <xf numFmtId="172" fontId="1" fillId="0" borderId="7" xfId="16" applyNumberFormat="1" applyFont="1" applyFill="1" applyBorder="1" applyAlignment="1" applyProtection="1">
      <alignment horizontal="right"/>
    </xf>
    <xf numFmtId="172" fontId="1" fillId="0" borderId="8" xfId="16" applyNumberFormat="1" applyFont="1" applyFill="1" applyBorder="1" applyAlignment="1" applyProtection="1">
      <alignment horizontal="right"/>
    </xf>
    <xf numFmtId="172" fontId="1" fillId="2" borderId="0" xfId="16" applyNumberFormat="1" applyFont="1" applyFill="1" applyBorder="1" applyAlignment="1" applyProtection="1">
      <alignment horizontal="right"/>
    </xf>
    <xf numFmtId="0" fontId="1" fillId="2" borderId="0" xfId="16" applyFill="1"/>
    <xf numFmtId="0" fontId="1" fillId="3" borderId="0" xfId="16" applyFill="1"/>
    <xf numFmtId="0" fontId="1" fillId="2" borderId="0" xfId="16" applyFill="1" applyBorder="1"/>
    <xf numFmtId="165" fontId="1" fillId="2" borderId="0" xfId="7" applyNumberFormat="1" applyFont="1" applyFill="1" applyProtection="1"/>
    <xf numFmtId="165" fontId="1" fillId="2" borderId="0" xfId="7" applyNumberFormat="1" applyFont="1" applyFill="1" applyAlignment="1" applyProtection="1">
      <alignment horizontal="center"/>
    </xf>
    <xf numFmtId="165" fontId="1" fillId="2" borderId="2" xfId="7" applyFont="1" applyFill="1" applyBorder="1"/>
    <xf numFmtId="0" fontId="1" fillId="2" borderId="0" xfId="16" applyFill="1" applyBorder="1" applyAlignment="1">
      <alignment vertical="center"/>
    </xf>
    <xf numFmtId="0" fontId="1" fillId="2" borderId="0" xfId="16" applyFill="1" applyAlignment="1">
      <alignment vertical="center"/>
    </xf>
    <xf numFmtId="3" fontId="1" fillId="2" borderId="0" xfId="16" applyNumberFormat="1" applyFill="1" applyBorder="1"/>
    <xf numFmtId="0" fontId="1" fillId="2" borderId="0" xfId="16" applyFont="1" applyFill="1"/>
    <xf numFmtId="0" fontId="1" fillId="2" borderId="0" xfId="16" applyAlignment="1">
      <alignment vertical="center"/>
    </xf>
    <xf numFmtId="0" fontId="1" fillId="4" borderId="13" xfId="16" applyFont="1" applyFill="1" applyBorder="1" applyAlignment="1">
      <alignment horizontal="center" vertical="center" wrapText="1"/>
    </xf>
    <xf numFmtId="165" fontId="1" fillId="4" borderId="10" xfId="7" applyFont="1" applyFill="1" applyBorder="1" applyAlignment="1">
      <alignment horizontal="center" vertical="top"/>
    </xf>
    <xf numFmtId="0" fontId="1" fillId="4" borderId="18" xfId="16" applyFont="1" applyFill="1" applyBorder="1" applyAlignment="1">
      <alignment horizontal="center" vertical="center" wrapText="1"/>
    </xf>
    <xf numFmtId="4" fontId="1" fillId="2" borderId="0" xfId="16" applyNumberFormat="1" applyFill="1"/>
    <xf numFmtId="165" fontId="1" fillId="4" borderId="42" xfId="7" applyFont="1" applyFill="1" applyBorder="1" applyAlignment="1">
      <alignment horizontal="center" vertical="top"/>
    </xf>
    <xf numFmtId="165" fontId="1" fillId="2" borderId="49" xfId="7" applyFont="1" applyFill="1" applyBorder="1"/>
    <xf numFmtId="165" fontId="6" fillId="2" borderId="0" xfId="7" applyFont="1" applyFill="1" applyBorder="1" applyAlignment="1">
      <alignment vertical="center"/>
    </xf>
    <xf numFmtId="164" fontId="1" fillId="2" borderId="9" xfId="16" applyNumberFormat="1" applyFont="1" applyFill="1" applyBorder="1" applyAlignment="1" applyProtection="1">
      <alignment horizontal="right"/>
    </xf>
    <xf numFmtId="164" fontId="1" fillId="2" borderId="6" xfId="16" applyNumberFormat="1" applyFont="1" applyFill="1" applyBorder="1" applyAlignment="1" applyProtection="1">
      <alignment horizontal="right"/>
    </xf>
    <xf numFmtId="0" fontId="1" fillId="4" borderId="12" xfId="0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0" fontId="1" fillId="2" borderId="0" xfId="0" applyFont="1" applyBorder="1" applyAlignment="1">
      <alignment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1" fontId="1" fillId="0" borderId="4" xfId="11" applyNumberFormat="1" applyFont="1" applyBorder="1" applyAlignment="1">
      <alignment horizontal="left"/>
    </xf>
    <xf numFmtId="1" fontId="1" fillId="2" borderId="4" xfId="0" applyNumberFormat="1" applyFont="1" applyBorder="1" applyAlignment="1">
      <alignment horizontal="left"/>
    </xf>
    <xf numFmtId="1" fontId="1" fillId="2" borderId="10" xfId="0" applyNumberFormat="1" applyFont="1" applyBorder="1" applyAlignment="1"/>
    <xf numFmtId="0" fontId="1" fillId="2" borderId="11" xfId="0" applyNumberFormat="1" applyFont="1" applyBorder="1"/>
    <xf numFmtId="173" fontId="1" fillId="2" borderId="11" xfId="0" applyNumberFormat="1" applyFont="1" applyFill="1" applyBorder="1" applyAlignment="1" applyProtection="1">
      <alignment horizontal="right"/>
    </xf>
    <xf numFmtId="0" fontId="1" fillId="4" borderId="7" xfId="0" applyFont="1" applyFill="1" applyBorder="1" applyAlignment="1">
      <alignment horizontal="center" vertical="top"/>
    </xf>
    <xf numFmtId="0" fontId="1" fillId="0" borderId="4" xfId="11" applyNumberFormat="1" applyFont="1" applyBorder="1" applyAlignment="1">
      <alignment horizontal="left"/>
    </xf>
    <xf numFmtId="4" fontId="1" fillId="0" borderId="4" xfId="11" applyNumberFormat="1" applyFont="1" applyBorder="1" applyAlignment="1">
      <alignment horizontal="left"/>
    </xf>
    <xf numFmtId="0" fontId="1" fillId="2" borderId="11" xfId="0" applyFont="1" applyBorder="1"/>
    <xf numFmtId="4" fontId="1" fillId="0" borderId="0" xfId="11" applyNumberFormat="1" applyFont="1" applyFill="1" applyBorder="1" applyAlignment="1">
      <alignment horizontal="left" vertical="center"/>
    </xf>
    <xf numFmtId="0" fontId="1" fillId="4" borderId="12" xfId="8" applyFont="1" applyFill="1" applyBorder="1" applyAlignment="1"/>
    <xf numFmtId="0" fontId="1" fillId="4" borderId="3" xfId="8" applyFont="1" applyFill="1" applyBorder="1" applyAlignment="1">
      <alignment horizontal="center"/>
    </xf>
    <xf numFmtId="0" fontId="1" fillId="4" borderId="3" xfId="8" applyFont="1" applyFill="1" applyBorder="1" applyAlignment="1"/>
    <xf numFmtId="0" fontId="1" fillId="4" borderId="9" xfId="8" applyFont="1" applyFill="1" applyBorder="1" applyAlignment="1"/>
    <xf numFmtId="0" fontId="1" fillId="0" borderId="0" xfId="8" applyFont="1" applyBorder="1"/>
    <xf numFmtId="0" fontId="1" fillId="0" borderId="0" xfId="8" applyFont="1"/>
    <xf numFmtId="0" fontId="1" fillId="4" borderId="4" xfId="8" applyFont="1" applyFill="1" applyBorder="1" applyAlignment="1">
      <alignment horizontal="center" vertical="center"/>
    </xf>
    <xf numFmtId="0" fontId="1" fillId="4" borderId="5" xfId="8" applyFont="1" applyFill="1" applyBorder="1" applyAlignment="1">
      <alignment horizontal="center" vertical="center"/>
    </xf>
    <xf numFmtId="0" fontId="1" fillId="4" borderId="6" xfId="8" applyFont="1" applyFill="1" applyBorder="1" applyAlignment="1">
      <alignment horizontal="center" vertical="center"/>
    </xf>
    <xf numFmtId="0" fontId="1" fillId="4" borderId="10" xfId="8" applyFont="1" applyFill="1" applyBorder="1"/>
    <xf numFmtId="0" fontId="1" fillId="4" borderId="7" xfId="8" applyFont="1" applyFill="1" applyBorder="1" applyAlignment="1">
      <alignment horizontal="center"/>
    </xf>
    <xf numFmtId="0" fontId="1" fillId="4" borderId="7" xfId="8" applyFont="1" applyFill="1" applyBorder="1"/>
    <xf numFmtId="0" fontId="1" fillId="4" borderId="8" xfId="8" applyFont="1" applyFill="1" applyBorder="1"/>
    <xf numFmtId="1" fontId="1" fillId="0" borderId="4" xfId="8" applyNumberFormat="1" applyFont="1" applyBorder="1" applyAlignment="1">
      <alignment horizontal="left"/>
    </xf>
    <xf numFmtId="164" fontId="1" fillId="0" borderId="0" xfId="8" applyNumberFormat="1" applyFont="1" applyBorder="1" applyProtection="1"/>
    <xf numFmtId="1" fontId="1" fillId="0" borderId="4" xfId="8" quotePrefix="1" applyNumberFormat="1" applyFont="1" applyBorder="1" applyAlignment="1">
      <alignment horizontal="left"/>
    </xf>
    <xf numFmtId="0" fontId="1" fillId="0" borderId="0" xfId="8" applyFont="1" applyBorder="1" applyAlignment="1">
      <alignment horizontal="center"/>
    </xf>
    <xf numFmtId="164" fontId="1" fillId="0" borderId="0" xfId="8" applyNumberFormat="1" applyFont="1" applyBorder="1" applyAlignment="1" applyProtection="1">
      <alignment horizontal="center"/>
    </xf>
    <xf numFmtId="169" fontId="1" fillId="0" borderId="0" xfId="8" applyNumberFormat="1" applyFont="1" applyBorder="1" applyAlignment="1" applyProtection="1">
      <alignment horizontal="center"/>
    </xf>
    <xf numFmtId="0" fontId="1" fillId="2" borderId="0" xfId="0" applyFont="1" applyBorder="1" applyAlignment="1">
      <alignment horizontal="fill"/>
    </xf>
    <xf numFmtId="1" fontId="1" fillId="0" borderId="4" xfId="9" applyNumberFormat="1" applyFont="1" applyBorder="1" applyAlignment="1">
      <alignment horizontal="left"/>
    </xf>
    <xf numFmtId="168" fontId="1" fillId="2" borderId="0" xfId="0" applyNumberFormat="1" applyFont="1" applyBorder="1"/>
    <xf numFmtId="1" fontId="1" fillId="2" borderId="10" xfId="0" applyNumberFormat="1" applyFont="1" applyBorder="1"/>
    <xf numFmtId="167" fontId="1" fillId="4" borderId="16" xfId="0" applyNumberFormat="1" applyFont="1" applyFill="1" applyBorder="1" applyAlignment="1">
      <alignment horizontal="center" vertical="center"/>
    </xf>
    <xf numFmtId="167" fontId="1" fillId="4" borderId="17" xfId="0" applyNumberFormat="1" applyFont="1" applyFill="1" applyBorder="1" applyAlignment="1">
      <alignment horizontal="center" vertical="center"/>
    </xf>
    <xf numFmtId="167" fontId="1" fillId="2" borderId="0" xfId="0" applyNumberFormat="1" applyFont="1" applyBorder="1"/>
    <xf numFmtId="2" fontId="1" fillId="2" borderId="10" xfId="0" applyNumberFormat="1" applyFont="1" applyBorder="1"/>
    <xf numFmtId="167" fontId="1" fillId="4" borderId="3" xfId="0" applyNumberFormat="1" applyFont="1" applyFill="1" applyBorder="1" applyAlignment="1">
      <alignment horizontal="center"/>
    </xf>
    <xf numFmtId="167" fontId="1" fillId="2" borderId="0" xfId="0" applyNumberFormat="1" applyFont="1" applyBorder="1" applyAlignment="1">
      <alignment vertical="center"/>
    </xf>
    <xf numFmtId="167" fontId="1" fillId="4" borderId="6" xfId="0" applyNumberFormat="1" applyFont="1" applyFill="1" applyBorder="1" applyAlignment="1">
      <alignment horizontal="center" vertical="center"/>
    </xf>
    <xf numFmtId="167" fontId="1" fillId="4" borderId="7" xfId="0" applyNumberFormat="1" applyFont="1" applyFill="1" applyBorder="1" applyAlignment="1">
      <alignment horizontal="center" vertical="top"/>
    </xf>
    <xf numFmtId="1" fontId="1" fillId="2" borderId="10" xfId="0" applyNumberFormat="1" applyFont="1" applyBorder="1" applyAlignment="1">
      <alignment horizontal="left"/>
    </xf>
    <xf numFmtId="167" fontId="1" fillId="2" borderId="0" xfId="0" applyNumberFormat="1" applyFont="1" applyBorder="1" applyAlignment="1">
      <alignment horizontal="center"/>
    </xf>
    <xf numFmtId="4" fontId="1" fillId="0" borderId="0" xfId="6" applyNumberFormat="1" applyFont="1" applyBorder="1" applyAlignment="1" applyProtection="1">
      <alignment horizontal="right"/>
    </xf>
    <xf numFmtId="4" fontId="1" fillId="0" borderId="0" xfId="3" applyNumberFormat="1" applyFont="1" applyBorder="1" applyAlignment="1" applyProtection="1">
      <alignment horizontal="right"/>
    </xf>
    <xf numFmtId="2" fontId="1" fillId="2" borderId="0" xfId="0" applyNumberFormat="1" applyFont="1"/>
    <xf numFmtId="1" fontId="1" fillId="0" borderId="10" xfId="9" applyNumberFormat="1" applyFont="1" applyBorder="1" applyAlignment="1">
      <alignment horizontal="left"/>
    </xf>
    <xf numFmtId="0" fontId="1" fillId="4" borderId="1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1" fontId="1" fillId="0" borderId="54" xfId="11" applyNumberFormat="1" applyFont="1" applyBorder="1" applyAlignment="1">
      <alignment horizontal="left" vertical="center"/>
    </xf>
    <xf numFmtId="1" fontId="1" fillId="0" borderId="55" xfId="11" applyNumberFormat="1" applyFont="1" applyBorder="1" applyAlignment="1">
      <alignment horizontal="left" vertical="center"/>
    </xf>
    <xf numFmtId="172" fontId="1" fillId="2" borderId="1" xfId="0" applyNumberFormat="1" applyFont="1" applyFill="1" applyBorder="1" applyAlignment="1" applyProtection="1">
      <alignment horizontal="right"/>
    </xf>
    <xf numFmtId="172" fontId="1" fillId="2" borderId="55" xfId="0" applyNumberFormat="1" applyFont="1" applyFill="1" applyBorder="1" applyAlignment="1" applyProtection="1">
      <alignment horizontal="right"/>
    </xf>
    <xf numFmtId="0" fontId="5" fillId="2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64" fontId="5" fillId="0" borderId="0" xfId="13" applyFont="1" applyAlignment="1">
      <alignment horizontal="center"/>
    </xf>
    <xf numFmtId="164" fontId="6" fillId="0" borderId="0" xfId="13" applyFont="1" applyFill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1" fontId="1" fillId="0" borderId="10" xfId="11" applyNumberFormat="1" applyFont="1" applyBorder="1" applyAlignment="1">
      <alignment horizontal="left"/>
    </xf>
    <xf numFmtId="0" fontId="1" fillId="0" borderId="0" xfId="0" applyFont="1" applyFill="1"/>
    <xf numFmtId="164" fontId="1" fillId="0" borderId="0" xfId="13" applyFont="1"/>
    <xf numFmtId="164" fontId="1" fillId="0" borderId="0" xfId="13" applyNumberFormat="1" applyFont="1" applyProtection="1"/>
    <xf numFmtId="164" fontId="1" fillId="0" borderId="0" xfId="13" applyNumberFormat="1" applyFont="1" applyBorder="1" applyProtection="1"/>
    <xf numFmtId="0" fontId="1" fillId="2" borderId="0" xfId="0" quotePrefix="1" applyFont="1" applyBorder="1"/>
    <xf numFmtId="164" fontId="1" fillId="0" borderId="11" xfId="13" applyFont="1" applyBorder="1"/>
    <xf numFmtId="164" fontId="1" fillId="0" borderId="11" xfId="13" applyNumberFormat="1" applyFont="1" applyBorder="1" applyProtection="1"/>
    <xf numFmtId="174" fontId="1" fillId="0" borderId="8" xfId="0" applyNumberFormat="1" applyFont="1" applyFill="1" applyBorder="1" applyAlignment="1" applyProtection="1">
      <alignment horizontal="right"/>
    </xf>
    <xf numFmtId="174" fontId="1" fillId="0" borderId="7" xfId="0" applyNumberFormat="1" applyFont="1" applyFill="1" applyBorder="1" applyAlignment="1" applyProtection="1">
      <alignment horizontal="right"/>
    </xf>
    <xf numFmtId="174" fontId="1" fillId="0" borderId="5" xfId="0" applyNumberFormat="1" applyFont="1" applyFill="1" applyBorder="1" applyAlignment="1" applyProtection="1">
      <alignment horizontal="right"/>
    </xf>
    <xf numFmtId="174" fontId="1" fillId="0" borderId="6" xfId="0" applyNumberFormat="1" applyFont="1" applyFill="1" applyBorder="1" applyAlignment="1" applyProtection="1">
      <alignment horizontal="right"/>
    </xf>
    <xf numFmtId="164" fontId="1" fillId="0" borderId="4" xfId="13" applyFont="1" applyBorder="1" applyAlignment="1">
      <alignment horizontal="left"/>
    </xf>
    <xf numFmtId="164" fontId="1" fillId="0" borderId="0" xfId="13" applyFont="1" applyBorder="1"/>
    <xf numFmtId="165" fontId="1" fillId="0" borderId="0" xfId="13" applyNumberFormat="1" applyFont="1" applyProtection="1"/>
    <xf numFmtId="164" fontId="1" fillId="0" borderId="0" xfId="13" applyFont="1" applyAlignment="1">
      <alignment vertical="center"/>
    </xf>
    <xf numFmtId="165" fontId="1" fillId="0" borderId="0" xfId="13" applyNumberFormat="1" applyFont="1" applyAlignment="1" applyProtection="1">
      <alignment vertical="center"/>
    </xf>
    <xf numFmtId="164" fontId="1" fillId="2" borderId="0" xfId="13" applyFont="1" applyFill="1" applyBorder="1" applyAlignment="1">
      <alignment vertical="center"/>
    </xf>
    <xf numFmtId="164" fontId="1" fillId="4" borderId="8" xfId="13" applyFont="1" applyFill="1" applyBorder="1" applyAlignment="1">
      <alignment horizontal="center" vertical="center"/>
    </xf>
    <xf numFmtId="164" fontId="1" fillId="4" borderId="7" xfId="13" quotePrefix="1" applyFont="1" applyFill="1" applyBorder="1" applyAlignment="1">
      <alignment horizontal="center" vertical="center"/>
    </xf>
    <xf numFmtId="164" fontId="1" fillId="4" borderId="7" xfId="13" applyFont="1" applyFill="1" applyBorder="1" applyAlignment="1">
      <alignment horizontal="center" vertical="center"/>
    </xf>
    <xf numFmtId="164" fontId="1" fillId="4" borderId="14" xfId="13" applyFont="1" applyFill="1" applyBorder="1" applyAlignment="1">
      <alignment horizontal="center" vertical="center"/>
    </xf>
    <xf numFmtId="164" fontId="1" fillId="4" borderId="13" xfId="13" applyFont="1" applyFill="1" applyBorder="1" applyAlignment="1">
      <alignment horizontal="center" vertical="center"/>
    </xf>
    <xf numFmtId="164" fontId="1" fillId="4" borderId="5" xfId="13" applyFont="1" applyFill="1" applyBorder="1" applyAlignment="1">
      <alignment horizontal="center" vertical="center"/>
    </xf>
    <xf numFmtId="164" fontId="1" fillId="4" borderId="9" xfId="13" applyFont="1" applyFill="1" applyBorder="1" applyAlignment="1">
      <alignment horizontal="center" vertical="center"/>
    </xf>
    <xf numFmtId="1" fontId="1" fillId="0" borderId="10" xfId="13" applyNumberFormat="1" applyFont="1" applyBorder="1" applyAlignment="1">
      <alignment horizontal="left"/>
    </xf>
    <xf numFmtId="164" fontId="1" fillId="2" borderId="0" xfId="13" applyFont="1" applyFill="1"/>
    <xf numFmtId="164" fontId="1" fillId="4" borderId="6" xfId="13" applyFont="1" applyFill="1" applyBorder="1" applyAlignment="1">
      <alignment horizontal="center" vertical="center"/>
    </xf>
    <xf numFmtId="164" fontId="1" fillId="2" borderId="0" xfId="13" applyFont="1" applyFill="1" applyAlignment="1">
      <alignment horizontal="fill"/>
    </xf>
    <xf numFmtId="164" fontId="1" fillId="0" borderId="2" xfId="13" applyFont="1" applyBorder="1"/>
    <xf numFmtId="164" fontId="1" fillId="0" borderId="2" xfId="13" applyFont="1" applyBorder="1" applyAlignment="1">
      <alignment horizontal="fill"/>
    </xf>
    <xf numFmtId="164" fontId="1" fillId="0" borderId="0" xfId="13" applyFont="1" applyFill="1"/>
    <xf numFmtId="0" fontId="1" fillId="4" borderId="3" xfId="2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 applyProtection="1">
      <alignment horizontal="right" vertical="center" indent="1"/>
    </xf>
    <xf numFmtId="3" fontId="3" fillId="2" borderId="5" xfId="0" applyNumberFormat="1" applyFont="1" applyFill="1" applyBorder="1" applyAlignment="1" applyProtection="1">
      <alignment horizontal="right" vertical="center" indent="1"/>
    </xf>
    <xf numFmtId="3" fontId="3" fillId="0" borderId="5" xfId="0" applyNumberFormat="1" applyFont="1" applyFill="1" applyBorder="1" applyAlignment="1" applyProtection="1">
      <alignment horizontal="right" vertical="center" indent="1"/>
    </xf>
    <xf numFmtId="0" fontId="16" fillId="0" borderId="4" xfId="0" applyFont="1" applyFill="1" applyBorder="1" applyAlignment="1">
      <alignment horizontal="left" vertical="center"/>
    </xf>
    <xf numFmtId="0" fontId="3" fillId="2" borderId="0" xfId="0" applyFont="1"/>
    <xf numFmtId="1" fontId="3" fillId="0" borderId="4" xfId="12" applyNumberFormat="1" applyFont="1" applyBorder="1" applyAlignment="1">
      <alignment horizontal="right" vertical="center"/>
    </xf>
    <xf numFmtId="3" fontId="1" fillId="2" borderId="6" xfId="0" quotePrefix="1" applyNumberFormat="1" applyFont="1" applyFill="1" applyBorder="1" applyAlignment="1" applyProtection="1">
      <alignment horizontal="right" vertical="center" indent="1"/>
    </xf>
    <xf numFmtId="0" fontId="1" fillId="2" borderId="4" xfId="0" applyFont="1" applyBorder="1" applyAlignment="1">
      <alignment horizontal="left" vertical="center" indent="1"/>
    </xf>
    <xf numFmtId="1" fontId="16" fillId="0" borderId="4" xfId="12" applyNumberFormat="1" applyFont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indent="1"/>
    </xf>
    <xf numFmtId="1" fontId="1" fillId="0" borderId="4" xfId="12" applyNumberFormat="1" applyFont="1" applyBorder="1" applyAlignment="1">
      <alignment horizontal="left" vertical="center" indent="1"/>
    </xf>
    <xf numFmtId="0" fontId="16" fillId="2" borderId="4" xfId="0" applyFont="1" applyBorder="1" applyAlignment="1">
      <alignment horizontal="left" vertical="center"/>
    </xf>
    <xf numFmtId="0" fontId="3" fillId="2" borderId="4" xfId="0" applyFont="1" applyBorder="1" applyAlignment="1">
      <alignment horizontal="right" vertical="center"/>
    </xf>
    <xf numFmtId="3" fontId="1" fillId="2" borderId="5" xfId="0" quotePrefix="1" applyNumberFormat="1" applyFont="1" applyFill="1" applyBorder="1" applyAlignment="1" applyProtection="1">
      <alignment horizontal="right" vertical="center" indent="1"/>
    </xf>
    <xf numFmtId="1" fontId="16" fillId="0" borderId="12" xfId="12" applyNumberFormat="1" applyFont="1" applyBorder="1" applyAlignment="1">
      <alignment horizontal="left"/>
    </xf>
    <xf numFmtId="0" fontId="3" fillId="4" borderId="10" xfId="2" applyFont="1" applyFill="1" applyBorder="1" applyAlignment="1">
      <alignment horizontal="left"/>
    </xf>
    <xf numFmtId="0" fontId="1" fillId="4" borderId="12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left" indent="1"/>
    </xf>
    <xf numFmtId="0" fontId="3" fillId="2" borderId="4" xfId="2" applyFont="1" applyFill="1" applyBorder="1"/>
    <xf numFmtId="175" fontId="0" fillId="2" borderId="6" xfId="17" applyNumberFormat="1" applyFont="1" applyFill="1" applyBorder="1"/>
    <xf numFmtId="175" fontId="0" fillId="2" borderId="0" xfId="17" applyNumberFormat="1" applyFont="1" applyFill="1" applyBorder="1"/>
    <xf numFmtId="0" fontId="1" fillId="2" borderId="0" xfId="0" applyFont="1" applyBorder="1" applyAlignment="1"/>
    <xf numFmtId="0" fontId="1" fillId="4" borderId="9" xfId="2" applyFont="1" applyFill="1" applyBorder="1" applyAlignment="1">
      <alignment horizontal="center" vertical="center" wrapText="1"/>
    </xf>
    <xf numFmtId="0" fontId="1" fillId="2" borderId="9" xfId="2" applyFont="1" applyFill="1" applyBorder="1"/>
    <xf numFmtId="0" fontId="1" fillId="2" borderId="12" xfId="2" applyFont="1" applyFill="1" applyBorder="1"/>
    <xf numFmtId="0" fontId="6" fillId="2" borderId="0" xfId="2" applyFont="1" applyFill="1" applyBorder="1"/>
    <xf numFmtId="0" fontId="1" fillId="4" borderId="11" xfId="2" applyFont="1" applyFill="1" applyBorder="1" applyAlignment="1">
      <alignment horizontal="center" vertical="center" wrapText="1"/>
    </xf>
    <xf numFmtId="3" fontId="1" fillId="2" borderId="11" xfId="2" applyNumberFormat="1" applyFont="1" applyFill="1" applyBorder="1" applyAlignment="1">
      <alignment horizontal="right" vertical="center" indent="1"/>
    </xf>
    <xf numFmtId="0" fontId="1" fillId="2" borderId="11" xfId="2" applyFont="1" applyFill="1" applyBorder="1" applyAlignment="1">
      <alignment horizontal="right" vertical="center" indent="1"/>
    </xf>
    <xf numFmtId="173" fontId="1" fillId="2" borderId="8" xfId="0" applyNumberFormat="1" applyFont="1" applyFill="1" applyBorder="1" applyAlignment="1" applyProtection="1">
      <alignment horizontal="center"/>
    </xf>
    <xf numFmtId="173" fontId="1" fillId="2" borderId="6" xfId="0" applyNumberFormat="1" applyFont="1" applyFill="1" applyBorder="1" applyAlignment="1" applyProtection="1">
      <alignment horizontal="center"/>
    </xf>
    <xf numFmtId="173" fontId="1" fillId="2" borderId="9" xfId="0" applyNumberFormat="1" applyFont="1" applyFill="1" applyBorder="1" applyAlignment="1" applyProtection="1">
      <alignment horizontal="center"/>
    </xf>
    <xf numFmtId="0" fontId="1" fillId="2" borderId="0" xfId="0" applyFont="1" applyAlignment="1">
      <alignment horizontal="center"/>
    </xf>
    <xf numFmtId="173" fontId="1" fillId="2" borderId="7" xfId="0" applyNumberFormat="1" applyFont="1" applyFill="1" applyBorder="1" applyAlignment="1" applyProtection="1">
      <alignment horizontal="center"/>
    </xf>
    <xf numFmtId="173" fontId="1" fillId="2" borderId="5" xfId="0" applyNumberFormat="1" applyFont="1" applyFill="1" applyBorder="1" applyAlignment="1" applyProtection="1">
      <alignment horizontal="center"/>
    </xf>
    <xf numFmtId="172" fontId="14" fillId="2" borderId="6" xfId="0" applyNumberFormat="1" applyFont="1" applyFill="1" applyBorder="1" applyAlignment="1" applyProtection="1">
      <alignment horizontal="center"/>
    </xf>
    <xf numFmtId="173" fontId="1" fillId="2" borderId="3" xfId="0" applyNumberFormat="1" applyFont="1" applyFill="1" applyBorder="1" applyAlignment="1" applyProtection="1">
      <alignment horizontal="center"/>
    </xf>
    <xf numFmtId="0" fontId="8" fillId="2" borderId="2" xfId="0" applyFont="1" applyBorder="1" applyAlignment="1">
      <alignment horizontal="center"/>
    </xf>
    <xf numFmtId="0" fontId="6" fillId="2" borderId="0" xfId="0" applyFont="1" applyAlignment="1">
      <alignment horizontal="center" wrapText="1"/>
    </xf>
    <xf numFmtId="0" fontId="1" fillId="4" borderId="1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5" fillId="0" borderId="0" xfId="14" applyFont="1" applyAlignment="1" applyProtection="1">
      <alignment horizontal="center"/>
    </xf>
    <xf numFmtId="0" fontId="5" fillId="0" borderId="0" xfId="8" applyFont="1" applyAlignment="1">
      <alignment horizontal="center"/>
    </xf>
    <xf numFmtId="0" fontId="6" fillId="0" borderId="0" xfId="8" applyFont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167" fontId="1" fillId="4" borderId="7" xfId="0" applyNumberFormat="1" applyFont="1" applyFill="1" applyBorder="1" applyAlignment="1">
      <alignment horizontal="center" vertical="center"/>
    </xf>
    <xf numFmtId="0" fontId="6" fillId="0" borderId="0" xfId="6" applyFont="1" applyAlignment="1">
      <alignment horizontal="center"/>
    </xf>
    <xf numFmtId="167" fontId="1" fillId="4" borderId="9" xfId="0" applyNumberFormat="1" applyFont="1" applyFill="1" applyBorder="1" applyAlignment="1">
      <alignment horizontal="center" vertical="center"/>
    </xf>
    <xf numFmtId="167" fontId="1" fillId="4" borderId="3" xfId="0" applyNumberFormat="1" applyFont="1" applyFill="1" applyBorder="1" applyAlignment="1">
      <alignment horizontal="center" vertical="center"/>
    </xf>
    <xf numFmtId="0" fontId="1" fillId="2" borderId="0" xfId="16" applyBorder="1" applyAlignment="1">
      <alignment horizontal="left"/>
    </xf>
    <xf numFmtId="2" fontId="1" fillId="2" borderId="8" xfId="0" applyNumberFormat="1" applyFont="1" applyBorder="1" applyAlignment="1">
      <alignment horizontal="right" indent="1"/>
    </xf>
    <xf numFmtId="2" fontId="1" fillId="2" borderId="7" xfId="0" applyNumberFormat="1" applyFont="1" applyBorder="1" applyAlignment="1">
      <alignment horizontal="right" indent="1"/>
    </xf>
    <xf numFmtId="2" fontId="1" fillId="2" borderId="6" xfId="0" applyNumberFormat="1" applyFont="1" applyFill="1" applyBorder="1" applyAlignment="1" applyProtection="1">
      <alignment horizontal="right" indent="1"/>
    </xf>
    <xf numFmtId="2" fontId="1" fillId="2" borderId="5" xfId="0" applyNumberFormat="1" applyFont="1" applyFill="1" applyBorder="1" applyAlignment="1" applyProtection="1">
      <alignment horizontal="right" indent="1"/>
    </xf>
    <xf numFmtId="41" fontId="3" fillId="4" borderId="8" xfId="16" applyNumberFormat="1" applyFont="1" applyFill="1" applyBorder="1" applyAlignment="1" applyProtection="1"/>
    <xf numFmtId="41" fontId="3" fillId="4" borderId="7" xfId="16" applyNumberFormat="1" applyFont="1" applyFill="1" applyBorder="1" applyAlignment="1" applyProtection="1"/>
    <xf numFmtId="41" fontId="1" fillId="2" borderId="6" xfId="16" applyNumberFormat="1" applyFont="1" applyFill="1" applyBorder="1" applyAlignment="1" applyProtection="1"/>
    <xf numFmtId="41" fontId="1" fillId="2" borderId="5" xfId="16" applyNumberFormat="1" applyFont="1" applyFill="1" applyBorder="1" applyAlignment="1" applyProtection="1"/>
    <xf numFmtId="41" fontId="3" fillId="4" borderId="6" xfId="16" applyNumberFormat="1" applyFont="1" applyFill="1" applyBorder="1" applyAlignment="1" applyProtection="1"/>
    <xf numFmtId="41" fontId="3" fillId="4" borderId="5" xfId="16" applyNumberFormat="1" applyFont="1" applyFill="1" applyBorder="1" applyAlignment="1" applyProtection="1">
      <alignment vertical="center"/>
    </xf>
    <xf numFmtId="41" fontId="15" fillId="4" borderId="5" xfId="16" applyNumberFormat="1" applyFont="1" applyFill="1" applyBorder="1" applyAlignment="1" applyProtection="1"/>
    <xf numFmtId="41" fontId="3" fillId="4" borderId="5" xfId="16" applyNumberFormat="1" applyFont="1" applyFill="1" applyBorder="1" applyAlignment="1" applyProtection="1"/>
    <xf numFmtId="41" fontId="1" fillId="2" borderId="5" xfId="16" applyNumberFormat="1" applyFont="1" applyFill="1" applyBorder="1" applyAlignment="1" applyProtection="1">
      <alignment vertical="center"/>
    </xf>
    <xf numFmtId="41" fontId="14" fillId="2" borderId="6" xfId="16" applyNumberFormat="1" applyFont="1" applyFill="1" applyBorder="1" applyAlignment="1" applyProtection="1"/>
    <xf numFmtId="41" fontId="1" fillId="2" borderId="5" xfId="16" applyNumberFormat="1" applyFill="1" applyBorder="1" applyAlignment="1" applyProtection="1"/>
    <xf numFmtId="41" fontId="1" fillId="2" borderId="0" xfId="16" applyNumberFormat="1" applyAlignment="1"/>
    <xf numFmtId="41" fontId="1" fillId="2" borderId="6" xfId="16" applyNumberFormat="1" applyFill="1" applyBorder="1" applyAlignment="1" applyProtection="1"/>
    <xf numFmtId="41" fontId="1" fillId="2" borderId="9" xfId="16" applyNumberFormat="1" applyFont="1" applyFill="1" applyBorder="1" applyAlignment="1" applyProtection="1"/>
    <xf numFmtId="41" fontId="1" fillId="2" borderId="3" xfId="16" applyNumberFormat="1" applyFont="1" applyFill="1" applyBorder="1" applyAlignment="1" applyProtection="1"/>
    <xf numFmtId="176" fontId="3" fillId="4" borderId="8" xfId="16" applyNumberFormat="1" applyFont="1" applyFill="1" applyBorder="1" applyAlignment="1" applyProtection="1">
      <alignment horizontal="right" vertical="center" indent="1"/>
    </xf>
    <xf numFmtId="176" fontId="3" fillId="4" borderId="7" xfId="16" applyNumberFormat="1" applyFont="1" applyFill="1" applyBorder="1" applyAlignment="1" applyProtection="1">
      <alignment horizontal="right" vertical="center" indent="1"/>
    </xf>
    <xf numFmtId="176" fontId="1" fillId="2" borderId="6" xfId="16" applyNumberFormat="1" applyFont="1" applyFill="1" applyBorder="1" applyAlignment="1" applyProtection="1">
      <alignment horizontal="right" vertical="center" indent="1"/>
    </xf>
    <xf numFmtId="176" fontId="1" fillId="2" borderId="5" xfId="16" applyNumberFormat="1" applyFont="1" applyFill="1" applyBorder="1" applyAlignment="1" applyProtection="1">
      <alignment horizontal="right" vertical="center" indent="1"/>
    </xf>
    <xf numFmtId="176" fontId="3" fillId="4" borderId="6" xfId="16" applyNumberFormat="1" applyFont="1" applyFill="1" applyBorder="1" applyAlignment="1" applyProtection="1">
      <alignment vertical="center"/>
    </xf>
    <xf numFmtId="176" fontId="3" fillId="4" borderId="5" xfId="16" applyNumberFormat="1" applyFont="1" applyFill="1" applyBorder="1" applyAlignment="1" applyProtection="1">
      <alignment vertical="center"/>
    </xf>
    <xf numFmtId="176" fontId="1" fillId="2" borderId="6" xfId="16" applyNumberFormat="1" applyFont="1" applyFill="1" applyBorder="1" applyAlignment="1" applyProtection="1">
      <alignment vertical="center"/>
    </xf>
    <xf numFmtId="176" fontId="1" fillId="2" borderId="5" xfId="16" applyNumberFormat="1" applyFont="1" applyFill="1" applyBorder="1" applyAlignment="1" applyProtection="1">
      <alignment vertical="center"/>
    </xf>
    <xf numFmtId="176" fontId="1" fillId="2" borderId="5" xfId="16" quotePrefix="1" applyNumberFormat="1" applyFont="1" applyFill="1" applyBorder="1" applyAlignment="1" applyProtection="1"/>
    <xf numFmtId="176" fontId="1" fillId="2" borderId="5" xfId="16" quotePrefix="1" applyNumberFormat="1" applyFont="1" applyFill="1" applyBorder="1" applyAlignment="1" applyProtection="1">
      <alignment vertical="center"/>
    </xf>
    <xf numFmtId="176" fontId="1" fillId="2" borderId="6" xfId="16" applyNumberFormat="1" applyFont="1" applyFill="1" applyBorder="1" applyAlignment="1" applyProtection="1"/>
    <xf numFmtId="176" fontId="1" fillId="2" borderId="5" xfId="16" applyNumberFormat="1" applyFont="1" applyFill="1" applyBorder="1" applyAlignment="1" applyProtection="1"/>
    <xf numFmtId="176" fontId="3" fillId="4" borderId="6" xfId="16" applyNumberFormat="1" applyFont="1" applyFill="1" applyBorder="1" applyAlignment="1" applyProtection="1"/>
    <xf numFmtId="176" fontId="3" fillId="4" borderId="5" xfId="16" applyNumberFormat="1" applyFont="1" applyFill="1" applyBorder="1" applyAlignment="1" applyProtection="1"/>
    <xf numFmtId="176" fontId="3" fillId="4" borderId="8" xfId="16" applyNumberFormat="1" applyFont="1" applyFill="1" applyBorder="1" applyAlignment="1" applyProtection="1">
      <alignment vertical="center"/>
    </xf>
    <xf numFmtId="176" fontId="3" fillId="4" borderId="7" xfId="16" applyNumberFormat="1" applyFont="1" applyFill="1" applyBorder="1" applyAlignment="1" applyProtection="1">
      <alignment vertical="center"/>
    </xf>
    <xf numFmtId="37" fontId="1" fillId="2" borderId="0" xfId="16" applyNumberFormat="1" applyFill="1"/>
    <xf numFmtId="41" fontId="3" fillId="4" borderId="6" xfId="16" applyNumberFormat="1" applyFont="1" applyFill="1" applyBorder="1" applyAlignment="1" applyProtection="1">
      <alignment vertical="center"/>
    </xf>
    <xf numFmtId="41" fontId="1" fillId="2" borderId="6" xfId="16" applyNumberFormat="1" applyFont="1" applyFill="1" applyBorder="1" applyAlignment="1" applyProtection="1">
      <alignment vertical="center"/>
    </xf>
    <xf numFmtId="41" fontId="1" fillId="2" borderId="0" xfId="16" applyNumberFormat="1" applyFont="1" applyAlignment="1"/>
    <xf numFmtId="176" fontId="3" fillId="4" borderId="8" xfId="16" applyNumberFormat="1" applyFont="1" applyFill="1" applyBorder="1" applyAlignment="1" applyProtection="1">
      <alignment horizontal="right"/>
    </xf>
    <xf numFmtId="176" fontId="3" fillId="4" borderId="7" xfId="16" applyNumberFormat="1" applyFont="1" applyFill="1" applyBorder="1" applyAlignment="1" applyProtection="1">
      <alignment horizontal="right"/>
    </xf>
    <xf numFmtId="176" fontId="1" fillId="2" borderId="32" xfId="16" applyNumberFormat="1" applyFont="1" applyFill="1" applyBorder="1" applyAlignment="1" applyProtection="1">
      <alignment horizontal="right"/>
    </xf>
    <xf numFmtId="176" fontId="1" fillId="2" borderId="6" xfId="16" applyNumberFormat="1" applyFont="1" applyFill="1" applyBorder="1" applyAlignment="1" applyProtection="1">
      <alignment horizontal="right"/>
    </xf>
    <xf numFmtId="176" fontId="1" fillId="2" borderId="5" xfId="16" applyNumberFormat="1" applyFont="1" applyFill="1" applyBorder="1" applyAlignment="1" applyProtection="1">
      <alignment horizontal="right"/>
    </xf>
    <xf numFmtId="176" fontId="3" fillId="4" borderId="32" xfId="16" applyNumberFormat="1" applyFont="1" applyFill="1" applyBorder="1" applyAlignment="1" applyProtection="1">
      <alignment horizontal="right"/>
    </xf>
    <xf numFmtId="176" fontId="3" fillId="4" borderId="6" xfId="16" applyNumberFormat="1" applyFont="1" applyFill="1" applyBorder="1" applyAlignment="1" applyProtection="1">
      <alignment horizontal="right"/>
    </xf>
    <xf numFmtId="176" fontId="3" fillId="4" borderId="5" xfId="16" applyNumberFormat="1" applyFont="1" applyFill="1" applyBorder="1" applyAlignment="1" applyProtection="1">
      <alignment horizontal="right"/>
    </xf>
    <xf numFmtId="176" fontId="1" fillId="2" borderId="0" xfId="16" applyNumberFormat="1" applyFont="1" applyAlignment="1">
      <alignment horizontal="right"/>
    </xf>
    <xf numFmtId="176" fontId="1" fillId="2" borderId="0" xfId="16" applyNumberFormat="1" applyFont="1" applyFill="1" applyBorder="1" applyAlignment="1" applyProtection="1">
      <alignment horizontal="right"/>
    </xf>
    <xf numFmtId="176" fontId="1" fillId="2" borderId="35" xfId="16" applyNumberFormat="1" applyFont="1" applyFill="1" applyBorder="1" applyAlignment="1" applyProtection="1">
      <alignment horizontal="right"/>
    </xf>
    <xf numFmtId="176" fontId="1" fillId="2" borderId="39" xfId="16" applyNumberFormat="1" applyFont="1" applyFill="1" applyBorder="1" applyAlignment="1" applyProtection="1">
      <alignment horizontal="right"/>
    </xf>
    <xf numFmtId="3" fontId="1" fillId="5" borderId="6" xfId="0" applyNumberFormat="1" applyFont="1" applyFill="1" applyBorder="1" applyAlignment="1" applyProtection="1">
      <alignment horizontal="right" vertical="center" indent="1"/>
    </xf>
    <xf numFmtId="177" fontId="1" fillId="4" borderId="5" xfId="2" applyNumberFormat="1" applyFont="1" applyFill="1" applyBorder="1" applyAlignment="1">
      <alignment horizontal="right" vertical="center" indent="1"/>
    </xf>
    <xf numFmtId="177" fontId="1" fillId="4" borderId="0" xfId="2" applyNumberFormat="1" applyFont="1" applyFill="1" applyBorder="1" applyAlignment="1">
      <alignment horizontal="right" vertical="center" indent="1"/>
    </xf>
    <xf numFmtId="177" fontId="1" fillId="2" borderId="5" xfId="2" applyNumberFormat="1" applyFont="1" applyFill="1" applyBorder="1" applyAlignment="1">
      <alignment horizontal="right" vertical="center" indent="1"/>
    </xf>
    <xf numFmtId="177" fontId="1" fillId="2" borderId="0" xfId="2" applyNumberFormat="1" applyFont="1" applyFill="1" applyBorder="1" applyAlignment="1">
      <alignment horizontal="right" vertical="center" indent="1"/>
    </xf>
    <xf numFmtId="177" fontId="1" fillId="0" borderId="5" xfId="2" applyNumberFormat="1" applyFont="1" applyFill="1" applyBorder="1" applyAlignment="1">
      <alignment horizontal="right" vertical="center" indent="1"/>
    </xf>
    <xf numFmtId="177" fontId="1" fillId="0" borderId="0" xfId="2" applyNumberFormat="1" applyFont="1" applyFill="1" applyBorder="1" applyAlignment="1">
      <alignment horizontal="right" vertical="center" indent="1"/>
    </xf>
    <xf numFmtId="177" fontId="1" fillId="6" borderId="5" xfId="2" applyNumberFormat="1" applyFont="1" applyFill="1" applyBorder="1" applyAlignment="1">
      <alignment horizontal="right" vertical="center" indent="1"/>
    </xf>
    <xf numFmtId="177" fontId="1" fillId="6" borderId="0" xfId="2" applyNumberFormat="1" applyFont="1" applyFill="1" applyBorder="1" applyAlignment="1">
      <alignment horizontal="right" vertical="center" indent="1"/>
    </xf>
    <xf numFmtId="177" fontId="3" fillId="4" borderId="7" xfId="2" applyNumberFormat="1" applyFont="1" applyFill="1" applyBorder="1" applyAlignment="1">
      <alignment horizontal="right" vertical="center" indent="1"/>
    </xf>
    <xf numFmtId="177" fontId="3" fillId="4" borderId="8" xfId="2" applyNumberFormat="1" applyFont="1" applyFill="1" applyBorder="1" applyAlignment="1">
      <alignment horizontal="right" vertical="center" indent="1"/>
    </xf>
    <xf numFmtId="177" fontId="1" fillId="4" borderId="6" xfId="2" applyNumberFormat="1" applyFont="1" applyFill="1" applyBorder="1" applyAlignment="1">
      <alignment horizontal="right" vertical="center" indent="1"/>
    </xf>
    <xf numFmtId="177" fontId="1" fillId="2" borderId="6" xfId="2" applyNumberFormat="1" applyFont="1" applyFill="1" applyBorder="1" applyAlignment="1">
      <alignment horizontal="right" vertical="center" indent="1"/>
    </xf>
    <xf numFmtId="177" fontId="1" fillId="4" borderId="5" xfId="2" quotePrefix="1" applyNumberFormat="1" applyFont="1" applyFill="1" applyBorder="1" applyAlignment="1">
      <alignment horizontal="right" vertical="center" indent="1"/>
    </xf>
    <xf numFmtId="177" fontId="3" fillId="6" borderId="7" xfId="2" applyNumberFormat="1" applyFont="1" applyFill="1" applyBorder="1" applyAlignment="1">
      <alignment horizontal="right" vertical="center" indent="1"/>
    </xf>
    <xf numFmtId="177" fontId="3" fillId="6" borderId="8" xfId="2" applyNumberFormat="1" applyFont="1" applyFill="1" applyBorder="1" applyAlignment="1">
      <alignment horizontal="right" vertical="center" indent="1"/>
    </xf>
    <xf numFmtId="177" fontId="1" fillId="5" borderId="5" xfId="2" applyNumberFormat="1" applyFont="1" applyFill="1" applyBorder="1" applyAlignment="1">
      <alignment horizontal="right" vertical="center" indent="1"/>
    </xf>
    <xf numFmtId="177" fontId="1" fillId="5" borderId="6" xfId="2" applyNumberFormat="1" applyFont="1" applyFill="1" applyBorder="1" applyAlignment="1">
      <alignment horizontal="right" vertical="center" indent="1"/>
    </xf>
    <xf numFmtId="177" fontId="1" fillId="6" borderId="6" xfId="2" applyNumberFormat="1" applyFont="1" applyFill="1" applyBorder="1" applyAlignment="1">
      <alignment horizontal="right" vertical="center" indent="1"/>
    </xf>
    <xf numFmtId="177" fontId="1" fillId="4" borderId="4" xfId="2" applyNumberFormat="1" applyFont="1" applyFill="1" applyBorder="1" applyAlignment="1">
      <alignment horizontal="right" vertical="center" indent="1"/>
    </xf>
    <xf numFmtId="177" fontId="1" fillId="2" borderId="4" xfId="2" applyNumberFormat="1" applyFont="1" applyFill="1" applyBorder="1" applyAlignment="1">
      <alignment horizontal="right" vertical="center" indent="1"/>
    </xf>
    <xf numFmtId="177" fontId="1" fillId="0" borderId="6" xfId="2" applyNumberFormat="1" applyFont="1" applyFill="1" applyBorder="1" applyAlignment="1">
      <alignment horizontal="right" vertical="center" indent="1"/>
    </xf>
    <xf numFmtId="0" fontId="1" fillId="4" borderId="6" xfId="2" applyNumberFormat="1" applyFont="1" applyFill="1" applyBorder="1" applyAlignment="1">
      <alignment horizontal="right" vertical="center" indent="1"/>
    </xf>
    <xf numFmtId="0" fontId="1" fillId="4" borderId="56" xfId="2" applyFont="1" applyFill="1" applyBorder="1" applyAlignment="1">
      <alignment horizontal="center" vertical="center" wrapText="1"/>
    </xf>
    <xf numFmtId="0" fontId="1" fillId="4" borderId="57" xfId="2" applyFont="1" applyFill="1" applyBorder="1" applyAlignment="1">
      <alignment horizontal="center" vertical="center" wrapText="1"/>
    </xf>
    <xf numFmtId="0" fontId="1" fillId="4" borderId="58" xfId="2" applyFont="1" applyFill="1" applyBorder="1" applyAlignment="1">
      <alignment horizontal="center" vertical="center" wrapText="1"/>
    </xf>
    <xf numFmtId="3" fontId="1" fillId="2" borderId="58" xfId="2" applyNumberFormat="1" applyFont="1" applyFill="1" applyBorder="1" applyAlignment="1">
      <alignment horizontal="right" vertical="center" indent="1"/>
    </xf>
    <xf numFmtId="0" fontId="1" fillId="2" borderId="59" xfId="2" applyFont="1" applyFill="1" applyBorder="1"/>
    <xf numFmtId="177" fontId="1" fillId="4" borderId="59" xfId="2" quotePrefix="1" applyNumberFormat="1" applyFont="1" applyFill="1" applyBorder="1" applyAlignment="1">
      <alignment horizontal="right" vertical="center" indent="1"/>
    </xf>
    <xf numFmtId="177" fontId="1" fillId="2" borderId="59" xfId="2" applyNumberFormat="1" applyFont="1" applyFill="1" applyBorder="1" applyAlignment="1">
      <alignment horizontal="right" vertical="center" indent="1"/>
    </xf>
    <xf numFmtId="172" fontId="3" fillId="6" borderId="8" xfId="0" applyNumberFormat="1" applyFont="1" applyFill="1" applyBorder="1" applyAlignment="1" applyProtection="1">
      <alignment horizontal="right" shrinkToFit="1"/>
    </xf>
    <xf numFmtId="0" fontId="6" fillId="0" borderId="0" xfId="10" applyFont="1" applyAlignment="1">
      <alignment horizontal="center" wrapText="1"/>
    </xf>
    <xf numFmtId="0" fontId="5" fillId="2" borderId="0" xfId="0" applyFont="1" applyAlignment="1">
      <alignment horizontal="center"/>
    </xf>
    <xf numFmtId="0" fontId="5" fillId="2" borderId="0" xfId="2" applyFont="1" applyFill="1" applyAlignment="1">
      <alignment horizontal="center"/>
    </xf>
    <xf numFmtId="0" fontId="6" fillId="2" borderId="0" xfId="2" applyFont="1" applyFill="1" applyBorder="1" applyAlignment="1">
      <alignment horizontal="center" wrapText="1"/>
    </xf>
    <xf numFmtId="0" fontId="6" fillId="2" borderId="0" xfId="2" applyFont="1" applyFill="1" applyAlignment="1">
      <alignment horizontal="center"/>
    </xf>
    <xf numFmtId="0" fontId="6" fillId="0" borderId="0" xfId="2" applyFont="1" applyFill="1" applyBorder="1" applyAlignment="1">
      <alignment horizontal="center" vertical="center" wrapText="1"/>
    </xf>
    <xf numFmtId="0" fontId="6" fillId="2" borderId="0" xfId="2" applyFont="1" applyFill="1" applyAlignment="1">
      <alignment horizontal="center" wrapText="1"/>
    </xf>
    <xf numFmtId="0" fontId="6" fillId="2" borderId="0" xfId="0" applyFont="1" applyAlignment="1">
      <alignment horizontal="center"/>
    </xf>
    <xf numFmtId="0" fontId="6" fillId="2" borderId="0" xfId="0" applyFont="1" applyAlignment="1">
      <alignment horizont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5" fillId="2" borderId="0" xfId="8" applyFont="1" applyFill="1" applyAlignment="1">
      <alignment horizontal="center"/>
    </xf>
    <xf numFmtId="165" fontId="1" fillId="6" borderId="12" xfId="7" applyFont="1" applyFill="1" applyBorder="1" applyAlignment="1">
      <alignment horizontal="center" vertical="center"/>
    </xf>
    <xf numFmtId="165" fontId="1" fillId="6" borderId="10" xfId="7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1" fillId="4" borderId="1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164" fontId="5" fillId="0" borderId="0" xfId="13" applyFont="1" applyAlignment="1">
      <alignment horizontal="center"/>
    </xf>
    <xf numFmtId="164" fontId="1" fillId="4" borderId="12" xfId="13" applyFont="1" applyFill="1" applyBorder="1" applyAlignment="1">
      <alignment horizontal="center" vertical="center"/>
    </xf>
    <xf numFmtId="164" fontId="1" fillId="4" borderId="4" xfId="13" applyFont="1" applyFill="1" applyBorder="1" applyAlignment="1">
      <alignment horizontal="center" vertical="center"/>
    </xf>
    <xf numFmtId="164" fontId="1" fillId="4" borderId="10" xfId="13" applyFont="1" applyFill="1" applyBorder="1" applyAlignment="1">
      <alignment horizontal="center" vertical="center"/>
    </xf>
    <xf numFmtId="164" fontId="1" fillId="4" borderId="9" xfId="13" applyFont="1" applyFill="1" applyBorder="1" applyAlignment="1">
      <alignment horizontal="center" vertical="center"/>
    </xf>
    <xf numFmtId="164" fontId="1" fillId="4" borderId="24" xfId="13" applyFont="1" applyFill="1" applyBorder="1" applyAlignment="1">
      <alignment horizontal="center" vertical="center"/>
    </xf>
    <xf numFmtId="164" fontId="1" fillId="4" borderId="25" xfId="13" applyFont="1" applyFill="1" applyBorder="1" applyAlignment="1">
      <alignment horizontal="center" vertical="center"/>
    </xf>
    <xf numFmtId="164" fontId="1" fillId="4" borderId="11" xfId="13" applyFont="1" applyFill="1" applyBorder="1" applyAlignment="1">
      <alignment horizontal="center" vertical="center"/>
    </xf>
    <xf numFmtId="164" fontId="1" fillId="4" borderId="26" xfId="13" applyFont="1" applyFill="1" applyBorder="1" applyAlignment="1">
      <alignment horizontal="center" vertical="center"/>
    </xf>
    <xf numFmtId="164" fontId="1" fillId="4" borderId="5" xfId="13" applyFont="1" applyFill="1" applyBorder="1" applyAlignment="1">
      <alignment horizontal="center" vertical="center" wrapText="1"/>
    </xf>
    <xf numFmtId="164" fontId="1" fillId="4" borderId="7" xfId="13" applyFont="1" applyFill="1" applyBorder="1" applyAlignment="1">
      <alignment horizontal="center" vertical="center" wrapText="1"/>
    </xf>
    <xf numFmtId="164" fontId="6" fillId="0" borderId="0" xfId="13" quotePrefix="1" applyFont="1" applyFill="1" applyAlignment="1">
      <alignment horizontal="center"/>
    </xf>
    <xf numFmtId="164" fontId="1" fillId="4" borderId="27" xfId="13" applyFont="1" applyFill="1" applyBorder="1" applyAlignment="1">
      <alignment horizontal="center" vertical="center"/>
    </xf>
    <xf numFmtId="164" fontId="1" fillId="4" borderId="28" xfId="13" applyFont="1" applyFill="1" applyBorder="1" applyAlignment="1">
      <alignment horizontal="center" vertical="center"/>
    </xf>
    <xf numFmtId="164" fontId="1" fillId="4" borderId="29" xfId="13" applyFont="1" applyFill="1" applyBorder="1" applyAlignment="1">
      <alignment horizontal="center" vertical="center"/>
    </xf>
    <xf numFmtId="164" fontId="1" fillId="4" borderId="30" xfId="13" applyFont="1" applyFill="1" applyBorder="1" applyAlignment="1">
      <alignment horizontal="center" vertical="center"/>
    </xf>
    <xf numFmtId="164" fontId="6" fillId="0" borderId="0" xfId="13" applyFont="1" applyFill="1" applyAlignment="1">
      <alignment horizontal="center"/>
    </xf>
    <xf numFmtId="0" fontId="6" fillId="0" borderId="0" xfId="14" applyFont="1" applyAlignment="1" applyProtection="1">
      <alignment horizontal="center"/>
    </xf>
    <xf numFmtId="0" fontId="5" fillId="0" borderId="0" xfId="14" applyFont="1" applyAlignment="1" applyProtection="1">
      <alignment horizontal="center"/>
    </xf>
    <xf numFmtId="0" fontId="6" fillId="2" borderId="0" xfId="14" applyFont="1" applyFill="1" applyAlignment="1" applyProtection="1">
      <alignment horizontal="center"/>
    </xf>
    <xf numFmtId="0" fontId="1" fillId="4" borderId="27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2" borderId="2" xfId="0" applyFont="1" applyBorder="1" applyAlignment="1">
      <alignment horizontal="center"/>
    </xf>
    <xf numFmtId="0" fontId="5" fillId="0" borderId="0" xfId="8" applyFont="1" applyAlignment="1">
      <alignment horizontal="center"/>
    </xf>
    <xf numFmtId="0" fontId="6" fillId="0" borderId="0" xfId="8" quotePrefix="1" applyFont="1" applyAlignment="1">
      <alignment horizontal="center"/>
    </xf>
    <xf numFmtId="0" fontId="6" fillId="0" borderId="0" xfId="8" applyFont="1" applyAlignment="1">
      <alignment horizontal="center"/>
    </xf>
    <xf numFmtId="166" fontId="6" fillId="2" borderId="0" xfId="9" applyFont="1" applyFill="1" applyAlignment="1">
      <alignment horizontal="center"/>
    </xf>
    <xf numFmtId="0" fontId="1" fillId="4" borderId="20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6" fillId="2" borderId="0" xfId="0" applyFont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1" fillId="2" borderId="0" xfId="0" applyFont="1" applyAlignment="1">
      <alignment horizontal="left"/>
    </xf>
    <xf numFmtId="0" fontId="6" fillId="0" borderId="0" xfId="5" applyFont="1" applyAlignment="1">
      <alignment horizontal="center"/>
    </xf>
    <xf numFmtId="0" fontId="1" fillId="4" borderId="24" xfId="0" applyFont="1" applyFill="1" applyBorder="1" applyAlignment="1">
      <alignment horizontal="center" vertical="top"/>
    </xf>
    <xf numFmtId="0" fontId="1" fillId="4" borderId="26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2" borderId="11" xfId="0" applyFont="1" applyBorder="1" applyAlignment="1">
      <alignment horizontal="left"/>
    </xf>
    <xf numFmtId="167" fontId="1" fillId="4" borderId="13" xfId="0" applyNumberFormat="1" applyFont="1" applyFill="1" applyBorder="1" applyAlignment="1">
      <alignment horizontal="center" vertical="center"/>
    </xf>
    <xf numFmtId="167" fontId="1" fillId="4" borderId="7" xfId="0" applyNumberFormat="1" applyFont="1" applyFill="1" applyBorder="1" applyAlignment="1">
      <alignment horizontal="center" vertical="center"/>
    </xf>
    <xf numFmtId="167" fontId="1" fillId="4" borderId="14" xfId="0" applyNumberFormat="1" applyFont="1" applyFill="1" applyBorder="1" applyAlignment="1">
      <alignment horizontal="center" vertical="center"/>
    </xf>
    <xf numFmtId="167" fontId="1" fillId="4" borderId="8" xfId="0" applyNumberFormat="1" applyFont="1" applyFill="1" applyBorder="1" applyAlignment="1">
      <alignment horizontal="center" vertical="center"/>
    </xf>
    <xf numFmtId="0" fontId="6" fillId="0" borderId="0" xfId="6" applyFont="1" applyAlignment="1">
      <alignment horizontal="center"/>
    </xf>
    <xf numFmtId="167" fontId="1" fillId="4" borderId="20" xfId="0" applyNumberFormat="1" applyFont="1" applyFill="1" applyBorder="1" applyAlignment="1">
      <alignment horizontal="center" vertical="center"/>
    </xf>
    <xf numFmtId="167" fontId="1" fillId="4" borderId="31" xfId="0" applyNumberFormat="1" applyFont="1" applyFill="1" applyBorder="1" applyAlignment="1">
      <alignment horizontal="center" vertical="center"/>
    </xf>
    <xf numFmtId="167" fontId="1" fillId="4" borderId="3" xfId="0" applyNumberFormat="1" applyFont="1" applyFill="1" applyBorder="1" applyAlignment="1">
      <alignment horizontal="center" vertical="center"/>
    </xf>
    <xf numFmtId="167" fontId="1" fillId="4" borderId="9" xfId="0" applyNumberFormat="1" applyFont="1" applyFill="1" applyBorder="1" applyAlignment="1">
      <alignment horizontal="center" vertical="center"/>
    </xf>
    <xf numFmtId="2" fontId="1" fillId="4" borderId="13" xfId="7" quotePrefix="1" applyNumberFormat="1" applyFont="1" applyFill="1" applyBorder="1" applyAlignment="1">
      <alignment horizontal="center" vertical="center"/>
    </xf>
    <xf numFmtId="2" fontId="1" fillId="4" borderId="7" xfId="7" quotePrefix="1" applyNumberFormat="1" applyFont="1" applyFill="1" applyBorder="1" applyAlignment="1">
      <alignment horizontal="center" vertical="center"/>
    </xf>
    <xf numFmtId="165" fontId="6" fillId="0" borderId="0" xfId="7" quotePrefix="1" applyFont="1" applyBorder="1" applyAlignment="1">
      <alignment horizontal="center" vertical="center"/>
    </xf>
    <xf numFmtId="165" fontId="1" fillId="4" borderId="12" xfId="7" applyFont="1" applyFill="1" applyBorder="1" applyAlignment="1">
      <alignment horizontal="center" vertical="center" wrapText="1"/>
    </xf>
    <xf numFmtId="165" fontId="1" fillId="4" borderId="4" xfId="7" applyFont="1" applyFill="1" applyBorder="1" applyAlignment="1">
      <alignment horizontal="center" vertical="center" wrapText="1"/>
    </xf>
    <xf numFmtId="165" fontId="1" fillId="4" borderId="10" xfId="7" applyFont="1" applyFill="1" applyBorder="1" applyAlignment="1">
      <alignment horizontal="center" vertical="center" wrapText="1"/>
    </xf>
    <xf numFmtId="165" fontId="1" fillId="4" borderId="11" xfId="7" applyFont="1" applyFill="1" applyBorder="1" applyAlignment="1">
      <alignment horizontal="center" vertical="center"/>
    </xf>
    <xf numFmtId="165" fontId="1" fillId="4" borderId="12" xfId="7" applyFont="1" applyFill="1" applyBorder="1" applyAlignment="1">
      <alignment horizontal="center" vertical="center"/>
    </xf>
    <xf numFmtId="165" fontId="1" fillId="4" borderId="26" xfId="7" applyFont="1" applyFill="1" applyBorder="1" applyAlignment="1">
      <alignment horizontal="center" vertical="center"/>
    </xf>
    <xf numFmtId="165" fontId="1" fillId="4" borderId="25" xfId="7" applyFont="1" applyFill="1" applyBorder="1" applyAlignment="1">
      <alignment horizontal="center" vertical="center"/>
    </xf>
    <xf numFmtId="2" fontId="1" fillId="4" borderId="14" xfId="7" quotePrefix="1" applyNumberFormat="1" applyFont="1" applyFill="1" applyBorder="1" applyAlignment="1">
      <alignment horizontal="center" vertical="center"/>
    </xf>
    <xf numFmtId="2" fontId="1" fillId="4" borderId="8" xfId="7" quotePrefix="1" applyNumberFormat="1" applyFont="1" applyFill="1" applyBorder="1" applyAlignment="1">
      <alignment horizontal="center" vertical="center"/>
    </xf>
    <xf numFmtId="0" fontId="5" fillId="2" borderId="0" xfId="16" applyFont="1" applyAlignment="1">
      <alignment horizontal="center"/>
    </xf>
    <xf numFmtId="0" fontId="6" fillId="2" borderId="0" xfId="16" applyFont="1" applyAlignment="1">
      <alignment horizontal="center"/>
    </xf>
    <xf numFmtId="0" fontId="1" fillId="2" borderId="0" xfId="16" applyAlignment="1">
      <alignment horizontal="center"/>
    </xf>
    <xf numFmtId="0" fontId="6" fillId="2" borderId="0" xfId="16" quotePrefix="1" applyFont="1" applyAlignment="1">
      <alignment horizontal="center"/>
    </xf>
    <xf numFmtId="0" fontId="1" fillId="2" borderId="11" xfId="16" applyBorder="1" applyAlignment="1">
      <alignment horizontal="left"/>
    </xf>
    <xf numFmtId="0" fontId="1" fillId="2" borderId="0" xfId="16" applyBorder="1" applyAlignment="1">
      <alignment horizontal="left"/>
    </xf>
    <xf numFmtId="165" fontId="6" fillId="0" borderId="0" xfId="7" applyFont="1" applyFill="1" applyAlignment="1">
      <alignment horizontal="center" vertical="center"/>
    </xf>
    <xf numFmtId="165" fontId="1" fillId="4" borderId="3" xfId="7" applyFont="1" applyFill="1" applyBorder="1" applyAlignment="1">
      <alignment horizontal="center" vertical="center" wrapText="1"/>
    </xf>
    <xf numFmtId="0" fontId="1" fillId="4" borderId="5" xfId="16" applyFill="1" applyBorder="1" applyAlignment="1">
      <alignment horizontal="center" vertical="center" wrapText="1"/>
    </xf>
    <xf numFmtId="0" fontId="1" fillId="4" borderId="7" xfId="16" applyFill="1" applyBorder="1" applyAlignment="1">
      <alignment horizontal="center" vertical="center" wrapText="1"/>
    </xf>
    <xf numFmtId="165" fontId="1" fillId="4" borderId="3" xfId="7" applyFont="1" applyFill="1" applyBorder="1" applyAlignment="1">
      <alignment horizontal="center" vertical="center"/>
    </xf>
    <xf numFmtId="0" fontId="1" fillId="4" borderId="5" xfId="16" applyFill="1" applyBorder="1" applyAlignment="1">
      <alignment horizontal="center" vertical="center"/>
    </xf>
    <xf numFmtId="0" fontId="1" fillId="4" borderId="7" xfId="16" applyFill="1" applyBorder="1" applyAlignment="1">
      <alignment horizontal="center" vertical="center"/>
    </xf>
    <xf numFmtId="165" fontId="1" fillId="4" borderId="9" xfId="7" applyFont="1" applyFill="1" applyBorder="1" applyAlignment="1">
      <alignment horizontal="center" vertical="center"/>
    </xf>
    <xf numFmtId="0" fontId="1" fillId="4" borderId="6" xfId="16" applyFill="1" applyBorder="1" applyAlignment="1">
      <alignment horizontal="center" vertical="center"/>
    </xf>
    <xf numFmtId="0" fontId="1" fillId="4" borderId="8" xfId="16" applyFill="1" applyBorder="1" applyAlignment="1">
      <alignment horizontal="center" vertical="center"/>
    </xf>
    <xf numFmtId="165" fontId="1" fillId="4" borderId="5" xfId="7" applyFont="1" applyFill="1" applyBorder="1" applyAlignment="1">
      <alignment horizontal="center" vertical="center" wrapText="1"/>
    </xf>
    <xf numFmtId="165" fontId="1" fillId="4" borderId="7" xfId="7" applyFont="1" applyFill="1" applyBorder="1" applyAlignment="1">
      <alignment horizontal="center" vertical="center" wrapText="1"/>
    </xf>
    <xf numFmtId="165" fontId="1" fillId="4" borderId="9" xfId="7" applyFont="1" applyFill="1" applyBorder="1" applyAlignment="1">
      <alignment horizontal="center" vertical="center" wrapText="1"/>
    </xf>
    <xf numFmtId="165" fontId="1" fillId="4" borderId="6" xfId="7" applyFont="1" applyFill="1" applyBorder="1" applyAlignment="1">
      <alignment horizontal="center" vertical="center" wrapText="1"/>
    </xf>
    <xf numFmtId="165" fontId="1" fillId="4" borderId="8" xfId="7" applyFont="1" applyFill="1" applyBorder="1" applyAlignment="1">
      <alignment horizontal="center" vertical="center" wrapText="1"/>
    </xf>
    <xf numFmtId="0" fontId="1" fillId="2" borderId="0" xfId="16" applyFill="1" applyAlignment="1">
      <alignment horizontal="left"/>
    </xf>
    <xf numFmtId="165" fontId="6" fillId="0" borderId="0" xfId="7" applyFont="1" applyFill="1" applyBorder="1" applyAlignment="1">
      <alignment horizontal="center" vertical="center"/>
    </xf>
    <xf numFmtId="165" fontId="6" fillId="2" borderId="0" xfId="7" quotePrefix="1" applyFont="1" applyFill="1" applyAlignment="1">
      <alignment horizontal="center"/>
    </xf>
    <xf numFmtId="165" fontId="6" fillId="2" borderId="0" xfId="7" applyFont="1" applyFill="1" applyAlignment="1">
      <alignment horizontal="center"/>
    </xf>
    <xf numFmtId="0" fontId="1" fillId="2" borderId="11" xfId="16" applyFill="1" applyBorder="1" applyAlignment="1">
      <alignment horizontal="left"/>
    </xf>
    <xf numFmtId="165" fontId="1" fillId="4" borderId="12" xfId="7" applyFont="1" applyFill="1" applyBorder="1" applyAlignment="1">
      <alignment horizontal="center"/>
    </xf>
    <xf numFmtId="165" fontId="1" fillId="4" borderId="4" xfId="7" applyFont="1" applyFill="1" applyBorder="1" applyAlignment="1">
      <alignment horizontal="center"/>
    </xf>
    <xf numFmtId="0" fontId="1" fillId="4" borderId="9" xfId="16" applyFont="1" applyFill="1" applyBorder="1" applyAlignment="1">
      <alignment horizontal="center" vertical="center" wrapText="1"/>
    </xf>
    <xf numFmtId="0" fontId="1" fillId="4" borderId="12" xfId="16" applyFont="1" applyFill="1" applyBorder="1" applyAlignment="1">
      <alignment horizontal="center" vertical="center" wrapText="1"/>
    </xf>
    <xf numFmtId="0" fontId="1" fillId="4" borderId="24" xfId="16" applyFont="1" applyFill="1" applyBorder="1" applyAlignment="1">
      <alignment horizontal="center" vertical="center" wrapText="1"/>
    </xf>
    <xf numFmtId="0" fontId="1" fillId="4" borderId="25" xfId="16" applyFont="1" applyFill="1" applyBorder="1" applyAlignment="1">
      <alignment horizontal="center" vertical="center" wrapText="1"/>
    </xf>
    <xf numFmtId="0" fontId="1" fillId="4" borderId="3" xfId="16" applyFont="1" applyFill="1" applyBorder="1" applyAlignment="1">
      <alignment horizontal="center" vertical="center" wrapText="1"/>
    </xf>
    <xf numFmtId="0" fontId="1" fillId="4" borderId="5" xfId="16" applyFont="1" applyFill="1" applyBorder="1" applyAlignment="1">
      <alignment horizontal="center" vertical="center" wrapText="1"/>
    </xf>
    <xf numFmtId="0" fontId="1" fillId="4" borderId="7" xfId="16" applyFont="1" applyFill="1" applyBorder="1" applyAlignment="1">
      <alignment horizontal="center" vertical="center" wrapText="1"/>
    </xf>
    <xf numFmtId="0" fontId="1" fillId="4" borderId="20" xfId="16" applyFont="1" applyFill="1" applyBorder="1" applyAlignment="1">
      <alignment horizontal="center" vertical="center" wrapText="1"/>
    </xf>
    <xf numFmtId="0" fontId="1" fillId="4" borderId="31" xfId="16" applyFont="1" applyFill="1" applyBorder="1" applyAlignment="1">
      <alignment horizontal="center" vertical="center" wrapText="1"/>
    </xf>
    <xf numFmtId="0" fontId="3" fillId="4" borderId="9" xfId="16" applyFont="1" applyFill="1" applyBorder="1" applyAlignment="1">
      <alignment horizontal="center" vertical="center"/>
    </xf>
    <xf numFmtId="0" fontId="3" fillId="4" borderId="6" xfId="16" applyFont="1" applyFill="1" applyBorder="1" applyAlignment="1">
      <alignment horizontal="center" vertical="center"/>
    </xf>
    <xf numFmtId="0" fontId="3" fillId="4" borderId="8" xfId="16" applyFont="1" applyFill="1" applyBorder="1" applyAlignment="1">
      <alignment horizontal="center" vertical="center"/>
    </xf>
    <xf numFmtId="0" fontId="1" fillId="4" borderId="21" xfId="16" applyFont="1" applyFill="1" applyBorder="1" applyAlignment="1">
      <alignment horizontal="center" vertical="center" wrapText="1"/>
    </xf>
    <xf numFmtId="0" fontId="1" fillId="4" borderId="23" xfId="16" applyFont="1" applyFill="1" applyBorder="1" applyAlignment="1">
      <alignment horizontal="center" vertical="center" wrapText="1"/>
    </xf>
    <xf numFmtId="0" fontId="1" fillId="4" borderId="6" xfId="16" applyFont="1" applyFill="1" applyBorder="1" applyAlignment="1">
      <alignment horizontal="center" vertical="center" wrapText="1"/>
    </xf>
    <xf numFmtId="0" fontId="1" fillId="4" borderId="8" xfId="16" applyFont="1" applyFill="1" applyBorder="1" applyAlignment="1">
      <alignment horizontal="center" vertical="center" wrapText="1"/>
    </xf>
    <xf numFmtId="165" fontId="1" fillId="4" borderId="0" xfId="7" applyFont="1" applyFill="1" applyBorder="1" applyAlignment="1">
      <alignment horizontal="center"/>
    </xf>
    <xf numFmtId="0" fontId="1" fillId="4" borderId="50" xfId="16" applyFont="1" applyFill="1" applyBorder="1" applyAlignment="1">
      <alignment horizontal="center" vertical="center"/>
    </xf>
    <xf numFmtId="0" fontId="1" fillId="4" borderId="51" xfId="16" applyFont="1" applyFill="1" applyBorder="1" applyAlignment="1">
      <alignment horizontal="center" vertical="center"/>
    </xf>
    <xf numFmtId="0" fontId="1" fillId="4" borderId="52" xfId="16" applyFont="1" applyFill="1" applyBorder="1" applyAlignment="1">
      <alignment horizontal="center" vertical="center"/>
    </xf>
    <xf numFmtId="0" fontId="1" fillId="4" borderId="4" xfId="16" applyFont="1" applyFill="1" applyBorder="1" applyAlignment="1">
      <alignment horizontal="center" vertical="center" wrapText="1"/>
    </xf>
    <xf numFmtId="0" fontId="1" fillId="4" borderId="48" xfId="16" applyFont="1" applyFill="1" applyBorder="1" applyAlignment="1">
      <alignment horizontal="center" vertical="center" wrapText="1"/>
    </xf>
    <xf numFmtId="0" fontId="1" fillId="4" borderId="53" xfId="16" applyFont="1" applyFill="1" applyBorder="1" applyAlignment="1">
      <alignment horizontal="center" vertical="center" wrapText="1"/>
    </xf>
    <xf numFmtId="0" fontId="1" fillId="4" borderId="40" xfId="16" applyFont="1" applyFill="1" applyBorder="1" applyAlignment="1">
      <alignment horizontal="center" vertical="center"/>
    </xf>
    <xf numFmtId="0" fontId="1" fillId="4" borderId="0" xfId="16" applyFont="1" applyFill="1" applyBorder="1" applyAlignment="1">
      <alignment horizontal="center" vertical="center"/>
    </xf>
    <xf numFmtId="0" fontId="1" fillId="4" borderId="33" xfId="16" applyFont="1" applyFill="1" applyBorder="1" applyAlignment="1">
      <alignment horizontal="center" vertical="center"/>
    </xf>
    <xf numFmtId="0" fontId="1" fillId="4" borderId="34" xfId="16" applyFont="1" applyFill="1" applyBorder="1" applyAlignment="1">
      <alignment horizontal="center" vertical="center" wrapText="1"/>
    </xf>
    <xf numFmtId="0" fontId="1" fillId="4" borderId="47" xfId="16" applyFont="1" applyFill="1" applyBorder="1" applyAlignment="1">
      <alignment horizontal="center" vertical="center" wrapText="1"/>
    </xf>
    <xf numFmtId="0" fontId="1" fillId="4" borderId="35" xfId="16" applyFont="1" applyFill="1" applyBorder="1" applyAlignment="1">
      <alignment horizontal="center" vertical="center" wrapText="1"/>
    </xf>
    <xf numFmtId="0" fontId="1" fillId="4" borderId="46" xfId="16" applyFont="1" applyFill="1" applyBorder="1" applyAlignment="1">
      <alignment horizontal="center" vertical="center" wrapText="1"/>
    </xf>
    <xf numFmtId="0" fontId="1" fillId="4" borderId="36" xfId="16" applyFont="1" applyFill="1" applyBorder="1" applyAlignment="1">
      <alignment horizontal="center" vertical="center" wrapText="1"/>
    </xf>
    <xf numFmtId="0" fontId="1" fillId="4" borderId="39" xfId="16" applyFont="1" applyFill="1" applyBorder="1" applyAlignment="1">
      <alignment horizontal="center" vertical="center" wrapText="1"/>
    </xf>
    <xf numFmtId="0" fontId="1" fillId="4" borderId="44" xfId="16" applyFont="1" applyFill="1" applyBorder="1" applyAlignment="1">
      <alignment horizontal="center" vertical="center" wrapText="1"/>
    </xf>
    <xf numFmtId="0" fontId="1" fillId="4" borderId="45" xfId="16" applyFont="1" applyFill="1" applyBorder="1" applyAlignment="1">
      <alignment horizontal="center" vertical="center" wrapText="1"/>
    </xf>
    <xf numFmtId="0" fontId="1" fillId="4" borderId="41" xfId="16" applyFont="1" applyFill="1" applyBorder="1" applyAlignment="1">
      <alignment horizontal="center" vertical="center" wrapText="1"/>
    </xf>
    <xf numFmtId="0" fontId="1" fillId="4" borderId="43" xfId="16" applyFont="1" applyFill="1" applyBorder="1" applyAlignment="1">
      <alignment horizontal="center" vertical="center" wrapText="1"/>
    </xf>
    <xf numFmtId="0" fontId="1" fillId="4" borderId="37" xfId="16" applyFont="1" applyFill="1" applyBorder="1" applyAlignment="1">
      <alignment horizontal="center" vertical="center" wrapText="1"/>
    </xf>
    <xf numFmtId="0" fontId="1" fillId="4" borderId="38" xfId="16" applyFont="1" applyFill="1" applyBorder="1" applyAlignment="1">
      <alignment horizontal="center" vertical="center" wrapText="1"/>
    </xf>
  </cellXfs>
  <cellStyles count="18">
    <cellStyle name="Euro" xfId="1"/>
    <cellStyle name="Millares 2" xfId="17"/>
    <cellStyle name="Normal" xfId="0" builtinId="0"/>
    <cellStyle name="Normal 2" xfId="16"/>
    <cellStyle name="Normal_AE09-C20-1" xfId="2"/>
    <cellStyle name="Normal_MEDPRO10" xfId="3"/>
    <cellStyle name="Normal_MEDPRO11" xfId="4"/>
    <cellStyle name="Normal_MEDPRO13" xfId="5"/>
    <cellStyle name="Normal_MEDPRO14" xfId="6"/>
    <cellStyle name="Normal_MEDPRO16" xfId="7"/>
    <cellStyle name="Normal_MEDPRO8" xfId="8"/>
    <cellStyle name="Normal_MEDPRO9" xfId="9"/>
    <cellStyle name="Normal_MEPRO1" xfId="10"/>
    <cellStyle name="Normal_MEPRO3" xfId="11"/>
    <cellStyle name="Normal_MEPRO3_Estadística oficial certificación semillas 2003 hasta 2010" xfId="12"/>
    <cellStyle name="Normal_MEPRO5" xfId="13"/>
    <cellStyle name="Normal_Mepro6" xfId="14"/>
    <cellStyle name="pepe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5.xml"/><Relationship Id="rId47" Type="http://schemas.openxmlformats.org/officeDocument/2006/relationships/externalLink" Target="externalLinks/externalLink10.xml"/><Relationship Id="rId50" Type="http://schemas.openxmlformats.org/officeDocument/2006/relationships/externalLink" Target="externalLinks/externalLink13.xml"/><Relationship Id="rId55" Type="http://schemas.openxmlformats.org/officeDocument/2006/relationships/externalLink" Target="externalLinks/externalLink18.xml"/><Relationship Id="rId63" Type="http://schemas.openxmlformats.org/officeDocument/2006/relationships/externalLink" Target="externalLinks/externalLink26.xml"/><Relationship Id="rId68" Type="http://schemas.openxmlformats.org/officeDocument/2006/relationships/externalLink" Target="externalLinks/externalLink31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3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45" Type="http://schemas.openxmlformats.org/officeDocument/2006/relationships/externalLink" Target="externalLinks/externalLink8.xml"/><Relationship Id="rId53" Type="http://schemas.openxmlformats.org/officeDocument/2006/relationships/externalLink" Target="externalLinks/externalLink16.xml"/><Relationship Id="rId58" Type="http://schemas.openxmlformats.org/officeDocument/2006/relationships/externalLink" Target="externalLinks/externalLink21.xml"/><Relationship Id="rId66" Type="http://schemas.openxmlformats.org/officeDocument/2006/relationships/externalLink" Target="externalLinks/externalLink29.xml"/><Relationship Id="rId74" Type="http://schemas.openxmlformats.org/officeDocument/2006/relationships/externalLink" Target="externalLinks/externalLink37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2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7.xml"/><Relationship Id="rId52" Type="http://schemas.openxmlformats.org/officeDocument/2006/relationships/externalLink" Target="externalLinks/externalLink15.xml"/><Relationship Id="rId60" Type="http://schemas.openxmlformats.org/officeDocument/2006/relationships/externalLink" Target="externalLinks/externalLink23.xml"/><Relationship Id="rId65" Type="http://schemas.openxmlformats.org/officeDocument/2006/relationships/externalLink" Target="externalLinks/externalLink28.xml"/><Relationship Id="rId73" Type="http://schemas.openxmlformats.org/officeDocument/2006/relationships/externalLink" Target="externalLinks/externalLink36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6.xml"/><Relationship Id="rId48" Type="http://schemas.openxmlformats.org/officeDocument/2006/relationships/externalLink" Target="externalLinks/externalLink11.xml"/><Relationship Id="rId56" Type="http://schemas.openxmlformats.org/officeDocument/2006/relationships/externalLink" Target="externalLinks/externalLink19.xml"/><Relationship Id="rId64" Type="http://schemas.openxmlformats.org/officeDocument/2006/relationships/externalLink" Target="externalLinks/externalLink27.xml"/><Relationship Id="rId69" Type="http://schemas.openxmlformats.org/officeDocument/2006/relationships/externalLink" Target="externalLinks/externalLink32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4.xml"/><Relationship Id="rId72" Type="http://schemas.openxmlformats.org/officeDocument/2006/relationships/externalLink" Target="externalLinks/externalLink3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46" Type="http://schemas.openxmlformats.org/officeDocument/2006/relationships/externalLink" Target="externalLinks/externalLink9.xml"/><Relationship Id="rId59" Type="http://schemas.openxmlformats.org/officeDocument/2006/relationships/externalLink" Target="externalLinks/externalLink22.xml"/><Relationship Id="rId67" Type="http://schemas.openxmlformats.org/officeDocument/2006/relationships/externalLink" Target="externalLinks/externalLink30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4.xml"/><Relationship Id="rId54" Type="http://schemas.openxmlformats.org/officeDocument/2006/relationships/externalLink" Target="externalLinks/externalLink17.xml"/><Relationship Id="rId62" Type="http://schemas.openxmlformats.org/officeDocument/2006/relationships/externalLink" Target="externalLinks/externalLink25.xml"/><Relationship Id="rId70" Type="http://schemas.openxmlformats.org/officeDocument/2006/relationships/externalLink" Target="externalLinks/externalLink33.xml"/><Relationship Id="rId75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2.xml"/><Relationship Id="rId57" Type="http://schemas.openxmlformats.org/officeDocument/2006/relationships/externalLink" Target="externalLinks/externalLink2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gastos en semillas y plantones (millones de euros)</a:t>
            </a:r>
          </a:p>
        </c:rich>
      </c:tx>
      <c:layout>
        <c:manualLayout>
          <c:xMode val="edge"/>
          <c:yMode val="edge"/>
          <c:x val="0.22424308588064051"/>
          <c:y val="5.2617987968895434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2397104202149879E-2"/>
          <c:y val="0.19239927302840271"/>
          <c:w val="0.89638061844157224"/>
          <c:h val="0.72209109877326461"/>
        </c:manualLayout>
      </c:layout>
      <c:lineChart>
        <c:grouping val="standard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'9.1.2'!$A$10:$A$20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 (A)</c:v>
                </c:pt>
                <c:pt idx="10">
                  <c:v>2019 (E)</c:v>
                </c:pt>
              </c:strCache>
            </c:strRef>
          </c:cat>
          <c:val>
            <c:numRef>
              <c:f>'9.1.2'!$H$10:$H$20</c:f>
              <c:numCache>
                <c:formatCode>#,##0.00__;\–#,##0.00__;0.00__;@__</c:formatCode>
                <c:ptCount val="11"/>
                <c:pt idx="0">
                  <c:v>768.186375</c:v>
                </c:pt>
                <c:pt idx="1">
                  <c:v>763.96254899999997</c:v>
                </c:pt>
                <c:pt idx="2">
                  <c:v>759.73618299999998</c:v>
                </c:pt>
                <c:pt idx="3">
                  <c:v>799.05289099999993</c:v>
                </c:pt>
                <c:pt idx="4">
                  <c:v>867.09652000000006</c:v>
                </c:pt>
                <c:pt idx="5">
                  <c:v>903.58942500000001</c:v>
                </c:pt>
                <c:pt idx="6">
                  <c:v>916.39322700000002</c:v>
                </c:pt>
                <c:pt idx="7">
                  <c:v>936.23864499999991</c:v>
                </c:pt>
                <c:pt idx="8">
                  <c:v>986.01633599999991</c:v>
                </c:pt>
                <c:pt idx="9">
                  <c:v>1043.5650049999999</c:v>
                </c:pt>
                <c:pt idx="10">
                  <c:v>1055.8734789131333</c:v>
                </c:pt>
              </c:numCache>
            </c:numRef>
          </c:val>
        </c:ser>
        <c:dLbls/>
        <c:marker val="1"/>
        <c:axId val="115013888"/>
        <c:axId val="115290112"/>
      </c:lineChart>
      <c:catAx>
        <c:axId val="1150138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5290112"/>
        <c:crosses val="autoZero"/>
        <c:auto val="1"/>
        <c:lblAlgn val="ctr"/>
        <c:lblOffset val="100"/>
        <c:tickLblSkip val="1"/>
        <c:tickMarkSkip val="1"/>
      </c:catAx>
      <c:valAx>
        <c:axId val="115290112"/>
        <c:scaling>
          <c:orientation val="minMax"/>
          <c:max val="1200"/>
          <c:min val="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50138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fertilizable (miles de hectáreas)</a:t>
            </a:r>
          </a:p>
        </c:rich>
      </c:tx>
      <c:layout>
        <c:manualLayout>
          <c:xMode val="edge"/>
          <c:yMode val="edge"/>
          <c:x val="0.26252265843836825"/>
          <c:y val="3.1460655955845344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0686383040344293E-2"/>
          <c:y val="0.13258441514266223"/>
          <c:w val="0.88848145546283253"/>
          <c:h val="0.78651771694798556"/>
        </c:manualLayout>
      </c:layout>
      <c:lineChart>
        <c:grouping val="standard"/>
        <c:ser>
          <c:idx val="0"/>
          <c:order val="0"/>
          <c:tx>
            <c:v>fertilizantes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'9.2.4'!$A$9:$A$23</c:f>
              <c:strCache>
                <c:ptCount val="15"/>
                <c:pt idx="0">
                  <c:v>  2004</c:v>
                </c:pt>
                <c:pt idx="1">
                  <c:v>  2005</c:v>
                </c:pt>
                <c:pt idx="2">
                  <c:v>  2006 </c:v>
                </c:pt>
                <c:pt idx="3">
                  <c:v>  2007 </c:v>
                </c:pt>
                <c:pt idx="4">
                  <c:v>  2008</c:v>
                </c:pt>
                <c:pt idx="5">
                  <c:v>  2009</c:v>
                </c:pt>
                <c:pt idx="6">
                  <c:v>  2010</c:v>
                </c:pt>
                <c:pt idx="7">
                  <c:v>  2011</c:v>
                </c:pt>
                <c:pt idx="8">
                  <c:v>  2012</c:v>
                </c:pt>
                <c:pt idx="9">
                  <c:v>  2013</c:v>
                </c:pt>
                <c:pt idx="10">
                  <c:v>  2014</c:v>
                </c:pt>
                <c:pt idx="11">
                  <c:v>  2015</c:v>
                </c:pt>
                <c:pt idx="12">
                  <c:v>  2016</c:v>
                </c:pt>
                <c:pt idx="13">
                  <c:v>  2017</c:v>
                </c:pt>
                <c:pt idx="14">
                  <c:v>  2018</c:v>
                </c:pt>
              </c:strCache>
            </c:strRef>
          </c:cat>
          <c:val>
            <c:numRef>
              <c:f>'9.2.4'!$B$9:$B$23</c:f>
              <c:numCache>
                <c:formatCode>#,##0__;\–#,##0__;0__;@__</c:formatCode>
                <c:ptCount val="15"/>
                <c:pt idx="0">
                  <c:v>15965.705</c:v>
                </c:pt>
                <c:pt idx="1">
                  <c:v>15754.806999999999</c:v>
                </c:pt>
                <c:pt idx="2">
                  <c:v>15331.413</c:v>
                </c:pt>
                <c:pt idx="3">
                  <c:v>14979.075999999999</c:v>
                </c:pt>
                <c:pt idx="4">
                  <c:v>14757</c:v>
                </c:pt>
                <c:pt idx="5">
                  <c:v>15402</c:v>
                </c:pt>
                <c:pt idx="6">
                  <c:v>14727</c:v>
                </c:pt>
                <c:pt idx="7">
                  <c:v>14947</c:v>
                </c:pt>
                <c:pt idx="8">
                  <c:v>14932</c:v>
                </c:pt>
                <c:pt idx="9">
                  <c:v>15133</c:v>
                </c:pt>
                <c:pt idx="10">
                  <c:v>15499</c:v>
                </c:pt>
                <c:pt idx="11">
                  <c:v>14938</c:v>
                </c:pt>
                <c:pt idx="12">
                  <c:v>15065</c:v>
                </c:pt>
                <c:pt idx="13">
                  <c:v>15153</c:v>
                </c:pt>
                <c:pt idx="14">
                  <c:v>14883</c:v>
                </c:pt>
              </c:numCache>
            </c:numRef>
          </c:val>
        </c:ser>
        <c:dLbls/>
        <c:marker val="1"/>
        <c:axId val="116227072"/>
        <c:axId val="116232960"/>
      </c:lineChart>
      <c:catAx>
        <c:axId val="1162270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6232960"/>
        <c:crosses val="autoZero"/>
        <c:auto val="1"/>
        <c:lblAlgn val="ctr"/>
        <c:lblOffset val="100"/>
        <c:tickLblSkip val="1"/>
        <c:tickMarkSkip val="1"/>
      </c:catAx>
      <c:valAx>
        <c:axId val="116232960"/>
        <c:scaling>
          <c:orientation val="minMax"/>
          <c:max val="18000"/>
          <c:min val="12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6227072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Comparativa de la evolución de consumo agrícola de N, P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5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y K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fertilizantes (toneladas)</a:t>
            </a:r>
          </a:p>
        </c:rich>
      </c:tx>
      <c:layout>
        <c:manualLayout>
          <c:xMode val="edge"/>
          <c:yMode val="edge"/>
          <c:x val="0.229591310864833"/>
          <c:y val="2.2346456692913391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837245104691572"/>
          <c:y val="0.22413351591920438"/>
          <c:w val="0.86066636282028053"/>
          <c:h val="0.65613351591920577"/>
        </c:manualLayout>
      </c:layout>
      <c:lineChart>
        <c:grouping val="standard"/>
        <c:ser>
          <c:idx val="0"/>
          <c:order val="0"/>
          <c:tx>
            <c:v>Nitrógeno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'9.2.4'!$A$9:$A$23</c:f>
              <c:strCache>
                <c:ptCount val="15"/>
                <c:pt idx="0">
                  <c:v>  2004</c:v>
                </c:pt>
                <c:pt idx="1">
                  <c:v>  2005</c:v>
                </c:pt>
                <c:pt idx="2">
                  <c:v>  2006 </c:v>
                </c:pt>
                <c:pt idx="3">
                  <c:v>  2007 </c:v>
                </c:pt>
                <c:pt idx="4">
                  <c:v>  2008</c:v>
                </c:pt>
                <c:pt idx="5">
                  <c:v>  2009</c:v>
                </c:pt>
                <c:pt idx="6">
                  <c:v>  2010</c:v>
                </c:pt>
                <c:pt idx="7">
                  <c:v>  2011</c:v>
                </c:pt>
                <c:pt idx="8">
                  <c:v>  2012</c:v>
                </c:pt>
                <c:pt idx="9">
                  <c:v>  2013</c:v>
                </c:pt>
                <c:pt idx="10">
                  <c:v>  2014</c:v>
                </c:pt>
                <c:pt idx="11">
                  <c:v>  2015</c:v>
                </c:pt>
                <c:pt idx="12">
                  <c:v>  2016</c:v>
                </c:pt>
                <c:pt idx="13">
                  <c:v>  2017</c:v>
                </c:pt>
                <c:pt idx="14">
                  <c:v>  2018</c:v>
                </c:pt>
              </c:strCache>
            </c:strRef>
          </c:cat>
          <c:val>
            <c:numRef>
              <c:f>'9.2.4'!$C$9:$C$23</c:f>
              <c:numCache>
                <c:formatCode>#,##0__;\–#,##0__;0__;@__</c:formatCode>
                <c:ptCount val="15"/>
                <c:pt idx="0">
                  <c:v>1072949</c:v>
                </c:pt>
                <c:pt idx="1">
                  <c:v>923764</c:v>
                </c:pt>
                <c:pt idx="2">
                  <c:v>969783</c:v>
                </c:pt>
                <c:pt idx="3">
                  <c:v>985857</c:v>
                </c:pt>
                <c:pt idx="4">
                  <c:v>739757</c:v>
                </c:pt>
                <c:pt idx="5">
                  <c:v>781069</c:v>
                </c:pt>
                <c:pt idx="6">
                  <c:v>940984</c:v>
                </c:pt>
                <c:pt idx="7">
                  <c:v>846697</c:v>
                </c:pt>
                <c:pt idx="8">
                  <c:v>843410</c:v>
                </c:pt>
                <c:pt idx="9">
                  <c:v>961507</c:v>
                </c:pt>
                <c:pt idx="10">
                  <c:v>1101895</c:v>
                </c:pt>
                <c:pt idx="11">
                  <c:v>1068103</c:v>
                </c:pt>
                <c:pt idx="12">
                  <c:v>982155</c:v>
                </c:pt>
                <c:pt idx="13">
                  <c:v>1072125</c:v>
                </c:pt>
                <c:pt idx="14">
                  <c:v>1033494</c:v>
                </c:pt>
              </c:numCache>
            </c:numRef>
          </c:val>
        </c:ser>
        <c:ser>
          <c:idx val="1"/>
          <c:order val="1"/>
          <c:tx>
            <c:v>Anhídrido fosfórico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Ref>
              <c:f>'9.2.4'!$A$9:$A$23</c:f>
              <c:strCache>
                <c:ptCount val="15"/>
                <c:pt idx="0">
                  <c:v>  2004</c:v>
                </c:pt>
                <c:pt idx="1">
                  <c:v>  2005</c:v>
                </c:pt>
                <c:pt idx="2">
                  <c:v>  2006 </c:v>
                </c:pt>
                <c:pt idx="3">
                  <c:v>  2007 </c:v>
                </c:pt>
                <c:pt idx="4">
                  <c:v>  2008</c:v>
                </c:pt>
                <c:pt idx="5">
                  <c:v>  2009</c:v>
                </c:pt>
                <c:pt idx="6">
                  <c:v>  2010</c:v>
                </c:pt>
                <c:pt idx="7">
                  <c:v>  2011</c:v>
                </c:pt>
                <c:pt idx="8">
                  <c:v>  2012</c:v>
                </c:pt>
                <c:pt idx="9">
                  <c:v>  2013</c:v>
                </c:pt>
                <c:pt idx="10">
                  <c:v>  2014</c:v>
                </c:pt>
                <c:pt idx="11">
                  <c:v>  2015</c:v>
                </c:pt>
                <c:pt idx="12">
                  <c:v>  2016</c:v>
                </c:pt>
                <c:pt idx="13">
                  <c:v>  2017</c:v>
                </c:pt>
                <c:pt idx="14">
                  <c:v>  2018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610838</c:v>
              </c:pt>
              <c:pt idx="1">
                <c:v>605224</c:v>
              </c:pt>
              <c:pt idx="2">
                <c:v>614385</c:v>
              </c:pt>
              <c:pt idx="3">
                <c:v>588820</c:v>
              </c:pt>
              <c:pt idx="4">
                <c:v>513454</c:v>
              </c:pt>
              <c:pt idx="5">
                <c:v>452461</c:v>
              </c:pt>
              <c:pt idx="6">
                <c:v>554382</c:v>
              </c:pt>
              <c:pt idx="7">
                <c:v>271578</c:v>
              </c:pt>
              <c:pt idx="8">
                <c:v>264211</c:v>
              </c:pt>
              <c:pt idx="9">
                <c:v>337812</c:v>
              </c:pt>
              <c:pt idx="10">
                <c:v>362672</c:v>
              </c:pt>
              <c:pt idx="11">
                <c:v>376590</c:v>
              </c:pt>
              <c:pt idx="12">
                <c:v>432904</c:v>
              </c:pt>
              <c:pt idx="13">
                <c:v>398580</c:v>
              </c:pt>
              <c:pt idx="14">
                <c:v>411763</c:v>
              </c:pt>
            </c:numLit>
          </c:val>
        </c:ser>
        <c:ser>
          <c:idx val="2"/>
          <c:order val="2"/>
          <c:tx>
            <c:v>Óxido potásico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'9.2.4'!$A$9:$A$23</c:f>
              <c:strCache>
                <c:ptCount val="15"/>
                <c:pt idx="0">
                  <c:v>  2004</c:v>
                </c:pt>
                <c:pt idx="1">
                  <c:v>  2005</c:v>
                </c:pt>
                <c:pt idx="2">
                  <c:v>  2006 </c:v>
                </c:pt>
                <c:pt idx="3">
                  <c:v>  2007 </c:v>
                </c:pt>
                <c:pt idx="4">
                  <c:v>  2008</c:v>
                </c:pt>
                <c:pt idx="5">
                  <c:v>  2009</c:v>
                </c:pt>
                <c:pt idx="6">
                  <c:v>  2010</c:v>
                </c:pt>
                <c:pt idx="7">
                  <c:v>  2011</c:v>
                </c:pt>
                <c:pt idx="8">
                  <c:v>  2012</c:v>
                </c:pt>
                <c:pt idx="9">
                  <c:v>  2013</c:v>
                </c:pt>
                <c:pt idx="10">
                  <c:v>  2014</c:v>
                </c:pt>
                <c:pt idx="11">
                  <c:v>  2015</c:v>
                </c:pt>
                <c:pt idx="12">
                  <c:v>  2016</c:v>
                </c:pt>
                <c:pt idx="13">
                  <c:v>  2017</c:v>
                </c:pt>
                <c:pt idx="14">
                  <c:v>  2018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468360</c:v>
              </c:pt>
              <c:pt idx="1">
                <c:v>491138</c:v>
              </c:pt>
              <c:pt idx="2">
                <c:v>468511</c:v>
              </c:pt>
              <c:pt idx="3">
                <c:v>492571</c:v>
              </c:pt>
              <c:pt idx="4">
                <c:v>398230</c:v>
              </c:pt>
              <c:pt idx="5">
                <c:v>388187</c:v>
              </c:pt>
              <c:pt idx="6">
                <c:v>444853</c:v>
              </c:pt>
              <c:pt idx="7">
                <c:v>319194</c:v>
              </c:pt>
              <c:pt idx="8">
                <c:v>166016</c:v>
              </c:pt>
              <c:pt idx="9">
                <c:v>359583</c:v>
              </c:pt>
              <c:pt idx="10">
                <c:v>314642</c:v>
              </c:pt>
              <c:pt idx="11">
                <c:v>320841</c:v>
              </c:pt>
              <c:pt idx="12">
                <c:v>354738</c:v>
              </c:pt>
              <c:pt idx="13">
                <c:v>357875</c:v>
              </c:pt>
              <c:pt idx="14">
                <c:v>380303</c:v>
              </c:pt>
            </c:numLit>
          </c:val>
        </c:ser>
        <c:dLbls/>
        <c:marker val="1"/>
        <c:axId val="116411008"/>
        <c:axId val="116429184"/>
      </c:lineChart>
      <c:catAx>
        <c:axId val="1164110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6429184"/>
        <c:crosses val="autoZero"/>
        <c:auto val="1"/>
        <c:lblAlgn val="ctr"/>
        <c:lblOffset val="100"/>
        <c:tickLblSkip val="1"/>
        <c:tickMarkSkip val="1"/>
      </c:catAx>
      <c:valAx>
        <c:axId val="1164291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6411008"/>
        <c:crosses val="autoZero"/>
        <c:crossBetween val="between"/>
        <c:majorUnit val="25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672866666666672"/>
          <c:y val="0.14191990967869594"/>
          <c:w val="0.46855759552867232"/>
          <c:h val="5.543237250554343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Comparativa de la evolución de producción de fertilizanes 
(miles de toneladas)</a:t>
            </a:r>
          </a:p>
        </c:rich>
      </c:tx>
      <c:layout>
        <c:manualLayout>
          <c:xMode val="edge"/>
          <c:yMode val="edge"/>
          <c:x val="0.27924085926113679"/>
          <c:y val="2.7235806050559901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9075361131628223E-2"/>
          <c:y val="0.23554280978035641"/>
          <c:w val="0.86129513943760561"/>
          <c:h val="0.64857820140903932"/>
        </c:manualLayout>
      </c:layout>
      <c:lineChart>
        <c:grouping val="standard"/>
        <c:ser>
          <c:idx val="0"/>
          <c:order val="0"/>
          <c:tx>
            <c:v>Nitrógeno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'9.2.5'!$A$9:$A$23</c:f>
              <c:strCache>
                <c:ptCount val="15"/>
                <c:pt idx="0">
                  <c:v>  2004 </c:v>
                </c:pt>
                <c:pt idx="1">
                  <c:v>  2005</c:v>
                </c:pt>
                <c:pt idx="2">
                  <c:v>  2006</c:v>
                </c:pt>
                <c:pt idx="3">
                  <c:v>  2007</c:v>
                </c:pt>
                <c:pt idx="4">
                  <c:v>  2008</c:v>
                </c:pt>
                <c:pt idx="5">
                  <c:v>  2009</c:v>
                </c:pt>
                <c:pt idx="6">
                  <c:v>  2010</c:v>
                </c:pt>
                <c:pt idx="7">
                  <c:v>  2011</c:v>
                </c:pt>
                <c:pt idx="8">
                  <c:v>  2012</c:v>
                </c:pt>
                <c:pt idx="9">
                  <c:v>  2013</c:v>
                </c:pt>
                <c:pt idx="10">
                  <c:v>  2014</c:v>
                </c:pt>
                <c:pt idx="11">
                  <c:v>  2015</c:v>
                </c:pt>
                <c:pt idx="12">
                  <c:v>  2016</c:v>
                </c:pt>
                <c:pt idx="13">
                  <c:v>  2017</c:v>
                </c:pt>
                <c:pt idx="14">
                  <c:v>  2018</c:v>
                </c:pt>
              </c:strCache>
            </c:strRef>
          </c:cat>
          <c:val>
            <c:numRef>
              <c:f>'9.2.5'!$B$9:$B$23</c:f>
              <c:numCache>
                <c:formatCode>#,##0.0__;\–#,##0.0__;0.0__;@__</c:formatCode>
                <c:ptCount val="15"/>
                <c:pt idx="0">
                  <c:v>757.2</c:v>
                </c:pt>
                <c:pt idx="1">
                  <c:v>787.7</c:v>
                </c:pt>
                <c:pt idx="2">
                  <c:v>711.4</c:v>
                </c:pt>
                <c:pt idx="3">
                  <c:v>701.02200000000005</c:v>
                </c:pt>
                <c:pt idx="4">
                  <c:v>627.29999999999995</c:v>
                </c:pt>
                <c:pt idx="5">
                  <c:v>620.20000000000005</c:v>
                </c:pt>
                <c:pt idx="6">
                  <c:v>715</c:v>
                </c:pt>
                <c:pt idx="7">
                  <c:v>718.1</c:v>
                </c:pt>
                <c:pt idx="8">
                  <c:v>748.9</c:v>
                </c:pt>
                <c:pt idx="9">
                  <c:v>710</c:v>
                </c:pt>
                <c:pt idx="10">
                  <c:v>691.1</c:v>
                </c:pt>
                <c:pt idx="11">
                  <c:v>727.2</c:v>
                </c:pt>
                <c:pt idx="12">
                  <c:v>703.8</c:v>
                </c:pt>
                <c:pt idx="13">
                  <c:v>728</c:v>
                </c:pt>
                <c:pt idx="14">
                  <c:v>740.8</c:v>
                </c:pt>
              </c:numCache>
            </c:numRef>
          </c:val>
        </c:ser>
        <c:ser>
          <c:idx val="1"/>
          <c:order val="1"/>
          <c:tx>
            <c:v>Anhídrido fosfórico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'9.2.5'!$A$9:$A$23</c:f>
              <c:strCache>
                <c:ptCount val="15"/>
                <c:pt idx="0">
                  <c:v>  2004 </c:v>
                </c:pt>
                <c:pt idx="1">
                  <c:v>  2005</c:v>
                </c:pt>
                <c:pt idx="2">
                  <c:v>  2006</c:v>
                </c:pt>
                <c:pt idx="3">
                  <c:v>  2007</c:v>
                </c:pt>
                <c:pt idx="4">
                  <c:v>  2008</c:v>
                </c:pt>
                <c:pt idx="5">
                  <c:v>  2009</c:v>
                </c:pt>
                <c:pt idx="6">
                  <c:v>  2010</c:v>
                </c:pt>
                <c:pt idx="7">
                  <c:v>  2011</c:v>
                </c:pt>
                <c:pt idx="8">
                  <c:v>  2012</c:v>
                </c:pt>
                <c:pt idx="9">
                  <c:v>  2013</c:v>
                </c:pt>
                <c:pt idx="10">
                  <c:v>  2014</c:v>
                </c:pt>
                <c:pt idx="11">
                  <c:v>  2015</c:v>
                </c:pt>
                <c:pt idx="12">
                  <c:v>  2016</c:v>
                </c:pt>
                <c:pt idx="13">
                  <c:v>  2017</c:v>
                </c:pt>
                <c:pt idx="14">
                  <c:v>  2018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421.9</c:v>
              </c:pt>
              <c:pt idx="1">
                <c:v>411.4</c:v>
              </c:pt>
              <c:pt idx="2">
                <c:v>409.1</c:v>
              </c:pt>
              <c:pt idx="3">
                <c:v>391.6</c:v>
              </c:pt>
              <c:pt idx="4">
                <c:v>363.88900000000001</c:v>
              </c:pt>
              <c:pt idx="5">
                <c:v>331.7</c:v>
              </c:pt>
              <c:pt idx="6">
                <c:v>394.99199999999962</c:v>
              </c:pt>
              <c:pt idx="7">
                <c:v>291.10000000000002</c:v>
              </c:pt>
              <c:pt idx="8">
                <c:v>104.3</c:v>
              </c:pt>
              <c:pt idx="9">
                <c:v>299.5</c:v>
              </c:pt>
              <c:pt idx="10">
                <c:v>262.60000000000002</c:v>
              </c:pt>
              <c:pt idx="11">
                <c:v>269.7</c:v>
              </c:pt>
              <c:pt idx="12">
                <c:v>257.10000000000002</c:v>
              </c:pt>
              <c:pt idx="13">
                <c:v>190.6</c:v>
              </c:pt>
              <c:pt idx="14">
                <c:v>214</c:v>
              </c:pt>
            </c:numLit>
          </c:val>
        </c:ser>
        <c:ser>
          <c:idx val="2"/>
          <c:order val="2"/>
          <c:tx>
            <c:v>Óxido potásico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'9.2.5'!$A$9:$A$23</c:f>
              <c:strCache>
                <c:ptCount val="15"/>
                <c:pt idx="0">
                  <c:v>  2004 </c:v>
                </c:pt>
                <c:pt idx="1">
                  <c:v>  2005</c:v>
                </c:pt>
                <c:pt idx="2">
                  <c:v>  2006</c:v>
                </c:pt>
                <c:pt idx="3">
                  <c:v>  2007</c:v>
                </c:pt>
                <c:pt idx="4">
                  <c:v>  2008</c:v>
                </c:pt>
                <c:pt idx="5">
                  <c:v>  2009</c:v>
                </c:pt>
                <c:pt idx="6">
                  <c:v>  2010</c:v>
                </c:pt>
                <c:pt idx="7">
                  <c:v>  2011</c:v>
                </c:pt>
                <c:pt idx="8">
                  <c:v>  2012</c:v>
                </c:pt>
                <c:pt idx="9">
                  <c:v>  2013</c:v>
                </c:pt>
                <c:pt idx="10">
                  <c:v>  2014</c:v>
                </c:pt>
                <c:pt idx="11">
                  <c:v>  2015</c:v>
                </c:pt>
                <c:pt idx="12">
                  <c:v>  2016</c:v>
                </c:pt>
                <c:pt idx="13">
                  <c:v>  2017</c:v>
                </c:pt>
                <c:pt idx="14">
                  <c:v>  2018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684.1</c:v>
              </c:pt>
              <c:pt idx="1">
                <c:v>577.70000000000005</c:v>
              </c:pt>
              <c:pt idx="2">
                <c:v>669.6</c:v>
              </c:pt>
              <c:pt idx="3">
                <c:v>715.7</c:v>
              </c:pt>
              <c:pt idx="4">
                <c:v>646.71400000000051</c:v>
              </c:pt>
              <c:pt idx="5">
                <c:v>583.6</c:v>
              </c:pt>
              <c:pt idx="6">
                <c:v>623.09500000000003</c:v>
              </c:pt>
              <c:pt idx="7">
                <c:v>571.70000000000005</c:v>
              </c:pt>
              <c:pt idx="8">
                <c:v>416.7</c:v>
              </c:pt>
              <c:pt idx="9">
                <c:v>445.3</c:v>
              </c:pt>
              <c:pt idx="10">
                <c:v>611.29999999999995</c:v>
              </c:pt>
              <c:pt idx="11">
                <c:v>679.2</c:v>
              </c:pt>
              <c:pt idx="12">
                <c:v>706.3</c:v>
              </c:pt>
              <c:pt idx="13">
                <c:v>700</c:v>
              </c:pt>
              <c:pt idx="14">
                <c:v>717.2</c:v>
              </c:pt>
            </c:numLit>
          </c:val>
        </c:ser>
        <c:dLbls/>
        <c:marker val="1"/>
        <c:axId val="114720128"/>
        <c:axId val="114734208"/>
      </c:lineChart>
      <c:catAx>
        <c:axId val="1147201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734208"/>
        <c:crosses val="autoZero"/>
        <c:auto val="1"/>
        <c:lblAlgn val="ctr"/>
        <c:lblOffset val="100"/>
        <c:tickLblSkip val="1"/>
        <c:tickMarkSkip val="1"/>
      </c:catAx>
      <c:valAx>
        <c:axId val="114734208"/>
        <c:scaling>
          <c:orientation val="minMax"/>
          <c:max val="12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7201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4769509108728976"/>
          <c:y val="0.14635991255810007"/>
          <c:w val="0.50198178332067811"/>
          <c:h val="5.364806866952717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de los agricultores en fertilizantes
(millones de euros)</a:t>
            </a:r>
          </a:p>
        </c:rich>
      </c:tx>
      <c:layout>
        <c:manualLayout>
          <c:xMode val="edge"/>
          <c:yMode val="edge"/>
          <c:x val="0.24415831443412109"/>
          <c:y val="3.0588235294117649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7643742953776773E-2"/>
          <c:y val="0.28235294117647197"/>
          <c:w val="0.915445321307779"/>
          <c:h val="0.6070588235294152"/>
        </c:manualLayout>
      </c:layout>
      <c:barChart>
        <c:barDir val="col"/>
        <c:grouping val="stacked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'9.2.7'!$A$9:$A$19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 (A)</c:v>
                </c:pt>
                <c:pt idx="10">
                  <c:v>2019 (E)</c:v>
                </c:pt>
              </c:strCache>
            </c:strRef>
          </c:cat>
          <c:val>
            <c:numRef>
              <c:f>'9.2.7'!$E$9:$E$19</c:f>
              <c:numCache>
                <c:formatCode>#,##0.00__;\–#,##0.00__;0.00__;@__</c:formatCode>
                <c:ptCount val="11"/>
                <c:pt idx="0">
                  <c:v>617.92595400000005</c:v>
                </c:pt>
                <c:pt idx="1">
                  <c:v>711.86352600000009</c:v>
                </c:pt>
                <c:pt idx="2">
                  <c:v>809.31978600000002</c:v>
                </c:pt>
                <c:pt idx="3">
                  <c:v>828.17122300000005</c:v>
                </c:pt>
                <c:pt idx="4">
                  <c:v>959.67927899999995</c:v>
                </c:pt>
                <c:pt idx="5">
                  <c:v>1074.953479</c:v>
                </c:pt>
                <c:pt idx="6">
                  <c:v>1074.954567</c:v>
                </c:pt>
                <c:pt idx="7">
                  <c:v>891.42596100000014</c:v>
                </c:pt>
                <c:pt idx="8">
                  <c:v>906.18296799999996</c:v>
                </c:pt>
                <c:pt idx="9">
                  <c:v>911.99195347073521</c:v>
                </c:pt>
                <c:pt idx="10">
                  <c:v>954.36101547713326</c:v>
                </c:pt>
              </c:numCache>
            </c:numRef>
          </c:val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25400">
              <a:noFill/>
            </a:ln>
          </c:spPr>
          <c:val>
            <c:numRef>
              <c:f>'9.2.7'!$F$9:$F$19</c:f>
              <c:numCache>
                <c:formatCode>#,##0.00__;\–#,##0.00__;0.00__;@__</c:formatCode>
                <c:ptCount val="11"/>
                <c:pt idx="0">
                  <c:v>464.47544199999999</c:v>
                </c:pt>
                <c:pt idx="1">
                  <c:v>580.24201000000005</c:v>
                </c:pt>
                <c:pt idx="2">
                  <c:v>692.08691699999997</c:v>
                </c:pt>
                <c:pt idx="3">
                  <c:v>764.88038400000005</c:v>
                </c:pt>
                <c:pt idx="4">
                  <c:v>806.66533700000002</c:v>
                </c:pt>
                <c:pt idx="5">
                  <c:v>720.53018999999995</c:v>
                </c:pt>
                <c:pt idx="6">
                  <c:v>739.06774800000005</c:v>
                </c:pt>
                <c:pt idx="7">
                  <c:v>691.81696199999999</c:v>
                </c:pt>
                <c:pt idx="8">
                  <c:v>686.53042300000004</c:v>
                </c:pt>
                <c:pt idx="9">
                  <c:v>690.93135017834527</c:v>
                </c:pt>
                <c:pt idx="10">
                  <c:v>723.0304417399135</c:v>
                </c:pt>
              </c:numCache>
            </c:numRef>
          </c:val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val>
            <c:numRef>
              <c:f>'9.2.7'!$G$9:$G$19</c:f>
              <c:numCache>
                <c:formatCode>#,##0.00__;\–#,##0.00__;0.00__;@__</c:formatCode>
                <c:ptCount val="11"/>
                <c:pt idx="0">
                  <c:v>110.568</c:v>
                </c:pt>
                <c:pt idx="1">
                  <c:v>135.989</c:v>
                </c:pt>
                <c:pt idx="2">
                  <c:v>157.48699999999999</c:v>
                </c:pt>
                <c:pt idx="3">
                  <c:v>167.637</c:v>
                </c:pt>
                <c:pt idx="4">
                  <c:v>185.766435</c:v>
                </c:pt>
                <c:pt idx="5">
                  <c:v>188.830986</c:v>
                </c:pt>
                <c:pt idx="6">
                  <c:v>190.78069199999999</c:v>
                </c:pt>
                <c:pt idx="7">
                  <c:v>166.50962899999999</c:v>
                </c:pt>
                <c:pt idx="8">
                  <c:v>167.50564199999999</c:v>
                </c:pt>
                <c:pt idx="9">
                  <c:v>168.57941835091921</c:v>
                </c:pt>
                <c:pt idx="10">
                  <c:v>176.41123287727601</c:v>
                </c:pt>
              </c:numCache>
            </c:numRef>
          </c:val>
        </c:ser>
        <c:dLbls/>
        <c:overlap val="100"/>
        <c:axId val="115745152"/>
        <c:axId val="115746688"/>
      </c:barChart>
      <c:catAx>
        <c:axId val="1157451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5746688"/>
        <c:crosses val="autoZero"/>
        <c:auto val="1"/>
        <c:lblAlgn val="ctr"/>
        <c:lblOffset val="100"/>
        <c:tickLblSkip val="1"/>
        <c:tickMarkSkip val="1"/>
      </c:catAx>
      <c:valAx>
        <c:axId val="1157466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57451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634789047772182"/>
          <c:y val="0.16941175045427018"/>
          <c:w val="0.39007891770011444"/>
          <c:h val="5.88235294117647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de fitosanitarios (millones de euros)</a:t>
            </a:r>
          </a:p>
        </c:rich>
      </c:tx>
      <c:layout>
        <c:manualLayout>
          <c:xMode val="edge"/>
          <c:yMode val="edge"/>
          <c:x val="0.25246936475750242"/>
          <c:y val="8.0477734400846879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2208588957055212E-2"/>
          <c:y val="0.20051413881748176"/>
          <c:w val="0.89815950920245358"/>
          <c:h val="0.70694087403599204"/>
        </c:manualLayout>
      </c:layout>
      <c:lineChart>
        <c:grouping val="standard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'9.3.1'!$A$10:$A$20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 (A)</c:v>
                </c:pt>
                <c:pt idx="10">
                  <c:v>2019 (E)</c:v>
                </c:pt>
              </c:strCache>
            </c:strRef>
          </c:cat>
          <c:val>
            <c:numRef>
              <c:f>'9.3.1'!$H$10:$H$20</c:f>
              <c:numCache>
                <c:formatCode>#,##0.00__;\–#,##0.00__;0.00__;@__</c:formatCode>
                <c:ptCount val="11"/>
                <c:pt idx="0">
                  <c:v>682.84203600000001</c:v>
                </c:pt>
                <c:pt idx="1">
                  <c:v>692.237706</c:v>
                </c:pt>
                <c:pt idx="2">
                  <c:v>719.583123</c:v>
                </c:pt>
                <c:pt idx="3">
                  <c:v>744.23054400000001</c:v>
                </c:pt>
                <c:pt idx="4">
                  <c:v>857.44274199999995</c:v>
                </c:pt>
                <c:pt idx="5">
                  <c:v>975.80157999999994</c:v>
                </c:pt>
                <c:pt idx="6">
                  <c:v>1036.2742720000001</c:v>
                </c:pt>
                <c:pt idx="7">
                  <c:v>1086.926543</c:v>
                </c:pt>
                <c:pt idx="8">
                  <c:v>1110.712857</c:v>
                </c:pt>
                <c:pt idx="9">
                  <c:v>1145.257353</c:v>
                </c:pt>
                <c:pt idx="10">
                  <c:v>1140.355840228993</c:v>
                </c:pt>
              </c:numCache>
            </c:numRef>
          </c:val>
        </c:ser>
        <c:dLbls/>
        <c:marker val="1"/>
        <c:axId val="116615424"/>
        <c:axId val="116625408"/>
      </c:lineChart>
      <c:catAx>
        <c:axId val="1166154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6625408"/>
        <c:crosses val="autoZero"/>
        <c:auto val="1"/>
        <c:lblAlgn val="ctr"/>
        <c:lblOffset val="100"/>
        <c:tickLblSkip val="1"/>
        <c:tickMarkSkip val="1"/>
      </c:catAx>
      <c:valAx>
        <c:axId val="116625408"/>
        <c:scaling>
          <c:orientation val="minMax"/>
          <c:min val="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66154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productos fitosanitarios 
Año 2014(E) </a:t>
            </a:r>
          </a:p>
        </c:rich>
      </c:tx>
      <c:layout>
        <c:manualLayout>
          <c:xMode val="edge"/>
          <c:yMode val="edge"/>
          <c:x val="0.3105784224683657"/>
          <c:y val="6.4706483882028487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7870267718135446"/>
          <c:y val="0.37616822429906716"/>
          <c:w val="0.6144434516783579"/>
          <c:h val="0.46728971962616822"/>
        </c:manualLayout>
      </c:layout>
      <c:pie3DChart>
        <c:varyColors val="1"/>
        <c:ser>
          <c:idx val="0"/>
          <c:order val="0"/>
          <c:tx>
            <c:strRef>
              <c:f>'9.3.1'!$B$8:$G$8</c:f>
              <c:strCache>
                <c:ptCount val="1"/>
                <c:pt idx="0">
                  <c:v>Insecticidas Acaricidas Nematicidas Fungicidas Herbicidas Varios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2126157234874864E-2"/>
                  <c:y val="-8.3766729188515368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435332044968449E-2"/>
                  <c:y val="-0.17259945291130718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7433455055540691E-2"/>
                  <c:y val="-1.8570158009302923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6808361864315454E-2"/>
                  <c:y val="6.0962468458744409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1206143342672447E-2"/>
                  <c:y val="-0.12762392647782811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7392107697701283E-2"/>
                  <c:y val="-4.0256286751625424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extLst>
              <c:ext xmlns:c15="http://schemas.microsoft.com/office/drawing/2012/chart" uri="{CE6537A1-D6FC-4f65-9D91-7224C49458BB}"/>
            </c:extLst>
          </c:dLbls>
          <c:cat>
            <c:strRef>
              <c:f>'9.3.1'!$B$8:$G$8</c:f>
              <c:strCache>
                <c:ptCount val="6"/>
                <c:pt idx="0">
                  <c:v>Insecticidas</c:v>
                </c:pt>
                <c:pt idx="1">
                  <c:v>Acaricidas</c:v>
                </c:pt>
                <c:pt idx="2">
                  <c:v>Nematicidas</c:v>
                </c:pt>
                <c:pt idx="3">
                  <c:v>Fungicidas</c:v>
                </c:pt>
                <c:pt idx="4">
                  <c:v>Herbicidas</c:v>
                </c:pt>
                <c:pt idx="5">
                  <c:v>Varios</c:v>
                </c:pt>
              </c:strCache>
            </c:strRef>
          </c:cat>
          <c:val>
            <c:numRef>
              <c:f>'9.3.1'!$B$20:$G$20</c:f>
              <c:numCache>
                <c:formatCode>#,##0.00__;\–#,##0.00__;0.00__;@__</c:formatCode>
                <c:ptCount val="6"/>
                <c:pt idx="0">
                  <c:v>294.44189058730706</c:v>
                </c:pt>
                <c:pt idx="1">
                  <c:v>27.081392332304876</c:v>
                </c:pt>
                <c:pt idx="2">
                  <c:v>46.818161845218306</c:v>
                </c:pt>
                <c:pt idx="3">
                  <c:v>272.71069085213946</c:v>
                </c:pt>
                <c:pt idx="4">
                  <c:v>370.97108906119445</c:v>
                </c:pt>
                <c:pt idx="5">
                  <c:v>128.33261555082879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pienso (millones de euros)</a:t>
            </a:r>
          </a:p>
        </c:rich>
      </c:tx>
      <c:layout>
        <c:manualLayout>
          <c:xMode val="edge"/>
          <c:yMode val="edge"/>
          <c:x val="0.29505710782732142"/>
          <c:y val="3.7777104784978886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12454310153306E-2"/>
          <c:y val="0.17176470588235354"/>
          <c:w val="0.8890264292169352"/>
          <c:h val="0.74352941176470777"/>
        </c:manualLayout>
      </c:layout>
      <c:lineChart>
        <c:grouping val="standard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'9.4.2'!$A$9:$A$19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 (A)</c:v>
                </c:pt>
                <c:pt idx="10">
                  <c:v>2019 (E)</c:v>
                </c:pt>
              </c:strCache>
            </c:strRef>
          </c:cat>
          <c:val>
            <c:numRef>
              <c:f>'9.4.2'!$J$9:$J$19</c:f>
              <c:numCache>
                <c:formatCode>0.00</c:formatCode>
                <c:ptCount val="11"/>
                <c:pt idx="0">
                  <c:v>8388.1438969999999</c:v>
                </c:pt>
                <c:pt idx="1">
                  <c:v>8943.6285430000007</c:v>
                </c:pt>
                <c:pt idx="2">
                  <c:v>10115.594975</c:v>
                </c:pt>
                <c:pt idx="3">
                  <c:v>10588.115408</c:v>
                </c:pt>
                <c:pt idx="4">
                  <c:v>10733.317636</c:v>
                </c:pt>
                <c:pt idx="5">
                  <c:v>10132.591472</c:v>
                </c:pt>
                <c:pt idx="6">
                  <c:v>10154.980235000001</c:v>
                </c:pt>
                <c:pt idx="7">
                  <c:v>10470.799669</c:v>
                </c:pt>
                <c:pt idx="8">
                  <c:v>10928.618625999999</c:v>
                </c:pt>
                <c:pt idx="9">
                  <c:v>12055.603478999999</c:v>
                </c:pt>
                <c:pt idx="10">
                  <c:v>12624.186656258378</c:v>
                </c:pt>
              </c:numCache>
            </c:numRef>
          </c:val>
        </c:ser>
        <c:dLbls/>
        <c:marker val="1"/>
        <c:axId val="116690944"/>
        <c:axId val="116692480"/>
      </c:lineChart>
      <c:catAx>
        <c:axId val="1166909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6692480"/>
        <c:crosses val="autoZero"/>
        <c:auto val="1"/>
        <c:lblAlgn val="ctr"/>
        <c:lblOffset val="100"/>
        <c:tickLblSkip val="1"/>
        <c:tickMarkSkip val="1"/>
      </c:catAx>
      <c:valAx>
        <c:axId val="116692480"/>
        <c:scaling>
          <c:orientation val="minMax"/>
          <c:max val="13500"/>
          <c:min val="7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66909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en combustible y energía eléctrica
en la explotación (millones de euros)</a:t>
            </a:r>
          </a:p>
        </c:rich>
      </c:tx>
      <c:layout>
        <c:manualLayout>
          <c:xMode val="edge"/>
          <c:yMode val="edge"/>
          <c:x val="0.16242320339039451"/>
          <c:y val="3.0588249545729949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5842748641281071E-2"/>
          <c:y val="0.23873313143549454"/>
          <c:w val="0.90730399300495457"/>
          <c:h val="0.68126686856450669"/>
        </c:manualLayout>
      </c:layout>
      <c:barChart>
        <c:barDir val="col"/>
        <c:grouping val="stacked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'9.5.1'!$A$8:$A$18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 (A)</c:v>
                </c:pt>
                <c:pt idx="10">
                  <c:v>2019 (E)</c:v>
                </c:pt>
              </c:strCache>
            </c:strRef>
          </c:cat>
          <c:val>
            <c:numRef>
              <c:f>'9.5.1'!$B$8:$B$18</c:f>
              <c:numCache>
                <c:formatCode>#,##0.00__;\–#,##0.00__;0.00__;@__</c:formatCode>
                <c:ptCount val="11"/>
                <c:pt idx="0">
                  <c:v>519.86124900000004</c:v>
                </c:pt>
                <c:pt idx="1">
                  <c:v>492.73654399999998</c:v>
                </c:pt>
                <c:pt idx="2">
                  <c:v>541.390446</c:v>
                </c:pt>
                <c:pt idx="3">
                  <c:v>602.88692400000002</c:v>
                </c:pt>
                <c:pt idx="4">
                  <c:v>628.02240900000004</c:v>
                </c:pt>
                <c:pt idx="5">
                  <c:v>733.31372399999998</c:v>
                </c:pt>
                <c:pt idx="6">
                  <c:v>915.49760700000002</c:v>
                </c:pt>
                <c:pt idx="7">
                  <c:v>861.81603600000005</c:v>
                </c:pt>
                <c:pt idx="8">
                  <c:v>922.73290999999995</c:v>
                </c:pt>
                <c:pt idx="9">
                  <c:v>1030.2295794300753</c:v>
                </c:pt>
                <c:pt idx="10">
                  <c:v>1005.6884280252915</c:v>
                </c:pt>
              </c:numCache>
            </c:numRef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'9.5.1'!$A$8:$A$18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 (A)</c:v>
                </c:pt>
                <c:pt idx="10">
                  <c:v>2019 (E)</c:v>
                </c:pt>
              </c:strCache>
            </c:strRef>
          </c:cat>
          <c:val>
            <c:numRef>
              <c:f>'9.5.1'!$C$8:$C$18</c:f>
              <c:numCache>
                <c:formatCode>#,##0.00__;\–#,##0.00__;0.00__;@__</c:formatCode>
                <c:ptCount val="11"/>
                <c:pt idx="0">
                  <c:v>735.25355000000002</c:v>
                </c:pt>
                <c:pt idx="1">
                  <c:v>892.82189800000003</c:v>
                </c:pt>
                <c:pt idx="2">
                  <c:v>1155.4635499999999</c:v>
                </c:pt>
                <c:pt idx="3">
                  <c:v>1266.655019</c:v>
                </c:pt>
                <c:pt idx="4">
                  <c:v>1275.7948429999999</c:v>
                </c:pt>
                <c:pt idx="5">
                  <c:v>1163.411345</c:v>
                </c:pt>
                <c:pt idx="6">
                  <c:v>926.352711</c:v>
                </c:pt>
                <c:pt idx="7">
                  <c:v>793.63280599999996</c:v>
                </c:pt>
                <c:pt idx="8">
                  <c:v>871.301466</c:v>
                </c:pt>
                <c:pt idx="9">
                  <c:v>972.80646777190191</c:v>
                </c:pt>
                <c:pt idx="10">
                  <c:v>949.63319524137512</c:v>
                </c:pt>
              </c:numCache>
            </c:numRef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cat>
            <c:strRef>
              <c:f>'9.5.1'!$A$8:$A$18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 (A)</c:v>
                </c:pt>
                <c:pt idx="10">
                  <c:v>2019 (E)</c:v>
                </c:pt>
              </c:strCache>
            </c:strRef>
          </c:cat>
          <c:val>
            <c:numRef>
              <c:f>'9.5.1'!$D$8:$D$18</c:f>
              <c:numCache>
                <c:formatCode>#,##0.00__;\–#,##0.00__;0.00__;@__</c:formatCode>
                <c:ptCount val="11"/>
                <c:pt idx="0">
                  <c:v>65.4636</c:v>
                </c:pt>
                <c:pt idx="1">
                  <c:v>66.956532999999993</c:v>
                </c:pt>
                <c:pt idx="2">
                  <c:v>70.221979000000005</c:v>
                </c:pt>
                <c:pt idx="3">
                  <c:v>72.753348000000003</c:v>
                </c:pt>
                <c:pt idx="4">
                  <c:v>74.642229</c:v>
                </c:pt>
                <c:pt idx="5">
                  <c:v>75.369608999999997</c:v>
                </c:pt>
                <c:pt idx="6">
                  <c:v>75.217663999999999</c:v>
                </c:pt>
                <c:pt idx="7">
                  <c:v>72.640545000000003</c:v>
                </c:pt>
                <c:pt idx="8">
                  <c:v>70.822218000000007</c:v>
                </c:pt>
                <c:pt idx="9">
                  <c:v>79.072874798022681</c:v>
                </c:pt>
                <c:pt idx="10">
                  <c:v>77.189275810791798</c:v>
                </c:pt>
              </c:numCache>
            </c:numRef>
          </c:val>
        </c:ser>
        <c:dLbls/>
        <c:overlap val="100"/>
        <c:axId val="115699072"/>
        <c:axId val="115713152"/>
      </c:barChart>
      <c:catAx>
        <c:axId val="1156990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5713152"/>
        <c:crosses val="autoZero"/>
        <c:auto val="1"/>
        <c:lblAlgn val="ctr"/>
        <c:lblOffset val="100"/>
        <c:tickLblSkip val="1"/>
        <c:tickMarkSkip val="1"/>
      </c:catAx>
      <c:valAx>
        <c:axId val="1157131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56990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761601295165314"/>
          <c:y val="0.14171944276196347"/>
          <c:w val="0.41573063198560933"/>
          <c:h val="5.88235294117647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censo de maquinaria automotriz</a:t>
            </a:r>
          </a:p>
        </c:rich>
      </c:tx>
      <c:layout>
        <c:manualLayout>
          <c:xMode val="edge"/>
          <c:yMode val="edge"/>
          <c:x val="0.33932135145156722"/>
          <c:y val="6.1033110297832489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300429184549356"/>
          <c:y val="0.16431962551263921"/>
          <c:w val="0.80686695278969955"/>
          <c:h val="0.73239604514204859"/>
        </c:manualLayout>
      </c:layout>
      <c:lineChart>
        <c:grouping val="standard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"/>
              <c:pt idx="0">
                <c:v>2009</c:v>
              </c:pt>
              <c:pt idx="1">
                <c:v>20010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  <c:pt idx="7">
                <c:v>2016</c:v>
              </c:pt>
              <c:pt idx="8">
                <c:v>2017</c:v>
              </c:pt>
              <c:pt idx="9">
                <c:v>2018</c:v>
              </c:pt>
            </c:numLit>
          </c:cat>
          <c:val>
            <c:numLit>
              <c:formatCode>General</c:formatCode>
              <c:ptCount val="10"/>
              <c:pt idx="0">
                <c:v>1386457</c:v>
              </c:pt>
              <c:pt idx="1">
                <c:v>1397456</c:v>
              </c:pt>
              <c:pt idx="2">
                <c:v>1405533</c:v>
              </c:pt>
              <c:pt idx="3">
                <c:v>1414012</c:v>
              </c:pt>
              <c:pt idx="4">
                <c:v>1422371</c:v>
              </c:pt>
              <c:pt idx="5">
                <c:v>1431819</c:v>
              </c:pt>
              <c:pt idx="6">
                <c:v>1442169</c:v>
              </c:pt>
              <c:pt idx="7">
                <c:v>1454062</c:v>
              </c:pt>
              <c:pt idx="8">
                <c:v>1466159</c:v>
              </c:pt>
              <c:pt idx="9">
                <c:v>1476889</c:v>
              </c:pt>
            </c:numLit>
          </c:val>
        </c:ser>
        <c:dLbls/>
        <c:marker val="1"/>
        <c:axId val="116913664"/>
        <c:axId val="116915200"/>
      </c:lineChart>
      <c:catAx>
        <c:axId val="1169136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6915200"/>
        <c:crosses val="autoZero"/>
        <c:auto val="1"/>
        <c:lblAlgn val="ctr"/>
        <c:lblOffset val="100"/>
        <c:tickLblSkip val="1"/>
        <c:tickMarkSkip val="1"/>
      </c:catAx>
      <c:valAx>
        <c:axId val="1169152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6913664"/>
        <c:crosses val="autoZero"/>
        <c:crossBetween val="between"/>
        <c:majorUnit val="2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las inscripciones anuales de tractores, motocultores 
y cosechadoras de cereales</a:t>
            </a:r>
          </a:p>
        </c:rich>
      </c:tx>
      <c:layout>
        <c:manualLayout>
          <c:xMode val="edge"/>
          <c:yMode val="edge"/>
          <c:x val="0.17407966457023061"/>
          <c:y val="3.1100478468899805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5750368058383916E-2"/>
          <c:y val="0.28468932777143741"/>
          <c:w val="0.89533472531545399"/>
          <c:h val="0.60287151763364222"/>
        </c:manualLayout>
      </c:layout>
      <c:barChart>
        <c:barDir val="col"/>
        <c:grouping val="stacked"/>
        <c:ser>
          <c:idx val="0"/>
          <c:order val="0"/>
          <c:cat>
            <c:numLit>
              <c:formatCode>0</c:formatCode>
              <c:ptCount val="1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  <c:pt idx="11">
                <c:v>2015</c:v>
              </c:pt>
              <c:pt idx="12">
                <c:v>2016</c:v>
              </c:pt>
              <c:pt idx="13">
                <c:v>2017</c:v>
              </c:pt>
              <c:pt idx="14">
                <c:v>2018</c:v>
              </c:pt>
            </c:numLit>
          </c:cat>
          <c:val>
            <c:numLit>
              <c:formatCode>#,##0__;\–#,##0__;0__;@__</c:formatCode>
              <c:ptCount val="15"/>
              <c:pt idx="0">
                <c:v>19881</c:v>
              </c:pt>
              <c:pt idx="1">
                <c:v>16729</c:v>
              </c:pt>
              <c:pt idx="2">
                <c:v>16605</c:v>
              </c:pt>
              <c:pt idx="3">
                <c:v>17241</c:v>
              </c:pt>
              <c:pt idx="4">
                <c:v>15799</c:v>
              </c:pt>
              <c:pt idx="5">
                <c:v>11784</c:v>
              </c:pt>
              <c:pt idx="6">
                <c:v>10548</c:v>
              </c:pt>
              <c:pt idx="7">
                <c:v>10002</c:v>
              </c:pt>
              <c:pt idx="8">
                <c:v>8655</c:v>
              </c:pt>
              <c:pt idx="9">
                <c:v>8859</c:v>
              </c:pt>
              <c:pt idx="10">
                <c:v>10004</c:v>
              </c:pt>
              <c:pt idx="11">
                <c:v>10587</c:v>
              </c:pt>
              <c:pt idx="12">
                <c:v>11449</c:v>
              </c:pt>
              <c:pt idx="13">
                <c:v>12457</c:v>
              </c:pt>
              <c:pt idx="14">
                <c:v>11333</c:v>
              </c:pt>
            </c:numLit>
          </c:val>
        </c:ser>
        <c:ser>
          <c:idx val="1"/>
          <c:order val="1"/>
          <c:cat>
            <c:numLit>
              <c:formatCode>0</c:formatCode>
              <c:ptCount val="1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  <c:pt idx="11">
                <c:v>2015</c:v>
              </c:pt>
              <c:pt idx="12">
                <c:v>2016</c:v>
              </c:pt>
              <c:pt idx="13">
                <c:v>2017</c:v>
              </c:pt>
              <c:pt idx="14">
                <c:v>2018</c:v>
              </c:pt>
            </c:numLit>
          </c:cat>
          <c:val>
            <c:numLit>
              <c:formatCode>#,##0__;\–#,##0__;0__;@__</c:formatCode>
              <c:ptCount val="15"/>
              <c:pt idx="0">
                <c:v>769</c:v>
              </c:pt>
              <c:pt idx="1">
                <c:v>800</c:v>
              </c:pt>
              <c:pt idx="2">
                <c:v>570</c:v>
              </c:pt>
              <c:pt idx="3">
                <c:v>525</c:v>
              </c:pt>
              <c:pt idx="4">
                <c:v>525</c:v>
              </c:pt>
              <c:pt idx="5">
                <c:v>603</c:v>
              </c:pt>
              <c:pt idx="6">
                <c:v>463</c:v>
              </c:pt>
              <c:pt idx="7">
                <c:v>366</c:v>
              </c:pt>
              <c:pt idx="8">
                <c:v>315</c:v>
              </c:pt>
              <c:pt idx="9">
                <c:v>287</c:v>
              </c:pt>
              <c:pt idx="10">
                <c:v>248</c:v>
              </c:pt>
              <c:pt idx="11">
                <c:v>257</c:v>
              </c:pt>
              <c:pt idx="12">
                <c:v>209</c:v>
              </c:pt>
              <c:pt idx="13">
                <c:v>231</c:v>
              </c:pt>
              <c:pt idx="14">
                <c:v>204</c:v>
              </c:pt>
            </c:numLit>
          </c:val>
        </c:ser>
        <c:ser>
          <c:idx val="2"/>
          <c:order val="2"/>
          <c:cat>
            <c:numLit>
              <c:formatCode>0</c:formatCode>
              <c:ptCount val="1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  <c:pt idx="11">
                <c:v>2015</c:v>
              </c:pt>
              <c:pt idx="12">
                <c:v>2016</c:v>
              </c:pt>
              <c:pt idx="13">
                <c:v>2017</c:v>
              </c:pt>
              <c:pt idx="14">
                <c:v>2018</c:v>
              </c:pt>
            </c:numLit>
          </c:cat>
          <c:val>
            <c:numLit>
              <c:formatCode>#,##0__;\–#,##0__;0__;@__</c:formatCode>
              <c:ptCount val="15"/>
              <c:pt idx="0">
                <c:v>620</c:v>
              </c:pt>
              <c:pt idx="1">
                <c:v>381</c:v>
              </c:pt>
              <c:pt idx="2">
                <c:v>361</c:v>
              </c:pt>
              <c:pt idx="3">
                <c:v>385</c:v>
              </c:pt>
              <c:pt idx="4">
                <c:v>463</c:v>
              </c:pt>
              <c:pt idx="5">
                <c:v>384</c:v>
              </c:pt>
              <c:pt idx="6">
                <c:v>336</c:v>
              </c:pt>
              <c:pt idx="7">
                <c:v>362</c:v>
              </c:pt>
              <c:pt idx="8">
                <c:v>380</c:v>
              </c:pt>
              <c:pt idx="9">
                <c:v>361</c:v>
              </c:pt>
              <c:pt idx="10">
                <c:v>360</c:v>
              </c:pt>
              <c:pt idx="11">
                <c:v>305</c:v>
              </c:pt>
              <c:pt idx="12">
                <c:v>302</c:v>
              </c:pt>
              <c:pt idx="13">
                <c:v>301</c:v>
              </c:pt>
              <c:pt idx="14">
                <c:v>284</c:v>
              </c:pt>
            </c:numLit>
          </c:val>
        </c:ser>
        <c:dLbls/>
        <c:overlap val="100"/>
        <c:axId val="116569600"/>
        <c:axId val="116571136"/>
      </c:barChart>
      <c:catAx>
        <c:axId val="116569600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6571136"/>
        <c:crosses val="autoZero"/>
        <c:auto val="1"/>
        <c:lblAlgn val="ctr"/>
        <c:lblOffset val="100"/>
        <c:tickLblSkip val="1"/>
        <c:tickMarkSkip val="1"/>
      </c:catAx>
      <c:valAx>
        <c:axId val="1165711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65696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88" r="0.75000000000000488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gastos en semillas y plantones. 
Año 2014(E) (datos provisionales)</a:t>
            </a:r>
          </a:p>
        </c:rich>
      </c:tx>
      <c:layout>
        <c:manualLayout>
          <c:xMode val="edge"/>
          <c:yMode val="edge"/>
          <c:x val="0.27233296823658276"/>
          <c:y val="5.7925161167542878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2385460615077075"/>
          <c:y val="0.24813235958798269"/>
          <c:w val="0.76889780273067299"/>
          <c:h val="0.560894450127268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2741503040460491E-3"/>
                  <c:y val="-9.6283703870295639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2236006691028211E-2"/>
                  <c:y val="4.1946323956187033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9294204844782837E-3"/>
                  <c:y val="5.2527334894142172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798854688618518E-2"/>
                  <c:y val="5.7287627566191837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8905587681305229E-2"/>
                  <c:y val="8.7890905630753857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4464592443573984E-2"/>
                  <c:y val="-7.6802233038083687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'9.1.2'!$B$20:$G$20</c:f>
              <c:numCache>
                <c:formatCode>#,##0.00__;\–#,##0.00__;0.00__;@__</c:formatCode>
                <c:ptCount val="6"/>
                <c:pt idx="0">
                  <c:v>317.02499057903242</c:v>
                </c:pt>
                <c:pt idx="1">
                  <c:v>73.898403090141343</c:v>
                </c:pt>
                <c:pt idx="2">
                  <c:v>57.08072466902793</c:v>
                </c:pt>
                <c:pt idx="3">
                  <c:v>39.500009325072433</c:v>
                </c:pt>
                <c:pt idx="4">
                  <c:v>230.5760310983882</c:v>
                </c:pt>
                <c:pt idx="5">
                  <c:v>337.79332015147099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en mantenimiento y reparaciones
(millones de euros)</a:t>
            </a:r>
          </a:p>
        </c:rich>
      </c:tx>
      <c:layout>
        <c:manualLayout>
          <c:xMode val="edge"/>
          <c:yMode val="edge"/>
          <c:x val="0.20177274654524729"/>
          <c:y val="3.0023094688221813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9692218996061265E-2"/>
          <c:y val="0.21478084266387606"/>
          <c:w val="0.88889005094603801"/>
          <c:h val="0.71362667078642694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'9.7.1'!$A$10:$A$20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 (A)</c:v>
                </c:pt>
                <c:pt idx="10">
                  <c:v>2019 (E)</c:v>
                </c:pt>
              </c:strCache>
            </c:strRef>
          </c:cat>
          <c:val>
            <c:numRef>
              <c:f>'9.7.1'!$E$10:$E$20</c:f>
              <c:numCache>
                <c:formatCode>#,##0.00__;\–#,##0.00__;0.00__;@__</c:formatCode>
                <c:ptCount val="11"/>
                <c:pt idx="0">
                  <c:v>1103.6699450000001</c:v>
                </c:pt>
                <c:pt idx="1">
                  <c:v>1106.325047</c:v>
                </c:pt>
                <c:pt idx="2">
                  <c:v>1083.980429</c:v>
                </c:pt>
                <c:pt idx="3">
                  <c:v>1114.3766209999999</c:v>
                </c:pt>
                <c:pt idx="4">
                  <c:v>1141.575421</c:v>
                </c:pt>
                <c:pt idx="5">
                  <c:v>1144.3414049999999</c:v>
                </c:pt>
                <c:pt idx="6">
                  <c:v>1104.7185950000001</c:v>
                </c:pt>
                <c:pt idx="7">
                  <c:v>1090.389547</c:v>
                </c:pt>
                <c:pt idx="8">
                  <c:v>1090.8892149999999</c:v>
                </c:pt>
                <c:pt idx="9">
                  <c:v>1104.270434</c:v>
                </c:pt>
                <c:pt idx="10">
                  <c:v>1143.3654713036642</c:v>
                </c:pt>
              </c:numCache>
            </c:numRef>
          </c:val>
        </c:ser>
        <c:dLbls/>
        <c:marker val="1"/>
        <c:axId val="117124096"/>
        <c:axId val="117129984"/>
      </c:lineChart>
      <c:catAx>
        <c:axId val="1171240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7129984"/>
        <c:crosses val="autoZero"/>
        <c:auto val="1"/>
        <c:lblAlgn val="ctr"/>
        <c:lblOffset val="100"/>
        <c:tickLblSkip val="1"/>
        <c:tickMarkSkip val="1"/>
      </c:catAx>
      <c:valAx>
        <c:axId val="117129984"/>
        <c:scaling>
          <c:orientation val="minMax"/>
          <c:max val="1400"/>
          <c:min val="8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71240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gastos en mantenimiento
de material. Año 2014 (E) (datos provisionales)</a:t>
            </a:r>
          </a:p>
        </c:rich>
      </c:tx>
      <c:layout>
        <c:manualLayout>
          <c:xMode val="edge"/>
          <c:yMode val="edge"/>
          <c:x val="0.25919138398053393"/>
          <c:y val="7.4997809484340802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465671537047174"/>
          <c:y val="0.33523556923805686"/>
          <c:w val="0.80092060016562105"/>
          <c:h val="0.5508955064827437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2"/>
            <c:explosion val="15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7665437963687014E-2"/>
                  <c:y val="-0.14380195193741471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1388920755432114E-2"/>
                  <c:y val="9.5610598900096391E-3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7438073777839817E-2"/>
                  <c:y val="1.3129719339811581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24266698263930087"/>
                  <c:y val="0.3793111963703234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12133349131965016"/>
                  <c:y val="0.13563248839908496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'9.7.1'!$B$20:$D$20</c:f>
              <c:numCache>
                <c:formatCode>#,##0.00__;\–#,##0.00__;0.00__;@__</c:formatCode>
                <c:ptCount val="3"/>
                <c:pt idx="0">
                  <c:v>423.88016971619629</c:v>
                </c:pt>
                <c:pt idx="1">
                  <c:v>288.65264348954958</c:v>
                </c:pt>
                <c:pt idx="2">
                  <c:v>854.71282781411469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las amortizaciones
(millones de euros)</a:t>
            </a:r>
          </a:p>
        </c:rich>
      </c:tx>
      <c:layout>
        <c:manualLayout>
          <c:xMode val="edge"/>
          <c:yMode val="edge"/>
          <c:x val="0.23404360897032322"/>
          <c:y val="3.0732860520094687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9702525841887241E-2"/>
          <c:y val="0.23404309351704236"/>
          <c:w val="0.87648936896822827"/>
          <c:h val="0.6382993459555677"/>
        </c:manualLayout>
      </c:layout>
      <c:lineChart>
        <c:grouping val="standard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'9.8.1'!$A$9:$A$19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 (A)</c:v>
                </c:pt>
                <c:pt idx="10">
                  <c:v>2019 (E)</c:v>
                </c:pt>
              </c:strCache>
            </c:strRef>
          </c:cat>
          <c:val>
            <c:numRef>
              <c:f>'9.8.1'!$E$9:$E$19</c:f>
              <c:numCache>
                <c:formatCode>#,##0.00__;\–#,##0.00__;0.00__;@__</c:formatCode>
                <c:ptCount val="11"/>
                <c:pt idx="0">
                  <c:v>4794.0617819999998</c:v>
                </c:pt>
                <c:pt idx="1">
                  <c:v>4758.2551830000002</c:v>
                </c:pt>
                <c:pt idx="2">
                  <c:v>4699.8589240000001</c:v>
                </c:pt>
                <c:pt idx="3">
                  <c:v>4884.5433750000002</c:v>
                </c:pt>
                <c:pt idx="4">
                  <c:v>5021.522935</c:v>
                </c:pt>
                <c:pt idx="5">
                  <c:v>5151.0418069999996</c:v>
                </c:pt>
                <c:pt idx="6">
                  <c:v>5167.3479940000007</c:v>
                </c:pt>
                <c:pt idx="7">
                  <c:v>5137.5152829999997</c:v>
                </c:pt>
                <c:pt idx="8">
                  <c:v>5189.1743609999994</c:v>
                </c:pt>
                <c:pt idx="9">
                  <c:v>5349.5644940000002</c:v>
                </c:pt>
                <c:pt idx="10">
                  <c:v>5516.2280584507016</c:v>
                </c:pt>
              </c:numCache>
            </c:numRef>
          </c:val>
        </c:ser>
        <c:dLbls/>
        <c:marker val="1"/>
        <c:axId val="117181824"/>
        <c:axId val="117191808"/>
      </c:lineChart>
      <c:catAx>
        <c:axId val="1171818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7191808"/>
        <c:crosses val="autoZero"/>
        <c:auto val="1"/>
        <c:lblAlgn val="ctr"/>
        <c:lblOffset val="100"/>
        <c:tickLblSkip val="1"/>
        <c:tickMarkSkip val="1"/>
      </c:catAx>
      <c:valAx>
        <c:axId val="117191808"/>
        <c:scaling>
          <c:orientation val="minMax"/>
          <c:max val="6500"/>
          <c:min val="4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7181824"/>
        <c:crossesAt val="1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las amortizaciones. Año 2014 (E) </a:t>
            </a:r>
          </a:p>
        </c:rich>
      </c:tx>
      <c:layout>
        <c:manualLayout>
          <c:xMode val="edge"/>
          <c:yMode val="edge"/>
          <c:x val="0.15717425408577529"/>
          <c:y val="4.7250205664590365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9.2535992172576617E-2"/>
          <c:y val="0.30578704900693376"/>
          <c:w val="0.79109319914892251"/>
          <c:h val="0.482587848160771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3530571992110444E-2"/>
                  <c:y val="0.12854977083088495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0382390663936415E-3"/>
                  <c:y val="6.2367184310217101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4447948310970145E-2"/>
                  <c:y val="-8.903117297427543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34814865183543381"/>
                  <c:y val="0.42465848106289666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25333369984620935"/>
                  <c:y val="0.44064025185558425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extLst>
              <c:ext xmlns:c15="http://schemas.microsoft.com/office/drawing/2012/chart" uri="{CE6537A1-D6FC-4f65-9D91-7224C49458BB}"/>
            </c:extLst>
          </c:dLbls>
          <c:cat>
            <c:strRef>
              <c:f>'9.8.1'!$B$8:$D$8</c:f>
              <c:strCache>
                <c:ptCount val="3"/>
                <c:pt idx="0">
                  <c:v>Bienes de equipo</c:v>
                </c:pt>
                <c:pt idx="1">
                  <c:v>Construcciones</c:v>
                </c:pt>
                <c:pt idx="2">
                  <c:v>Plantaciones</c:v>
                </c:pt>
              </c:strCache>
            </c:strRef>
          </c:cat>
          <c:val>
            <c:numRef>
              <c:f>'9.8.1'!$B$19:$D$19</c:f>
              <c:numCache>
                <c:formatCode>#,##0.00__;\–#,##0.00__;0.00__;@__</c:formatCode>
                <c:ptCount val="3"/>
                <c:pt idx="0">
                  <c:v>3385.9093073514919</c:v>
                </c:pt>
                <c:pt idx="1">
                  <c:v>497.65207269681446</c:v>
                </c:pt>
                <c:pt idx="2">
                  <c:v>1632.6666784023953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mantenimiento de edificios (millones de euros)</a:t>
            </a:r>
          </a:p>
        </c:rich>
      </c:tx>
      <c:layout>
        <c:manualLayout>
          <c:xMode val="edge"/>
          <c:yMode val="edge"/>
          <c:x val="0.17340199543479862"/>
          <c:y val="5.4117647058823937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5167834500730696E-2"/>
          <c:y val="0.30352941176470755"/>
          <c:w val="0.90335629676770657"/>
          <c:h val="0.62352941176470777"/>
        </c:manualLayout>
      </c:layout>
      <c:lineChart>
        <c:grouping val="standard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'9.9.1'!$A$9:$A$19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 (A)</c:v>
                </c:pt>
                <c:pt idx="10">
                  <c:v>2019 (E)</c:v>
                </c:pt>
              </c:strCache>
            </c:strRef>
          </c:cat>
          <c:val>
            <c:numRef>
              <c:f>'9.9.1'!$G$9:$G$19</c:f>
              <c:numCache>
                <c:formatCode>#,##0.00__;\–#,##0.00__;0.00__;@__</c:formatCode>
                <c:ptCount val="11"/>
                <c:pt idx="0">
                  <c:v>481.18607500000002</c:v>
                </c:pt>
                <c:pt idx="1">
                  <c:v>493.232686</c:v>
                </c:pt>
                <c:pt idx="2">
                  <c:v>511.58494400000001</c:v>
                </c:pt>
                <c:pt idx="3">
                  <c:v>512.04021</c:v>
                </c:pt>
                <c:pt idx="4">
                  <c:v>515.38687900000002</c:v>
                </c:pt>
                <c:pt idx="5">
                  <c:v>518.88511600000004</c:v>
                </c:pt>
                <c:pt idx="6">
                  <c:v>516.50704099999996</c:v>
                </c:pt>
                <c:pt idx="7">
                  <c:v>507.66511200000002</c:v>
                </c:pt>
                <c:pt idx="8">
                  <c:v>516.97860700000001</c:v>
                </c:pt>
                <c:pt idx="9">
                  <c:v>526.41409499999997</c:v>
                </c:pt>
                <c:pt idx="10">
                  <c:v>538.83995018581027</c:v>
                </c:pt>
              </c:numCache>
            </c:numRef>
          </c:val>
        </c:ser>
        <c:dLbls/>
        <c:marker val="1"/>
        <c:axId val="117293056"/>
        <c:axId val="117294592"/>
      </c:lineChart>
      <c:catAx>
        <c:axId val="1172930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7294592"/>
        <c:crosses val="autoZero"/>
        <c:auto val="1"/>
        <c:lblAlgn val="ctr"/>
        <c:lblOffset val="100"/>
        <c:tickLblSkip val="1"/>
        <c:tickMarkSkip val="1"/>
      </c:catAx>
      <c:valAx>
        <c:axId val="117294592"/>
        <c:scaling>
          <c:orientation val="minMax"/>
          <c:max val="600"/>
          <c:min val="3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72930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mantenimiento de edificios.
</a:t>
            </a:r>
          </a:p>
        </c:rich>
      </c:tx>
      <c:layout>
        <c:manualLayout>
          <c:xMode val="edge"/>
          <c:yMode val="edge"/>
          <c:x val="0.23978450285938688"/>
          <c:y val="9.9337980103480744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4462966861762602"/>
          <c:y val="0.38272810483527214"/>
          <c:w val="0.63090895055230556"/>
          <c:h val="0.4097681002871033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7231094463435892E-2"/>
                  <c:y val="-7.4134640935845528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8866079943735924E-3"/>
                  <c:y val="-6.2857104656146218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420908317795959"/>
                  <c:y val="-9.6802352236597347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6366223002262917E-3"/>
                  <c:y val="-4.6144068205858355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5794409590881381E-2"/>
                  <c:y val="-7.9588140749017211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'9.9.1'!$B$19:$F$19</c:f>
              <c:numCache>
                <c:formatCode>#,##0.00__;\–#,##0.00__;0.00__;@__</c:formatCode>
                <c:ptCount val="5"/>
                <c:pt idx="0">
                  <c:v>75.989875778830424</c:v>
                </c:pt>
                <c:pt idx="1">
                  <c:v>12.314255191497089</c:v>
                </c:pt>
                <c:pt idx="2">
                  <c:v>265.04032214393413</c:v>
                </c:pt>
                <c:pt idx="3">
                  <c:v>78.096302897597397</c:v>
                </c:pt>
                <c:pt idx="4">
                  <c:v>107.39919417395126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agrícola ecológica (hectáreas)</a:t>
            </a:r>
          </a:p>
        </c:rich>
      </c:tx>
      <c:layout>
        <c:manualLayout>
          <c:xMode val="edge"/>
          <c:yMode val="edge"/>
          <c:x val="0.1680727343754124"/>
          <c:y val="5.405407783206613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5436259315655021"/>
          <c:y val="0.23063073208347942"/>
          <c:w val="0.82416201911410281"/>
          <c:h val="0.67027056511761218"/>
        </c:manualLayout>
      </c:layout>
      <c:lineChart>
        <c:grouping val="standard"/>
        <c:ser>
          <c:idx val="0"/>
          <c:order val="0"/>
          <c:tx>
            <c:strRef>
              <c:f>'9.11.1'!$B$6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'9.11.1'!$A$7:$A$21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'9.11.1'!$B$7:$B$21</c:f>
              <c:numCache>
                <c:formatCode>#,##0__;\–#,##0__;0__;@__</c:formatCode>
                <c:ptCount val="15"/>
                <c:pt idx="0">
                  <c:v>733182</c:v>
                </c:pt>
                <c:pt idx="1">
                  <c:v>807569</c:v>
                </c:pt>
                <c:pt idx="2">
                  <c:v>926390</c:v>
                </c:pt>
                <c:pt idx="3">
                  <c:v>988323</c:v>
                </c:pt>
                <c:pt idx="4">
                  <c:v>1317752</c:v>
                </c:pt>
                <c:pt idx="5">
                  <c:v>1602868</c:v>
                </c:pt>
                <c:pt idx="6">
                  <c:v>1650866</c:v>
                </c:pt>
                <c:pt idx="7">
                  <c:v>1845039</c:v>
                </c:pt>
                <c:pt idx="8">
                  <c:v>1808492</c:v>
                </c:pt>
                <c:pt idx="9">
                  <c:v>1659916</c:v>
                </c:pt>
                <c:pt idx="10">
                  <c:v>1710493</c:v>
                </c:pt>
                <c:pt idx="11">
                  <c:v>1968570</c:v>
                </c:pt>
                <c:pt idx="12">
                  <c:v>2018802</c:v>
                </c:pt>
                <c:pt idx="13">
                  <c:v>2082173</c:v>
                </c:pt>
                <c:pt idx="14">
                  <c:v>2246475</c:v>
                </c:pt>
              </c:numCache>
            </c:numRef>
          </c:val>
        </c:ser>
        <c:dLbls/>
        <c:marker val="1"/>
        <c:axId val="117683328"/>
        <c:axId val="117684864"/>
      </c:lineChart>
      <c:catAx>
        <c:axId val="117683328"/>
        <c:scaling>
          <c:orientation val="minMax"/>
        </c:scaling>
        <c:axPos val="b"/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7684864"/>
        <c:crosses val="autoZero"/>
        <c:auto val="1"/>
        <c:lblAlgn val="ctr"/>
        <c:lblOffset val="100"/>
        <c:tickLblSkip val="1"/>
        <c:tickMarkSkip val="1"/>
      </c:catAx>
      <c:valAx>
        <c:axId val="1176848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76833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88" r="0.75000000000000488" t="1" header="0" footer="0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operadores 
de agrícola ecológica </a:t>
            </a:r>
          </a:p>
        </c:rich>
      </c:tx>
      <c:layout>
        <c:manualLayout>
          <c:xMode val="edge"/>
          <c:yMode val="edge"/>
          <c:x val="0.22485609318996419"/>
          <c:y val="5.415862013764037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3351134846461951"/>
          <c:y val="0.24564802705286687"/>
          <c:w val="0.84112149532710823"/>
          <c:h val="0.64796920521819912"/>
        </c:manualLayout>
      </c:layout>
      <c:lineChart>
        <c:grouping val="standard"/>
        <c:ser>
          <c:idx val="0"/>
          <c:order val="0"/>
          <c:tx>
            <c:strRef>
              <c:f>'9.11.1'!$C$6</c:f>
              <c:strCache>
                <c:ptCount val="1"/>
                <c:pt idx="0">
                  <c:v>Operadores (*)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'9.11.1'!$A$7:$A$21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'9.11.1'!$C$7:$C$21</c:f>
              <c:numCache>
                <c:formatCode>#,##0__;\–#,##0__;0__;@__</c:formatCode>
                <c:ptCount val="15"/>
                <c:pt idx="0">
                  <c:v>17688</c:v>
                </c:pt>
                <c:pt idx="1">
                  <c:v>17509</c:v>
                </c:pt>
                <c:pt idx="2">
                  <c:v>19211</c:v>
                </c:pt>
                <c:pt idx="3">
                  <c:v>20171</c:v>
                </c:pt>
                <c:pt idx="4">
                  <c:v>23473</c:v>
                </c:pt>
                <c:pt idx="5">
                  <c:v>27627</c:v>
                </c:pt>
                <c:pt idx="6">
                  <c:v>27767</c:v>
                </c:pt>
                <c:pt idx="7">
                  <c:v>32837</c:v>
                </c:pt>
                <c:pt idx="8">
                  <c:v>32724</c:v>
                </c:pt>
                <c:pt idx="9">
                  <c:v>33704</c:v>
                </c:pt>
                <c:pt idx="10">
                  <c:v>33539</c:v>
                </c:pt>
                <c:pt idx="11">
                  <c:v>37870</c:v>
                </c:pt>
                <c:pt idx="12">
                  <c:v>39744</c:v>
                </c:pt>
                <c:pt idx="13">
                  <c:v>43984</c:v>
                </c:pt>
                <c:pt idx="14">
                  <c:v>44282</c:v>
                </c:pt>
              </c:numCache>
            </c:numRef>
          </c:val>
        </c:ser>
        <c:dLbls/>
        <c:marker val="1"/>
        <c:axId val="117713152"/>
        <c:axId val="117731328"/>
      </c:lineChart>
      <c:catAx>
        <c:axId val="1177131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7731328"/>
        <c:crosses val="autoZero"/>
        <c:auto val="1"/>
        <c:lblAlgn val="ctr"/>
        <c:lblOffset val="100"/>
        <c:tickLblSkip val="1"/>
        <c:tickMarkSkip val="1"/>
      </c:catAx>
      <c:valAx>
        <c:axId val="1177313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77131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88" r="0.75000000000000488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operadores de agricultura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ecológica según tipo</a:t>
            </a:r>
          </a:p>
        </c:rich>
      </c:tx>
      <c:layout>
        <c:manualLayout>
          <c:xMode val="edge"/>
          <c:yMode val="edge"/>
          <c:x val="0.15321342507987104"/>
          <c:y val="5.3286024134443014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2000008394879753"/>
          <c:y val="0.36710545579135134"/>
          <c:w val="0.84800027604175665"/>
          <c:h val="0.56127922832432064"/>
        </c:manualLayout>
      </c:layout>
      <c:lineChart>
        <c:grouping val="standard"/>
        <c:ser>
          <c:idx val="0"/>
          <c:order val="0"/>
          <c:tx>
            <c:strRef>
              <c:f>'9.11.2'!$B$6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'9.11.2'!$A$7:$A$21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'9.11.2'!$B$7:$B$21</c:f>
              <c:numCache>
                <c:formatCode>#,##0__;\–#,##0__;0__;@__</c:formatCode>
                <c:ptCount val="15"/>
                <c:pt idx="0">
                  <c:v>16013</c:v>
                </c:pt>
                <c:pt idx="1">
                  <c:v>15693</c:v>
                </c:pt>
                <c:pt idx="2">
                  <c:v>17214</c:v>
                </c:pt>
                <c:pt idx="3">
                  <c:v>18226</c:v>
                </c:pt>
                <c:pt idx="4">
                  <c:v>21291</c:v>
                </c:pt>
                <c:pt idx="5">
                  <c:v>25291</c:v>
                </c:pt>
                <c:pt idx="6">
                  <c:v>27877</c:v>
                </c:pt>
                <c:pt idx="7">
                  <c:v>32206</c:v>
                </c:pt>
                <c:pt idx="8">
                  <c:v>30462</c:v>
                </c:pt>
                <c:pt idx="9">
                  <c:v>30502</c:v>
                </c:pt>
                <c:pt idx="10">
                  <c:v>30602</c:v>
                </c:pt>
                <c:pt idx="11">
                  <c:v>34673</c:v>
                </c:pt>
                <c:pt idx="12">
                  <c:v>36207</c:v>
                </c:pt>
                <c:pt idx="13">
                  <c:v>37712</c:v>
                </c:pt>
                <c:pt idx="14">
                  <c:v>39505</c:v>
                </c:pt>
              </c:numCache>
            </c:numRef>
          </c:val>
        </c:ser>
        <c:ser>
          <c:idx val="1"/>
          <c:order val="1"/>
          <c:tx>
            <c:strRef>
              <c:f>'9.11.2'!$C$6</c:f>
              <c:strCache>
                <c:ptCount val="1"/>
                <c:pt idx="0">
                  <c:v>Elaboradores / Transformadores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'9.11.2'!$A$7:$A$21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'9.11.2'!$C$7:$C$21</c:f>
              <c:numCache>
                <c:formatCode>#,##0__;\–#,##0__;0__;@__</c:formatCode>
                <c:ptCount val="15"/>
                <c:pt idx="0">
                  <c:v>1635</c:v>
                </c:pt>
                <c:pt idx="1">
                  <c:v>1764</c:v>
                </c:pt>
                <c:pt idx="2">
                  <c:v>1942</c:v>
                </c:pt>
                <c:pt idx="3">
                  <c:v>2061</c:v>
                </c:pt>
                <c:pt idx="4">
                  <c:v>2168</c:v>
                </c:pt>
                <c:pt idx="5">
                  <c:v>2465</c:v>
                </c:pt>
                <c:pt idx="6">
                  <c:v>2747</c:v>
                </c:pt>
                <c:pt idx="7">
                  <c:v>2729</c:v>
                </c:pt>
                <c:pt idx="8">
                  <c:v>2790</c:v>
                </c:pt>
                <c:pt idx="9">
                  <c:v>2842</c:v>
                </c:pt>
                <c:pt idx="10">
                  <c:v>3082</c:v>
                </c:pt>
                <c:pt idx="11">
                  <c:v>3492</c:v>
                </c:pt>
                <c:pt idx="12">
                  <c:v>3810</c:v>
                </c:pt>
                <c:pt idx="13">
                  <c:v>4297</c:v>
                </c:pt>
                <c:pt idx="14">
                  <c:v>4627</c:v>
                </c:pt>
              </c:numCache>
            </c:numRef>
          </c:val>
        </c:ser>
        <c:dLbls/>
        <c:marker val="1"/>
        <c:axId val="117822592"/>
        <c:axId val="117824128"/>
      </c:lineChart>
      <c:catAx>
        <c:axId val="1178225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7824128"/>
        <c:crosses val="autoZero"/>
        <c:auto val="1"/>
        <c:lblAlgn val="ctr"/>
        <c:lblOffset val="100"/>
        <c:tickLblSkip val="1"/>
        <c:tickMarkSkip val="1"/>
      </c:catAx>
      <c:valAx>
        <c:axId val="1178241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78225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12669521197834"/>
          <c:y val="0.16745575613337721"/>
          <c:w val="0.59866686154519999"/>
          <c:h val="5.150980259938364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77" r="0.75000000000000477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maíz genéticamente modificado (hectáreas)</a:t>
            </a:r>
          </a:p>
        </c:rich>
      </c:tx>
      <c:layout>
        <c:manualLayout>
          <c:xMode val="edge"/>
          <c:yMode val="edge"/>
          <c:x val="0.28720980537865687"/>
          <c:y val="3.1100531038271376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7570093457944023E-2"/>
          <c:y val="0.16985665774598366"/>
          <c:w val="0.90747663551401869"/>
          <c:h val="0.74402000787325262"/>
        </c:manualLayout>
      </c:layout>
      <c:lineChart>
        <c:grouping val="standard"/>
        <c:ser>
          <c:idx val="0"/>
          <c:order val="0"/>
          <c:tx>
            <c:v>maiz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'9.1.3'!$B$6:$P$7</c:f>
              <c:strCach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strCache>
            </c:strRef>
          </c:cat>
          <c:val>
            <c:numRef>
              <c:f>'9.1.3'!$B$24:$P$24</c:f>
              <c:numCache>
                <c:formatCode>#,##0__;\–#,##0__;0__;@__</c:formatCode>
                <c:ptCount val="15"/>
                <c:pt idx="0">
                  <c:v>53226</c:v>
                </c:pt>
                <c:pt idx="1">
                  <c:v>53667</c:v>
                </c:pt>
                <c:pt idx="2">
                  <c:v>75148</c:v>
                </c:pt>
                <c:pt idx="3">
                  <c:v>79269</c:v>
                </c:pt>
                <c:pt idx="4">
                  <c:v>76057</c:v>
                </c:pt>
                <c:pt idx="5">
                  <c:v>67726</c:v>
                </c:pt>
                <c:pt idx="6">
                  <c:v>97346.31</c:v>
                </c:pt>
                <c:pt idx="7">
                  <c:v>116306.6</c:v>
                </c:pt>
                <c:pt idx="8">
                  <c:v>136962</c:v>
                </c:pt>
                <c:pt idx="9">
                  <c:v>131537.66999999998</c:v>
                </c:pt>
                <c:pt idx="10">
                  <c:v>107749.22000000002</c:v>
                </c:pt>
                <c:pt idx="11">
                  <c:v>129081.12</c:v>
                </c:pt>
                <c:pt idx="12">
                  <c:v>124226.87000000001</c:v>
                </c:pt>
                <c:pt idx="13">
                  <c:v>115246.01999999999</c:v>
                </c:pt>
                <c:pt idx="14">
                  <c:v>107126.9</c:v>
                </c:pt>
              </c:numCache>
            </c:numRef>
          </c:val>
        </c:ser>
        <c:dLbls/>
        <c:marker val="1"/>
        <c:axId val="114360704"/>
        <c:axId val="114362240"/>
      </c:lineChart>
      <c:catAx>
        <c:axId val="1143607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362240"/>
        <c:crosses val="autoZero"/>
        <c:auto val="1"/>
        <c:lblAlgn val="ctr"/>
        <c:lblOffset val="100"/>
        <c:tickLblSkip val="1"/>
        <c:tickMarkSkip val="1"/>
      </c:catAx>
      <c:valAx>
        <c:axId val="1143622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360704"/>
        <c:crosses val="autoZero"/>
        <c:crossBetween val="between"/>
        <c:majorUnit val="1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11" r="0.75000000000000511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agrícola de nitrógeno en fertilizantes 
(toneladas)</a:t>
            </a:r>
          </a:p>
        </c:rich>
      </c:tx>
      <c:layout>
        <c:manualLayout>
          <c:xMode val="edge"/>
          <c:yMode val="edge"/>
          <c:x val="0.24568555259850389"/>
          <c:y val="4.048290679849539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2806539509536999"/>
          <c:y val="0.17942604691477146"/>
          <c:w val="0.85013623978201636"/>
          <c:h val="0.7344506187044646"/>
        </c:manualLayout>
      </c:layout>
      <c:lineChart>
        <c:grouping val="standard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'9.2.1'!$A$26:$A$40</c:f>
              <c:numCache>
                <c:formatCode>0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'9.2.1'!$F$26:$F$40</c:f>
              <c:numCache>
                <c:formatCode>#,##0__;\–#,##0__;0__;@__</c:formatCode>
                <c:ptCount val="15"/>
                <c:pt idx="0">
                  <c:v>1072949</c:v>
                </c:pt>
                <c:pt idx="1">
                  <c:v>923764</c:v>
                </c:pt>
                <c:pt idx="2">
                  <c:v>969783</c:v>
                </c:pt>
                <c:pt idx="3">
                  <c:v>985857</c:v>
                </c:pt>
                <c:pt idx="4">
                  <c:v>739757</c:v>
                </c:pt>
                <c:pt idx="5">
                  <c:v>781069</c:v>
                </c:pt>
                <c:pt idx="6">
                  <c:v>940984</c:v>
                </c:pt>
                <c:pt idx="7">
                  <c:v>846697</c:v>
                </c:pt>
                <c:pt idx="8">
                  <c:v>843410</c:v>
                </c:pt>
                <c:pt idx="9">
                  <c:v>961507</c:v>
                </c:pt>
                <c:pt idx="10">
                  <c:v>1101895</c:v>
                </c:pt>
                <c:pt idx="11">
                  <c:v>1068103</c:v>
                </c:pt>
                <c:pt idx="12">
                  <c:v>982155</c:v>
                </c:pt>
                <c:pt idx="13">
                  <c:v>1072125</c:v>
                </c:pt>
                <c:pt idx="14">
                  <c:v>1033494</c:v>
                </c:pt>
              </c:numCache>
            </c:numRef>
          </c:val>
        </c:ser>
        <c:dLbls/>
        <c:marker val="1"/>
        <c:axId val="114915200"/>
        <c:axId val="114916736"/>
      </c:lineChart>
      <c:catAx>
        <c:axId val="114915200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916736"/>
        <c:crosses val="autoZero"/>
        <c:auto val="1"/>
        <c:lblAlgn val="ctr"/>
        <c:lblOffset val="100"/>
        <c:tickLblSkip val="1"/>
        <c:tickMarkSkip val="1"/>
      </c:catAx>
      <c:valAx>
        <c:axId val="114916736"/>
        <c:scaling>
          <c:orientation val="minMax"/>
          <c:min val="5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9152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nitrógeno según fertilizante. 
Año 2018</a:t>
            </a:r>
            <a:r>
              <a:rPr lang="es-ES" baseline="0"/>
              <a:t> (</a:t>
            </a:r>
            <a:r>
              <a:rPr lang="es-ES"/>
              <a:t>toneladas) </a:t>
            </a:r>
          </a:p>
        </c:rich>
      </c:tx>
      <c:layout>
        <c:manualLayout>
          <c:xMode val="edge"/>
          <c:yMode val="edge"/>
          <c:x val="0.28436472391745943"/>
          <c:y val="2.466694138480214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66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4064186831672771"/>
          <c:y val="9.090928307055568E-2"/>
          <c:w val="0.68582932470267377"/>
          <c:h val="0.90043480374645657"/>
        </c:manualLayout>
      </c:layout>
      <c:bar3DChart>
        <c:barDir val="bar"/>
        <c:grouping val="clustered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dLbls>
            <c:dLbl>
              <c:idx val="0"/>
              <c:layout>
                <c:manualLayout>
                  <c:x val="1.2923393304887187E-2"/>
                  <c:y val="3.160966265355450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5698596246153763E-2"/>
                  <c:y val="-7.801468501963694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119198362837542E-3"/>
                  <c:y val="5.4508834749022084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9341537660119294E-3"/>
                  <c:y val="2.3361823784344012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036221411498853E-2"/>
                  <c:y val="8.580175087297232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9936545990410415E-2"/>
                  <c:y val="3.446970118834158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0389436991997473E-3"/>
                  <c:y val="7.957234868003690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9607806545608584E-3"/>
                  <c:y val="1.630379171745774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5275590551181099E-2"/>
                  <c:y val="9.842185568388131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780352351207496E-2"/>
                  <c:y val="3.872857476973793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11898403488993754"/>
                  <c:y val="0.40259825359817525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32486652222758755"/>
                  <c:y val="0.4285723344754773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32620342149600856"/>
                  <c:y val="0.4567109220925538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5775411367430081"/>
                  <c:y val="0.48268500296986078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21791458075348352"/>
                  <c:y val="0.51082359058693216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54144420371263657"/>
                  <c:y val="0.5411266849437841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11898403488993754"/>
                  <c:y val="0.56277175234154508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0"/>
              <c:pt idx="0">
                <c:v>Nitrato de cal</c:v>
              </c:pt>
              <c:pt idx="1">
                <c:v>Nitrato de Chile</c:v>
              </c:pt>
              <c:pt idx="2">
                <c:v>Nitratos amónicos-cálcicos</c:v>
              </c:pt>
              <c:pt idx="3">
                <c:v>Nitrato amónico</c:v>
              </c:pt>
              <c:pt idx="4">
                <c:v>Sulfato amónico</c:v>
              </c:pt>
              <c:pt idx="5">
                <c:v>Nitrosulfato amónico</c:v>
              </c:pt>
              <c:pt idx="6">
                <c:v>Urea</c:v>
              </c:pt>
              <c:pt idx="7">
                <c:v>Soluciones nitrogenadas</c:v>
              </c:pt>
              <c:pt idx="8">
                <c:v>Amoniaco agrícola</c:v>
              </c:pt>
              <c:pt idx="9">
                <c:v>Compuestos</c:v>
              </c:pt>
            </c:strLit>
          </c:cat>
          <c:val>
            <c:numRef>
              <c:f>('9.2.1'!$B$21,'9.2.1'!$C$21,'9.2.1'!$D$21,'9.2.1'!$E$21,'9.2.1'!$F$21,'9.2.1'!$G$21,'9.2.1'!$B$40,'9.2.1'!$C$40,'9.2.1'!$D$40,'9.2.1'!$E$40)</c:f>
              <c:numCache>
                <c:formatCode>#,##0__;\–#,##0__;0__;@__</c:formatCode>
                <c:ptCount val="10"/>
                <c:pt idx="0">
                  <c:v>14552</c:v>
                </c:pt>
                <c:pt idx="1">
                  <c:v>0</c:v>
                </c:pt>
                <c:pt idx="2">
                  <c:v>201470</c:v>
                </c:pt>
                <c:pt idx="3">
                  <c:v>36440</c:v>
                </c:pt>
                <c:pt idx="4">
                  <c:v>73208</c:v>
                </c:pt>
                <c:pt idx="5">
                  <c:v>28463</c:v>
                </c:pt>
                <c:pt idx="6">
                  <c:v>300925</c:v>
                </c:pt>
                <c:pt idx="7">
                  <c:v>79466</c:v>
                </c:pt>
                <c:pt idx="8">
                  <c:v>1591</c:v>
                </c:pt>
                <c:pt idx="9">
                  <c:v>258596</c:v>
                </c:pt>
              </c:numCache>
            </c:numRef>
          </c:val>
        </c:ser>
        <c:dLbls>
          <c:showVal val="1"/>
        </c:dLbls>
        <c:gapWidth val="70"/>
        <c:shape val="cylinder"/>
        <c:axId val="114797952"/>
        <c:axId val="114803840"/>
        <c:axId val="0"/>
      </c:bar3DChart>
      <c:catAx>
        <c:axId val="11479795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803840"/>
        <c:crosses val="autoZero"/>
        <c:lblAlgn val="ctr"/>
        <c:lblOffset val="100"/>
        <c:tickLblSkip val="1"/>
        <c:tickMarkSkip val="1"/>
      </c:catAx>
      <c:valAx>
        <c:axId val="114803840"/>
        <c:scaling>
          <c:orientation val="minMax"/>
        </c:scaling>
        <c:delete val="1"/>
        <c:axPos val="b"/>
        <c:numFmt formatCode="#,##0__;\–#,##0__;0__;@__" sourceLinked="1"/>
        <c:tickLblPos val="none"/>
        <c:crossAx val="1147979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Evolución del consumo agrícola de anhídrido fosfórico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fertilizantes (toneladas) </a:t>
            </a:r>
          </a:p>
        </c:rich>
      </c:tx>
      <c:layout>
        <c:manualLayout>
          <c:xMode val="edge"/>
          <c:yMode val="edge"/>
          <c:x val="0.16301400862189686"/>
          <c:y val="3.0732860520094898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2752731301585662"/>
          <c:y val="0.17494130222485924"/>
          <c:w val="0.84603485708081261"/>
          <c:h val="0.73995442697812985"/>
        </c:manualLayout>
      </c:layout>
      <c:lineChart>
        <c:grouping val="standard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'9.2.2'!$A$8:$A$22</c:f>
              <c:numCache>
                <c:formatCode>0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'9.2.2'!$E$8:$E$22</c:f>
              <c:numCache>
                <c:formatCode>#,##0__;\–#,##0__;0__;@__</c:formatCode>
                <c:ptCount val="15"/>
                <c:pt idx="0">
                  <c:v>588820</c:v>
                </c:pt>
                <c:pt idx="1">
                  <c:v>513454</c:v>
                </c:pt>
                <c:pt idx="2">
                  <c:v>452461</c:v>
                </c:pt>
                <c:pt idx="3">
                  <c:v>554382</c:v>
                </c:pt>
                <c:pt idx="4">
                  <c:v>271578</c:v>
                </c:pt>
                <c:pt idx="5">
                  <c:v>264211</c:v>
                </c:pt>
                <c:pt idx="6">
                  <c:v>337812</c:v>
                </c:pt>
                <c:pt idx="7">
                  <c:v>362672</c:v>
                </c:pt>
                <c:pt idx="8">
                  <c:v>376590</c:v>
                </c:pt>
                <c:pt idx="9">
                  <c:v>432904</c:v>
                </c:pt>
                <c:pt idx="10">
                  <c:v>398580</c:v>
                </c:pt>
                <c:pt idx="11">
                  <c:v>411763</c:v>
                </c:pt>
                <c:pt idx="12">
                  <c:v>414974</c:v>
                </c:pt>
                <c:pt idx="13">
                  <c:v>436110</c:v>
                </c:pt>
                <c:pt idx="14">
                  <c:v>425960</c:v>
                </c:pt>
              </c:numCache>
            </c:numRef>
          </c:val>
        </c:ser>
        <c:dLbls/>
        <c:marker val="1"/>
        <c:axId val="115950336"/>
        <c:axId val="115951872"/>
      </c:lineChart>
      <c:catAx>
        <c:axId val="115950336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5951872"/>
        <c:crosses val="autoZero"/>
        <c:auto val="1"/>
        <c:lblAlgn val="ctr"/>
        <c:lblOffset val="100"/>
        <c:tickLblSkip val="1"/>
        <c:tickMarkSkip val="1"/>
      </c:catAx>
      <c:valAx>
        <c:axId val="115951872"/>
        <c:scaling>
          <c:orientation val="minMax"/>
          <c:max val="800000"/>
          <c:min val="2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59503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anhídrido fosfórico según fertilizante.
Año 2018</a:t>
            </a:r>
            <a:r>
              <a:rPr lang="es-ES" baseline="0"/>
              <a:t> </a:t>
            </a:r>
            <a:r>
              <a:rPr lang="es-ES"/>
              <a:t>(toneladas) </a:t>
            </a:r>
          </a:p>
        </c:rich>
      </c:tx>
      <c:layout>
        <c:manualLayout>
          <c:xMode val="edge"/>
          <c:yMode val="edge"/>
          <c:x val="0.12981881010762286"/>
          <c:y val="6.278907142263902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201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159874608150608"/>
          <c:y val="0.18079999454404352"/>
          <c:w val="0.74084639956409226"/>
          <c:h val="0.80978823329971905"/>
        </c:manualLayout>
      </c:layout>
      <c:bar3DChart>
        <c:barDir val="bar"/>
        <c:grouping val="clustered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dLbls>
            <c:dLbl>
              <c:idx val="0"/>
              <c:layout>
                <c:manualLayout>
                  <c:x val="1.5375463263868343E-2"/>
                  <c:y val="-6.1285287200067197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7485195995625088E-2"/>
                  <c:y val="7.732836871326840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0044290459231311E-3"/>
                  <c:y val="9.951530462016973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30564263322884538"/>
                  <c:y val="0.32705882352941779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45141065830721272"/>
                  <c:y val="0.37176470588235788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22100313479623987"/>
                  <c:y val="0.4211764705882353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71316614420062019"/>
                  <c:y val="0.47529411764705881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32288401253918897"/>
                  <c:y val="0.5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Mode val="edge"/>
                  <c:yMode val="edge"/>
                  <c:x val="0.22570532915360503"/>
                  <c:y val="0.5623529411764705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Mode val="edge"/>
                  <c:yMode val="edge"/>
                  <c:x val="0.73197492163010092"/>
                  <c:y val="0.61411764705882665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13949843260188327"/>
                  <c:y val="0.4376470588235267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38087774294671145"/>
                  <c:y val="0.46588235294117647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38244514106583088"/>
                  <c:y val="0.49647058823529905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8495297805642849"/>
                  <c:y val="0.5247058823529411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2554858934169279"/>
                  <c:y val="0.5552941176470588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63479623824452613"/>
                  <c:y val="0.58823529411764108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13949843260188327"/>
                  <c:y val="0.61176470588234766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Superfosfato de cal</c:v>
              </c:pt>
              <c:pt idx="1">
                <c:v>Escorias Thomas</c:v>
              </c:pt>
              <c:pt idx="2">
                <c:v>Compuestos</c:v>
              </c:pt>
            </c:strLit>
          </c:cat>
          <c:val>
            <c:numRef>
              <c:f>'9.2.2'!$B$22:$D$22</c:f>
              <c:numCache>
                <c:formatCode>#,##0__;\–#,##0__;0__;@__</c:formatCode>
                <c:ptCount val="3"/>
                <c:pt idx="0">
                  <c:v>78632</c:v>
                </c:pt>
                <c:pt idx="1">
                  <c:v>1072</c:v>
                </c:pt>
                <c:pt idx="2">
                  <c:v>346256</c:v>
                </c:pt>
              </c:numCache>
            </c:numRef>
          </c:val>
        </c:ser>
        <c:dLbls>
          <c:showVal val="1"/>
        </c:dLbls>
        <c:gapWidth val="70"/>
        <c:shape val="cylinder"/>
        <c:axId val="116074752"/>
        <c:axId val="116076544"/>
        <c:axId val="0"/>
      </c:bar3DChart>
      <c:catAx>
        <c:axId val="11607475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6076544"/>
        <c:crosses val="autoZero"/>
        <c:lblAlgn val="ctr"/>
        <c:lblOffset val="100"/>
        <c:tickLblSkip val="1"/>
        <c:tickMarkSkip val="1"/>
      </c:catAx>
      <c:valAx>
        <c:axId val="116076544"/>
        <c:scaling>
          <c:orientation val="minMax"/>
        </c:scaling>
        <c:delete val="1"/>
        <c:axPos val="b"/>
        <c:numFmt formatCode="#,##0__;\–#,##0__;0__;@__" sourceLinked="1"/>
        <c:tickLblPos val="none"/>
        <c:crossAx val="1160747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agrícola de óxido potásico en fertilizantes (toneladas) </a:t>
            </a:r>
          </a:p>
        </c:rich>
      </c:tx>
      <c:layout>
        <c:manualLayout>
          <c:xMode val="edge"/>
          <c:yMode val="edge"/>
          <c:x val="0.15384832872696411"/>
          <c:y val="3.2098765432098782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2752731301585662"/>
          <c:y val="0.18518563171689889"/>
          <c:w val="0.84603485708081261"/>
          <c:h val="0.72592767633024469"/>
        </c:manualLayout>
      </c:layout>
      <c:lineChart>
        <c:grouping val="standard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'9.2.3'!$A$8:$A$22</c:f>
              <c:numCache>
                <c:formatCode>0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'9.2.3'!$E$8:$E$22</c:f>
              <c:numCache>
                <c:formatCode>#,##0__;\–#,##0__;0__;@__</c:formatCode>
                <c:ptCount val="15"/>
                <c:pt idx="0">
                  <c:v>492571</c:v>
                </c:pt>
                <c:pt idx="1">
                  <c:v>398230</c:v>
                </c:pt>
                <c:pt idx="2">
                  <c:v>388187</c:v>
                </c:pt>
                <c:pt idx="3">
                  <c:v>444853</c:v>
                </c:pt>
                <c:pt idx="4">
                  <c:v>319194</c:v>
                </c:pt>
                <c:pt idx="5">
                  <c:v>166016</c:v>
                </c:pt>
                <c:pt idx="6">
                  <c:v>359583</c:v>
                </c:pt>
                <c:pt idx="7">
                  <c:v>314642</c:v>
                </c:pt>
                <c:pt idx="8">
                  <c:v>320841</c:v>
                </c:pt>
                <c:pt idx="9">
                  <c:v>354738</c:v>
                </c:pt>
                <c:pt idx="10">
                  <c:v>357875</c:v>
                </c:pt>
                <c:pt idx="11">
                  <c:v>380303</c:v>
                </c:pt>
                <c:pt idx="12">
                  <c:v>379007</c:v>
                </c:pt>
                <c:pt idx="13">
                  <c:v>387885</c:v>
                </c:pt>
                <c:pt idx="14">
                  <c:v>414675</c:v>
                </c:pt>
              </c:numCache>
            </c:numRef>
          </c:val>
        </c:ser>
        <c:dLbls/>
        <c:marker val="1"/>
        <c:axId val="115879936"/>
        <c:axId val="115881472"/>
      </c:lineChart>
      <c:catAx>
        <c:axId val="115879936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5881472"/>
        <c:crosses val="autoZero"/>
        <c:auto val="1"/>
        <c:lblAlgn val="ctr"/>
        <c:lblOffset val="100"/>
        <c:tickLblSkip val="1"/>
        <c:tickMarkSkip val="1"/>
      </c:catAx>
      <c:valAx>
        <c:axId val="115881472"/>
        <c:scaling>
          <c:orientation val="minMax"/>
          <c:max val="700000"/>
          <c:min val="1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58799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óxido potásico según fertilizante.
Año 2018</a:t>
            </a:r>
            <a:r>
              <a:rPr lang="es-ES" baseline="0"/>
              <a:t> </a:t>
            </a:r>
            <a:r>
              <a:rPr lang="es-ES"/>
              <a:t>(toneladas) </a:t>
            </a:r>
          </a:p>
        </c:rich>
      </c:tx>
      <c:layout>
        <c:manualLayout>
          <c:xMode val="edge"/>
          <c:yMode val="edge"/>
          <c:x val="0.23591530901474217"/>
          <c:y val="3.910103435652103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9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12422360248448"/>
          <c:y val="0.15899654387173506"/>
          <c:w val="0.75485824172968474"/>
          <c:h val="0.83136600832697327"/>
        </c:manualLayout>
      </c:layout>
      <c:bar3DChart>
        <c:barDir val="bar"/>
        <c:grouping val="clustered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dLbls>
            <c:dLbl>
              <c:idx val="0"/>
              <c:layout>
                <c:manualLayout>
                  <c:x val="3.7017816972448082E-2"/>
                  <c:y val="1.3493209885658203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4530009479420783E-2"/>
                  <c:y val="5.32841605367381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9422000284550594E-2"/>
                  <c:y val="3.220867251269479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30279503105590061"/>
                  <c:y val="0.33494015312047815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44720496894410205"/>
                  <c:y val="0.38072333951823645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21894409937888382"/>
                  <c:y val="0.43132580869471576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70652173913043481"/>
                  <c:y val="0.48674756064989738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31987577639752157"/>
                  <c:y val="0.53253074704765035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Mode val="edge"/>
                  <c:yMode val="edge"/>
                  <c:x val="0.22360248447204994"/>
                  <c:y val="0.5759042920560666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Mode val="edge"/>
                  <c:yMode val="edge"/>
                  <c:x val="0.7251552795031152"/>
                  <c:y val="0.6289164026219006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13819875776397519"/>
                  <c:y val="0.4481932984202007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37732919254658387"/>
                  <c:y val="0.4771089950924795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37888198757764835"/>
                  <c:y val="0.50843433315410069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8322981366459629"/>
                  <c:y val="0.53735002982637159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25310559006211175"/>
                  <c:y val="0.56867536788799877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6288819875776398"/>
                  <c:y val="0.60241034733898169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13819875776397519"/>
                  <c:y val="0.62650676123254057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Cloruro potásico</c:v>
              </c:pt>
              <c:pt idx="1">
                <c:v>Sulfato potásico</c:v>
              </c:pt>
              <c:pt idx="2">
                <c:v>Compuestos</c:v>
              </c:pt>
            </c:strLit>
          </c:cat>
          <c:val>
            <c:numRef>
              <c:f>'9.2.3'!$B$22:$D$22</c:f>
              <c:numCache>
                <c:formatCode>#,##0__;\–#,##0__;0__;@__</c:formatCode>
                <c:ptCount val="3"/>
                <c:pt idx="0">
                  <c:v>171671</c:v>
                </c:pt>
                <c:pt idx="1">
                  <c:v>26778</c:v>
                </c:pt>
                <c:pt idx="2">
                  <c:v>216226</c:v>
                </c:pt>
              </c:numCache>
            </c:numRef>
          </c:val>
        </c:ser>
        <c:dLbls>
          <c:showVal val="1"/>
        </c:dLbls>
        <c:gapWidth val="70"/>
        <c:shape val="cylinder"/>
        <c:axId val="116065792"/>
        <c:axId val="116067328"/>
        <c:axId val="0"/>
      </c:bar3DChart>
      <c:catAx>
        <c:axId val="11606579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6067328"/>
        <c:crosses val="autoZero"/>
        <c:lblAlgn val="ctr"/>
        <c:lblOffset val="100"/>
        <c:tickLblSkip val="1"/>
        <c:tickMarkSkip val="1"/>
      </c:catAx>
      <c:valAx>
        <c:axId val="116067328"/>
        <c:scaling>
          <c:orientation val="minMax"/>
        </c:scaling>
        <c:delete val="1"/>
        <c:axPos val="b"/>
        <c:numFmt formatCode="#,##0__;\–#,##0__;0__;@__" sourceLinked="1"/>
        <c:tickLblPos val="none"/>
        <c:crossAx val="1160657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24</xdr:row>
      <xdr:rowOff>66675</xdr:rowOff>
    </xdr:from>
    <xdr:to>
      <xdr:col>7</xdr:col>
      <xdr:colOff>914400</xdr:colOff>
      <xdr:row>49</xdr:row>
      <xdr:rowOff>28575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50</xdr:row>
      <xdr:rowOff>0</xdr:rowOff>
    </xdr:from>
    <xdr:to>
      <xdr:col>7</xdr:col>
      <xdr:colOff>914400</xdr:colOff>
      <xdr:row>75</xdr:row>
      <xdr:rowOff>76200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12700</xdr:rowOff>
    </xdr:from>
    <xdr:to>
      <xdr:col>9</xdr:col>
      <xdr:colOff>879475</xdr:colOff>
      <xdr:row>47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22</xdr:row>
      <xdr:rowOff>28575</xdr:rowOff>
    </xdr:from>
    <xdr:to>
      <xdr:col>4</xdr:col>
      <xdr:colOff>1362075</xdr:colOff>
      <xdr:row>47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353695</xdr:colOff>
      <xdr:row>19</xdr:row>
      <xdr:rowOff>71120</xdr:rowOff>
    </xdr:from>
    <xdr:to>
      <xdr:col>10</xdr:col>
      <xdr:colOff>753745</xdr:colOff>
      <xdr:row>44</xdr:row>
      <xdr:rowOff>80645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</xdr:colOff>
      <xdr:row>26</xdr:row>
      <xdr:rowOff>38101</xdr:rowOff>
    </xdr:from>
    <xdr:to>
      <xdr:col>6</xdr:col>
      <xdr:colOff>939800</xdr:colOff>
      <xdr:row>53</xdr:row>
      <xdr:rowOff>127001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24</xdr:row>
      <xdr:rowOff>0</xdr:rowOff>
    </xdr:from>
    <xdr:to>
      <xdr:col>6</xdr:col>
      <xdr:colOff>65775</xdr:colOff>
      <xdr:row>49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50</xdr:row>
      <xdr:rowOff>28575</xdr:rowOff>
    </xdr:from>
    <xdr:to>
      <xdr:col>6</xdr:col>
      <xdr:colOff>65775</xdr:colOff>
      <xdr:row>75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41274</xdr:colOff>
      <xdr:row>22</xdr:row>
      <xdr:rowOff>47625</xdr:rowOff>
    </xdr:from>
    <xdr:to>
      <xdr:col>5</xdr:col>
      <xdr:colOff>21862</xdr:colOff>
      <xdr:row>47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41275</xdr:colOff>
      <xdr:row>48</xdr:row>
      <xdr:rowOff>139700</xdr:rowOff>
    </xdr:from>
    <xdr:to>
      <xdr:col>5</xdr:col>
      <xdr:colOff>21863</xdr:colOff>
      <xdr:row>74</xdr:row>
      <xdr:rowOff>101600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130175</xdr:colOff>
      <xdr:row>23</xdr:row>
      <xdr:rowOff>142875</xdr:rowOff>
    </xdr:from>
    <xdr:to>
      <xdr:col>6</xdr:col>
      <xdr:colOff>906425</xdr:colOff>
      <xdr:row>48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130175</xdr:colOff>
      <xdr:row>50</xdr:row>
      <xdr:rowOff>9525</xdr:rowOff>
    </xdr:from>
    <xdr:to>
      <xdr:col>6</xdr:col>
      <xdr:colOff>906425</xdr:colOff>
      <xdr:row>76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24</xdr:row>
      <xdr:rowOff>0</xdr:rowOff>
    </xdr:from>
    <xdr:to>
      <xdr:col>2</xdr:col>
      <xdr:colOff>1857630</xdr:colOff>
      <xdr:row>49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106680</xdr:colOff>
      <xdr:row>51</xdr:row>
      <xdr:rowOff>129540</xdr:rowOff>
    </xdr:from>
    <xdr:to>
      <xdr:col>2</xdr:col>
      <xdr:colOff>1857630</xdr:colOff>
      <xdr:row>75</xdr:row>
      <xdr:rowOff>45720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23</xdr:row>
      <xdr:rowOff>30480</xdr:rowOff>
    </xdr:from>
    <xdr:to>
      <xdr:col>2</xdr:col>
      <xdr:colOff>1914524</xdr:colOff>
      <xdr:row>48</xdr:row>
      <xdr:rowOff>129540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29</xdr:row>
      <xdr:rowOff>57150</xdr:rowOff>
    </xdr:from>
    <xdr:to>
      <xdr:col>15</xdr:col>
      <xdr:colOff>528484</xdr:colOff>
      <xdr:row>53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43</xdr:row>
      <xdr:rowOff>66675</xdr:rowOff>
    </xdr:from>
    <xdr:to>
      <xdr:col>7</xdr:col>
      <xdr:colOff>279399</xdr:colOff>
      <xdr:row>68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68</xdr:row>
      <xdr:rowOff>142875</xdr:rowOff>
    </xdr:from>
    <xdr:to>
      <xdr:col>7</xdr:col>
      <xdr:colOff>295275</xdr:colOff>
      <xdr:row>96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23</xdr:row>
      <xdr:rowOff>95250</xdr:rowOff>
    </xdr:from>
    <xdr:to>
      <xdr:col>4</xdr:col>
      <xdr:colOff>1209675</xdr:colOff>
      <xdr:row>48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49</xdr:row>
      <xdr:rowOff>104775</xdr:rowOff>
    </xdr:from>
    <xdr:to>
      <xdr:col>4</xdr:col>
      <xdr:colOff>1190625</xdr:colOff>
      <xdr:row>74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23</xdr:row>
      <xdr:rowOff>88900</xdr:rowOff>
    </xdr:from>
    <xdr:to>
      <xdr:col>4</xdr:col>
      <xdr:colOff>1504951</xdr:colOff>
      <xdr:row>47</xdr:row>
      <xdr:rowOff>60325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66674</xdr:colOff>
      <xdr:row>48</xdr:row>
      <xdr:rowOff>76200</xdr:rowOff>
    </xdr:from>
    <xdr:to>
      <xdr:col>4</xdr:col>
      <xdr:colOff>1523999</xdr:colOff>
      <xdr:row>72</xdr:row>
      <xdr:rowOff>142875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27</xdr:row>
      <xdr:rowOff>0</xdr:rowOff>
    </xdr:from>
    <xdr:to>
      <xdr:col>7</xdr:col>
      <xdr:colOff>1103775</xdr:colOff>
      <xdr:row>53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54</xdr:row>
      <xdr:rowOff>104775</xdr:rowOff>
    </xdr:from>
    <xdr:to>
      <xdr:col>7</xdr:col>
      <xdr:colOff>1103775</xdr:colOff>
      <xdr:row>81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26</xdr:row>
      <xdr:rowOff>34925</xdr:rowOff>
    </xdr:from>
    <xdr:to>
      <xdr:col>6</xdr:col>
      <xdr:colOff>1244599</xdr:colOff>
      <xdr:row>55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22</xdr:row>
      <xdr:rowOff>76200</xdr:rowOff>
    </xdr:from>
    <xdr:to>
      <xdr:col>7</xdr:col>
      <xdr:colOff>990600</xdr:colOff>
      <xdr:row>47</xdr:row>
      <xdr:rowOff>76200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22</xdr:row>
      <xdr:rowOff>28575</xdr:rowOff>
    </xdr:from>
    <xdr:to>
      <xdr:col>8</xdr:col>
      <xdr:colOff>0</xdr:colOff>
      <xdr:row>45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46</xdr:row>
      <xdr:rowOff>114300</xdr:rowOff>
    </xdr:from>
    <xdr:to>
      <xdr:col>8</xdr:col>
      <xdr:colOff>19050</xdr:colOff>
      <xdr:row>71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Mis%20documentos\Aea2000definitivo\AEA2000\EXCEL\Bases\A01cap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KNOWN/AppData/Local/Microsoft/Windows/Temporary%20Internet%20Files/Content.IE5/D5TOIFKA/ANUARIO%202017/CAPITULOS%20XLS/Mis%20documentos/Anuario/anuario(02)p/Arlleg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rio%202001\AEA2000\EXCEL_CAPS\internacional\faostat%20agricola\faoagricola2.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EXCEL_CAPS\internacional\faostat%20agricola\faoagricola2.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Anuario\Anuario_Pepa\EXCEL_CAPS\internacional\faostat%20agricola\faoagricola2.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nalb/Mis%20documentos/Anuario%202004/Anuario%20(3-11-05)/EXCEL_CAPS/internacional/faostat%20agricola/faoagricola2.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Anuario/Tablas_Antonio/EXCEL_CAPS/internacional/faostat%20agricola/faoagricola2.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KNOWN/AppData/Local/Microsoft/Windows/Temporary%20Internet%20Files/Content.IE5/D5TOIFKA/ANUARIO%202017/CAPITULOS%20XLS/EXCEL_CAPS/internacional/faostat%20agricola/faoagricola2.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2002/internacional/faostat%20agricola/faoagricola2.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KNOWN/AppData/Local/Microsoft/Windows/Temporary%20Internet%20Files/Content.IE5/D5TOIFKA/ANUARIO%202017/CAPITULOS%20XLS/Documents%20and%20Settings/rcad/Escritorio/Anuario%202004/Mis%20documentos/Aea2000definitivo/AEA2000/EXCEL/Bases/A01cap1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Mis%20documentos\Anuario\Anuario2002\internacional\faostat%20agricola\faoagricola2.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2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98\ANUA98\A98cap2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KNOWN/AppData/Local/Microsoft/Windows/Temporary%20Internet%20Files/Content.IE5/D5TOIFKA/ANUARIO%202017/CAPITULOS%20XLS/Documents%20and%20Settings/rcad/Escritorio/Anuario%202004/ANUA98/ANUA98/A98cap2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A01cap1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rio%202001\AEA2000\EXCEL_CAPS\A01cap1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KNOWN/AppData/Local/Microsoft/Windows/Temporary%20Internet%20Files/Content.IE5/D5TOIFKA/ANUARIO%202017/CAPITULOS%20XLS/Documents%20and%20Settings/rcad/Escritorio/Anuario%202004/Anuario%202001/AEA2000/EXCEL_CAPS/A01cap1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19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98\ANUA98\A98CAP19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KNOWN/AppData/Local/Microsoft/Windows/Temporary%20Internet%20Files/Content.IE5/D5TOIFKA/ANUARIO%202017/CAPITULOS%20XLS/Documents%20and%20Settings/rcad/Escritorio/Anuario%202004/ANUA98/ANUA98/A98CAP1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EA2003-C07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EA2003-C0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KNOWN/AppData/Local/Microsoft/Windows/Temporary%20Internet%20Files/Content.IE5/D5TOIFKA/ANUARIO%202017/CAPITULOS%20XLS/Documents%20and%20Settings/rcad/Escritorio/Anuario%202004/AEA2003-C07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KNOWN/AppData/Local/Microsoft/Windows/Temporary%20Internet%20Files/Content.IE5/D5TOIFKA/ANUARIO%202017/CAPITULOS%20XLS/Documents%20and%20Settings/rcad/Escritorio/Anuario%202004/Anuario%202001/AEA2000/EXCEL_CAPS/serihist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Mis%20documentos\Anuario\anuario(02)p\Arlleg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Mis%20documentos\Anuario\anuario(02)p\Arlleg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showGridLines="0" view="pageBreakPreview" zoomScale="60" zoomScaleNormal="75" workbookViewId="0">
      <selection activeCell="M37" sqref="M37"/>
    </sheetView>
  </sheetViews>
  <sheetFormatPr baseColWidth="10" defaultColWidth="11.42578125" defaultRowHeight="12.75"/>
  <cols>
    <col min="1" max="1" width="55.28515625" style="82" customWidth="1"/>
    <col min="2" max="7" width="15.7109375" style="82" customWidth="1"/>
    <col min="8" max="8" width="15.5703125" style="87" customWidth="1"/>
    <col min="9" max="9" width="13.42578125" style="87" customWidth="1"/>
    <col min="10" max="10" width="17.140625" style="82" customWidth="1"/>
    <col min="11" max="11" width="16.140625" style="82" customWidth="1"/>
    <col min="12" max="13" width="16.42578125" style="82" customWidth="1"/>
    <col min="14" max="16384" width="11.42578125" style="82"/>
  </cols>
  <sheetData>
    <row r="1" spans="1:14" s="3" customFormat="1" ht="18">
      <c r="A1" s="469" t="s">
        <v>228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</row>
    <row r="2" spans="1:14" ht="10.9" customHeight="1"/>
    <row r="3" spans="1:14" s="12" customFormat="1" ht="14.45" customHeight="1">
      <c r="A3" s="468" t="s">
        <v>484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</row>
    <row r="4" spans="1:14" s="8" customFormat="1" ht="22.9" customHeight="1" thickBot="1">
      <c r="A4" s="32"/>
      <c r="B4" s="32"/>
      <c r="C4" s="32"/>
      <c r="D4" s="32"/>
      <c r="E4" s="33"/>
      <c r="F4" s="33"/>
      <c r="G4" s="33"/>
      <c r="H4" s="62"/>
      <c r="I4" s="62"/>
    </row>
    <row r="5" spans="1:14" ht="54" customHeight="1" thickBot="1">
      <c r="A5" s="88" t="s">
        <v>463</v>
      </c>
      <c r="B5" s="83" t="s">
        <v>283</v>
      </c>
      <c r="C5" s="83" t="s">
        <v>313</v>
      </c>
      <c r="D5" s="83" t="s">
        <v>314</v>
      </c>
      <c r="E5" s="83" t="s">
        <v>340</v>
      </c>
      <c r="F5" s="83" t="s">
        <v>364</v>
      </c>
      <c r="G5" s="83" t="s">
        <v>377</v>
      </c>
      <c r="H5" s="89" t="s">
        <v>389</v>
      </c>
      <c r="I5" s="90" t="s">
        <v>395</v>
      </c>
      <c r="J5" s="90" t="s">
        <v>402</v>
      </c>
      <c r="K5" s="90" t="s">
        <v>413</v>
      </c>
      <c r="L5" s="90" t="s">
        <v>462</v>
      </c>
      <c r="M5" s="90" t="s">
        <v>513</v>
      </c>
    </row>
    <row r="6" spans="1:14" s="93" customFormat="1" ht="38.25" customHeight="1">
      <c r="A6" s="345" t="s">
        <v>199</v>
      </c>
      <c r="B6" s="91"/>
      <c r="C6" s="91"/>
      <c r="D6" s="84"/>
      <c r="E6" s="84"/>
      <c r="F6" s="84"/>
      <c r="G6" s="84"/>
      <c r="H6" s="92"/>
      <c r="I6" s="84"/>
      <c r="J6" s="85"/>
      <c r="K6" s="85"/>
      <c r="M6" s="94"/>
      <c r="N6" s="352"/>
    </row>
    <row r="7" spans="1:14">
      <c r="A7" s="341" t="s">
        <v>300</v>
      </c>
      <c r="B7" s="85">
        <v>850268.89</v>
      </c>
      <c r="C7" s="85">
        <v>677206.55</v>
      </c>
      <c r="D7" s="85">
        <v>505064.51</v>
      </c>
      <c r="E7" s="85">
        <v>627328.31000000006</v>
      </c>
      <c r="F7" s="85">
        <v>721220.15</v>
      </c>
      <c r="G7" s="85">
        <v>762568.69</v>
      </c>
      <c r="H7" s="94">
        <v>764383</v>
      </c>
      <c r="I7" s="85">
        <v>833038</v>
      </c>
      <c r="J7" s="85">
        <v>881197</v>
      </c>
      <c r="K7" s="85">
        <v>963246.35400000005</v>
      </c>
      <c r="L7" s="94">
        <v>924071.26</v>
      </c>
      <c r="M7" s="94">
        <v>1090415.54</v>
      </c>
    </row>
    <row r="8" spans="1:14">
      <c r="A8" s="341" t="s">
        <v>301</v>
      </c>
      <c r="B8" s="85">
        <v>1031521.87</v>
      </c>
      <c r="C8" s="85">
        <v>1047740.44</v>
      </c>
      <c r="D8" s="85">
        <v>750631.99</v>
      </c>
      <c r="E8" s="85">
        <v>522942.41499999998</v>
      </c>
      <c r="F8" s="85">
        <v>514424.42</v>
      </c>
      <c r="G8" s="85">
        <v>438756.48</v>
      </c>
      <c r="H8" s="94">
        <v>362707</v>
      </c>
      <c r="I8" s="85">
        <v>466506</v>
      </c>
      <c r="J8" s="85">
        <v>657989</v>
      </c>
      <c r="K8" s="85">
        <v>662569.69999999995</v>
      </c>
      <c r="L8" s="94">
        <v>552657.81999999995</v>
      </c>
      <c r="M8" s="94">
        <v>376182.76</v>
      </c>
    </row>
    <row r="9" spans="1:14">
      <c r="A9" s="341" t="s">
        <v>298</v>
      </c>
      <c r="B9" s="85">
        <v>1061646.17</v>
      </c>
      <c r="C9" s="85">
        <v>847707.86</v>
      </c>
      <c r="D9" s="85">
        <v>665206.32999999996</v>
      </c>
      <c r="E9" s="85">
        <v>608088.85</v>
      </c>
      <c r="F9" s="85">
        <v>724392.56</v>
      </c>
      <c r="G9" s="85">
        <v>783550.27</v>
      </c>
      <c r="H9" s="94">
        <v>897617</v>
      </c>
      <c r="I9" s="85">
        <v>897687</v>
      </c>
      <c r="J9" s="85">
        <v>1010759</v>
      </c>
      <c r="K9" s="85">
        <v>1302154.18</v>
      </c>
      <c r="L9" s="94">
        <v>1222636.67</v>
      </c>
      <c r="M9" s="94">
        <v>1454614.24</v>
      </c>
    </row>
    <row r="10" spans="1:14">
      <c r="A10" s="341" t="s">
        <v>299</v>
      </c>
      <c r="B10" s="85">
        <v>12399.6</v>
      </c>
      <c r="C10" s="85">
        <v>12595.95</v>
      </c>
      <c r="D10" s="85">
        <v>1888.5</v>
      </c>
      <c r="E10" s="85">
        <v>6632.1</v>
      </c>
      <c r="F10" s="85">
        <v>22746.41</v>
      </c>
      <c r="G10" s="85">
        <v>32234.69</v>
      </c>
      <c r="H10" s="94">
        <v>15329</v>
      </c>
      <c r="I10" s="85">
        <v>28377</v>
      </c>
      <c r="J10" s="85">
        <v>43478</v>
      </c>
      <c r="K10" s="85">
        <v>23310.27</v>
      </c>
      <c r="L10" s="94">
        <v>32658.13</v>
      </c>
      <c r="M10" s="94">
        <v>44440.06</v>
      </c>
    </row>
    <row r="11" spans="1:14">
      <c r="A11" s="341" t="s">
        <v>297</v>
      </c>
      <c r="B11" s="85">
        <v>73728</v>
      </c>
      <c r="C11" s="85">
        <v>68701.929999999993</v>
      </c>
      <c r="D11" s="85">
        <v>64258.26</v>
      </c>
      <c r="E11" s="85">
        <v>63933.35</v>
      </c>
      <c r="F11" s="85">
        <v>59932.1</v>
      </c>
      <c r="G11" s="85">
        <v>52073.25</v>
      </c>
      <c r="H11" s="94">
        <v>72914</v>
      </c>
      <c r="I11" s="85">
        <v>73728</v>
      </c>
      <c r="J11" s="85">
        <v>86325</v>
      </c>
      <c r="K11" s="85">
        <v>118083.8</v>
      </c>
      <c r="L11" s="94">
        <v>122762.3</v>
      </c>
      <c r="M11" s="94">
        <v>128351.32</v>
      </c>
    </row>
    <row r="12" spans="1:14">
      <c r="A12" s="341" t="s">
        <v>365</v>
      </c>
      <c r="B12" s="85"/>
      <c r="C12" s="85"/>
      <c r="D12" s="85"/>
      <c r="E12" s="85"/>
      <c r="F12" s="85">
        <v>1107.5</v>
      </c>
      <c r="G12" s="85">
        <v>1609.25</v>
      </c>
      <c r="H12" s="94">
        <v>1882</v>
      </c>
      <c r="I12" s="85">
        <v>7432</v>
      </c>
      <c r="J12" s="85">
        <v>3180</v>
      </c>
      <c r="K12" s="85">
        <v>9405.15</v>
      </c>
      <c r="L12" s="94">
        <v>7366.75</v>
      </c>
      <c r="M12" s="94">
        <v>14759.5</v>
      </c>
    </row>
    <row r="13" spans="1:14">
      <c r="A13" s="341" t="s">
        <v>296</v>
      </c>
      <c r="B13" s="85">
        <v>173484.58</v>
      </c>
      <c r="C13" s="85">
        <v>158798.45000000001</v>
      </c>
      <c r="D13" s="85">
        <v>175039.35</v>
      </c>
      <c r="E13" s="85">
        <v>158890</v>
      </c>
      <c r="F13" s="85">
        <v>153666.35999999999</v>
      </c>
      <c r="G13" s="85">
        <v>167031.5</v>
      </c>
      <c r="H13" s="94">
        <v>161922</v>
      </c>
      <c r="I13" s="85">
        <v>184053</v>
      </c>
      <c r="J13" s="85">
        <v>205881</v>
      </c>
      <c r="K13" s="85">
        <v>195261</v>
      </c>
      <c r="L13" s="94">
        <v>183219.81</v>
      </c>
      <c r="M13" s="94">
        <v>177673.99</v>
      </c>
    </row>
    <row r="14" spans="1:14">
      <c r="A14" s="341" t="s">
        <v>461</v>
      </c>
      <c r="B14" s="85">
        <v>17895.939999999999</v>
      </c>
      <c r="C14" s="85">
        <v>33504.120000000003</v>
      </c>
      <c r="D14" s="85">
        <v>31237.38</v>
      </c>
      <c r="E14" s="85">
        <v>13766.93</v>
      </c>
      <c r="F14" s="85">
        <v>14947.65</v>
      </c>
      <c r="G14" s="85">
        <v>36828.97</v>
      </c>
      <c r="H14" s="94">
        <v>46615</v>
      </c>
      <c r="I14" s="85">
        <v>34784</v>
      </c>
      <c r="J14" s="85">
        <v>27829</v>
      </c>
      <c r="K14" s="85">
        <v>21690.729100000008</v>
      </c>
      <c r="L14" s="94">
        <v>25952.59</v>
      </c>
      <c r="M14" s="94">
        <v>18890.63</v>
      </c>
    </row>
    <row r="15" spans="1:14">
      <c r="A15" s="341" t="s">
        <v>325</v>
      </c>
      <c r="B15" s="85">
        <v>60608.959999999875</v>
      </c>
      <c r="C15" s="85">
        <v>47233.700000000237</v>
      </c>
      <c r="D15" s="85">
        <v>47195.26</v>
      </c>
      <c r="E15" s="85">
        <v>69272.62</v>
      </c>
      <c r="F15" s="85">
        <v>80678.39</v>
      </c>
      <c r="G15" s="85">
        <v>89191.52</v>
      </c>
      <c r="H15" s="94">
        <v>134743</v>
      </c>
      <c r="I15" s="85">
        <v>139074</v>
      </c>
      <c r="J15" s="85">
        <v>139233</v>
      </c>
      <c r="K15" s="85">
        <v>157107.92300000001</v>
      </c>
      <c r="L15" s="94">
        <v>157654.51</v>
      </c>
      <c r="M15" s="94">
        <v>157654.51</v>
      </c>
    </row>
    <row r="16" spans="1:14">
      <c r="A16" s="341" t="s">
        <v>460</v>
      </c>
      <c r="B16" s="85"/>
      <c r="C16" s="85"/>
      <c r="D16" s="85"/>
      <c r="E16" s="85"/>
      <c r="F16" s="85"/>
      <c r="G16" s="85"/>
      <c r="H16" s="94"/>
      <c r="I16" s="85">
        <v>6</v>
      </c>
      <c r="J16" s="85" t="s">
        <v>329</v>
      </c>
      <c r="K16" s="344">
        <v>692.64</v>
      </c>
      <c r="L16" s="94">
        <v>74.400000000000006</v>
      </c>
      <c r="M16" s="94">
        <v>40</v>
      </c>
    </row>
    <row r="17" spans="1:14" s="335" customFormat="1">
      <c r="A17" s="336" t="s">
        <v>315</v>
      </c>
      <c r="B17" s="332">
        <v>3295998</v>
      </c>
      <c r="C17" s="332">
        <v>2893960</v>
      </c>
      <c r="D17" s="332">
        <v>2242322.6619999995</v>
      </c>
      <c r="E17" s="332">
        <v>2073967.8880000003</v>
      </c>
      <c r="F17" s="332">
        <v>2295664.54</v>
      </c>
      <c r="G17" s="332">
        <v>2368711.39</v>
      </c>
      <c r="H17" s="331">
        <v>2461636</v>
      </c>
      <c r="I17" s="332">
        <v>2667631</v>
      </c>
      <c r="J17" s="332">
        <v>3061627</v>
      </c>
      <c r="K17" s="332">
        <v>3455413.5466000005</v>
      </c>
      <c r="L17" s="331">
        <v>3229054</v>
      </c>
      <c r="M17" s="331">
        <v>3463022.55</v>
      </c>
    </row>
    <row r="18" spans="1:14" s="335" customFormat="1">
      <c r="A18" s="339" t="s">
        <v>160</v>
      </c>
      <c r="B18" s="332">
        <v>361984.64</v>
      </c>
      <c r="C18" s="332">
        <v>362063.75</v>
      </c>
      <c r="D18" s="332">
        <v>382533</v>
      </c>
      <c r="E18" s="332">
        <v>371866.69</v>
      </c>
      <c r="F18" s="332">
        <v>388437.83</v>
      </c>
      <c r="G18" s="332">
        <v>339432.97</v>
      </c>
      <c r="H18" s="331">
        <v>315156</v>
      </c>
      <c r="I18" s="332">
        <v>408712</v>
      </c>
      <c r="J18" s="332">
        <v>336466.84</v>
      </c>
      <c r="K18" s="332">
        <v>306709.14</v>
      </c>
      <c r="L18" s="331">
        <v>321381.26</v>
      </c>
      <c r="M18" s="331">
        <v>316825</v>
      </c>
    </row>
    <row r="19" spans="1:14">
      <c r="A19" s="339" t="s">
        <v>316</v>
      </c>
      <c r="B19" s="85"/>
      <c r="C19" s="85"/>
      <c r="D19" s="85"/>
      <c r="E19" s="85"/>
      <c r="F19" s="85" t="s">
        <v>363</v>
      </c>
      <c r="G19" s="85"/>
      <c r="H19" s="94"/>
      <c r="I19" s="85"/>
      <c r="J19" s="85"/>
      <c r="K19" s="85"/>
      <c r="L19" s="94"/>
      <c r="M19" s="94"/>
    </row>
    <row r="20" spans="1:14">
      <c r="A20" s="341" t="s">
        <v>378</v>
      </c>
      <c r="B20" s="85" t="s">
        <v>329</v>
      </c>
      <c r="C20" s="85" t="s">
        <v>329</v>
      </c>
      <c r="D20" s="85" t="s">
        <v>329</v>
      </c>
      <c r="E20" s="85" t="s">
        <v>329</v>
      </c>
      <c r="F20" s="85" t="s">
        <v>329</v>
      </c>
      <c r="G20" s="85">
        <v>1843.75</v>
      </c>
      <c r="H20" s="94" t="s">
        <v>329</v>
      </c>
      <c r="I20" s="85">
        <v>1518</v>
      </c>
      <c r="J20" s="85">
        <v>1887.5</v>
      </c>
      <c r="K20" s="85">
        <v>2939.6</v>
      </c>
      <c r="L20" s="94">
        <v>2592.8000000000002</v>
      </c>
      <c r="M20" s="94">
        <v>2312.5</v>
      </c>
    </row>
    <row r="21" spans="1:14">
      <c r="A21" s="341" t="s">
        <v>341</v>
      </c>
      <c r="B21" s="85">
        <v>0</v>
      </c>
      <c r="C21" s="85">
        <v>0</v>
      </c>
      <c r="D21" s="85">
        <v>0</v>
      </c>
      <c r="E21" s="85">
        <v>82.4</v>
      </c>
      <c r="F21" s="85">
        <v>150</v>
      </c>
      <c r="G21" s="85">
        <v>444</v>
      </c>
      <c r="H21" s="94">
        <v>250</v>
      </c>
      <c r="I21" s="85">
        <v>292</v>
      </c>
      <c r="J21" s="85">
        <v>434.6</v>
      </c>
      <c r="K21" s="85">
        <v>645</v>
      </c>
      <c r="L21" s="94">
        <v>702.4</v>
      </c>
      <c r="M21" s="94">
        <v>733</v>
      </c>
    </row>
    <row r="22" spans="1:14">
      <c r="A22" s="341" t="s">
        <v>342</v>
      </c>
      <c r="B22" s="85">
        <v>437</v>
      </c>
      <c r="C22" s="85">
        <v>414</v>
      </c>
      <c r="D22" s="85">
        <v>2929.107</v>
      </c>
      <c r="E22" s="85">
        <v>4089.3820000000001</v>
      </c>
      <c r="F22" s="85">
        <v>3207.01</v>
      </c>
      <c r="G22" s="85">
        <v>7763.58</v>
      </c>
      <c r="H22" s="94">
        <v>731</v>
      </c>
      <c r="I22" s="85">
        <v>868</v>
      </c>
      <c r="J22" s="85">
        <v>7356.5859999999993</v>
      </c>
      <c r="K22" s="85">
        <v>2520.268</v>
      </c>
      <c r="L22" s="94">
        <v>954.51</v>
      </c>
      <c r="M22" s="94">
        <v>3608.9</v>
      </c>
    </row>
    <row r="23" spans="1:14">
      <c r="A23" s="341" t="s">
        <v>521</v>
      </c>
      <c r="B23" s="85">
        <v>34744</v>
      </c>
      <c r="C23" s="85">
        <v>38220</v>
      </c>
      <c r="D23" s="85">
        <v>43384.0792</v>
      </c>
      <c r="E23" s="85">
        <v>34151.411</v>
      </c>
      <c r="F23" s="85">
        <v>45034.43</v>
      </c>
      <c r="G23" s="85">
        <v>72545.039999999994</v>
      </c>
      <c r="H23" s="94">
        <v>54280</v>
      </c>
      <c r="I23" s="85">
        <v>58315</v>
      </c>
      <c r="J23" s="85">
        <v>57896.178</v>
      </c>
      <c r="K23" s="85">
        <v>61576.538400000027</v>
      </c>
      <c r="L23" s="94">
        <v>67361.53</v>
      </c>
      <c r="M23" s="94">
        <v>65497.79</v>
      </c>
    </row>
    <row r="24" spans="1:14">
      <c r="A24" s="341" t="s">
        <v>525</v>
      </c>
      <c r="B24" s="85" t="s">
        <v>329</v>
      </c>
      <c r="C24" s="85" t="s">
        <v>329</v>
      </c>
      <c r="D24" s="85" t="s">
        <v>329</v>
      </c>
      <c r="E24" s="85" t="s">
        <v>329</v>
      </c>
      <c r="F24" s="85" t="s">
        <v>329</v>
      </c>
      <c r="G24" s="85" t="s">
        <v>329</v>
      </c>
      <c r="H24" s="85" t="s">
        <v>329</v>
      </c>
      <c r="I24" s="85" t="s">
        <v>329</v>
      </c>
      <c r="J24" s="85" t="s">
        <v>329</v>
      </c>
      <c r="K24" s="85" t="s">
        <v>329</v>
      </c>
      <c r="L24" s="85" t="s">
        <v>329</v>
      </c>
      <c r="M24" s="94" t="s">
        <v>329</v>
      </c>
      <c r="N24" s="97"/>
    </row>
    <row r="25" spans="1:14">
      <c r="A25" s="341" t="s">
        <v>526</v>
      </c>
      <c r="B25" s="85" t="s">
        <v>329</v>
      </c>
      <c r="C25" s="85" t="s">
        <v>329</v>
      </c>
      <c r="D25" s="85" t="s">
        <v>329</v>
      </c>
      <c r="E25" s="85" t="s">
        <v>329</v>
      </c>
      <c r="F25" s="85" t="s">
        <v>329</v>
      </c>
      <c r="G25" s="85" t="s">
        <v>329</v>
      </c>
      <c r="H25" s="85" t="s">
        <v>329</v>
      </c>
      <c r="I25" s="85" t="s">
        <v>329</v>
      </c>
      <c r="J25" s="85" t="s">
        <v>329</v>
      </c>
      <c r="K25" s="85" t="s">
        <v>329</v>
      </c>
      <c r="L25" s="85" t="s">
        <v>329</v>
      </c>
      <c r="M25" s="94" t="s">
        <v>329</v>
      </c>
      <c r="N25" s="97"/>
    </row>
    <row r="26" spans="1:14">
      <c r="A26" s="341" t="s">
        <v>527</v>
      </c>
      <c r="B26" s="85" t="s">
        <v>329</v>
      </c>
      <c r="C26" s="85" t="s">
        <v>329</v>
      </c>
      <c r="D26" s="85" t="s">
        <v>329</v>
      </c>
      <c r="E26" s="85" t="s">
        <v>329</v>
      </c>
      <c r="F26" s="85" t="s">
        <v>329</v>
      </c>
      <c r="G26" s="85" t="s">
        <v>329</v>
      </c>
      <c r="H26" s="85" t="s">
        <v>329</v>
      </c>
      <c r="I26" s="85" t="s">
        <v>329</v>
      </c>
      <c r="J26" s="85" t="s">
        <v>329</v>
      </c>
      <c r="K26" s="85" t="s">
        <v>329</v>
      </c>
      <c r="L26" s="85" t="s">
        <v>329</v>
      </c>
      <c r="M26" s="94" t="s">
        <v>329</v>
      </c>
      <c r="N26" s="97"/>
    </row>
    <row r="27" spans="1:14">
      <c r="A27" s="341" t="s">
        <v>343</v>
      </c>
      <c r="B27" s="85" t="s">
        <v>329</v>
      </c>
      <c r="C27" s="85" t="s">
        <v>329</v>
      </c>
      <c r="D27" s="85" t="s">
        <v>329</v>
      </c>
      <c r="E27" s="85" t="s">
        <v>329</v>
      </c>
      <c r="F27" s="85" t="s">
        <v>329</v>
      </c>
      <c r="G27" s="85" t="s">
        <v>329</v>
      </c>
      <c r="H27" s="85" t="s">
        <v>329</v>
      </c>
      <c r="I27" s="85" t="s">
        <v>329</v>
      </c>
      <c r="J27" s="85" t="s">
        <v>329</v>
      </c>
      <c r="K27" s="85" t="s">
        <v>329</v>
      </c>
      <c r="L27" s="85" t="s">
        <v>329</v>
      </c>
      <c r="M27" s="94" t="s">
        <v>329</v>
      </c>
      <c r="N27" s="97"/>
    </row>
    <row r="28" spans="1:14">
      <c r="A28" s="341" t="s">
        <v>317</v>
      </c>
      <c r="B28" s="85" t="s">
        <v>329</v>
      </c>
      <c r="C28" s="85" t="s">
        <v>329</v>
      </c>
      <c r="D28" s="85">
        <v>191</v>
      </c>
      <c r="E28" s="85">
        <v>183.83</v>
      </c>
      <c r="F28" s="85" t="s">
        <v>329</v>
      </c>
      <c r="G28" s="85" t="s">
        <v>329</v>
      </c>
      <c r="H28" s="94">
        <v>308</v>
      </c>
      <c r="I28" s="85">
        <v>993</v>
      </c>
      <c r="J28" s="85">
        <v>1015.99</v>
      </c>
      <c r="K28" s="85">
        <v>1058.46</v>
      </c>
      <c r="L28" s="94">
        <v>2</v>
      </c>
      <c r="M28" s="94">
        <v>2</v>
      </c>
      <c r="N28" s="97"/>
    </row>
    <row r="29" spans="1:14">
      <c r="A29" s="341" t="s">
        <v>403</v>
      </c>
      <c r="B29" s="85" t="s">
        <v>329</v>
      </c>
      <c r="C29" s="85" t="s">
        <v>329</v>
      </c>
      <c r="D29" s="85" t="s">
        <v>329</v>
      </c>
      <c r="E29" s="85" t="s">
        <v>329</v>
      </c>
      <c r="F29" s="85" t="s">
        <v>329</v>
      </c>
      <c r="G29" s="85" t="s">
        <v>329</v>
      </c>
      <c r="H29" s="94" t="s">
        <v>329</v>
      </c>
      <c r="I29" s="85" t="s">
        <v>329</v>
      </c>
      <c r="J29" s="85">
        <v>473</v>
      </c>
      <c r="K29" s="85" t="s">
        <v>329</v>
      </c>
      <c r="L29" s="337" t="s">
        <v>329</v>
      </c>
      <c r="M29" s="337">
        <v>197.77</v>
      </c>
    </row>
    <row r="30" spans="1:14" s="335" customFormat="1">
      <c r="A30" s="336" t="s">
        <v>318</v>
      </c>
      <c r="B30" s="332">
        <v>37097</v>
      </c>
      <c r="C30" s="332">
        <v>39235</v>
      </c>
      <c r="D30" s="332">
        <v>49541.270669999998</v>
      </c>
      <c r="E30" s="332">
        <v>41429.736000000004</v>
      </c>
      <c r="F30" s="332">
        <v>51645.29</v>
      </c>
      <c r="G30" s="332">
        <v>84233.51</v>
      </c>
      <c r="H30" s="331">
        <v>58331</v>
      </c>
      <c r="I30" s="332">
        <v>65055</v>
      </c>
      <c r="J30" s="332">
        <v>72870</v>
      </c>
      <c r="K30" s="332">
        <v>73074.096400000024</v>
      </c>
      <c r="L30" s="331">
        <v>75885.8</v>
      </c>
      <c r="M30" s="331">
        <v>72351.960000000006</v>
      </c>
    </row>
    <row r="31" spans="1:14">
      <c r="A31" s="339" t="s">
        <v>295</v>
      </c>
      <c r="B31" s="85"/>
      <c r="C31" s="85"/>
      <c r="D31" s="85"/>
      <c r="E31" s="85"/>
      <c r="F31" s="85" t="s">
        <v>363</v>
      </c>
      <c r="G31" s="85"/>
      <c r="H31" s="94"/>
      <c r="I31" s="85"/>
      <c r="J31" s="85"/>
      <c r="K31" s="85"/>
      <c r="L31" s="94"/>
      <c r="M31" s="94"/>
    </row>
    <row r="32" spans="1:14">
      <c r="A32" s="341" t="s">
        <v>344</v>
      </c>
      <c r="B32" s="85">
        <v>11596.908000000001</v>
      </c>
      <c r="C32" s="85">
        <v>4646.43</v>
      </c>
      <c r="D32" s="85">
        <v>8898.14</v>
      </c>
      <c r="E32" s="85">
        <v>17272.439999999999</v>
      </c>
      <c r="F32" s="85">
        <v>26414.86</v>
      </c>
      <c r="G32" s="85">
        <v>19112.2</v>
      </c>
      <c r="H32" s="94">
        <v>13297</v>
      </c>
      <c r="I32" s="85">
        <v>11945</v>
      </c>
      <c r="J32" s="85">
        <v>17711.57</v>
      </c>
      <c r="K32" s="85">
        <v>17436.25</v>
      </c>
      <c r="L32" s="94">
        <v>17230.080000000002</v>
      </c>
      <c r="M32" s="94">
        <v>16104.77</v>
      </c>
    </row>
    <row r="33" spans="1:13">
      <c r="A33" s="341" t="s">
        <v>345</v>
      </c>
      <c r="B33" s="85" t="s">
        <v>329</v>
      </c>
      <c r="C33" s="85" t="s">
        <v>329</v>
      </c>
      <c r="D33" s="85" t="s">
        <v>329</v>
      </c>
      <c r="E33" s="85" t="s">
        <v>329</v>
      </c>
      <c r="F33" s="85" t="s">
        <v>329</v>
      </c>
      <c r="G33" s="85" t="s">
        <v>329</v>
      </c>
      <c r="H33" s="94" t="s">
        <v>329</v>
      </c>
      <c r="I33" s="85" t="s">
        <v>329</v>
      </c>
      <c r="J33" s="85">
        <v>11.75</v>
      </c>
      <c r="K33" s="85">
        <v>1.8</v>
      </c>
      <c r="L33" s="94">
        <v>14.2</v>
      </c>
      <c r="M33" s="337" t="s">
        <v>329</v>
      </c>
    </row>
    <row r="34" spans="1:13" s="335" customFormat="1">
      <c r="A34" s="336" t="s">
        <v>319</v>
      </c>
      <c r="B34" s="332">
        <v>11596.908000000001</v>
      </c>
      <c r="C34" s="332">
        <v>4646.43</v>
      </c>
      <c r="D34" s="332">
        <v>8898.14</v>
      </c>
      <c r="E34" s="332">
        <v>17272.439999999999</v>
      </c>
      <c r="F34" s="332">
        <v>26415</v>
      </c>
      <c r="G34" s="332">
        <v>19112</v>
      </c>
      <c r="H34" s="331">
        <v>13297</v>
      </c>
      <c r="I34" s="332">
        <v>11945</v>
      </c>
      <c r="J34" s="332">
        <v>17723.32</v>
      </c>
      <c r="K34" s="332">
        <v>17438.05</v>
      </c>
      <c r="L34" s="331">
        <v>17244.28</v>
      </c>
      <c r="M34" s="331">
        <v>17244.28</v>
      </c>
    </row>
    <row r="35" spans="1:13">
      <c r="A35" s="339" t="s">
        <v>320</v>
      </c>
      <c r="B35" s="85"/>
      <c r="C35" s="85"/>
      <c r="D35" s="85"/>
      <c r="E35" s="85"/>
      <c r="F35" s="85" t="s">
        <v>363</v>
      </c>
      <c r="G35" s="85"/>
      <c r="H35" s="94"/>
      <c r="I35" s="85"/>
      <c r="J35" s="85"/>
      <c r="K35" s="85"/>
      <c r="L35" s="94"/>
      <c r="M35" s="94"/>
    </row>
    <row r="36" spans="1:13">
      <c r="A36" s="341" t="s">
        <v>284</v>
      </c>
      <c r="B36" s="85">
        <v>4900.1000000000004</v>
      </c>
      <c r="C36" s="85">
        <v>7926.51</v>
      </c>
      <c r="D36" s="85">
        <v>6407.34</v>
      </c>
      <c r="E36" s="85">
        <v>6207.06</v>
      </c>
      <c r="F36" s="85">
        <v>6851.5</v>
      </c>
      <c r="G36" s="85">
        <v>2669.85</v>
      </c>
      <c r="H36" s="94">
        <v>1546</v>
      </c>
      <c r="I36" s="85">
        <v>3398</v>
      </c>
      <c r="J36" s="85">
        <v>3966.6</v>
      </c>
      <c r="K36" s="85">
        <v>3801.83</v>
      </c>
      <c r="L36" s="94">
        <v>4827.3</v>
      </c>
      <c r="M36" s="94">
        <v>5620.62</v>
      </c>
    </row>
    <row r="37" spans="1:13">
      <c r="A37" s="338" t="s">
        <v>285</v>
      </c>
      <c r="B37" s="85" t="s">
        <v>329</v>
      </c>
      <c r="C37" s="85" t="s">
        <v>329</v>
      </c>
      <c r="D37" s="85" t="s">
        <v>329</v>
      </c>
      <c r="E37" s="85" t="s">
        <v>329</v>
      </c>
      <c r="F37" s="85" t="s">
        <v>329</v>
      </c>
      <c r="G37" s="85" t="s">
        <v>329</v>
      </c>
      <c r="H37" s="94" t="s">
        <v>329</v>
      </c>
      <c r="I37" s="85" t="s">
        <v>329</v>
      </c>
      <c r="J37" s="85">
        <v>4</v>
      </c>
      <c r="K37" s="85">
        <v>4.05</v>
      </c>
      <c r="L37" s="94" t="s">
        <v>329</v>
      </c>
      <c r="M37" s="337" t="s">
        <v>329</v>
      </c>
    </row>
    <row r="38" spans="1:13">
      <c r="A38" s="338" t="s">
        <v>286</v>
      </c>
      <c r="B38" s="85" t="s">
        <v>329</v>
      </c>
      <c r="C38" s="85" t="s">
        <v>329</v>
      </c>
      <c r="D38" s="85" t="s">
        <v>329</v>
      </c>
      <c r="E38" s="85" t="s">
        <v>329</v>
      </c>
      <c r="F38" s="85" t="s">
        <v>329</v>
      </c>
      <c r="G38" s="85" t="s">
        <v>329</v>
      </c>
      <c r="H38" s="94" t="s">
        <v>329</v>
      </c>
      <c r="I38" s="85" t="s">
        <v>329</v>
      </c>
      <c r="J38" s="85" t="s">
        <v>329</v>
      </c>
      <c r="K38" s="85"/>
      <c r="L38" s="94" t="s">
        <v>329</v>
      </c>
      <c r="M38" s="337">
        <v>7.75</v>
      </c>
    </row>
    <row r="39" spans="1:13">
      <c r="A39" s="338" t="s">
        <v>287</v>
      </c>
      <c r="B39" s="85" t="s">
        <v>329</v>
      </c>
      <c r="C39" s="85" t="s">
        <v>329</v>
      </c>
      <c r="D39" s="85" t="s">
        <v>329</v>
      </c>
      <c r="E39" s="85" t="s">
        <v>329</v>
      </c>
      <c r="F39" s="85" t="s">
        <v>329</v>
      </c>
      <c r="G39" s="85" t="s">
        <v>329</v>
      </c>
      <c r="H39" s="94" t="s">
        <v>329</v>
      </c>
      <c r="I39" s="85" t="s">
        <v>329</v>
      </c>
      <c r="J39" s="85" t="s">
        <v>329</v>
      </c>
      <c r="K39" s="85"/>
      <c r="L39" s="94" t="s">
        <v>329</v>
      </c>
      <c r="M39" s="337" t="s">
        <v>329</v>
      </c>
    </row>
    <row r="40" spans="1:13">
      <c r="A40" s="338" t="s">
        <v>288</v>
      </c>
      <c r="B40" s="85" t="s">
        <v>329</v>
      </c>
      <c r="C40" s="85" t="s">
        <v>329</v>
      </c>
      <c r="D40" s="85" t="s">
        <v>329</v>
      </c>
      <c r="E40" s="85" t="s">
        <v>329</v>
      </c>
      <c r="F40" s="85" t="s">
        <v>329</v>
      </c>
      <c r="G40" s="85" t="s">
        <v>329</v>
      </c>
      <c r="H40" s="94">
        <v>400</v>
      </c>
      <c r="I40" s="85">
        <v>140</v>
      </c>
      <c r="J40" s="85">
        <v>54</v>
      </c>
      <c r="K40" s="85">
        <v>250.6</v>
      </c>
      <c r="L40" s="94">
        <v>739.6</v>
      </c>
      <c r="M40" s="94">
        <v>350</v>
      </c>
    </row>
    <row r="41" spans="1:13">
      <c r="A41" s="338" t="s">
        <v>289</v>
      </c>
      <c r="B41" s="85" t="s">
        <v>329</v>
      </c>
      <c r="C41" s="85">
        <v>87</v>
      </c>
      <c r="D41" s="85">
        <v>163.9</v>
      </c>
      <c r="E41" s="85">
        <v>248.45</v>
      </c>
      <c r="F41" s="85">
        <v>1</v>
      </c>
      <c r="G41" s="85">
        <v>250</v>
      </c>
      <c r="H41" s="94">
        <v>0</v>
      </c>
      <c r="I41" s="85">
        <v>0</v>
      </c>
      <c r="J41" s="85">
        <v>1149</v>
      </c>
      <c r="K41" s="85"/>
      <c r="L41" s="94">
        <v>15.5</v>
      </c>
      <c r="M41" s="94">
        <v>53.94</v>
      </c>
    </row>
    <row r="42" spans="1:13">
      <c r="A42" s="341" t="s">
        <v>459</v>
      </c>
      <c r="B42" s="85">
        <v>28726.43</v>
      </c>
      <c r="C42" s="85">
        <v>27986.1</v>
      </c>
      <c r="D42" s="85">
        <v>34811.56</v>
      </c>
      <c r="E42" s="85">
        <v>42955.13</v>
      </c>
      <c r="F42" s="85">
        <v>27971.02</v>
      </c>
      <c r="G42" s="85">
        <v>22395.8</v>
      </c>
      <c r="H42" s="94">
        <v>32481</v>
      </c>
      <c r="I42" s="85">
        <v>25207</v>
      </c>
      <c r="J42" s="85">
        <v>20116</v>
      </c>
      <c r="K42" s="85">
        <v>26145.39</v>
      </c>
      <c r="L42" s="94">
        <v>28251.89</v>
      </c>
      <c r="M42" s="94">
        <v>36228.5</v>
      </c>
    </row>
    <row r="43" spans="1:13">
      <c r="A43" s="341" t="s">
        <v>404</v>
      </c>
      <c r="B43" s="85" t="s">
        <v>329</v>
      </c>
      <c r="C43" s="85" t="s">
        <v>329</v>
      </c>
      <c r="D43" s="85" t="s">
        <v>329</v>
      </c>
      <c r="E43" s="85" t="s">
        <v>329</v>
      </c>
      <c r="F43" s="85" t="s">
        <v>329</v>
      </c>
      <c r="G43" s="85" t="s">
        <v>329</v>
      </c>
      <c r="H43" s="94" t="s">
        <v>329</v>
      </c>
      <c r="I43" s="85" t="s">
        <v>329</v>
      </c>
      <c r="J43" s="85">
        <v>6</v>
      </c>
      <c r="K43" s="85" t="s">
        <v>329</v>
      </c>
      <c r="L43" s="337">
        <v>0.5</v>
      </c>
      <c r="M43" s="94">
        <v>0.5</v>
      </c>
    </row>
    <row r="44" spans="1:13">
      <c r="A44" s="341" t="s">
        <v>302</v>
      </c>
      <c r="B44" s="85">
        <v>1300</v>
      </c>
      <c r="C44" s="85">
        <v>471</v>
      </c>
      <c r="D44" s="85">
        <v>1801.0820000000001</v>
      </c>
      <c r="E44" s="85">
        <v>3113.3130000000001</v>
      </c>
      <c r="F44" s="85">
        <v>2549</v>
      </c>
      <c r="G44" s="85">
        <v>4866.7700000000004</v>
      </c>
      <c r="H44" s="94">
        <v>3524</v>
      </c>
      <c r="I44" s="85">
        <v>2946</v>
      </c>
      <c r="J44" s="85">
        <v>5756</v>
      </c>
      <c r="K44" s="85">
        <v>1891.8005000000003</v>
      </c>
      <c r="L44" s="94">
        <v>1088.55</v>
      </c>
      <c r="M44" s="437">
        <v>924.16</v>
      </c>
    </row>
    <row r="45" spans="1:13" s="335" customFormat="1">
      <c r="A45" s="336" t="s">
        <v>321</v>
      </c>
      <c r="B45" s="332">
        <v>33626.53</v>
      </c>
      <c r="C45" s="332">
        <v>35999.61</v>
      </c>
      <c r="D45" s="332">
        <v>41382.800000000003</v>
      </c>
      <c r="E45" s="332">
        <v>49410.64</v>
      </c>
      <c r="F45" s="332">
        <v>34823.519999999997</v>
      </c>
      <c r="G45" s="332">
        <v>25315.65</v>
      </c>
      <c r="H45" s="331">
        <v>34427</v>
      </c>
      <c r="I45" s="332">
        <v>28745</v>
      </c>
      <c r="J45" s="332">
        <v>25296</v>
      </c>
      <c r="K45" s="332">
        <v>30201.87</v>
      </c>
      <c r="L45" s="331">
        <v>34923.339999999997</v>
      </c>
      <c r="M45" s="331">
        <v>43185.47</v>
      </c>
    </row>
    <row r="46" spans="1:13">
      <c r="A46" s="339" t="s">
        <v>291</v>
      </c>
      <c r="B46" s="85"/>
      <c r="C46" s="85"/>
      <c r="D46" s="85"/>
      <c r="E46" s="85"/>
      <c r="F46" s="85" t="s">
        <v>363</v>
      </c>
      <c r="G46" s="85"/>
      <c r="H46" s="94"/>
      <c r="I46" s="85"/>
      <c r="J46" s="85"/>
      <c r="K46" s="85"/>
      <c r="L46" s="94"/>
      <c r="M46" s="94"/>
    </row>
    <row r="47" spans="1:13">
      <c r="A47" s="341" t="s">
        <v>346</v>
      </c>
      <c r="B47" s="85">
        <v>10126.26</v>
      </c>
      <c r="C47" s="85">
        <v>9620.92</v>
      </c>
      <c r="D47" s="85">
        <v>8288.83</v>
      </c>
      <c r="E47" s="85">
        <v>13704.254999999999</v>
      </c>
      <c r="F47" s="85">
        <v>14635.18</v>
      </c>
      <c r="G47" s="85">
        <v>8502.91</v>
      </c>
      <c r="H47" s="94">
        <v>11338</v>
      </c>
      <c r="I47" s="85">
        <v>7631</v>
      </c>
      <c r="J47" s="85">
        <v>11583</v>
      </c>
      <c r="K47" s="85">
        <v>9832.58</v>
      </c>
      <c r="L47" s="94">
        <v>10008.18</v>
      </c>
      <c r="M47" s="94">
        <v>10747.1</v>
      </c>
    </row>
    <row r="48" spans="1:13">
      <c r="A48" s="341" t="s">
        <v>347</v>
      </c>
      <c r="B48" s="85">
        <v>617.5</v>
      </c>
      <c r="C48" s="85">
        <v>188.25</v>
      </c>
      <c r="D48" s="85">
        <v>254.75</v>
      </c>
      <c r="E48" s="85">
        <v>798.4</v>
      </c>
      <c r="F48" s="85">
        <v>761.75</v>
      </c>
      <c r="G48" s="85">
        <v>836.35</v>
      </c>
      <c r="H48" s="94">
        <v>676</v>
      </c>
      <c r="I48" s="85">
        <v>320</v>
      </c>
      <c r="J48" s="85">
        <v>152</v>
      </c>
      <c r="K48" s="85">
        <v>554.70000000000005</v>
      </c>
      <c r="L48" s="94">
        <v>488.75</v>
      </c>
      <c r="M48" s="94">
        <v>80.599999999999994</v>
      </c>
    </row>
    <row r="49" spans="1:13">
      <c r="A49" s="341" t="s">
        <v>348</v>
      </c>
      <c r="B49" s="85" t="s">
        <v>329</v>
      </c>
      <c r="C49" s="85" t="s">
        <v>329</v>
      </c>
      <c r="D49" s="85" t="s">
        <v>329</v>
      </c>
      <c r="E49" s="85" t="s">
        <v>329</v>
      </c>
      <c r="F49" s="85" t="s">
        <v>329</v>
      </c>
      <c r="G49" s="85" t="s">
        <v>329</v>
      </c>
      <c r="H49" s="94" t="s">
        <v>329</v>
      </c>
      <c r="I49" s="85" t="s">
        <v>329</v>
      </c>
      <c r="J49" s="85" t="s">
        <v>329</v>
      </c>
      <c r="K49" s="85" t="s">
        <v>329</v>
      </c>
      <c r="L49" s="94" t="s">
        <v>329</v>
      </c>
      <c r="M49" s="337" t="s">
        <v>329</v>
      </c>
    </row>
    <row r="50" spans="1:13">
      <c r="A50" s="341" t="s">
        <v>405</v>
      </c>
      <c r="B50" s="85" t="s">
        <v>329</v>
      </c>
      <c r="C50" s="85" t="s">
        <v>329</v>
      </c>
      <c r="D50" s="85" t="s">
        <v>329</v>
      </c>
      <c r="E50" s="85" t="s">
        <v>329</v>
      </c>
      <c r="F50" s="85" t="s">
        <v>329</v>
      </c>
      <c r="G50" s="85" t="s">
        <v>329</v>
      </c>
      <c r="H50" s="94" t="s">
        <v>329</v>
      </c>
      <c r="I50" s="85"/>
      <c r="J50" s="85">
        <v>152</v>
      </c>
      <c r="K50" s="85" t="s">
        <v>329</v>
      </c>
      <c r="L50" s="94" t="s">
        <v>329</v>
      </c>
      <c r="M50" s="337" t="s">
        <v>329</v>
      </c>
    </row>
    <row r="51" spans="1:13">
      <c r="A51" s="338" t="s">
        <v>349</v>
      </c>
      <c r="B51" s="85" t="s">
        <v>329</v>
      </c>
      <c r="C51" s="85" t="s">
        <v>329</v>
      </c>
      <c r="D51" s="85" t="s">
        <v>329</v>
      </c>
      <c r="E51" s="85" t="s">
        <v>329</v>
      </c>
      <c r="F51" s="85" t="s">
        <v>329</v>
      </c>
      <c r="G51" s="85" t="s">
        <v>329</v>
      </c>
      <c r="H51" s="94" t="s">
        <v>329</v>
      </c>
      <c r="I51" s="85" t="s">
        <v>329</v>
      </c>
      <c r="J51" s="85" t="s">
        <v>329</v>
      </c>
      <c r="K51" s="85" t="s">
        <v>329</v>
      </c>
      <c r="L51" s="94" t="s">
        <v>329</v>
      </c>
      <c r="M51" s="337" t="s">
        <v>329</v>
      </c>
    </row>
    <row r="52" spans="1:13">
      <c r="A52" s="338" t="s">
        <v>350</v>
      </c>
      <c r="B52" s="85">
        <v>97748.2</v>
      </c>
      <c r="C52" s="85">
        <v>110459.5</v>
      </c>
      <c r="D52" s="85">
        <v>158805.552</v>
      </c>
      <c r="E52" s="85">
        <v>209919.25399999999</v>
      </c>
      <c r="F52" s="85">
        <v>199877.34</v>
      </c>
      <c r="G52" s="85">
        <v>38280.550000000003</v>
      </c>
      <c r="H52" s="94">
        <v>101248</v>
      </c>
      <c r="I52" s="85">
        <v>78000</v>
      </c>
      <c r="J52" s="85">
        <v>112870</v>
      </c>
      <c r="K52" s="85">
        <v>139772.85</v>
      </c>
      <c r="L52" s="94">
        <v>95971.35</v>
      </c>
      <c r="M52" s="94">
        <v>97479.99</v>
      </c>
    </row>
    <row r="53" spans="1:13">
      <c r="A53" s="338" t="s">
        <v>351</v>
      </c>
      <c r="B53" s="85">
        <v>1046.3530000000001</v>
      </c>
      <c r="C53" s="85">
        <v>1964.12</v>
      </c>
      <c r="D53" s="85">
        <v>4660.8</v>
      </c>
      <c r="E53" s="85">
        <v>1047.8499999999999</v>
      </c>
      <c r="F53" s="85">
        <v>5172</v>
      </c>
      <c r="G53" s="85">
        <v>4545.5</v>
      </c>
      <c r="H53" s="94">
        <v>5162</v>
      </c>
      <c r="I53" s="85">
        <v>6139</v>
      </c>
      <c r="J53" s="85">
        <v>5784</v>
      </c>
      <c r="K53" s="85">
        <v>7380.31</v>
      </c>
      <c r="L53" s="94">
        <v>6892.6</v>
      </c>
      <c r="M53" s="94">
        <v>8849.8700000000008</v>
      </c>
    </row>
    <row r="54" spans="1:13">
      <c r="A54" s="341" t="s">
        <v>355</v>
      </c>
      <c r="B54" s="85">
        <v>1086.2</v>
      </c>
      <c r="C54" s="85">
        <v>471.1</v>
      </c>
      <c r="D54" s="85">
        <v>1155.8</v>
      </c>
      <c r="E54" s="85">
        <v>696.03</v>
      </c>
      <c r="F54" s="85">
        <v>828.45</v>
      </c>
      <c r="G54" s="85">
        <v>1122.9000000000001</v>
      </c>
      <c r="H54" s="94">
        <v>541</v>
      </c>
      <c r="I54" s="85">
        <v>1566</v>
      </c>
      <c r="J54" s="85">
        <v>3187</v>
      </c>
      <c r="K54" s="85">
        <v>6501</v>
      </c>
      <c r="L54" s="94">
        <v>4675.1499999999996</v>
      </c>
      <c r="M54" s="437">
        <v>4466.8999999999996</v>
      </c>
    </row>
    <row r="55" spans="1:13" s="335" customFormat="1">
      <c r="A55" s="343" t="s">
        <v>290</v>
      </c>
      <c r="B55" s="332">
        <v>109538.31299999999</v>
      </c>
      <c r="C55" s="332">
        <v>122232.79</v>
      </c>
      <c r="D55" s="332">
        <v>172009.93199999997</v>
      </c>
      <c r="E55" s="332">
        <v>225469.75899999999</v>
      </c>
      <c r="F55" s="332">
        <v>220446.27</v>
      </c>
      <c r="G55" s="332">
        <v>52165.31</v>
      </c>
      <c r="H55" s="331">
        <v>118424</v>
      </c>
      <c r="I55" s="332">
        <v>92090</v>
      </c>
      <c r="J55" s="332">
        <v>130541</v>
      </c>
      <c r="K55" s="332">
        <v>157540.44</v>
      </c>
      <c r="L55" s="331">
        <v>118036.03</v>
      </c>
      <c r="M55" s="331">
        <v>121624.45999999999</v>
      </c>
    </row>
    <row r="56" spans="1:13">
      <c r="A56" s="342" t="s">
        <v>156</v>
      </c>
      <c r="B56" s="85"/>
      <c r="C56" s="85"/>
      <c r="D56" s="85"/>
      <c r="E56" s="85"/>
      <c r="F56" s="85" t="s">
        <v>363</v>
      </c>
      <c r="G56" s="85"/>
      <c r="H56" s="94"/>
      <c r="I56" s="85"/>
      <c r="J56" s="85"/>
      <c r="K56" s="85"/>
      <c r="L56" s="94"/>
      <c r="M56" s="94"/>
    </row>
    <row r="57" spans="1:13">
      <c r="A57" s="338" t="s">
        <v>352</v>
      </c>
      <c r="B57" s="85" t="s">
        <v>329</v>
      </c>
      <c r="C57" s="85" t="s">
        <v>329</v>
      </c>
      <c r="D57" s="85" t="s">
        <v>329</v>
      </c>
      <c r="E57" s="85" t="s">
        <v>329</v>
      </c>
      <c r="F57" s="85" t="s">
        <v>329</v>
      </c>
      <c r="G57" s="85" t="s">
        <v>329</v>
      </c>
      <c r="H57" s="94" t="s">
        <v>329</v>
      </c>
      <c r="I57" s="85">
        <v>2</v>
      </c>
      <c r="J57" s="85">
        <v>3</v>
      </c>
      <c r="K57" s="85">
        <v>6.8</v>
      </c>
      <c r="L57" s="94">
        <v>134.4</v>
      </c>
      <c r="M57" s="94">
        <v>220.5</v>
      </c>
    </row>
    <row r="58" spans="1:13">
      <c r="A58" s="341" t="s">
        <v>353</v>
      </c>
      <c r="B58" s="85">
        <v>30156.18</v>
      </c>
      <c r="C58" s="85">
        <v>29165.48</v>
      </c>
      <c r="D58" s="85">
        <v>40815.99</v>
      </c>
      <c r="E58" s="85">
        <v>52878.52</v>
      </c>
      <c r="F58" s="85">
        <v>57961.67</v>
      </c>
      <c r="G58" s="85">
        <v>52466.17</v>
      </c>
      <c r="H58" s="94">
        <v>53114</v>
      </c>
      <c r="I58" s="85">
        <v>80455</v>
      </c>
      <c r="J58" s="85">
        <v>117920</v>
      </c>
      <c r="K58" s="85">
        <v>170413.65</v>
      </c>
      <c r="L58" s="94">
        <v>133540.07</v>
      </c>
      <c r="M58" s="94">
        <v>126803.05</v>
      </c>
    </row>
    <row r="59" spans="1:13">
      <c r="A59" s="341" t="s">
        <v>354</v>
      </c>
      <c r="B59" s="85">
        <v>1067.2570000000001</v>
      </c>
      <c r="C59" s="85">
        <v>1053.4000000000001</v>
      </c>
      <c r="D59" s="85">
        <v>316.64999999999998</v>
      </c>
      <c r="E59" s="85">
        <v>1532.18</v>
      </c>
      <c r="F59" s="85">
        <v>387</v>
      </c>
      <c r="G59" s="85">
        <v>543.08000000000004</v>
      </c>
      <c r="H59" s="94">
        <v>338</v>
      </c>
      <c r="I59" s="85">
        <v>2555</v>
      </c>
      <c r="J59" s="85">
        <v>4753</v>
      </c>
      <c r="K59" s="85">
        <v>17788.240000000002</v>
      </c>
      <c r="L59" s="94">
        <v>19062.240000000002</v>
      </c>
      <c r="M59" s="94">
        <v>19959.650000000001</v>
      </c>
    </row>
    <row r="60" spans="1:13">
      <c r="A60" s="340" t="s">
        <v>358</v>
      </c>
      <c r="B60" s="86">
        <v>1522</v>
      </c>
      <c r="C60" s="86">
        <v>583</v>
      </c>
      <c r="D60" s="86">
        <v>572.41999999999996</v>
      </c>
      <c r="E60" s="86">
        <v>946.62</v>
      </c>
      <c r="F60" s="86">
        <v>699.49</v>
      </c>
      <c r="G60" s="95">
        <v>1358.47</v>
      </c>
      <c r="H60" s="96">
        <v>1584</v>
      </c>
      <c r="I60" s="95">
        <v>3492</v>
      </c>
      <c r="J60" s="85">
        <v>2336</v>
      </c>
      <c r="K60" s="85">
        <v>4696.66</v>
      </c>
      <c r="L60" s="94">
        <v>7596.33</v>
      </c>
      <c r="M60" s="437">
        <v>9034.68</v>
      </c>
    </row>
    <row r="61" spans="1:13">
      <c r="A61" s="340" t="s">
        <v>359</v>
      </c>
      <c r="B61" s="86">
        <v>204</v>
      </c>
      <c r="C61" s="86">
        <v>184</v>
      </c>
      <c r="D61" s="86">
        <v>68.7</v>
      </c>
      <c r="E61" s="86">
        <v>236.45</v>
      </c>
      <c r="F61" s="86">
        <v>777.5</v>
      </c>
      <c r="G61" s="86">
        <v>360.8</v>
      </c>
      <c r="H61" s="86">
        <v>208</v>
      </c>
      <c r="I61" s="86">
        <v>452</v>
      </c>
      <c r="J61" s="85">
        <v>320</v>
      </c>
      <c r="K61" s="85">
        <v>415.75</v>
      </c>
      <c r="L61" s="94">
        <v>915</v>
      </c>
      <c r="M61" s="437">
        <v>3505.75</v>
      </c>
    </row>
    <row r="62" spans="1:13" s="335" customFormat="1">
      <c r="A62" s="336" t="s">
        <v>322</v>
      </c>
      <c r="B62" s="332">
        <v>32309.637000000002</v>
      </c>
      <c r="C62" s="332">
        <v>30689.98</v>
      </c>
      <c r="D62" s="332">
        <v>42288.44</v>
      </c>
      <c r="E62" s="332">
        <v>55106.73</v>
      </c>
      <c r="F62" s="332">
        <v>59177.120000000003</v>
      </c>
      <c r="G62" s="332">
        <v>54132.15</v>
      </c>
      <c r="H62" s="331">
        <v>53993</v>
      </c>
      <c r="I62" s="332">
        <v>84578</v>
      </c>
      <c r="J62" s="332">
        <v>125863</v>
      </c>
      <c r="K62" s="332">
        <v>194709.68999999997</v>
      </c>
      <c r="L62" s="331">
        <v>161248.04</v>
      </c>
      <c r="M62" s="331">
        <v>159523.63</v>
      </c>
    </row>
    <row r="63" spans="1:13">
      <c r="A63" s="339" t="s">
        <v>292</v>
      </c>
      <c r="B63" s="85"/>
      <c r="C63" s="85"/>
      <c r="D63" s="85"/>
      <c r="E63" s="85"/>
      <c r="F63" s="85" t="s">
        <v>363</v>
      </c>
      <c r="G63" s="85"/>
      <c r="H63" s="94"/>
      <c r="I63" s="85"/>
      <c r="J63" s="85"/>
      <c r="K63" s="85"/>
      <c r="L63" s="94"/>
      <c r="M63" s="94"/>
    </row>
    <row r="64" spans="1:13">
      <c r="A64" s="338" t="s">
        <v>293</v>
      </c>
      <c r="B64" s="85" t="s">
        <v>329</v>
      </c>
      <c r="C64" s="85">
        <v>6676</v>
      </c>
      <c r="D64" s="85">
        <v>8676.42</v>
      </c>
      <c r="E64" s="85">
        <v>6459.2</v>
      </c>
      <c r="F64" s="85">
        <v>5948.12</v>
      </c>
      <c r="G64" s="85">
        <v>983.37</v>
      </c>
      <c r="H64" s="94">
        <v>4</v>
      </c>
      <c r="I64" s="85" t="s">
        <v>329</v>
      </c>
      <c r="J64" s="85" t="s">
        <v>329</v>
      </c>
      <c r="K64" s="85">
        <v>622.15</v>
      </c>
      <c r="L64" s="94">
        <v>332.35</v>
      </c>
      <c r="M64" s="94">
        <v>1703.65</v>
      </c>
    </row>
    <row r="65" spans="1:13">
      <c r="A65" s="338" t="s">
        <v>356</v>
      </c>
      <c r="B65" s="85" t="s">
        <v>329</v>
      </c>
      <c r="C65" s="85">
        <v>210</v>
      </c>
      <c r="D65" s="85">
        <v>215.81</v>
      </c>
      <c r="E65" s="85">
        <v>290.89999999999998</v>
      </c>
      <c r="F65" s="85" t="s">
        <v>329</v>
      </c>
      <c r="G65" s="85" t="s">
        <v>329</v>
      </c>
      <c r="H65" s="94">
        <v>331</v>
      </c>
      <c r="I65" s="85" t="s">
        <v>329</v>
      </c>
      <c r="J65" s="85" t="s">
        <v>329</v>
      </c>
      <c r="K65" s="85" t="s">
        <v>329</v>
      </c>
      <c r="L65" s="94">
        <v>306.67</v>
      </c>
      <c r="M65" s="437">
        <v>279.75</v>
      </c>
    </row>
    <row r="66" spans="1:13">
      <c r="A66" s="338" t="s">
        <v>357</v>
      </c>
      <c r="B66" s="85" t="s">
        <v>329</v>
      </c>
      <c r="C66" s="85" t="s">
        <v>329</v>
      </c>
      <c r="D66" s="85" t="s">
        <v>329</v>
      </c>
      <c r="E66" s="85" t="s">
        <v>329</v>
      </c>
      <c r="F66" s="85" t="s">
        <v>329</v>
      </c>
      <c r="G66" s="85" t="s">
        <v>329</v>
      </c>
      <c r="H66" s="94" t="s">
        <v>329</v>
      </c>
      <c r="I66" s="85" t="s">
        <v>329</v>
      </c>
      <c r="J66" s="85" t="s">
        <v>329</v>
      </c>
      <c r="K66" s="85" t="s">
        <v>329</v>
      </c>
      <c r="L66" s="94" t="s">
        <v>329</v>
      </c>
      <c r="M66" s="337" t="s">
        <v>329</v>
      </c>
    </row>
    <row r="67" spans="1:13" s="335" customFormat="1">
      <c r="A67" s="336" t="s">
        <v>294</v>
      </c>
      <c r="B67" s="332" t="s">
        <v>329</v>
      </c>
      <c r="C67" s="332">
        <v>6886.3</v>
      </c>
      <c r="D67" s="332">
        <v>8892.23</v>
      </c>
      <c r="E67" s="332">
        <v>6750.1</v>
      </c>
      <c r="F67" s="332">
        <v>5948.12</v>
      </c>
      <c r="G67" s="332">
        <v>983.37</v>
      </c>
      <c r="H67" s="331">
        <v>335</v>
      </c>
      <c r="I67" s="332" t="s">
        <v>329</v>
      </c>
      <c r="J67" s="332" t="s">
        <v>329</v>
      </c>
      <c r="K67" s="332">
        <v>622.15</v>
      </c>
      <c r="L67" s="331">
        <v>639.02</v>
      </c>
      <c r="M67" s="331">
        <v>1983.4</v>
      </c>
    </row>
    <row r="68" spans="1:13">
      <c r="A68" s="334" t="s">
        <v>323</v>
      </c>
      <c r="B68" s="333">
        <v>0</v>
      </c>
      <c r="C68" s="333">
        <v>725</v>
      </c>
      <c r="D68" s="333">
        <v>165.09</v>
      </c>
      <c r="E68" s="333" t="s">
        <v>329</v>
      </c>
      <c r="F68" s="333">
        <v>128.19999999999999</v>
      </c>
      <c r="G68" s="333">
        <v>671</v>
      </c>
      <c r="H68" s="333">
        <v>23</v>
      </c>
      <c r="I68" s="333">
        <v>555</v>
      </c>
      <c r="J68" s="332">
        <v>3606</v>
      </c>
      <c r="K68" s="332">
        <v>391.41</v>
      </c>
      <c r="L68" s="331">
        <v>11.1</v>
      </c>
      <c r="M68" s="331">
        <v>294.2</v>
      </c>
    </row>
    <row r="69" spans="1:13" ht="13.5" thickBot="1">
      <c r="A69" s="69" t="s">
        <v>324</v>
      </c>
      <c r="B69" s="70">
        <v>3883876</v>
      </c>
      <c r="C69" s="70">
        <v>3497205</v>
      </c>
      <c r="D69" s="70">
        <v>2948674.6846699994</v>
      </c>
      <c r="E69" s="70">
        <v>2842457.0576999998</v>
      </c>
      <c r="F69" s="70">
        <v>3084162.74</v>
      </c>
      <c r="G69" s="71">
        <v>2946476.62</v>
      </c>
      <c r="H69" s="72">
        <v>3057414</v>
      </c>
      <c r="I69" s="71">
        <v>3363255</v>
      </c>
      <c r="J69" s="71">
        <v>3776650.6390000004</v>
      </c>
      <c r="K69" s="71">
        <v>4241213.9529999997</v>
      </c>
      <c r="L69" s="72">
        <v>3958423.1</v>
      </c>
      <c r="M69" s="72">
        <v>4281554.1100000003</v>
      </c>
    </row>
  </sheetData>
  <mergeCells count="2">
    <mergeCell ref="A3:M3"/>
    <mergeCell ref="A1:M1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3"/>
  <sheetViews>
    <sheetView view="pageBreakPreview" zoomScaleNormal="75" zoomScaleSheetLayoutView="100" workbookViewId="0">
      <selection activeCell="B14" sqref="B14"/>
    </sheetView>
  </sheetViews>
  <sheetFormatPr baseColWidth="10" defaultColWidth="11.42578125" defaultRowHeight="12.75"/>
  <cols>
    <col min="1" max="2" width="41.7109375" style="98" customWidth="1"/>
    <col min="3" max="3" width="6.140625" style="98" customWidth="1"/>
    <col min="4" max="16384" width="11.42578125" style="98"/>
  </cols>
  <sheetData>
    <row r="1" spans="1:2" s="54" customFormat="1" ht="18">
      <c r="A1" s="470" t="s">
        <v>228</v>
      </c>
      <c r="B1" s="470"/>
    </row>
    <row r="2" spans="1:2" s="56" customFormat="1" ht="15" customHeight="1">
      <c r="A2" s="55"/>
    </row>
    <row r="3" spans="1:2" s="56" customFormat="1" ht="15" customHeight="1">
      <c r="A3" s="472" t="s">
        <v>490</v>
      </c>
      <c r="B3" s="472"/>
    </row>
    <row r="4" spans="1:2" s="56" customFormat="1" ht="14.45" customHeight="1">
      <c r="A4" s="474" t="s">
        <v>528</v>
      </c>
      <c r="B4" s="472"/>
    </row>
    <row r="5" spans="1:2" s="56" customFormat="1" ht="15.75" thickBot="1">
      <c r="A5" s="57"/>
      <c r="B5" s="58"/>
    </row>
    <row r="6" spans="1:2" ht="37.5" customHeight="1" thickBot="1">
      <c r="A6" s="347" t="s">
        <v>98</v>
      </c>
      <c r="B6" s="357" t="s">
        <v>160</v>
      </c>
    </row>
    <row r="7" spans="1:2">
      <c r="A7" s="359"/>
      <c r="B7" s="105"/>
    </row>
    <row r="8" spans="1:2">
      <c r="A8" s="77" t="s">
        <v>470</v>
      </c>
      <c r="B8" s="448">
        <v>0</v>
      </c>
    </row>
    <row r="9" spans="1:2">
      <c r="A9" s="99"/>
      <c r="B9" s="449"/>
    </row>
    <row r="10" spans="1:2">
      <c r="A10" s="77" t="s">
        <v>469</v>
      </c>
      <c r="B10" s="448">
        <v>0</v>
      </c>
    </row>
    <row r="11" spans="1:2">
      <c r="A11" s="99"/>
      <c r="B11" s="449"/>
    </row>
    <row r="12" spans="1:2">
      <c r="A12" s="77" t="s">
        <v>379</v>
      </c>
      <c r="B12" s="448">
        <v>0</v>
      </c>
    </row>
    <row r="13" spans="1:2">
      <c r="A13" s="99"/>
      <c r="B13" s="449"/>
    </row>
    <row r="14" spans="1:2">
      <c r="A14" s="77" t="s">
        <v>468</v>
      </c>
      <c r="B14" s="448">
        <v>4630.6499999999996</v>
      </c>
    </row>
    <row r="15" spans="1:2">
      <c r="A15" s="99"/>
      <c r="B15" s="449"/>
    </row>
    <row r="16" spans="1:2">
      <c r="A16" s="77" t="s">
        <v>414</v>
      </c>
      <c r="B16" s="448">
        <v>0</v>
      </c>
    </row>
    <row r="17" spans="1:2">
      <c r="A17" s="99"/>
      <c r="B17" s="449"/>
    </row>
    <row r="18" spans="1:2">
      <c r="A18" s="77" t="s">
        <v>467</v>
      </c>
      <c r="B18" s="448">
        <v>221735.71</v>
      </c>
    </row>
    <row r="19" spans="1:2">
      <c r="A19" s="99"/>
      <c r="B19" s="449"/>
    </row>
    <row r="20" spans="1:2">
      <c r="A20" s="77" t="s">
        <v>466</v>
      </c>
      <c r="B20" s="448">
        <v>0</v>
      </c>
    </row>
    <row r="21" spans="1:2">
      <c r="A21" s="99"/>
      <c r="B21" s="449"/>
    </row>
    <row r="22" spans="1:2">
      <c r="A22" s="77" t="s">
        <v>391</v>
      </c>
      <c r="B22" s="448">
        <v>18</v>
      </c>
    </row>
    <row r="23" spans="1:2">
      <c r="A23" s="99"/>
      <c r="B23" s="449"/>
    </row>
    <row r="24" spans="1:2">
      <c r="A24" s="77" t="s">
        <v>397</v>
      </c>
      <c r="B24" s="448">
        <v>0</v>
      </c>
    </row>
    <row r="25" spans="1:2">
      <c r="A25" s="99"/>
      <c r="B25" s="449"/>
    </row>
    <row r="26" spans="1:2">
      <c r="A26" s="77" t="s">
        <v>396</v>
      </c>
      <c r="B26" s="448">
        <v>0</v>
      </c>
    </row>
    <row r="27" spans="1:2">
      <c r="A27" s="99"/>
      <c r="B27" s="449"/>
    </row>
    <row r="28" spans="1:2">
      <c r="A28" s="77" t="s">
        <v>380</v>
      </c>
      <c r="B28" s="448">
        <v>0</v>
      </c>
    </row>
    <row r="29" spans="1:2">
      <c r="A29" s="99"/>
      <c r="B29" s="449"/>
    </row>
    <row r="30" spans="1:2">
      <c r="A30" s="77" t="s">
        <v>465</v>
      </c>
      <c r="B30" s="448">
        <v>0</v>
      </c>
    </row>
    <row r="31" spans="1:2">
      <c r="A31" s="99"/>
      <c r="B31" s="449"/>
    </row>
    <row r="32" spans="1:2">
      <c r="A32" s="77" t="s">
        <v>392</v>
      </c>
      <c r="B32" s="448">
        <v>0</v>
      </c>
    </row>
    <row r="33" spans="1:2">
      <c r="A33" s="99"/>
      <c r="B33" s="449"/>
    </row>
    <row r="34" spans="1:2">
      <c r="A34" s="77" t="s">
        <v>390</v>
      </c>
      <c r="B34" s="448">
        <v>487.5</v>
      </c>
    </row>
    <row r="35" spans="1:2">
      <c r="A35" s="78"/>
      <c r="B35" s="458"/>
    </row>
    <row r="36" spans="1:2">
      <c r="A36" s="77" t="s">
        <v>464</v>
      </c>
      <c r="B36" s="448">
        <v>89953.14</v>
      </c>
    </row>
    <row r="37" spans="1:2">
      <c r="A37" s="99"/>
      <c r="B37" s="449"/>
    </row>
    <row r="38" spans="1:2" ht="13.5" thickBot="1">
      <c r="A38" s="346" t="s">
        <v>185</v>
      </c>
      <c r="B38" s="447">
        <v>316825</v>
      </c>
    </row>
    <row r="39" spans="1:2">
      <c r="A39" s="30"/>
      <c r="B39" s="31"/>
    </row>
    <row r="40" spans="1:2">
      <c r="A40" s="30"/>
      <c r="B40" s="31"/>
    </row>
    <row r="41" spans="1:2">
      <c r="A41" s="101"/>
      <c r="B41" s="101"/>
    </row>
    <row r="42" spans="1:2">
      <c r="A42" s="101"/>
      <c r="B42" s="101"/>
    </row>
    <row r="43" spans="1:2">
      <c r="A43" s="101"/>
      <c r="B43" s="101"/>
    </row>
  </sheetData>
  <mergeCells count="3">
    <mergeCell ref="A1:B1"/>
    <mergeCell ref="A3:B3"/>
    <mergeCell ref="A4:B4"/>
  </mergeCells>
  <printOptions horizontalCentered="1"/>
  <pageMargins left="0.55000000000000004" right="0.47" top="0.59055118110236227" bottom="0.98425196850393704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GridLines="0" view="pageBreakPreview" zoomScaleNormal="100" zoomScaleSheetLayoutView="75" workbookViewId="0">
      <selection activeCell="G24" sqref="G24"/>
    </sheetView>
  </sheetViews>
  <sheetFormatPr baseColWidth="10" defaultColWidth="11.42578125" defaultRowHeight="12.75"/>
  <cols>
    <col min="1" max="1" width="18.140625" style="82" customWidth="1"/>
    <col min="2" max="8" width="16.28515625" style="82" customWidth="1"/>
    <col min="9" max="9" width="5.7109375" style="82" customWidth="1"/>
    <col min="10" max="16384" width="11.42578125" style="82"/>
  </cols>
  <sheetData>
    <row r="1" spans="1:10" s="3" customFormat="1" ht="18">
      <c r="A1" s="469" t="s">
        <v>228</v>
      </c>
      <c r="B1" s="469"/>
      <c r="C1" s="469"/>
      <c r="D1" s="469"/>
      <c r="E1" s="469"/>
      <c r="F1" s="469"/>
      <c r="G1" s="469"/>
      <c r="H1" s="469"/>
    </row>
    <row r="3" spans="1:10" ht="15" customHeight="1">
      <c r="A3" s="475" t="s">
        <v>440</v>
      </c>
      <c r="B3" s="475"/>
      <c r="C3" s="475"/>
      <c r="D3" s="475"/>
      <c r="E3" s="475"/>
      <c r="F3" s="475"/>
      <c r="G3" s="475"/>
      <c r="H3" s="475"/>
      <c r="I3" s="66"/>
      <c r="J3" s="66"/>
    </row>
    <row r="4" spans="1:10" ht="15" customHeight="1">
      <c r="A4" s="475" t="s">
        <v>266</v>
      </c>
      <c r="B4" s="475"/>
      <c r="C4" s="475"/>
      <c r="D4" s="475"/>
      <c r="E4" s="475"/>
      <c r="F4" s="475"/>
      <c r="G4" s="475"/>
      <c r="H4" s="475"/>
      <c r="I4" s="26"/>
    </row>
    <row r="5" spans="1:10" ht="15" customHeight="1">
      <c r="A5" s="476" t="s">
        <v>407</v>
      </c>
      <c r="B5" s="476"/>
      <c r="C5" s="476"/>
      <c r="D5" s="476"/>
      <c r="E5" s="476"/>
      <c r="F5" s="476"/>
      <c r="G5" s="476"/>
      <c r="H5" s="476"/>
      <c r="I5" s="97"/>
    </row>
    <row r="6" spans="1:10" ht="14.25" customHeight="1" thickBot="1">
      <c r="A6" s="158"/>
      <c r="B6" s="158"/>
      <c r="C6" s="158"/>
      <c r="D6" s="158"/>
      <c r="E6" s="158"/>
      <c r="F6" s="158"/>
      <c r="G6" s="158"/>
      <c r="H6" s="158"/>
      <c r="I6" s="97"/>
    </row>
    <row r="7" spans="1:10" s="160" customFormat="1" ht="26.25" customHeight="1">
      <c r="A7" s="229"/>
      <c r="B7" s="230"/>
      <c r="C7" s="477" t="s">
        <v>230</v>
      </c>
      <c r="D7" s="477" t="s">
        <v>231</v>
      </c>
      <c r="E7" s="477" t="s">
        <v>232</v>
      </c>
      <c r="F7" s="372"/>
      <c r="G7" s="372"/>
      <c r="H7" s="374"/>
      <c r="I7" s="231"/>
    </row>
    <row r="8" spans="1:10" s="160" customFormat="1" ht="12.75" customHeight="1">
      <c r="A8" s="380" t="s">
        <v>0</v>
      </c>
      <c r="B8" s="379" t="s">
        <v>1</v>
      </c>
      <c r="C8" s="478"/>
      <c r="D8" s="478"/>
      <c r="E8" s="478" t="s">
        <v>2</v>
      </c>
      <c r="F8" s="379" t="s">
        <v>3</v>
      </c>
      <c r="G8" s="379" t="s">
        <v>4</v>
      </c>
      <c r="H8" s="232" t="s">
        <v>5</v>
      </c>
      <c r="I8" s="231"/>
    </row>
    <row r="9" spans="1:10" s="160" customFormat="1" ht="13.5" thickBot="1">
      <c r="A9" s="233"/>
      <c r="B9" s="234"/>
      <c r="C9" s="479"/>
      <c r="D9" s="479"/>
      <c r="E9" s="479" t="s">
        <v>161</v>
      </c>
      <c r="F9" s="373"/>
      <c r="G9" s="373"/>
      <c r="H9" s="375"/>
      <c r="I9" s="231"/>
    </row>
    <row r="10" spans="1:10" ht="27" customHeight="1">
      <c r="A10" s="235">
        <v>2009</v>
      </c>
      <c r="B10" s="141">
        <v>207.33593999999999</v>
      </c>
      <c r="C10" s="141">
        <v>83.303463999999991</v>
      </c>
      <c r="D10" s="141">
        <v>26.718426000000001</v>
      </c>
      <c r="E10" s="141">
        <v>57.011991000000002</v>
      </c>
      <c r="F10" s="141">
        <v>88.04</v>
      </c>
      <c r="G10" s="141">
        <v>305.77655399999998</v>
      </c>
      <c r="H10" s="142">
        <v>768.186375</v>
      </c>
      <c r="I10" s="97"/>
    </row>
    <row r="11" spans="1:10">
      <c r="A11" s="235">
        <v>2010</v>
      </c>
      <c r="B11" s="141">
        <v>229.348309</v>
      </c>
      <c r="C11" s="141">
        <v>79.710329999999999</v>
      </c>
      <c r="D11" s="141">
        <v>33.896135000000001</v>
      </c>
      <c r="E11" s="141">
        <v>57.257863</v>
      </c>
      <c r="F11" s="141">
        <v>69.11</v>
      </c>
      <c r="G11" s="141">
        <v>294.63991199999998</v>
      </c>
      <c r="H11" s="142">
        <v>763.96254899999997</v>
      </c>
      <c r="I11" s="97"/>
    </row>
    <row r="12" spans="1:10">
      <c r="A12" s="235">
        <v>2011</v>
      </c>
      <c r="B12" s="141">
        <v>239.75439799999998</v>
      </c>
      <c r="C12" s="141">
        <v>84.633061999999995</v>
      </c>
      <c r="D12" s="141">
        <v>44.896556999999994</v>
      </c>
      <c r="E12" s="141">
        <v>54.274498999999999</v>
      </c>
      <c r="F12" s="141">
        <v>106.154</v>
      </c>
      <c r="G12" s="141">
        <v>230.02366699999999</v>
      </c>
      <c r="H12" s="142">
        <v>759.73618299999998</v>
      </c>
      <c r="I12" s="97"/>
    </row>
    <row r="13" spans="1:10">
      <c r="A13" s="235">
        <v>2012</v>
      </c>
      <c r="B13" s="141">
        <v>255.31162499999999</v>
      </c>
      <c r="C13" s="141">
        <v>86.52204900000001</v>
      </c>
      <c r="D13" s="141">
        <v>49.339696999999994</v>
      </c>
      <c r="E13" s="141">
        <v>51.461036</v>
      </c>
      <c r="F13" s="141">
        <v>121.200002</v>
      </c>
      <c r="G13" s="141">
        <v>235.21848199999999</v>
      </c>
      <c r="H13" s="142">
        <v>799.05289099999993</v>
      </c>
      <c r="I13" s="97"/>
    </row>
    <row r="14" spans="1:10">
      <c r="A14" s="235">
        <v>2013</v>
      </c>
      <c r="B14" s="141">
        <v>273.080082</v>
      </c>
      <c r="C14" s="141">
        <v>99.921556999999993</v>
      </c>
      <c r="D14" s="141">
        <v>29.350303</v>
      </c>
      <c r="E14" s="141">
        <v>76.460218999999995</v>
      </c>
      <c r="F14" s="141">
        <v>119.98800300000001</v>
      </c>
      <c r="G14" s="141">
        <v>268.296356</v>
      </c>
      <c r="H14" s="142">
        <v>867.09652000000006</v>
      </c>
      <c r="I14" s="97"/>
    </row>
    <row r="15" spans="1:10">
      <c r="A15" s="235">
        <v>2014</v>
      </c>
      <c r="B15" s="141">
        <v>281.87381099999999</v>
      </c>
      <c r="C15" s="141">
        <v>99.847275999999994</v>
      </c>
      <c r="D15" s="141">
        <v>37.198947000000004</v>
      </c>
      <c r="E15" s="141">
        <v>70.496516</v>
      </c>
      <c r="F15" s="141">
        <v>147.64500000000001</v>
      </c>
      <c r="G15" s="141">
        <v>266.52787499999999</v>
      </c>
      <c r="H15" s="142">
        <v>903.58942500000001</v>
      </c>
      <c r="I15" s="97"/>
    </row>
    <row r="16" spans="1:10">
      <c r="A16" s="235">
        <v>2015</v>
      </c>
      <c r="B16" s="141">
        <v>293.55028599999997</v>
      </c>
      <c r="C16" s="141">
        <v>97.065125999999992</v>
      </c>
      <c r="D16" s="141">
        <v>37.728904</v>
      </c>
      <c r="E16" s="141">
        <v>57.948425999999998</v>
      </c>
      <c r="F16" s="141">
        <v>186.53800000000001</v>
      </c>
      <c r="G16" s="141">
        <v>243.56248500000001</v>
      </c>
      <c r="H16" s="142">
        <v>916.39322700000002</v>
      </c>
      <c r="I16" s="97"/>
    </row>
    <row r="17" spans="1:9">
      <c r="A17" s="235">
        <v>2016</v>
      </c>
      <c r="B17" s="141">
        <v>292.95441</v>
      </c>
      <c r="C17" s="141">
        <v>68.669477999999998</v>
      </c>
      <c r="D17" s="141">
        <v>43.159048999999996</v>
      </c>
      <c r="E17" s="141">
        <v>63.054974000000001</v>
      </c>
      <c r="F17" s="141">
        <v>204.03800000000001</v>
      </c>
      <c r="G17" s="141">
        <v>264.36273399999999</v>
      </c>
      <c r="H17" s="142">
        <v>936.23864499999991</v>
      </c>
      <c r="I17" s="97"/>
    </row>
    <row r="18" spans="1:9">
      <c r="A18" s="236">
        <v>2017</v>
      </c>
      <c r="B18" s="141">
        <v>296.05045099999995</v>
      </c>
      <c r="C18" s="141">
        <v>69.009246000000005</v>
      </c>
      <c r="D18" s="141">
        <v>53.304234000000001</v>
      </c>
      <c r="E18" s="141">
        <v>36.886668</v>
      </c>
      <c r="F18" s="141">
        <v>215.321</v>
      </c>
      <c r="G18" s="141">
        <v>315.44473699999998</v>
      </c>
      <c r="H18" s="142">
        <v>986.01633599999991</v>
      </c>
      <c r="I18" s="97"/>
    </row>
    <row r="19" spans="1:9">
      <c r="A19" s="236" t="s">
        <v>492</v>
      </c>
      <c r="B19" s="141">
        <v>313.32938319397903</v>
      </c>
      <c r="C19" s="141">
        <v>73.036958433350165</v>
      </c>
      <c r="D19" s="141">
        <v>56.415326186574632</v>
      </c>
      <c r="E19" s="141">
        <v>39.039551851657492</v>
      </c>
      <c r="F19" s="141">
        <v>227.88817206939763</v>
      </c>
      <c r="G19" s="141">
        <v>333.85561326504092</v>
      </c>
      <c r="H19" s="142">
        <v>1043.5650049999999</v>
      </c>
      <c r="I19" s="97"/>
    </row>
    <row r="20" spans="1:9" ht="13.5" thickBot="1">
      <c r="A20" s="237" t="s">
        <v>491</v>
      </c>
      <c r="B20" s="148">
        <v>317.02499057903242</v>
      </c>
      <c r="C20" s="148">
        <v>73.898403090141343</v>
      </c>
      <c r="D20" s="148">
        <v>57.08072466902793</v>
      </c>
      <c r="E20" s="148">
        <v>39.500009325072433</v>
      </c>
      <c r="F20" s="148">
        <v>230.5760310983882</v>
      </c>
      <c r="G20" s="148">
        <v>337.79332015147099</v>
      </c>
      <c r="H20" s="149">
        <v>1055.8734789131333</v>
      </c>
      <c r="I20" s="97"/>
    </row>
    <row r="21" spans="1:9">
      <c r="A21" s="238"/>
      <c r="B21" s="239"/>
      <c r="C21" s="239"/>
      <c r="D21" s="239"/>
      <c r="E21" s="239"/>
      <c r="F21" s="239"/>
      <c r="G21" s="239"/>
      <c r="H21" s="239"/>
      <c r="I21" s="97"/>
    </row>
    <row r="22" spans="1:9">
      <c r="A22" s="97" t="s">
        <v>336</v>
      </c>
      <c r="B22" s="97"/>
      <c r="C22" s="97"/>
      <c r="D22" s="97"/>
      <c r="E22" s="97"/>
      <c r="F22" s="97"/>
      <c r="G22" s="97"/>
      <c r="H22" s="97"/>
      <c r="I22" s="97"/>
    </row>
    <row r="23" spans="1:9">
      <c r="A23" s="97" t="s">
        <v>337</v>
      </c>
      <c r="B23" s="97"/>
      <c r="C23" s="97"/>
      <c r="D23" s="97"/>
      <c r="E23" s="97"/>
      <c r="F23" s="97"/>
      <c r="G23" s="97"/>
      <c r="H23" s="97"/>
      <c r="I23" s="97"/>
    </row>
    <row r="24" spans="1:9">
      <c r="I24" s="97"/>
    </row>
    <row r="25" spans="1:9">
      <c r="I25" s="97"/>
    </row>
    <row r="26" spans="1:9">
      <c r="I26" s="97"/>
    </row>
    <row r="27" spans="1:9">
      <c r="I27" s="97"/>
    </row>
  </sheetData>
  <mergeCells count="7">
    <mergeCell ref="A1:H1"/>
    <mergeCell ref="A3:H3"/>
    <mergeCell ref="A4:H4"/>
    <mergeCell ref="A5:H5"/>
    <mergeCell ref="C7:C9"/>
    <mergeCell ref="D7:D9"/>
    <mergeCell ref="E7:E9"/>
  </mergeCells>
  <printOptions horizontalCentered="1"/>
  <pageMargins left="0.4" right="0.32" top="0.59055118110236227" bottom="0.98425196850393704" header="0" footer="0"/>
  <pageSetup paperSize="9" scale="71" orientation="portrait" r:id="rId1"/>
  <headerFooter alignWithMargins="0">
    <oddFooter>&amp;C&amp;A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8"/>
  <sheetViews>
    <sheetView view="pageBreakPreview" topLeftCell="A5" zoomScale="75" zoomScaleNormal="75" zoomScaleSheetLayoutView="75" workbookViewId="0">
      <selection activeCell="G24" sqref="G24"/>
    </sheetView>
  </sheetViews>
  <sheetFormatPr baseColWidth="10" defaultRowHeight="12.75"/>
  <cols>
    <col min="1" max="1" width="24.7109375" customWidth="1"/>
    <col min="2" max="13" width="10.7109375" customWidth="1"/>
    <col min="14" max="14" width="11.5703125" style="18" customWidth="1"/>
    <col min="15" max="15" width="12.5703125" style="18" customWidth="1"/>
    <col min="16" max="16" width="11.5703125" style="18" customWidth="1"/>
    <col min="17" max="17" width="2.140625" style="18" customWidth="1"/>
    <col min="18" max="29" width="11.5703125" style="18" customWidth="1"/>
  </cols>
  <sheetData>
    <row r="1" spans="1:16" ht="18">
      <c r="A1" s="484" t="s">
        <v>228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</row>
    <row r="2" spans="1:16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6" ht="15" customHeight="1">
      <c r="A3" s="482" t="s">
        <v>486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</row>
    <row r="4" spans="1:16" ht="15" customHeight="1">
      <c r="A4" s="483" t="s">
        <v>268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</row>
    <row r="5" spans="1:16" ht="14.25" customHeight="1" thickBo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109"/>
      <c r="P5" s="30"/>
    </row>
    <row r="6" spans="1:16" ht="24.75" customHeight="1">
      <c r="A6" s="485" t="s">
        <v>98</v>
      </c>
      <c r="B6" s="480">
        <v>2005</v>
      </c>
      <c r="C6" s="480">
        <v>2006</v>
      </c>
      <c r="D6" s="480">
        <v>2007</v>
      </c>
      <c r="E6" s="480">
        <v>2008</v>
      </c>
      <c r="F6" s="480">
        <v>2009</v>
      </c>
      <c r="G6" s="480">
        <v>2010</v>
      </c>
      <c r="H6" s="480">
        <v>2011</v>
      </c>
      <c r="I6" s="480">
        <v>2012</v>
      </c>
      <c r="J6" s="480">
        <v>2013</v>
      </c>
      <c r="K6" s="480">
        <v>2014</v>
      </c>
      <c r="L6" s="480">
        <v>2015</v>
      </c>
      <c r="M6" s="480">
        <v>2016</v>
      </c>
      <c r="N6" s="480">
        <v>2017</v>
      </c>
      <c r="O6" s="480">
        <v>2018</v>
      </c>
      <c r="P6" s="487">
        <v>2019</v>
      </c>
    </row>
    <row r="7" spans="1:16" ht="28.5" customHeight="1" thickBot="1">
      <c r="A7" s="486"/>
      <c r="B7" s="481"/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8"/>
    </row>
    <row r="8" spans="1:16" ht="27" customHeight="1">
      <c r="A8" s="110" t="s">
        <v>252</v>
      </c>
      <c r="B8" s="111" t="s">
        <v>166</v>
      </c>
      <c r="C8" s="111" t="s">
        <v>166</v>
      </c>
      <c r="D8" s="111" t="s">
        <v>166</v>
      </c>
      <c r="E8" s="111" t="s">
        <v>166</v>
      </c>
      <c r="F8" s="111" t="s">
        <v>166</v>
      </c>
      <c r="G8" s="111" t="s">
        <v>166</v>
      </c>
      <c r="H8" s="112" t="s">
        <v>166</v>
      </c>
      <c r="I8" s="112" t="s">
        <v>166</v>
      </c>
      <c r="J8" s="112" t="s">
        <v>166</v>
      </c>
      <c r="K8" s="113" t="s">
        <v>166</v>
      </c>
      <c r="L8" s="111" t="s">
        <v>166</v>
      </c>
      <c r="M8" s="111" t="s">
        <v>166</v>
      </c>
      <c r="N8" s="112" t="s">
        <v>166</v>
      </c>
      <c r="O8" s="115" t="s">
        <v>166</v>
      </c>
      <c r="P8" s="113" t="s">
        <v>166</v>
      </c>
    </row>
    <row r="9" spans="1:16" ht="14.1" customHeight="1">
      <c r="A9" s="114" t="s">
        <v>327</v>
      </c>
      <c r="B9" s="115" t="s">
        <v>166</v>
      </c>
      <c r="C9" s="115" t="s">
        <v>166</v>
      </c>
      <c r="D9" s="115" t="s">
        <v>166</v>
      </c>
      <c r="E9" s="115" t="s">
        <v>166</v>
      </c>
      <c r="F9" s="115" t="s">
        <v>166</v>
      </c>
      <c r="G9" s="115">
        <v>14</v>
      </c>
      <c r="H9" s="113" t="s">
        <v>166</v>
      </c>
      <c r="I9" s="113" t="s">
        <v>166</v>
      </c>
      <c r="J9" s="113" t="s">
        <v>166</v>
      </c>
      <c r="K9" s="113" t="s">
        <v>166</v>
      </c>
      <c r="L9" s="115" t="s">
        <v>166</v>
      </c>
      <c r="M9" s="115" t="s">
        <v>166</v>
      </c>
      <c r="N9" s="113" t="s">
        <v>166</v>
      </c>
      <c r="O9" s="115" t="s">
        <v>166</v>
      </c>
      <c r="P9" s="113" t="s">
        <v>166</v>
      </c>
    </row>
    <row r="10" spans="1:16" ht="14.1" customHeight="1">
      <c r="A10" s="114" t="s">
        <v>253</v>
      </c>
      <c r="B10" s="115">
        <v>2604</v>
      </c>
      <c r="C10" s="115">
        <v>2821</v>
      </c>
      <c r="D10" s="115">
        <v>5327</v>
      </c>
      <c r="E10" s="115">
        <v>5150</v>
      </c>
      <c r="F10" s="115">
        <v>4397</v>
      </c>
      <c r="G10" s="115">
        <v>4177</v>
      </c>
      <c r="H10" s="113">
        <v>4095.56</v>
      </c>
      <c r="I10" s="113">
        <v>5801</v>
      </c>
      <c r="J10" s="113">
        <v>7013</v>
      </c>
      <c r="K10" s="113">
        <v>7264.26</v>
      </c>
      <c r="L10" s="115">
        <v>6620.59</v>
      </c>
      <c r="M10" s="115">
        <v>8066.24</v>
      </c>
      <c r="N10" s="351">
        <v>7778.41</v>
      </c>
      <c r="O10" s="350">
        <v>8100.55</v>
      </c>
      <c r="P10" s="350">
        <v>8253.3700000000008</v>
      </c>
    </row>
    <row r="11" spans="1:16" ht="14.1" customHeight="1">
      <c r="A11" s="114" t="s">
        <v>254</v>
      </c>
      <c r="B11" s="115">
        <v>41</v>
      </c>
      <c r="C11" s="115">
        <v>122</v>
      </c>
      <c r="D11" s="115">
        <v>4</v>
      </c>
      <c r="E11" s="115">
        <v>11</v>
      </c>
      <c r="F11" s="115">
        <v>8</v>
      </c>
      <c r="G11" s="115">
        <v>5</v>
      </c>
      <c r="H11" s="113">
        <v>20.59</v>
      </c>
      <c r="I11" s="113" t="s">
        <v>166</v>
      </c>
      <c r="J11" s="113">
        <v>2</v>
      </c>
      <c r="K11" s="113">
        <v>9.41</v>
      </c>
      <c r="L11" s="115">
        <v>5.88</v>
      </c>
      <c r="M11" s="115">
        <v>9.7100000000000009</v>
      </c>
      <c r="N11" s="351">
        <v>3.53</v>
      </c>
      <c r="O11" s="350"/>
      <c r="P11" s="350">
        <v>23.16</v>
      </c>
    </row>
    <row r="12" spans="1:16" ht="14.1" customHeight="1">
      <c r="A12" s="114" t="s">
        <v>381</v>
      </c>
      <c r="B12" s="115">
        <v>21259</v>
      </c>
      <c r="C12" s="115">
        <v>23734</v>
      </c>
      <c r="D12" s="115">
        <v>35860</v>
      </c>
      <c r="E12" s="115">
        <v>31857</v>
      </c>
      <c r="F12" s="115">
        <v>29540</v>
      </c>
      <c r="G12" s="115">
        <v>24371</v>
      </c>
      <c r="H12" s="113">
        <v>41368.1</v>
      </c>
      <c r="I12" s="113">
        <v>41669</v>
      </c>
      <c r="J12" s="113">
        <v>54451</v>
      </c>
      <c r="K12" s="113">
        <v>54040.5</v>
      </c>
      <c r="L12" s="115">
        <v>42611.76</v>
      </c>
      <c r="M12" s="115">
        <v>46546.35</v>
      </c>
      <c r="N12" s="351">
        <v>49608.47</v>
      </c>
      <c r="O12" s="350">
        <v>44931.59</v>
      </c>
      <c r="P12" s="350">
        <v>42645.74</v>
      </c>
    </row>
    <row r="13" spans="1:16" ht="14.1" customHeight="1">
      <c r="A13" s="114" t="s">
        <v>255</v>
      </c>
      <c r="B13" s="115">
        <v>16830</v>
      </c>
      <c r="C13" s="115">
        <v>20365</v>
      </c>
      <c r="D13" s="115">
        <v>23013</v>
      </c>
      <c r="E13" s="115">
        <v>25298</v>
      </c>
      <c r="F13" s="115">
        <v>28260</v>
      </c>
      <c r="G13" s="115">
        <v>25212</v>
      </c>
      <c r="H13" s="113">
        <v>29632.01</v>
      </c>
      <c r="I13" s="113">
        <v>33531</v>
      </c>
      <c r="J13" s="113">
        <v>33996</v>
      </c>
      <c r="K13" s="113">
        <v>36381.22</v>
      </c>
      <c r="L13" s="115">
        <v>30790.41</v>
      </c>
      <c r="M13" s="115">
        <v>41567.47</v>
      </c>
      <c r="N13" s="351">
        <v>39091.53</v>
      </c>
      <c r="O13" s="350">
        <v>38751.94</v>
      </c>
      <c r="P13" s="350">
        <v>36429.89</v>
      </c>
    </row>
    <row r="14" spans="1:16" ht="14.1" customHeight="1">
      <c r="A14" s="114" t="s">
        <v>256</v>
      </c>
      <c r="B14" s="115">
        <v>29</v>
      </c>
      <c r="C14" s="115" t="s">
        <v>166</v>
      </c>
      <c r="D14" s="115">
        <v>3</v>
      </c>
      <c r="E14" s="115">
        <v>3</v>
      </c>
      <c r="F14" s="115">
        <v>92</v>
      </c>
      <c r="G14" s="115">
        <v>77</v>
      </c>
      <c r="H14" s="113">
        <v>51.47</v>
      </c>
      <c r="I14" s="113">
        <v>154</v>
      </c>
      <c r="J14" s="113">
        <v>174</v>
      </c>
      <c r="K14" s="113">
        <v>160</v>
      </c>
      <c r="L14" s="115">
        <v>52.94</v>
      </c>
      <c r="M14" s="115">
        <v>127.65</v>
      </c>
      <c r="N14" s="351">
        <v>106.47</v>
      </c>
      <c r="O14" s="350">
        <v>162.94</v>
      </c>
      <c r="P14" s="350">
        <v>155.79</v>
      </c>
    </row>
    <row r="15" spans="1:16" ht="14.1" customHeight="1">
      <c r="A15" s="114" t="s">
        <v>257</v>
      </c>
      <c r="B15" s="115">
        <v>12</v>
      </c>
      <c r="C15" s="115" t="s">
        <v>166</v>
      </c>
      <c r="D15" s="115">
        <v>13</v>
      </c>
      <c r="E15" s="115">
        <v>28</v>
      </c>
      <c r="F15" s="115">
        <v>19</v>
      </c>
      <c r="G15" s="115" t="s">
        <v>166</v>
      </c>
      <c r="H15" s="113">
        <v>5.88</v>
      </c>
      <c r="I15" s="113">
        <v>8</v>
      </c>
      <c r="J15" s="115">
        <v>6</v>
      </c>
      <c r="K15" s="113">
        <v>17.649999999999999</v>
      </c>
      <c r="L15" s="115">
        <v>62.94</v>
      </c>
      <c r="M15" s="115">
        <v>168.53</v>
      </c>
      <c r="N15" s="351">
        <v>17.239999999999998</v>
      </c>
      <c r="O15" s="350">
        <v>8.94</v>
      </c>
      <c r="P15" s="350">
        <v>286.83999999999997</v>
      </c>
    </row>
    <row r="16" spans="1:16" ht="14.1" customHeight="1">
      <c r="A16" s="114" t="s">
        <v>258</v>
      </c>
      <c r="B16" s="115">
        <v>155</v>
      </c>
      <c r="C16" s="115">
        <v>80</v>
      </c>
      <c r="D16" s="115">
        <v>193</v>
      </c>
      <c r="E16" s="115">
        <v>381</v>
      </c>
      <c r="F16" s="115">
        <v>130</v>
      </c>
      <c r="G16" s="115">
        <v>322</v>
      </c>
      <c r="H16" s="113">
        <v>417.62</v>
      </c>
      <c r="I16" s="113">
        <v>421</v>
      </c>
      <c r="J16" s="113">
        <v>530</v>
      </c>
      <c r="K16" s="113">
        <v>520.17999999999995</v>
      </c>
      <c r="L16" s="115">
        <v>310.47000000000003</v>
      </c>
      <c r="M16" s="115">
        <v>402.12</v>
      </c>
      <c r="N16" s="351">
        <v>270.76</v>
      </c>
      <c r="O16" s="350">
        <v>135.18</v>
      </c>
      <c r="P16" s="350">
        <v>91.32</v>
      </c>
    </row>
    <row r="17" spans="1:16" ht="14.1" customHeight="1">
      <c r="A17" s="114" t="s">
        <v>259</v>
      </c>
      <c r="B17" s="115">
        <v>7957</v>
      </c>
      <c r="C17" s="115">
        <v>4176</v>
      </c>
      <c r="D17" s="115">
        <v>3659</v>
      </c>
      <c r="E17" s="115">
        <v>4739</v>
      </c>
      <c r="F17" s="115">
        <v>3128</v>
      </c>
      <c r="G17" s="115">
        <v>2911</v>
      </c>
      <c r="H17" s="113">
        <v>5816.5</v>
      </c>
      <c r="I17" s="113">
        <v>7883</v>
      </c>
      <c r="J17" s="113">
        <v>8766</v>
      </c>
      <c r="K17" s="113">
        <v>7973.45</v>
      </c>
      <c r="L17" s="115">
        <v>5733.94</v>
      </c>
      <c r="M17" s="115">
        <v>5931.59</v>
      </c>
      <c r="N17" s="351">
        <v>5068.82</v>
      </c>
      <c r="O17" s="350">
        <v>3805.41</v>
      </c>
      <c r="P17" s="350">
        <v>3101.05</v>
      </c>
    </row>
    <row r="18" spans="1:16" ht="14.1" customHeight="1">
      <c r="A18" s="114" t="s">
        <v>260</v>
      </c>
      <c r="B18" s="115">
        <v>293</v>
      </c>
      <c r="C18" s="115" t="s">
        <v>166</v>
      </c>
      <c r="D18" s="115" t="s">
        <v>166</v>
      </c>
      <c r="E18" s="115">
        <v>14</v>
      </c>
      <c r="F18" s="115" t="s">
        <v>166</v>
      </c>
      <c r="G18" s="115">
        <v>21</v>
      </c>
      <c r="H18" s="113">
        <v>127.65</v>
      </c>
      <c r="I18" s="113">
        <v>522</v>
      </c>
      <c r="J18" s="113">
        <v>913</v>
      </c>
      <c r="K18" s="113">
        <v>640</v>
      </c>
      <c r="L18" s="115">
        <v>256.47000000000003</v>
      </c>
      <c r="M18" s="115">
        <v>302.35000000000002</v>
      </c>
      <c r="N18" s="351">
        <v>292.35000000000002</v>
      </c>
      <c r="O18" s="350">
        <v>238.24</v>
      </c>
      <c r="P18" s="350">
        <v>90</v>
      </c>
    </row>
    <row r="19" spans="1:16" ht="14.1" customHeight="1">
      <c r="A19" s="114" t="s">
        <v>261</v>
      </c>
      <c r="B19" s="115" t="s">
        <v>166</v>
      </c>
      <c r="C19" s="115" t="s">
        <v>166</v>
      </c>
      <c r="D19" s="115">
        <v>24</v>
      </c>
      <c r="E19" s="115" t="s">
        <v>166</v>
      </c>
      <c r="F19" s="115" t="s">
        <v>166</v>
      </c>
      <c r="G19" s="115" t="s">
        <v>166</v>
      </c>
      <c r="H19" s="113" t="s">
        <v>166</v>
      </c>
      <c r="I19" s="113" t="s">
        <v>166</v>
      </c>
      <c r="J19" s="113">
        <v>52</v>
      </c>
      <c r="K19" s="113">
        <v>24.12</v>
      </c>
      <c r="L19" s="115">
        <v>5.88</v>
      </c>
      <c r="M19" s="115"/>
      <c r="N19" s="351">
        <v>0.28999999999999998</v>
      </c>
      <c r="O19" s="350">
        <v>1.76</v>
      </c>
      <c r="P19" s="350"/>
    </row>
    <row r="20" spans="1:16" ht="14.1" customHeight="1">
      <c r="A20" s="114" t="s">
        <v>262</v>
      </c>
      <c r="B20" s="115">
        <v>1171</v>
      </c>
      <c r="C20" s="115">
        <v>2071</v>
      </c>
      <c r="D20" s="115">
        <v>6460</v>
      </c>
      <c r="E20" s="115">
        <v>10416</v>
      </c>
      <c r="F20" s="115">
        <v>8308</v>
      </c>
      <c r="G20" s="115">
        <v>7314</v>
      </c>
      <c r="H20" s="113">
        <v>10566.83</v>
      </c>
      <c r="I20" s="113">
        <v>15952</v>
      </c>
      <c r="J20" s="113">
        <v>16979</v>
      </c>
      <c r="K20" s="113">
        <v>13814.76</v>
      </c>
      <c r="L20" s="115">
        <v>9827.35</v>
      </c>
      <c r="M20" s="115">
        <v>15039.41</v>
      </c>
      <c r="N20" s="351">
        <v>13976.06</v>
      </c>
      <c r="O20" s="350">
        <v>14137.76</v>
      </c>
      <c r="P20" s="350">
        <v>12254.74</v>
      </c>
    </row>
    <row r="21" spans="1:16" ht="14.1" customHeight="1">
      <c r="A21" s="114" t="s">
        <v>263</v>
      </c>
      <c r="B21" s="115">
        <v>2875</v>
      </c>
      <c r="C21" s="115">
        <v>298</v>
      </c>
      <c r="D21" s="115">
        <v>592</v>
      </c>
      <c r="E21" s="115">
        <v>1372</v>
      </c>
      <c r="F21" s="115">
        <v>2175</v>
      </c>
      <c r="G21" s="115">
        <v>3302</v>
      </c>
      <c r="H21" s="113">
        <v>5244.09</v>
      </c>
      <c r="I21" s="113">
        <v>10362</v>
      </c>
      <c r="J21" s="113">
        <v>14079</v>
      </c>
      <c r="K21" s="113">
        <v>10692.12</v>
      </c>
      <c r="L21" s="115">
        <v>11470.59</v>
      </c>
      <c r="M21" s="115">
        <v>10918.82</v>
      </c>
      <c r="N21" s="351">
        <v>8012.94</v>
      </c>
      <c r="O21" s="350">
        <v>4971.71</v>
      </c>
      <c r="P21" s="350">
        <v>3795</v>
      </c>
    </row>
    <row r="22" spans="1:16" ht="14.1" customHeight="1">
      <c r="A22" s="114" t="s">
        <v>406</v>
      </c>
      <c r="B22" s="115" t="s">
        <v>166</v>
      </c>
      <c r="C22" s="115" t="s">
        <v>166</v>
      </c>
      <c r="D22" s="115" t="s">
        <v>166</v>
      </c>
      <c r="E22" s="115" t="s">
        <v>166</v>
      </c>
      <c r="F22" s="115" t="s">
        <v>166</v>
      </c>
      <c r="G22" s="115" t="s">
        <v>166</v>
      </c>
      <c r="H22" s="113" t="s">
        <v>166</v>
      </c>
      <c r="I22" s="113" t="s">
        <v>166</v>
      </c>
      <c r="J22" s="113" t="s">
        <v>166</v>
      </c>
      <c r="K22" s="113" t="s">
        <v>166</v>
      </c>
      <c r="L22" s="115" t="s">
        <v>166</v>
      </c>
      <c r="M22" s="115">
        <v>0.88</v>
      </c>
      <c r="N22" s="351" t="s">
        <v>166</v>
      </c>
      <c r="O22" s="115" t="s">
        <v>166</v>
      </c>
      <c r="P22" s="113" t="s">
        <v>166</v>
      </c>
    </row>
    <row r="23" spans="1:16">
      <c r="A23" s="114" t="s">
        <v>251</v>
      </c>
      <c r="B23" s="115"/>
      <c r="C23" s="115"/>
      <c r="D23" s="115"/>
      <c r="E23" s="115"/>
      <c r="F23" s="115"/>
      <c r="G23" s="115"/>
      <c r="H23" s="113"/>
      <c r="I23" s="113"/>
      <c r="J23" s="113"/>
      <c r="K23" s="113"/>
      <c r="L23" s="115"/>
      <c r="M23" s="115"/>
      <c r="N23" s="351"/>
      <c r="O23" s="350"/>
      <c r="P23" s="350"/>
    </row>
    <row r="24" spans="1:16" ht="13.5" thickBot="1">
      <c r="A24" s="116" t="s">
        <v>185</v>
      </c>
      <c r="B24" s="117">
        <v>53226</v>
      </c>
      <c r="C24" s="117">
        <v>53667</v>
      </c>
      <c r="D24" s="117">
        <v>75148</v>
      </c>
      <c r="E24" s="117">
        <v>79269</v>
      </c>
      <c r="F24" s="117">
        <v>76057</v>
      </c>
      <c r="G24" s="117">
        <v>67726</v>
      </c>
      <c r="H24" s="118">
        <v>97346.31</v>
      </c>
      <c r="I24" s="118">
        <v>116306.6</v>
      </c>
      <c r="J24" s="467">
        <v>136962</v>
      </c>
      <c r="K24" s="118">
        <v>131537.66999999998</v>
      </c>
      <c r="L24" s="467">
        <v>107749.22000000002</v>
      </c>
      <c r="M24" s="118">
        <v>129081.12</v>
      </c>
      <c r="N24" s="118">
        <v>124226.87000000001</v>
      </c>
      <c r="O24" s="118">
        <v>115246.01999999999</v>
      </c>
      <c r="P24" s="118">
        <v>107126.9</v>
      </c>
    </row>
    <row r="25" spans="1:16" ht="24" customHeight="1">
      <c r="A25" s="52" t="s">
        <v>267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0"/>
    </row>
    <row r="26" spans="1:16">
      <c r="A26" s="18" t="s">
        <v>214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6">
      <c r="A27" s="489" t="s">
        <v>360</v>
      </c>
      <c r="B27" s="489"/>
      <c r="C27" s="489"/>
      <c r="D27" s="489"/>
      <c r="E27" s="489"/>
      <c r="F27" s="489"/>
      <c r="G27" s="489"/>
      <c r="H27" s="489"/>
      <c r="I27" s="489"/>
      <c r="J27" s="18"/>
      <c r="K27" s="18"/>
      <c r="L27" s="18"/>
      <c r="M27" s="18"/>
    </row>
    <row r="28" spans="1:16">
      <c r="A28" s="489" t="s">
        <v>361</v>
      </c>
      <c r="B28" s="489"/>
      <c r="C28" s="489"/>
      <c r="D28" s="489"/>
      <c r="E28" s="489"/>
      <c r="F28" s="489"/>
      <c r="G28" s="489"/>
      <c r="H28" s="18"/>
      <c r="I28" s="18"/>
      <c r="J28" s="18"/>
      <c r="K28" s="18"/>
      <c r="L28" s="18"/>
      <c r="M28" s="18"/>
    </row>
    <row r="29" spans="1:16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6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6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6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3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3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3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32" s="18" customFormat="1">
      <c r="AD36"/>
      <c r="AE36"/>
      <c r="AF36"/>
    </row>
    <row r="37" spans="1:32" s="18" customFormat="1">
      <c r="AD37"/>
      <c r="AE37"/>
      <c r="AF37"/>
    </row>
    <row r="38" spans="1:32" s="18" customFormat="1">
      <c r="AD38"/>
      <c r="AE38"/>
      <c r="AF38"/>
    </row>
    <row r="39" spans="1:32" s="18" customFormat="1">
      <c r="AD39"/>
      <c r="AE39"/>
      <c r="AF39"/>
    </row>
    <row r="40" spans="1:32" s="18" customFormat="1">
      <c r="AD40"/>
      <c r="AE40"/>
      <c r="AF40"/>
    </row>
    <row r="41" spans="1:32" s="18" customFormat="1">
      <c r="AD41"/>
      <c r="AE41"/>
      <c r="AF41"/>
    </row>
    <row r="42" spans="1:32" s="18" customFormat="1">
      <c r="AD42"/>
      <c r="AE42"/>
      <c r="AF42"/>
    </row>
    <row r="43" spans="1:32" s="18" customFormat="1">
      <c r="AD43"/>
      <c r="AE43"/>
      <c r="AF43"/>
    </row>
    <row r="44" spans="1:32" s="18" customFormat="1">
      <c r="AD44"/>
      <c r="AE44"/>
      <c r="AF44"/>
    </row>
    <row r="45" spans="1:32" s="18" customFormat="1">
      <c r="AD45"/>
      <c r="AE45"/>
      <c r="AF45"/>
    </row>
    <row r="46" spans="1:32" s="18" customFormat="1">
      <c r="AD46"/>
      <c r="AE46"/>
      <c r="AF46"/>
    </row>
    <row r="47" spans="1:32" s="18" customFormat="1">
      <c r="AD47"/>
      <c r="AE47"/>
      <c r="AF47"/>
    </row>
    <row r="48" spans="1:32" s="18" customFormat="1"/>
    <row r="49" s="18" customFormat="1"/>
    <row r="50" s="18" customFormat="1"/>
    <row r="51" s="18" customFormat="1"/>
    <row r="52" s="18" customFormat="1"/>
    <row r="53" s="18" customFormat="1"/>
    <row r="54" s="18" customFormat="1"/>
    <row r="55" s="18" customFormat="1"/>
    <row r="56" s="18" customFormat="1"/>
    <row r="57" s="18" customFormat="1"/>
    <row r="58" s="18" customFormat="1"/>
    <row r="59" s="18" customFormat="1"/>
    <row r="60" s="18" customFormat="1"/>
    <row r="61" s="18" customFormat="1"/>
    <row r="62" s="18" customFormat="1"/>
    <row r="63" s="18" customFormat="1"/>
    <row r="64" s="18" customFormat="1"/>
    <row r="65" s="18" customFormat="1"/>
    <row r="66" s="18" customFormat="1"/>
    <row r="67" s="18" customFormat="1"/>
    <row r="68" s="18" customFormat="1"/>
  </sheetData>
  <mergeCells count="21">
    <mergeCell ref="A27:I27"/>
    <mergeCell ref="A28:G28"/>
    <mergeCell ref="H6:H7"/>
    <mergeCell ref="I6:I7"/>
    <mergeCell ref="J6:J7"/>
    <mergeCell ref="N6:N7"/>
    <mergeCell ref="A3:P3"/>
    <mergeCell ref="A4:P4"/>
    <mergeCell ref="A1:P1"/>
    <mergeCell ref="A6:A7"/>
    <mergeCell ref="B6:B7"/>
    <mergeCell ref="C6:C7"/>
    <mergeCell ref="D6:D7"/>
    <mergeCell ref="E6:E7"/>
    <mergeCell ref="F6:F7"/>
    <mergeCell ref="G6:G7"/>
    <mergeCell ref="O6:O7"/>
    <mergeCell ref="P6:P7"/>
    <mergeCell ref="K6:K7"/>
    <mergeCell ref="L6:L7"/>
    <mergeCell ref="M6:M7"/>
  </mergeCells>
  <printOptions horizontalCentered="1"/>
  <pageMargins left="0.78740157480314965" right="0.78740157480314965" top="0.59055118110236227" bottom="0.98425196850393704" header="0" footer="0"/>
  <pageSetup paperSize="9" scale="63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view="pageBreakPreview" zoomScale="85" zoomScaleNormal="75" zoomScaleSheetLayoutView="85" workbookViewId="0">
      <selection activeCell="G24" sqref="G24"/>
    </sheetView>
  </sheetViews>
  <sheetFormatPr baseColWidth="10" defaultColWidth="11.42578125" defaultRowHeight="12.75"/>
  <cols>
    <col min="1" max="1" width="14.7109375" style="82" customWidth="1"/>
    <col min="2" max="7" width="19.7109375" style="82" customWidth="1"/>
    <col min="8" max="8" width="12.7109375" style="82" customWidth="1"/>
    <col min="9" max="16384" width="11.42578125" style="82"/>
  </cols>
  <sheetData>
    <row r="1" spans="1:11" s="3" customFormat="1" ht="18">
      <c r="A1" s="469" t="s">
        <v>228</v>
      </c>
      <c r="B1" s="469"/>
      <c r="C1" s="469"/>
      <c r="D1" s="469"/>
      <c r="E1" s="469"/>
      <c r="F1" s="469"/>
      <c r="G1" s="469"/>
      <c r="H1" s="290"/>
    </row>
    <row r="3" spans="1:11" s="24" customFormat="1" ht="15">
      <c r="A3" s="496" t="s">
        <v>451</v>
      </c>
      <c r="B3" s="496"/>
      <c r="C3" s="496"/>
      <c r="D3" s="496"/>
      <c r="E3" s="496"/>
      <c r="F3" s="496"/>
      <c r="G3" s="496"/>
      <c r="H3" s="73"/>
      <c r="I3" s="73"/>
      <c r="J3" s="291"/>
      <c r="K3" s="291"/>
    </row>
    <row r="4" spans="1:11" s="8" customFormat="1" ht="14.25" customHeight="1" thickBot="1">
      <c r="A4" s="32"/>
      <c r="B4" s="32"/>
      <c r="C4" s="32"/>
      <c r="D4" s="32"/>
      <c r="E4" s="32"/>
      <c r="F4" s="32"/>
      <c r="G4" s="32"/>
      <c r="H4" s="10"/>
    </row>
    <row r="5" spans="1:11" ht="27.75" customHeight="1">
      <c r="A5" s="490" t="s">
        <v>0</v>
      </c>
      <c r="B5" s="294" t="s">
        <v>6</v>
      </c>
      <c r="C5" s="294" t="s">
        <v>6</v>
      </c>
      <c r="D5" s="294" t="s">
        <v>234</v>
      </c>
      <c r="E5" s="294" t="s">
        <v>6</v>
      </c>
      <c r="F5" s="294" t="s">
        <v>7</v>
      </c>
      <c r="G5" s="296" t="s">
        <v>8</v>
      </c>
      <c r="H5" s="97"/>
    </row>
    <row r="6" spans="1:11" ht="18.75" customHeight="1" thickBot="1">
      <c r="A6" s="491"/>
      <c r="B6" s="295" t="s">
        <v>9</v>
      </c>
      <c r="C6" s="295" t="s">
        <v>10</v>
      </c>
      <c r="D6" s="295" t="s">
        <v>233</v>
      </c>
      <c r="E6" s="295" t="s">
        <v>11</v>
      </c>
      <c r="F6" s="295" t="s">
        <v>11</v>
      </c>
      <c r="G6" s="297" t="s">
        <v>11</v>
      </c>
      <c r="H6" s="97"/>
    </row>
    <row r="7" spans="1:11" ht="15" customHeight="1">
      <c r="A7" s="235">
        <v>2004</v>
      </c>
      <c r="B7" s="115">
        <v>12749</v>
      </c>
      <c r="C7" s="115">
        <v>1188</v>
      </c>
      <c r="D7" s="115">
        <v>218125</v>
      </c>
      <c r="E7" s="115">
        <v>93437</v>
      </c>
      <c r="F7" s="115">
        <v>83609</v>
      </c>
      <c r="G7" s="113">
        <v>14262</v>
      </c>
      <c r="H7" s="97"/>
    </row>
    <row r="8" spans="1:11" ht="15" customHeight="1">
      <c r="A8" s="235">
        <v>2005</v>
      </c>
      <c r="B8" s="115">
        <v>14492.81</v>
      </c>
      <c r="C8" s="115">
        <v>1432.355</v>
      </c>
      <c r="D8" s="115">
        <v>234994</v>
      </c>
      <c r="E8" s="115">
        <v>49896.24</v>
      </c>
      <c r="F8" s="115">
        <v>64670.34</v>
      </c>
      <c r="G8" s="113">
        <v>13418.6</v>
      </c>
      <c r="H8" s="97"/>
    </row>
    <row r="9" spans="1:11" ht="15" customHeight="1">
      <c r="A9" s="235">
        <v>2006</v>
      </c>
      <c r="B9" s="115">
        <v>14981.68</v>
      </c>
      <c r="C9" s="115">
        <v>1067.02</v>
      </c>
      <c r="D9" s="115">
        <v>232358</v>
      </c>
      <c r="E9" s="115">
        <v>51319.99</v>
      </c>
      <c r="F9" s="115">
        <v>90079.08</v>
      </c>
      <c r="G9" s="113">
        <v>14355.9</v>
      </c>
      <c r="H9" s="97"/>
    </row>
    <row r="10" spans="1:11" ht="15" customHeight="1">
      <c r="A10" s="235">
        <v>2007</v>
      </c>
      <c r="B10" s="115">
        <v>11522.39</v>
      </c>
      <c r="C10" s="115">
        <v>2704.44</v>
      </c>
      <c r="D10" s="115">
        <v>207893.66</v>
      </c>
      <c r="E10" s="115">
        <v>43356.37</v>
      </c>
      <c r="F10" s="115">
        <v>79281.509999999995</v>
      </c>
      <c r="G10" s="113">
        <v>4097.6000000000004</v>
      </c>
      <c r="H10" s="97"/>
    </row>
    <row r="11" spans="1:11" ht="15" customHeight="1">
      <c r="A11" s="235">
        <v>2008</v>
      </c>
      <c r="B11" s="115">
        <v>13575</v>
      </c>
      <c r="C11" s="115">
        <v>4541</v>
      </c>
      <c r="D11" s="115">
        <v>169449</v>
      </c>
      <c r="E11" s="115">
        <v>32853</v>
      </c>
      <c r="F11" s="115">
        <v>86706</v>
      </c>
      <c r="G11" s="113">
        <v>793</v>
      </c>
      <c r="H11" s="97"/>
    </row>
    <row r="12" spans="1:11" ht="15" customHeight="1">
      <c r="A12" s="235">
        <v>2009</v>
      </c>
      <c r="B12" s="115">
        <v>12669</v>
      </c>
      <c r="C12" s="115">
        <v>1812</v>
      </c>
      <c r="D12" s="115">
        <v>171423</v>
      </c>
      <c r="E12" s="115">
        <v>35291</v>
      </c>
      <c r="F12" s="115">
        <v>61868</v>
      </c>
      <c r="G12" s="113">
        <v>11850</v>
      </c>
      <c r="H12" s="97"/>
    </row>
    <row r="13" spans="1:11" ht="15" customHeight="1">
      <c r="A13" s="235">
        <v>2010</v>
      </c>
      <c r="B13" s="115">
        <v>13174</v>
      </c>
      <c r="C13" s="115">
        <v>4501</v>
      </c>
      <c r="D13" s="115">
        <v>217920</v>
      </c>
      <c r="E13" s="115">
        <v>43595</v>
      </c>
      <c r="F13" s="115">
        <v>60557</v>
      </c>
      <c r="G13" s="113">
        <v>21545</v>
      </c>
      <c r="H13" s="97"/>
    </row>
    <row r="14" spans="1:11" ht="15" customHeight="1">
      <c r="A14" s="235">
        <v>2011</v>
      </c>
      <c r="B14" s="115">
        <v>15595</v>
      </c>
      <c r="C14" s="115">
        <v>4005</v>
      </c>
      <c r="D14" s="115">
        <v>192724</v>
      </c>
      <c r="E14" s="115">
        <v>37168</v>
      </c>
      <c r="F14" s="115">
        <v>58599</v>
      </c>
      <c r="G14" s="113">
        <v>16746</v>
      </c>
      <c r="H14" s="97"/>
    </row>
    <row r="15" spans="1:11" ht="15" customHeight="1">
      <c r="A15" s="235">
        <v>2012</v>
      </c>
      <c r="B15" s="115">
        <v>14504</v>
      </c>
      <c r="C15" s="115">
        <v>644</v>
      </c>
      <c r="D15" s="115">
        <v>167607</v>
      </c>
      <c r="E15" s="115">
        <v>24289</v>
      </c>
      <c r="F15" s="115">
        <v>44310</v>
      </c>
      <c r="G15" s="113">
        <v>21460</v>
      </c>
      <c r="H15" s="97"/>
    </row>
    <row r="16" spans="1:11" ht="15" customHeight="1">
      <c r="A16" s="235">
        <v>2013</v>
      </c>
      <c r="B16" s="115">
        <v>12820</v>
      </c>
      <c r="C16" s="115">
        <v>2146</v>
      </c>
      <c r="D16" s="115">
        <v>191901</v>
      </c>
      <c r="E16" s="115">
        <v>30424</v>
      </c>
      <c r="F16" s="115">
        <v>61990</v>
      </c>
      <c r="G16" s="113">
        <v>23888</v>
      </c>
      <c r="H16" s="97"/>
    </row>
    <row r="17" spans="1:8" ht="15" customHeight="1">
      <c r="A17" s="235">
        <v>2014</v>
      </c>
      <c r="B17" s="115">
        <v>13977</v>
      </c>
      <c r="C17" s="115" t="s">
        <v>329</v>
      </c>
      <c r="D17" s="115">
        <v>210707</v>
      </c>
      <c r="E17" s="115">
        <v>42958</v>
      </c>
      <c r="F17" s="115">
        <v>83093</v>
      </c>
      <c r="G17" s="113">
        <v>27318</v>
      </c>
      <c r="H17" s="97"/>
    </row>
    <row r="18" spans="1:8" ht="15" customHeight="1">
      <c r="A18" s="235">
        <v>2015</v>
      </c>
      <c r="B18" s="115">
        <v>14452</v>
      </c>
      <c r="C18" s="115" t="s">
        <v>329</v>
      </c>
      <c r="D18" s="115">
        <v>200516</v>
      </c>
      <c r="E18" s="115">
        <v>37843</v>
      </c>
      <c r="F18" s="115">
        <v>74507</v>
      </c>
      <c r="G18" s="113">
        <v>31178</v>
      </c>
      <c r="H18" s="97"/>
    </row>
    <row r="19" spans="1:8" ht="15" customHeight="1">
      <c r="A19" s="235">
        <v>2016</v>
      </c>
      <c r="B19" s="115">
        <v>14325</v>
      </c>
      <c r="C19" s="115" t="s">
        <v>329</v>
      </c>
      <c r="D19" s="115">
        <v>162081</v>
      </c>
      <c r="E19" s="115">
        <v>29881</v>
      </c>
      <c r="F19" s="115">
        <v>67692</v>
      </c>
      <c r="G19" s="113">
        <v>27060</v>
      </c>
      <c r="H19" s="97"/>
    </row>
    <row r="20" spans="1:8" ht="15" customHeight="1">
      <c r="A20" s="235">
        <v>2017</v>
      </c>
      <c r="B20" s="115">
        <v>15194</v>
      </c>
      <c r="C20" s="115" t="s">
        <v>329</v>
      </c>
      <c r="D20" s="115">
        <v>140762</v>
      </c>
      <c r="E20" s="115">
        <v>40560</v>
      </c>
      <c r="F20" s="115">
        <v>81305</v>
      </c>
      <c r="G20" s="113">
        <v>35079</v>
      </c>
      <c r="H20" s="97"/>
    </row>
    <row r="21" spans="1:8" ht="15" customHeight="1" thickBot="1">
      <c r="A21" s="298">
        <v>2018</v>
      </c>
      <c r="B21" s="126">
        <v>14552</v>
      </c>
      <c r="C21" s="115" t="s">
        <v>329</v>
      </c>
      <c r="D21" s="126">
        <v>201470</v>
      </c>
      <c r="E21" s="126">
        <v>36440</v>
      </c>
      <c r="F21" s="126">
        <v>73208</v>
      </c>
      <c r="G21" s="127">
        <v>28463</v>
      </c>
      <c r="H21" s="97"/>
    </row>
    <row r="22" spans="1:8" ht="12.75" customHeight="1">
      <c r="A22" s="243"/>
      <c r="B22" s="243"/>
      <c r="C22" s="243"/>
      <c r="D22" s="243"/>
      <c r="E22" s="243"/>
      <c r="F22" s="243"/>
      <c r="G22" s="243"/>
      <c r="H22" s="97"/>
    </row>
    <row r="23" spans="1:8" ht="12.75" customHeight="1" thickBot="1">
      <c r="A23" s="159"/>
      <c r="B23" s="159"/>
      <c r="C23" s="159"/>
      <c r="D23" s="159"/>
      <c r="E23" s="159"/>
      <c r="F23" s="159"/>
      <c r="G23" s="97"/>
    </row>
    <row r="24" spans="1:8" ht="18" customHeight="1">
      <c r="A24" s="490" t="s">
        <v>0</v>
      </c>
      <c r="B24" s="492" t="s">
        <v>13</v>
      </c>
      <c r="C24" s="294" t="s">
        <v>12</v>
      </c>
      <c r="D24" s="296" t="s">
        <v>151</v>
      </c>
      <c r="E24" s="492" t="s">
        <v>16</v>
      </c>
      <c r="F24" s="494" t="s">
        <v>195</v>
      </c>
      <c r="G24" s="97"/>
    </row>
    <row r="25" spans="1:8" ht="17.25" customHeight="1" thickBot="1">
      <c r="A25" s="491"/>
      <c r="B25" s="493"/>
      <c r="C25" s="295" t="s">
        <v>14</v>
      </c>
      <c r="D25" s="295" t="s">
        <v>15</v>
      </c>
      <c r="E25" s="493"/>
      <c r="F25" s="495"/>
      <c r="G25" s="97"/>
    </row>
    <row r="26" spans="1:8" ht="15" customHeight="1">
      <c r="A26" s="235">
        <v>2004</v>
      </c>
      <c r="B26" s="115">
        <v>274286</v>
      </c>
      <c r="C26" s="115">
        <v>58780</v>
      </c>
      <c r="D26" s="115">
        <v>3616</v>
      </c>
      <c r="E26" s="115">
        <v>289205</v>
      </c>
      <c r="F26" s="113">
        <v>1072949</v>
      </c>
      <c r="G26" s="97"/>
    </row>
    <row r="27" spans="1:8" ht="15" customHeight="1">
      <c r="A27" s="235">
        <v>2005</v>
      </c>
      <c r="B27" s="115">
        <v>202929</v>
      </c>
      <c r="C27" s="115">
        <v>69877.5</v>
      </c>
      <c r="D27" s="115">
        <v>3760.52</v>
      </c>
      <c r="E27" s="115">
        <v>248553</v>
      </c>
      <c r="F27" s="113">
        <v>923764</v>
      </c>
      <c r="G27" s="97"/>
    </row>
    <row r="28" spans="1:8" ht="15" customHeight="1">
      <c r="A28" s="235">
        <v>2006</v>
      </c>
      <c r="B28" s="115">
        <v>244112.34</v>
      </c>
      <c r="C28" s="115">
        <v>76272.3</v>
      </c>
      <c r="D28" s="115">
        <v>4000.78</v>
      </c>
      <c r="E28" s="115">
        <v>220354</v>
      </c>
      <c r="F28" s="113">
        <v>969783</v>
      </c>
      <c r="G28" s="97"/>
    </row>
    <row r="29" spans="1:8" ht="15" customHeight="1">
      <c r="A29" s="235">
        <v>2007</v>
      </c>
      <c r="B29" s="115">
        <v>245464.74</v>
      </c>
      <c r="C29" s="115">
        <v>92063.1</v>
      </c>
      <c r="D29" s="115">
        <v>874.12</v>
      </c>
      <c r="E29" s="115">
        <v>266481</v>
      </c>
      <c r="F29" s="113">
        <v>985857</v>
      </c>
      <c r="G29" s="97"/>
    </row>
    <row r="30" spans="1:8" ht="15" customHeight="1">
      <c r="A30" s="235">
        <v>2008</v>
      </c>
      <c r="B30" s="115">
        <v>190697</v>
      </c>
      <c r="C30" s="115">
        <v>39346</v>
      </c>
      <c r="D30" s="115">
        <v>1317</v>
      </c>
      <c r="E30" s="115">
        <v>179748</v>
      </c>
      <c r="F30" s="113">
        <v>739757</v>
      </c>
      <c r="G30" s="97"/>
    </row>
    <row r="31" spans="1:8" ht="15" customHeight="1">
      <c r="A31" s="235">
        <v>2009</v>
      </c>
      <c r="B31" s="115">
        <v>257642</v>
      </c>
      <c r="C31" s="115">
        <v>71152</v>
      </c>
      <c r="D31" s="115">
        <v>517</v>
      </c>
      <c r="E31" s="115">
        <v>138597</v>
      </c>
      <c r="F31" s="113">
        <v>781069</v>
      </c>
      <c r="G31" s="97"/>
    </row>
    <row r="32" spans="1:8" ht="15" customHeight="1">
      <c r="A32" s="235">
        <v>2010</v>
      </c>
      <c r="B32" s="115">
        <v>284542</v>
      </c>
      <c r="C32" s="115">
        <v>59379</v>
      </c>
      <c r="D32" s="115">
        <v>2371</v>
      </c>
      <c r="E32" s="115">
        <v>208583</v>
      </c>
      <c r="F32" s="113">
        <v>940984</v>
      </c>
      <c r="G32" s="97"/>
    </row>
    <row r="33" spans="1:8" ht="15" customHeight="1">
      <c r="A33" s="235">
        <v>2011</v>
      </c>
      <c r="B33" s="115">
        <v>252986</v>
      </c>
      <c r="C33" s="115">
        <v>51256</v>
      </c>
      <c r="D33" s="115">
        <v>4944</v>
      </c>
      <c r="E33" s="115">
        <v>192691</v>
      </c>
      <c r="F33" s="113">
        <v>846697</v>
      </c>
      <c r="G33" s="97"/>
      <c r="H33" s="19"/>
    </row>
    <row r="34" spans="1:8" ht="15" customHeight="1">
      <c r="A34" s="235">
        <v>2012</v>
      </c>
      <c r="B34" s="115">
        <v>248534</v>
      </c>
      <c r="C34" s="115">
        <v>71003</v>
      </c>
      <c r="D34" s="115">
        <v>5375</v>
      </c>
      <c r="E34" s="115">
        <v>210820</v>
      </c>
      <c r="F34" s="113">
        <v>843410</v>
      </c>
      <c r="G34" s="97"/>
    </row>
    <row r="35" spans="1:8" ht="15" customHeight="1">
      <c r="A35" s="235">
        <v>2013</v>
      </c>
      <c r="B35" s="115">
        <v>288551</v>
      </c>
      <c r="C35" s="115">
        <v>73772</v>
      </c>
      <c r="D35" s="115">
        <v>5055</v>
      </c>
      <c r="E35" s="115">
        <v>238913</v>
      </c>
      <c r="F35" s="113">
        <v>961507</v>
      </c>
      <c r="G35" s="97"/>
    </row>
    <row r="36" spans="1:8" ht="15" customHeight="1">
      <c r="A36" s="235">
        <v>2014</v>
      </c>
      <c r="B36" s="115">
        <v>349088</v>
      </c>
      <c r="C36" s="115">
        <v>88366</v>
      </c>
      <c r="D36" s="115">
        <v>5148</v>
      </c>
      <c r="E36" s="115">
        <v>225768</v>
      </c>
      <c r="F36" s="113">
        <v>1101895</v>
      </c>
      <c r="G36" s="97"/>
    </row>
    <row r="37" spans="1:8" ht="15" customHeight="1">
      <c r="A37" s="235">
        <v>2015</v>
      </c>
      <c r="B37" s="115">
        <v>296344</v>
      </c>
      <c r="C37" s="115">
        <v>103069</v>
      </c>
      <c r="D37" s="115">
        <v>1498</v>
      </c>
      <c r="E37" s="115">
        <v>241562</v>
      </c>
      <c r="F37" s="113">
        <v>1068103</v>
      </c>
      <c r="G37" s="97"/>
    </row>
    <row r="38" spans="1:8" ht="15" customHeight="1">
      <c r="A38" s="235">
        <v>2016</v>
      </c>
      <c r="B38" s="115">
        <v>298997</v>
      </c>
      <c r="C38" s="115">
        <v>94867</v>
      </c>
      <c r="D38" s="115">
        <v>1784</v>
      </c>
      <c r="E38" s="115">
        <v>237935</v>
      </c>
      <c r="F38" s="113">
        <v>982155</v>
      </c>
      <c r="G38" s="97"/>
    </row>
    <row r="39" spans="1:8" ht="15" customHeight="1">
      <c r="A39" s="235">
        <v>2017</v>
      </c>
      <c r="B39" s="115">
        <v>362653</v>
      </c>
      <c r="C39" s="115">
        <v>90574</v>
      </c>
      <c r="D39" s="115">
        <v>1951</v>
      </c>
      <c r="E39" s="115">
        <v>251778</v>
      </c>
      <c r="F39" s="113">
        <v>1072125</v>
      </c>
      <c r="G39" s="97"/>
    </row>
    <row r="40" spans="1:8" ht="15" customHeight="1" thickBot="1">
      <c r="A40" s="298">
        <v>2018</v>
      </c>
      <c r="B40" s="126">
        <v>300925</v>
      </c>
      <c r="C40" s="126">
        <v>79466</v>
      </c>
      <c r="D40" s="126">
        <v>1591</v>
      </c>
      <c r="E40" s="126">
        <v>258596</v>
      </c>
      <c r="F40" s="127">
        <v>1033494</v>
      </c>
      <c r="G40" s="97"/>
    </row>
    <row r="41" spans="1:8" ht="23.25" customHeight="1">
      <c r="A41" s="53" t="s">
        <v>269</v>
      </c>
      <c r="B41" s="243"/>
      <c r="C41" s="243"/>
      <c r="D41" s="243"/>
      <c r="E41" s="243"/>
      <c r="F41" s="243"/>
    </row>
  </sheetData>
  <mergeCells count="7">
    <mergeCell ref="A1:G1"/>
    <mergeCell ref="A5:A6"/>
    <mergeCell ref="A24:A25"/>
    <mergeCell ref="B24:B25"/>
    <mergeCell ref="E24:E25"/>
    <mergeCell ref="F24:F25"/>
    <mergeCell ref="A3:G3"/>
  </mergeCells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view="pageBreakPreview" zoomScale="87" zoomScaleNormal="75" zoomScaleSheetLayoutView="87" workbookViewId="0">
      <selection activeCell="G24" sqref="G24"/>
    </sheetView>
  </sheetViews>
  <sheetFormatPr baseColWidth="10" defaultColWidth="11.42578125" defaultRowHeight="12.75"/>
  <cols>
    <col min="1" max="5" width="18.7109375" style="82" customWidth="1"/>
    <col min="6" max="6" width="7" style="82" customWidth="1"/>
    <col min="7" max="16384" width="11.42578125" style="82"/>
  </cols>
  <sheetData>
    <row r="1" spans="1:11" s="3" customFormat="1" ht="18">
      <c r="A1" s="469" t="s">
        <v>228</v>
      </c>
      <c r="B1" s="469"/>
      <c r="C1" s="469"/>
      <c r="D1" s="469"/>
      <c r="E1" s="469"/>
    </row>
    <row r="3" spans="1:11" s="24" customFormat="1" ht="15" customHeight="1">
      <c r="A3" s="496" t="s">
        <v>452</v>
      </c>
      <c r="B3" s="496"/>
      <c r="C3" s="496"/>
      <c r="D3" s="496"/>
      <c r="E3" s="496"/>
      <c r="F3" s="291"/>
      <c r="G3" s="291"/>
      <c r="H3" s="291"/>
      <c r="I3" s="291"/>
      <c r="J3" s="291"/>
      <c r="K3" s="291"/>
    </row>
    <row r="4" spans="1:11" s="24" customFormat="1" ht="15" customHeight="1">
      <c r="A4" s="496" t="s">
        <v>264</v>
      </c>
      <c r="B4" s="496"/>
      <c r="C4" s="496"/>
      <c r="D4" s="496"/>
      <c r="E4" s="496"/>
      <c r="F4" s="291"/>
      <c r="G4" s="291"/>
      <c r="H4" s="291"/>
      <c r="I4" s="291"/>
      <c r="J4" s="291"/>
      <c r="K4" s="291"/>
    </row>
    <row r="5" spans="1:11" s="8" customFormat="1" ht="14.25" customHeight="1" thickBot="1">
      <c r="A5" s="32"/>
      <c r="B5" s="32"/>
      <c r="C5" s="32"/>
      <c r="D5" s="32"/>
      <c r="E5" s="32"/>
    </row>
    <row r="6" spans="1:11" ht="27.75" customHeight="1">
      <c r="A6" s="490" t="s">
        <v>0</v>
      </c>
      <c r="B6" s="294" t="s">
        <v>17</v>
      </c>
      <c r="C6" s="296" t="s">
        <v>18</v>
      </c>
      <c r="D6" s="492" t="s">
        <v>16</v>
      </c>
      <c r="E6" s="494" t="s">
        <v>5</v>
      </c>
    </row>
    <row r="7" spans="1:11" ht="18" customHeight="1" thickBot="1">
      <c r="A7" s="491"/>
      <c r="B7" s="295" t="s">
        <v>9</v>
      </c>
      <c r="C7" s="295" t="s">
        <v>19</v>
      </c>
      <c r="D7" s="493"/>
      <c r="E7" s="495"/>
    </row>
    <row r="8" spans="1:11" s="93" customFormat="1" ht="15" customHeight="1">
      <c r="A8" s="235">
        <v>2004</v>
      </c>
      <c r="B8" s="115">
        <v>30585</v>
      </c>
      <c r="C8" s="115">
        <v>889</v>
      </c>
      <c r="D8" s="115">
        <v>511495</v>
      </c>
      <c r="E8" s="113">
        <v>588820</v>
      </c>
    </row>
    <row r="9" spans="1:11" s="93" customFormat="1" ht="15" customHeight="1">
      <c r="A9" s="235">
        <v>2005</v>
      </c>
      <c r="B9" s="115">
        <v>36566</v>
      </c>
      <c r="C9" s="115">
        <v>225</v>
      </c>
      <c r="D9" s="115">
        <v>441313</v>
      </c>
      <c r="E9" s="113">
        <v>513454</v>
      </c>
    </row>
    <row r="10" spans="1:11" s="93" customFormat="1" ht="15" customHeight="1">
      <c r="A10" s="235">
        <v>2006</v>
      </c>
      <c r="B10" s="115">
        <v>44797</v>
      </c>
      <c r="C10" s="115">
        <v>78.900000000000006</v>
      </c>
      <c r="D10" s="115">
        <v>386550</v>
      </c>
      <c r="E10" s="113">
        <v>452461</v>
      </c>
    </row>
    <row r="11" spans="1:11" s="93" customFormat="1" ht="15" customHeight="1">
      <c r="A11" s="235">
        <v>2007</v>
      </c>
      <c r="B11" s="115">
        <v>42371</v>
      </c>
      <c r="C11" s="115">
        <v>46.35</v>
      </c>
      <c r="D11" s="115">
        <v>463145</v>
      </c>
      <c r="E11" s="113">
        <v>554382</v>
      </c>
    </row>
    <row r="12" spans="1:11" s="93" customFormat="1" ht="15" customHeight="1">
      <c r="A12" s="235">
        <v>2008</v>
      </c>
      <c r="B12" s="115">
        <v>12827</v>
      </c>
      <c r="C12" s="115">
        <v>3601</v>
      </c>
      <c r="D12" s="115">
        <v>231421</v>
      </c>
      <c r="E12" s="113">
        <v>271578</v>
      </c>
    </row>
    <row r="13" spans="1:11" s="93" customFormat="1" ht="15" customHeight="1">
      <c r="A13" s="235">
        <v>2009</v>
      </c>
      <c r="B13" s="115">
        <v>10771</v>
      </c>
      <c r="C13" s="115">
        <v>2498</v>
      </c>
      <c r="D13" s="115">
        <v>241740</v>
      </c>
      <c r="E13" s="113">
        <v>264211</v>
      </c>
    </row>
    <row r="14" spans="1:11" s="93" customFormat="1" ht="15" customHeight="1">
      <c r="A14" s="235">
        <v>2010</v>
      </c>
      <c r="B14" s="115">
        <v>38922</v>
      </c>
      <c r="C14" s="115">
        <v>13</v>
      </c>
      <c r="D14" s="115">
        <v>298877</v>
      </c>
      <c r="E14" s="113">
        <v>337812</v>
      </c>
    </row>
    <row r="15" spans="1:11" s="93" customFormat="1" ht="15" customHeight="1">
      <c r="A15" s="235">
        <v>2011</v>
      </c>
      <c r="B15" s="115">
        <v>67202</v>
      </c>
      <c r="C15" s="115">
        <v>2663</v>
      </c>
      <c r="D15" s="115">
        <v>292807</v>
      </c>
      <c r="E15" s="113">
        <v>362672</v>
      </c>
    </row>
    <row r="16" spans="1:11" s="93" customFormat="1" ht="15" customHeight="1">
      <c r="A16" s="235">
        <v>2012</v>
      </c>
      <c r="B16" s="115">
        <v>55414</v>
      </c>
      <c r="C16" s="115">
        <v>2</v>
      </c>
      <c r="D16" s="115">
        <v>321174</v>
      </c>
      <c r="E16" s="113">
        <v>376590</v>
      </c>
    </row>
    <row r="17" spans="1:5" s="93" customFormat="1" ht="15" customHeight="1">
      <c r="A17" s="235">
        <v>2013</v>
      </c>
      <c r="B17" s="115">
        <v>61935</v>
      </c>
      <c r="C17" s="115" t="s">
        <v>329</v>
      </c>
      <c r="D17" s="115">
        <v>370969</v>
      </c>
      <c r="E17" s="113">
        <v>432904</v>
      </c>
    </row>
    <row r="18" spans="1:5" s="93" customFormat="1" ht="15" customHeight="1">
      <c r="A18" s="235">
        <v>2014</v>
      </c>
      <c r="B18" s="115">
        <v>59882</v>
      </c>
      <c r="C18" s="115" t="s">
        <v>329</v>
      </c>
      <c r="D18" s="115">
        <v>338698</v>
      </c>
      <c r="E18" s="113">
        <v>398580</v>
      </c>
    </row>
    <row r="19" spans="1:5" s="93" customFormat="1" ht="15" customHeight="1">
      <c r="A19" s="235">
        <v>2015</v>
      </c>
      <c r="B19" s="115">
        <v>86270</v>
      </c>
      <c r="C19" s="115" t="s">
        <v>329</v>
      </c>
      <c r="D19" s="115">
        <v>325493</v>
      </c>
      <c r="E19" s="113">
        <v>411763</v>
      </c>
    </row>
    <row r="20" spans="1:5" s="93" customFormat="1" ht="15" customHeight="1">
      <c r="A20" s="235">
        <v>2016</v>
      </c>
      <c r="B20" s="115">
        <v>79983</v>
      </c>
      <c r="C20" s="115">
        <v>568</v>
      </c>
      <c r="D20" s="115">
        <v>334423</v>
      </c>
      <c r="E20" s="113">
        <v>414974</v>
      </c>
    </row>
    <row r="21" spans="1:5" s="93" customFormat="1" ht="15" customHeight="1">
      <c r="A21" s="235">
        <v>2017</v>
      </c>
      <c r="B21" s="115">
        <v>72196</v>
      </c>
      <c r="C21" s="115" t="s">
        <v>329</v>
      </c>
      <c r="D21" s="115">
        <v>363914</v>
      </c>
      <c r="E21" s="113">
        <v>436110</v>
      </c>
    </row>
    <row r="22" spans="1:5" s="93" customFormat="1" ht="15" customHeight="1" thickBot="1">
      <c r="A22" s="298">
        <v>2018</v>
      </c>
      <c r="B22" s="126">
        <v>78632</v>
      </c>
      <c r="C22" s="126">
        <v>1072</v>
      </c>
      <c r="D22" s="126">
        <v>346256</v>
      </c>
      <c r="E22" s="127">
        <v>425960</v>
      </c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65" right="0.34" top="0.59055118110236227" bottom="0.67" header="0" footer="0"/>
  <pageSetup paperSize="9" scale="74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view="pageBreakPreview" zoomScale="85" zoomScaleNormal="75" zoomScaleSheetLayoutView="85" workbookViewId="0">
      <selection activeCell="G24" sqref="G24"/>
    </sheetView>
  </sheetViews>
  <sheetFormatPr baseColWidth="10" defaultColWidth="11.42578125" defaultRowHeight="12.75"/>
  <cols>
    <col min="1" max="5" width="24.5703125" style="82" customWidth="1"/>
    <col min="6" max="16384" width="11.42578125" style="82"/>
  </cols>
  <sheetData>
    <row r="1" spans="1:6" s="3" customFormat="1" ht="18">
      <c r="A1" s="469" t="s">
        <v>228</v>
      </c>
      <c r="B1" s="469"/>
      <c r="C1" s="469"/>
      <c r="D1" s="469"/>
      <c r="E1" s="469"/>
    </row>
    <row r="3" spans="1:6" s="299" customFormat="1" ht="15" customHeight="1">
      <c r="A3" s="496" t="s">
        <v>453</v>
      </c>
      <c r="B3" s="496"/>
      <c r="C3" s="496"/>
      <c r="D3" s="496"/>
      <c r="E3" s="496"/>
    </row>
    <row r="4" spans="1:6" s="299" customFormat="1" ht="15" customHeight="1">
      <c r="A4" s="496" t="s">
        <v>265</v>
      </c>
      <c r="B4" s="496"/>
      <c r="C4" s="496"/>
      <c r="D4" s="496"/>
      <c r="E4" s="496"/>
    </row>
    <row r="5" spans="1:6" ht="13.5" thickBot="1">
      <c r="A5" s="159"/>
      <c r="B5" s="159"/>
      <c r="C5" s="159"/>
      <c r="D5" s="159"/>
      <c r="E5" s="159"/>
    </row>
    <row r="6" spans="1:6" ht="31.5" customHeight="1">
      <c r="A6" s="490" t="s">
        <v>0</v>
      </c>
      <c r="B6" s="294" t="s">
        <v>152</v>
      </c>
      <c r="C6" s="296" t="s">
        <v>7</v>
      </c>
      <c r="D6" s="492" t="s">
        <v>16</v>
      </c>
      <c r="E6" s="494" t="s">
        <v>5</v>
      </c>
    </row>
    <row r="7" spans="1:6" ht="25.5" customHeight="1" thickBot="1">
      <c r="A7" s="491"/>
      <c r="B7" s="240" t="s">
        <v>153</v>
      </c>
      <c r="C7" s="240" t="s">
        <v>153</v>
      </c>
      <c r="D7" s="493"/>
      <c r="E7" s="495"/>
    </row>
    <row r="8" spans="1:6" ht="15" customHeight="1">
      <c r="A8" s="235">
        <v>2004</v>
      </c>
      <c r="B8" s="115">
        <v>170083.8</v>
      </c>
      <c r="C8" s="115">
        <v>20681.5</v>
      </c>
      <c r="D8" s="115">
        <v>301529</v>
      </c>
      <c r="E8" s="113">
        <v>492571</v>
      </c>
      <c r="F8" s="170"/>
    </row>
    <row r="9" spans="1:6" ht="15" customHeight="1">
      <c r="A9" s="235">
        <v>2005</v>
      </c>
      <c r="B9" s="115">
        <v>105550.8</v>
      </c>
      <c r="C9" s="115">
        <v>22364.5</v>
      </c>
      <c r="D9" s="115">
        <v>270315</v>
      </c>
      <c r="E9" s="113">
        <v>398230</v>
      </c>
      <c r="F9" s="170"/>
    </row>
    <row r="10" spans="1:6" ht="15" customHeight="1">
      <c r="A10" s="235">
        <v>2006</v>
      </c>
      <c r="B10" s="115">
        <v>126595.8</v>
      </c>
      <c r="C10" s="115">
        <v>18477</v>
      </c>
      <c r="D10" s="115">
        <v>242661</v>
      </c>
      <c r="E10" s="113">
        <v>388187</v>
      </c>
      <c r="F10" s="170"/>
    </row>
    <row r="11" spans="1:6" ht="15" customHeight="1">
      <c r="A11" s="235">
        <v>2007</v>
      </c>
      <c r="B11" s="115">
        <v>131796</v>
      </c>
      <c r="C11" s="115">
        <v>21798</v>
      </c>
      <c r="D11" s="115">
        <v>291259</v>
      </c>
      <c r="E11" s="113">
        <v>444853</v>
      </c>
      <c r="F11" s="170"/>
    </row>
    <row r="12" spans="1:6" ht="15" customHeight="1">
      <c r="A12" s="235">
        <v>2008</v>
      </c>
      <c r="B12" s="115">
        <v>89935</v>
      </c>
      <c r="C12" s="115">
        <v>19968</v>
      </c>
      <c r="D12" s="115">
        <v>209291</v>
      </c>
      <c r="E12" s="113">
        <v>319194</v>
      </c>
      <c r="F12" s="170"/>
    </row>
    <row r="13" spans="1:6" ht="15" customHeight="1">
      <c r="A13" s="235">
        <v>2009</v>
      </c>
      <c r="B13" s="115">
        <v>35252</v>
      </c>
      <c r="C13" s="115">
        <v>9198</v>
      </c>
      <c r="D13" s="115">
        <v>121566</v>
      </c>
      <c r="E13" s="113">
        <v>166016</v>
      </c>
      <c r="F13" s="170"/>
    </row>
    <row r="14" spans="1:6" ht="15" customHeight="1">
      <c r="A14" s="235">
        <v>2010</v>
      </c>
      <c r="B14" s="115">
        <v>100102</v>
      </c>
      <c r="C14" s="115">
        <v>18294</v>
      </c>
      <c r="D14" s="115">
        <v>241187</v>
      </c>
      <c r="E14" s="113">
        <v>359583</v>
      </c>
      <c r="F14" s="170"/>
    </row>
    <row r="15" spans="1:6" ht="15" customHeight="1">
      <c r="A15" s="235">
        <v>2011</v>
      </c>
      <c r="B15" s="115">
        <v>91957</v>
      </c>
      <c r="C15" s="115">
        <v>15384</v>
      </c>
      <c r="D15" s="115">
        <v>207301</v>
      </c>
      <c r="E15" s="113">
        <v>314642</v>
      </c>
      <c r="F15" s="170"/>
    </row>
    <row r="16" spans="1:6" ht="15" customHeight="1">
      <c r="A16" s="235">
        <v>2012</v>
      </c>
      <c r="B16" s="115">
        <v>100430</v>
      </c>
      <c r="C16" s="115">
        <v>19915</v>
      </c>
      <c r="D16" s="115">
        <v>200496</v>
      </c>
      <c r="E16" s="113">
        <v>320841</v>
      </c>
      <c r="F16" s="170"/>
    </row>
    <row r="17" spans="1:7" ht="15" customHeight="1">
      <c r="A17" s="235">
        <v>2013</v>
      </c>
      <c r="B17" s="115">
        <v>119728</v>
      </c>
      <c r="C17" s="115">
        <v>21464</v>
      </c>
      <c r="D17" s="115">
        <v>213546</v>
      </c>
      <c r="E17" s="113">
        <v>354738</v>
      </c>
      <c r="F17" s="170"/>
    </row>
    <row r="18" spans="1:7" ht="15" customHeight="1">
      <c r="A18" s="235">
        <v>2014</v>
      </c>
      <c r="B18" s="115">
        <v>130428</v>
      </c>
      <c r="C18" s="115">
        <v>18534</v>
      </c>
      <c r="D18" s="115">
        <v>208913</v>
      </c>
      <c r="E18" s="113">
        <v>357875</v>
      </c>
      <c r="F18" s="170"/>
    </row>
    <row r="19" spans="1:7" ht="15" customHeight="1">
      <c r="A19" s="235">
        <v>2015</v>
      </c>
      <c r="B19" s="115">
        <v>152748</v>
      </c>
      <c r="C19" s="115">
        <v>16234</v>
      </c>
      <c r="D19" s="115">
        <v>211321</v>
      </c>
      <c r="E19" s="113">
        <v>380303</v>
      </c>
      <c r="F19" s="170"/>
    </row>
    <row r="20" spans="1:7" ht="15" customHeight="1">
      <c r="A20" s="235">
        <v>2016</v>
      </c>
      <c r="B20" s="115">
        <v>147935</v>
      </c>
      <c r="C20" s="115">
        <v>25227</v>
      </c>
      <c r="D20" s="115">
        <v>205845</v>
      </c>
      <c r="E20" s="113">
        <v>379007</v>
      </c>
      <c r="F20" s="170"/>
    </row>
    <row r="21" spans="1:7" ht="15" customHeight="1">
      <c r="A21" s="235">
        <v>2017</v>
      </c>
      <c r="B21" s="115">
        <v>161674</v>
      </c>
      <c r="C21" s="115">
        <v>27592</v>
      </c>
      <c r="D21" s="115">
        <v>198619</v>
      </c>
      <c r="E21" s="113">
        <v>387885</v>
      </c>
      <c r="F21" s="170"/>
    </row>
    <row r="22" spans="1:7" ht="15" customHeight="1" thickBot="1">
      <c r="A22" s="298">
        <v>2018</v>
      </c>
      <c r="B22" s="126">
        <v>171671</v>
      </c>
      <c r="C22" s="126">
        <v>26778</v>
      </c>
      <c r="D22" s="126">
        <v>216226</v>
      </c>
      <c r="E22" s="127">
        <v>414675</v>
      </c>
      <c r="F22" s="170"/>
    </row>
    <row r="26" spans="1:7">
      <c r="D26" s="299"/>
      <c r="E26" s="299"/>
      <c r="F26" s="299"/>
      <c r="G26" s="299"/>
    </row>
    <row r="27" spans="1:7">
      <c r="D27" s="299"/>
      <c r="E27" s="299"/>
      <c r="F27" s="299"/>
      <c r="G27" s="299"/>
    </row>
    <row r="28" spans="1:7">
      <c r="D28" s="299"/>
      <c r="E28" s="299"/>
      <c r="F28" s="299"/>
      <c r="G28" s="299"/>
    </row>
    <row r="29" spans="1:7">
      <c r="D29" s="299"/>
      <c r="E29" s="299"/>
      <c r="F29" s="299"/>
      <c r="G29" s="299"/>
    </row>
    <row r="30" spans="1:7">
      <c r="D30" s="299"/>
      <c r="E30" s="299"/>
      <c r="F30" s="299"/>
      <c r="G30" s="299"/>
    </row>
    <row r="31" spans="1:7">
      <c r="D31" s="299"/>
      <c r="E31" s="299"/>
      <c r="F31" s="299"/>
      <c r="G31" s="299"/>
    </row>
    <row r="32" spans="1:7">
      <c r="D32" s="299"/>
      <c r="E32" s="299"/>
      <c r="F32" s="299"/>
      <c r="G32" s="299"/>
    </row>
    <row r="33" spans="2:7">
      <c r="D33" s="299"/>
      <c r="E33" s="299"/>
      <c r="F33" s="299"/>
      <c r="G33" s="299"/>
    </row>
    <row r="36" spans="2:7">
      <c r="B36" s="299"/>
      <c r="C36" s="299"/>
      <c r="D36" s="299"/>
      <c r="E36" s="299"/>
    </row>
    <row r="37" spans="2:7">
      <c r="B37" s="299"/>
      <c r="C37" s="299"/>
      <c r="D37" s="299"/>
      <c r="E37" s="299"/>
    </row>
    <row r="38" spans="2:7">
      <c r="B38" s="299"/>
      <c r="D38" s="299"/>
      <c r="E38" s="299"/>
    </row>
    <row r="39" spans="2:7">
      <c r="B39" s="299"/>
      <c r="D39" s="299"/>
      <c r="E39" s="299"/>
    </row>
    <row r="40" spans="2:7">
      <c r="D40" s="299"/>
      <c r="E40" s="299"/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>
    <oddFooter>&amp;C&amp;A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Z25"/>
  <sheetViews>
    <sheetView showGridLines="0" view="pageBreakPreview" zoomScaleNormal="75" zoomScaleSheetLayoutView="100" workbookViewId="0">
      <selection activeCell="G24" sqref="G24"/>
    </sheetView>
  </sheetViews>
  <sheetFormatPr baseColWidth="10" defaultColWidth="19.140625" defaultRowHeight="12.75"/>
  <cols>
    <col min="1" max="8" width="17" style="300" customWidth="1"/>
    <col min="9" max="9" width="6.5703125" style="300" customWidth="1"/>
    <col min="10" max="10" width="19.140625" style="300" customWidth="1"/>
    <col min="11" max="11" width="16.42578125" style="300" customWidth="1"/>
    <col min="12" max="12" width="31.85546875" style="300" customWidth="1"/>
    <col min="13" max="13" width="2.28515625" style="300" customWidth="1"/>
    <col min="14" max="14" width="22.85546875" style="300" customWidth="1"/>
    <col min="15" max="15" width="2.28515625" style="300" customWidth="1"/>
    <col min="16" max="16" width="22.85546875" style="300" customWidth="1"/>
    <col min="17" max="17" width="2.28515625" style="300" customWidth="1"/>
    <col min="18" max="18" width="22.85546875" style="300" customWidth="1"/>
    <col min="19" max="19" width="2.28515625" style="300" customWidth="1"/>
    <col min="20" max="20" width="22.85546875" style="300" customWidth="1"/>
    <col min="21" max="21" width="2.28515625" style="300" customWidth="1"/>
    <col min="22" max="22" width="22.85546875" style="300" customWidth="1"/>
    <col min="23" max="23" width="2.28515625" style="300" customWidth="1"/>
    <col min="24" max="24" width="22.85546875" style="300" customWidth="1"/>
    <col min="25" max="16384" width="19.140625" style="300"/>
  </cols>
  <sheetData>
    <row r="1" spans="1:26" s="7" customFormat="1" ht="18">
      <c r="A1" s="497" t="s">
        <v>228</v>
      </c>
      <c r="B1" s="497"/>
      <c r="C1" s="497"/>
      <c r="D1" s="497"/>
      <c r="E1" s="497"/>
      <c r="F1" s="497"/>
      <c r="G1" s="497"/>
      <c r="H1" s="497"/>
    </row>
    <row r="3" spans="1:26" s="23" customFormat="1" ht="15">
      <c r="A3" s="508" t="s">
        <v>454</v>
      </c>
      <c r="B3" s="508"/>
      <c r="C3" s="508"/>
      <c r="D3" s="508"/>
      <c r="E3" s="508"/>
      <c r="F3" s="508"/>
      <c r="G3" s="508"/>
      <c r="H3" s="508"/>
      <c r="I3" s="74"/>
      <c r="J3" s="293"/>
      <c r="K3" s="293"/>
    </row>
    <row r="4" spans="1:26" s="11" customFormat="1" ht="14.25" customHeight="1" thickBot="1">
      <c r="A4" s="36"/>
      <c r="B4" s="36"/>
      <c r="C4" s="36"/>
      <c r="D4" s="36"/>
      <c r="E4" s="36"/>
      <c r="F4" s="36"/>
      <c r="G4" s="36"/>
      <c r="H4" s="36"/>
      <c r="I4" s="51"/>
    </row>
    <row r="5" spans="1:26" s="313" customFormat="1" ht="15.75" customHeight="1">
      <c r="A5" s="498" t="s">
        <v>0</v>
      </c>
      <c r="B5" s="322" t="s">
        <v>20</v>
      </c>
      <c r="C5" s="501" t="s">
        <v>167</v>
      </c>
      <c r="D5" s="498"/>
      <c r="E5" s="501" t="s">
        <v>168</v>
      </c>
      <c r="F5" s="498"/>
      <c r="G5" s="501" t="s">
        <v>169</v>
      </c>
      <c r="H5" s="504"/>
      <c r="I5" s="315"/>
    </row>
    <row r="6" spans="1:26" s="313" customFormat="1" ht="14.25">
      <c r="A6" s="499"/>
      <c r="B6" s="321" t="s">
        <v>196</v>
      </c>
      <c r="C6" s="502"/>
      <c r="D6" s="503"/>
      <c r="E6" s="502"/>
      <c r="F6" s="503"/>
      <c r="G6" s="502"/>
      <c r="H6" s="505"/>
      <c r="I6" s="315"/>
    </row>
    <row r="7" spans="1:26" s="313" customFormat="1" ht="21.75" customHeight="1">
      <c r="A7" s="499"/>
      <c r="B7" s="506" t="s">
        <v>270</v>
      </c>
      <c r="C7" s="320" t="s">
        <v>5</v>
      </c>
      <c r="D7" s="320" t="s">
        <v>21</v>
      </c>
      <c r="E7" s="320" t="s">
        <v>5</v>
      </c>
      <c r="F7" s="320" t="s">
        <v>21</v>
      </c>
      <c r="G7" s="320" t="s">
        <v>5</v>
      </c>
      <c r="H7" s="319" t="s">
        <v>21</v>
      </c>
      <c r="I7" s="315"/>
    </row>
    <row r="8" spans="1:26" s="313" customFormat="1" ht="21.75" customHeight="1" thickBot="1">
      <c r="A8" s="500"/>
      <c r="B8" s="507"/>
      <c r="C8" s="317" t="s">
        <v>198</v>
      </c>
      <c r="D8" s="318" t="str">
        <f>(F8)</f>
        <v>kg/ha</v>
      </c>
      <c r="E8" s="317" t="s">
        <v>198</v>
      </c>
      <c r="F8" s="318" t="s">
        <v>22</v>
      </c>
      <c r="G8" s="317" t="s">
        <v>198</v>
      </c>
      <c r="H8" s="316" t="s">
        <v>22</v>
      </c>
      <c r="I8" s="315"/>
      <c r="Y8" s="314"/>
    </row>
    <row r="9" spans="1:26" ht="15" customHeight="1">
      <c r="A9" s="310" t="s">
        <v>200</v>
      </c>
      <c r="B9" s="115">
        <v>15965.705</v>
      </c>
      <c r="C9" s="115">
        <v>1072949</v>
      </c>
      <c r="D9" s="308">
        <v>67.65194521632462</v>
      </c>
      <c r="E9" s="115">
        <v>588820</v>
      </c>
      <c r="F9" s="308">
        <v>36.4</v>
      </c>
      <c r="G9" s="115">
        <v>492571</v>
      </c>
      <c r="H9" s="309">
        <v>32</v>
      </c>
      <c r="I9" s="302"/>
      <c r="K9" s="301"/>
      <c r="Y9" s="312"/>
      <c r="Z9" s="312"/>
    </row>
    <row r="10" spans="1:26" ht="15" customHeight="1">
      <c r="A10" s="310" t="s">
        <v>213</v>
      </c>
      <c r="B10" s="115">
        <v>15754.806999999999</v>
      </c>
      <c r="C10" s="115">
        <v>923764</v>
      </c>
      <c r="D10" s="308">
        <v>58.862606187432192</v>
      </c>
      <c r="E10" s="115">
        <v>513454</v>
      </c>
      <c r="F10" s="308">
        <v>32.590307199574077</v>
      </c>
      <c r="G10" s="115">
        <v>398230</v>
      </c>
      <c r="H10" s="309">
        <v>26.256049978904851</v>
      </c>
      <c r="I10" s="311"/>
      <c r="K10" s="301"/>
      <c r="Y10" s="312"/>
      <c r="Z10" s="312"/>
    </row>
    <row r="11" spans="1:26" ht="15" customHeight="1">
      <c r="A11" s="310" t="s">
        <v>221</v>
      </c>
      <c r="B11" s="115">
        <v>15331.413</v>
      </c>
      <c r="C11" s="115">
        <v>969783</v>
      </c>
      <c r="D11" s="308">
        <v>63.254639347332173</v>
      </c>
      <c r="E11" s="115">
        <v>452461</v>
      </c>
      <c r="F11" s="308">
        <v>29.512022146947576</v>
      </c>
      <c r="G11" s="115">
        <v>388187</v>
      </c>
      <c r="H11" s="309">
        <v>25.319714497287364</v>
      </c>
      <c r="I11" s="311"/>
      <c r="K11" s="301"/>
      <c r="Y11" s="312"/>
      <c r="Z11" s="312"/>
    </row>
    <row r="12" spans="1:26" ht="15" customHeight="1">
      <c r="A12" s="310" t="s">
        <v>226</v>
      </c>
      <c r="B12" s="115">
        <v>14979.075999999999</v>
      </c>
      <c r="C12" s="115">
        <v>985857</v>
      </c>
      <c r="D12" s="308">
        <v>65.81560838599124</v>
      </c>
      <c r="E12" s="115">
        <v>554382</v>
      </c>
      <c r="F12" s="308">
        <v>37.010427078412583</v>
      </c>
      <c r="G12" s="115">
        <v>444853</v>
      </c>
      <c r="H12" s="309">
        <v>29.698293806640677</v>
      </c>
      <c r="I12" s="302"/>
      <c r="K12" s="301"/>
      <c r="Y12" s="312"/>
    </row>
    <row r="13" spans="1:26" ht="15" customHeight="1">
      <c r="A13" s="310" t="s">
        <v>227</v>
      </c>
      <c r="B13" s="115">
        <v>14757</v>
      </c>
      <c r="C13" s="115">
        <v>739757</v>
      </c>
      <c r="D13" s="308">
        <v>50.129226807616725</v>
      </c>
      <c r="E13" s="115">
        <v>271578</v>
      </c>
      <c r="F13" s="308">
        <v>18.40333401097784</v>
      </c>
      <c r="G13" s="115">
        <v>319194</v>
      </c>
      <c r="H13" s="309">
        <v>21.630006098800568</v>
      </c>
      <c r="I13" s="311"/>
    </row>
    <row r="14" spans="1:26" ht="15" customHeight="1">
      <c r="A14" s="310" t="s">
        <v>277</v>
      </c>
      <c r="B14" s="115">
        <v>15402</v>
      </c>
      <c r="C14" s="115">
        <v>781069</v>
      </c>
      <c r="D14" s="308">
        <v>50.712180236332941</v>
      </c>
      <c r="E14" s="115">
        <v>264211</v>
      </c>
      <c r="F14" s="308">
        <v>17.154330606414753</v>
      </c>
      <c r="G14" s="115">
        <v>166016</v>
      </c>
      <c r="H14" s="309">
        <v>10.778859888326192</v>
      </c>
      <c r="I14" s="311"/>
    </row>
    <row r="15" spans="1:26" ht="15" customHeight="1">
      <c r="A15" s="310" t="s">
        <v>328</v>
      </c>
      <c r="B15" s="115">
        <v>14727</v>
      </c>
      <c r="C15" s="115">
        <v>940984</v>
      </c>
      <c r="D15" s="308">
        <v>63.895158552318868</v>
      </c>
      <c r="E15" s="115">
        <v>337812</v>
      </c>
      <c r="F15" s="308">
        <v>22.938276634752494</v>
      </c>
      <c r="G15" s="115">
        <v>359583</v>
      </c>
      <c r="H15" s="309">
        <v>24.416581788551639</v>
      </c>
      <c r="I15" s="311"/>
    </row>
    <row r="16" spans="1:26" ht="15" customHeight="1">
      <c r="A16" s="310" t="s">
        <v>362</v>
      </c>
      <c r="B16" s="115">
        <v>14947</v>
      </c>
      <c r="C16" s="115">
        <v>846697</v>
      </c>
      <c r="D16" s="308">
        <v>56.7</v>
      </c>
      <c r="E16" s="115">
        <v>362672</v>
      </c>
      <c r="F16" s="308">
        <v>24.3</v>
      </c>
      <c r="G16" s="115">
        <v>314642</v>
      </c>
      <c r="H16" s="309">
        <v>21.1</v>
      </c>
      <c r="I16" s="311"/>
    </row>
    <row r="17" spans="1:11" ht="15" customHeight="1">
      <c r="A17" s="310" t="s">
        <v>368</v>
      </c>
      <c r="B17" s="115">
        <v>14932</v>
      </c>
      <c r="C17" s="115">
        <v>843410</v>
      </c>
      <c r="D17" s="308">
        <v>56.5</v>
      </c>
      <c r="E17" s="115">
        <v>376590</v>
      </c>
      <c r="F17" s="308">
        <v>25.2</v>
      </c>
      <c r="G17" s="115">
        <v>320841</v>
      </c>
      <c r="H17" s="309">
        <v>21.5</v>
      </c>
      <c r="I17" s="311"/>
    </row>
    <row r="18" spans="1:11" ht="15" customHeight="1">
      <c r="A18" s="310" t="s">
        <v>382</v>
      </c>
      <c r="B18" s="115">
        <v>15133</v>
      </c>
      <c r="C18" s="115">
        <v>961507</v>
      </c>
      <c r="D18" s="308">
        <v>63.537104341505319</v>
      </c>
      <c r="E18" s="115">
        <v>432904</v>
      </c>
      <c r="F18" s="308">
        <v>28.60662129121787</v>
      </c>
      <c r="G18" s="115">
        <v>354738</v>
      </c>
      <c r="H18" s="309">
        <v>23.441353333773872</v>
      </c>
      <c r="I18" s="311"/>
    </row>
    <row r="19" spans="1:11" ht="15" customHeight="1">
      <c r="A19" s="310" t="s">
        <v>393</v>
      </c>
      <c r="B19" s="115">
        <v>15499</v>
      </c>
      <c r="C19" s="115">
        <v>1101895</v>
      </c>
      <c r="D19" s="308">
        <v>71.094586747532105</v>
      </c>
      <c r="E19" s="115">
        <v>398580</v>
      </c>
      <c r="F19" s="308">
        <v>25.716497838570231</v>
      </c>
      <c r="G19" s="115">
        <v>357875</v>
      </c>
      <c r="H19" s="309">
        <v>23.090199367701143</v>
      </c>
      <c r="I19" s="311"/>
    </row>
    <row r="20" spans="1:11" ht="15" customHeight="1">
      <c r="A20" s="310" t="s">
        <v>394</v>
      </c>
      <c r="B20" s="115">
        <v>14938</v>
      </c>
      <c r="C20" s="115">
        <v>1068103</v>
      </c>
      <c r="D20" s="308">
        <v>71.502409961172845</v>
      </c>
      <c r="E20" s="115">
        <v>411763</v>
      </c>
      <c r="F20" s="308">
        <v>27.56480117820324</v>
      </c>
      <c r="G20" s="115">
        <v>380303</v>
      </c>
      <c r="H20" s="309">
        <v>25.458762886597938</v>
      </c>
      <c r="I20" s="311"/>
    </row>
    <row r="21" spans="1:11" ht="15" customHeight="1">
      <c r="A21" s="310" t="s">
        <v>411</v>
      </c>
      <c r="B21" s="115">
        <v>15065</v>
      </c>
      <c r="C21" s="115">
        <v>982155</v>
      </c>
      <c r="D21" s="308">
        <v>65.2</v>
      </c>
      <c r="E21" s="115">
        <v>414974</v>
      </c>
      <c r="F21" s="308">
        <v>27.5</v>
      </c>
      <c r="G21" s="115">
        <v>379007</v>
      </c>
      <c r="H21" s="309">
        <v>25.2</v>
      </c>
      <c r="I21" s="302"/>
      <c r="K21" s="301"/>
    </row>
    <row r="22" spans="1:11" ht="15" customHeight="1">
      <c r="A22" s="310" t="s">
        <v>417</v>
      </c>
      <c r="B22" s="115">
        <v>15153</v>
      </c>
      <c r="C22" s="115">
        <v>1072125</v>
      </c>
      <c r="D22" s="308">
        <v>70.8</v>
      </c>
      <c r="E22" s="115">
        <v>436110</v>
      </c>
      <c r="F22" s="308">
        <v>28.8</v>
      </c>
      <c r="G22" s="115">
        <v>387885</v>
      </c>
      <c r="H22" s="309">
        <v>25.6</v>
      </c>
      <c r="I22" s="302"/>
      <c r="K22" s="301"/>
    </row>
    <row r="23" spans="1:11" ht="15" customHeight="1" thickBot="1">
      <c r="A23" s="119" t="s">
        <v>458</v>
      </c>
      <c r="B23" s="126">
        <v>14883</v>
      </c>
      <c r="C23" s="126">
        <v>1033494</v>
      </c>
      <c r="D23" s="308">
        <f>C23/B23</f>
        <v>69.441241685144121</v>
      </c>
      <c r="E23" s="126">
        <v>425960</v>
      </c>
      <c r="F23" s="307">
        <f>E23/B23</f>
        <v>28.620573809043876</v>
      </c>
      <c r="G23" s="126">
        <v>414675</v>
      </c>
      <c r="H23" s="306">
        <f>G23/B23</f>
        <v>27.862326143922598</v>
      </c>
      <c r="I23" s="302"/>
      <c r="K23" s="301"/>
    </row>
    <row r="24" spans="1:11" ht="22.5" customHeight="1">
      <c r="A24" s="37" t="s">
        <v>457</v>
      </c>
      <c r="B24" s="304"/>
      <c r="C24" s="304"/>
      <c r="D24" s="305"/>
      <c r="E24" s="304"/>
      <c r="F24" s="304"/>
      <c r="G24" s="304"/>
      <c r="H24" s="304"/>
      <c r="I24" s="302"/>
      <c r="K24" s="301"/>
    </row>
    <row r="25" spans="1:11">
      <c r="A25" s="303"/>
      <c r="I25" s="302"/>
      <c r="K25" s="301"/>
    </row>
  </sheetData>
  <mergeCells count="7">
    <mergeCell ref="A1:H1"/>
    <mergeCell ref="A5:A8"/>
    <mergeCell ref="C5:D6"/>
    <mergeCell ref="E5:F6"/>
    <mergeCell ref="G5:H6"/>
    <mergeCell ref="B7:B8"/>
    <mergeCell ref="A3:H3"/>
  </mergeCells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>
    <oddFooter>&amp;C&amp;A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C25"/>
  <sheetViews>
    <sheetView showGridLines="0" view="pageBreakPreview" topLeftCell="A13" zoomScaleNormal="75" zoomScaleSheetLayoutView="100" workbookViewId="0">
      <selection activeCell="G24" sqref="G24"/>
    </sheetView>
  </sheetViews>
  <sheetFormatPr baseColWidth="10" defaultColWidth="19.140625" defaultRowHeight="12.75"/>
  <cols>
    <col min="1" max="7" width="21.42578125" style="300" customWidth="1"/>
    <col min="8" max="8" width="14.7109375" style="300" customWidth="1"/>
    <col min="9" max="10" width="19.140625" style="300" customWidth="1"/>
    <col min="11" max="11" width="16.42578125" style="300" customWidth="1"/>
    <col min="12" max="12" width="31.85546875" style="300" customWidth="1"/>
    <col min="13" max="13" width="2.28515625" style="300" customWidth="1"/>
    <col min="14" max="14" width="22.85546875" style="300" customWidth="1"/>
    <col min="15" max="15" width="2.28515625" style="300" customWidth="1"/>
    <col min="16" max="16" width="22.85546875" style="300" customWidth="1"/>
    <col min="17" max="17" width="2.28515625" style="300" customWidth="1"/>
    <col min="18" max="18" width="22.85546875" style="300" customWidth="1"/>
    <col min="19" max="19" width="2.28515625" style="300" customWidth="1"/>
    <col min="20" max="20" width="22.85546875" style="300" customWidth="1"/>
    <col min="21" max="21" width="2.28515625" style="300" customWidth="1"/>
    <col min="22" max="22" width="22.85546875" style="300" customWidth="1"/>
    <col min="23" max="23" width="2.28515625" style="300" customWidth="1"/>
    <col min="24" max="24" width="22.85546875" style="300" customWidth="1"/>
    <col min="25" max="16384" width="19.140625" style="300"/>
  </cols>
  <sheetData>
    <row r="1" spans="1:29" s="7" customFormat="1" ht="18">
      <c r="A1" s="497" t="s">
        <v>228</v>
      </c>
      <c r="B1" s="497"/>
      <c r="C1" s="497"/>
      <c r="D1" s="497"/>
      <c r="E1" s="497"/>
      <c r="F1" s="497"/>
      <c r="G1" s="497"/>
      <c r="H1" s="292"/>
    </row>
    <row r="3" spans="1:29" s="329" customFormat="1" ht="15">
      <c r="A3" s="508" t="s">
        <v>455</v>
      </c>
      <c r="B3" s="513"/>
      <c r="C3" s="513"/>
      <c r="D3" s="513"/>
      <c r="E3" s="513"/>
      <c r="F3" s="513"/>
      <c r="G3" s="513"/>
      <c r="H3" s="25"/>
    </row>
    <row r="4" spans="1:29" ht="13.5" thickBot="1">
      <c r="A4" s="328"/>
      <c r="B4" s="328"/>
      <c r="C4" s="328"/>
      <c r="D4" s="328"/>
      <c r="E4" s="328"/>
      <c r="F4" s="328"/>
      <c r="G4" s="327"/>
      <c r="H4" s="326"/>
    </row>
    <row r="5" spans="1:29" ht="35.25" customHeight="1">
      <c r="A5" s="498" t="s">
        <v>0</v>
      </c>
      <c r="B5" s="509" t="s">
        <v>23</v>
      </c>
      <c r="C5" s="510"/>
      <c r="D5" s="511"/>
      <c r="E5" s="509" t="s">
        <v>24</v>
      </c>
      <c r="F5" s="510"/>
      <c r="G5" s="512"/>
      <c r="H5" s="324"/>
    </row>
    <row r="6" spans="1:29" ht="16.5" customHeight="1">
      <c r="A6" s="499"/>
      <c r="B6" s="320" t="s">
        <v>25</v>
      </c>
      <c r="C6" s="320" t="s">
        <v>26</v>
      </c>
      <c r="D6" s="320" t="s">
        <v>27</v>
      </c>
      <c r="E6" s="320" t="s">
        <v>25</v>
      </c>
      <c r="F6" s="320" t="s">
        <v>26</v>
      </c>
      <c r="G6" s="319" t="s">
        <v>27</v>
      </c>
      <c r="H6" s="324"/>
    </row>
    <row r="7" spans="1:29" ht="16.5" customHeight="1">
      <c r="A7" s="499"/>
      <c r="B7" s="321" t="s">
        <v>197</v>
      </c>
      <c r="C7" s="321" t="s">
        <v>197</v>
      </c>
      <c r="D7" s="321" t="s">
        <v>197</v>
      </c>
      <c r="E7" s="321" t="s">
        <v>197</v>
      </c>
      <c r="F7" s="321" t="s">
        <v>197</v>
      </c>
      <c r="G7" s="325" t="s">
        <v>197</v>
      </c>
      <c r="H7" s="324"/>
    </row>
    <row r="8" spans="1:29" ht="18.75" customHeight="1" thickBot="1">
      <c r="A8" s="500"/>
      <c r="B8" s="318" t="s">
        <v>28</v>
      </c>
      <c r="C8" s="318" t="s">
        <v>170</v>
      </c>
      <c r="D8" s="318" t="s">
        <v>171</v>
      </c>
      <c r="E8" s="318" t="s">
        <v>28</v>
      </c>
      <c r="F8" s="318" t="s">
        <v>170</v>
      </c>
      <c r="G8" s="316" t="s">
        <v>171</v>
      </c>
      <c r="H8" s="324"/>
    </row>
    <row r="9" spans="1:29" ht="15" customHeight="1">
      <c r="A9" s="119" t="s">
        <v>212</v>
      </c>
      <c r="B9" s="308">
        <v>757.2</v>
      </c>
      <c r="C9" s="308">
        <v>391.6</v>
      </c>
      <c r="D9" s="308">
        <v>715.7</v>
      </c>
      <c r="E9" s="308">
        <v>628.6</v>
      </c>
      <c r="F9" s="308">
        <v>285.60000000000002</v>
      </c>
      <c r="G9" s="309">
        <v>376.9</v>
      </c>
      <c r="H9" s="311"/>
      <c r="AA9" s="301"/>
      <c r="AC9" s="301"/>
    </row>
    <row r="10" spans="1:29" ht="15" customHeight="1">
      <c r="A10" s="119" t="s">
        <v>213</v>
      </c>
      <c r="B10" s="308">
        <v>787.7</v>
      </c>
      <c r="C10" s="308">
        <v>363.88900000000001</v>
      </c>
      <c r="D10" s="308">
        <v>646.71400000000006</v>
      </c>
      <c r="E10" s="308">
        <v>535.87699999999995</v>
      </c>
      <c r="F10" s="308">
        <v>263.49299999999999</v>
      </c>
      <c r="G10" s="309">
        <v>333.4</v>
      </c>
      <c r="H10" s="311"/>
      <c r="AA10" s="301"/>
      <c r="AC10" s="301"/>
    </row>
    <row r="11" spans="1:29" ht="15" customHeight="1">
      <c r="A11" s="119" t="s">
        <v>218</v>
      </c>
      <c r="B11" s="308">
        <v>711.4</v>
      </c>
      <c r="C11" s="308">
        <v>331.7</v>
      </c>
      <c r="D11" s="308">
        <v>583.6</v>
      </c>
      <c r="E11" s="308">
        <v>600.70000000000005</v>
      </c>
      <c r="F11" s="308">
        <v>221.9</v>
      </c>
      <c r="G11" s="309">
        <v>326</v>
      </c>
      <c r="H11" s="311"/>
      <c r="AA11" s="301"/>
      <c r="AC11" s="301"/>
    </row>
    <row r="12" spans="1:29" ht="15" customHeight="1">
      <c r="A12" s="119" t="s">
        <v>220</v>
      </c>
      <c r="B12" s="308">
        <v>701.02200000000005</v>
      </c>
      <c r="C12" s="308">
        <v>394.99200000000002</v>
      </c>
      <c r="D12" s="308">
        <v>623.09500000000003</v>
      </c>
      <c r="E12" s="308">
        <v>587.44200000000001</v>
      </c>
      <c r="F12" s="308">
        <v>250.27799999999999</v>
      </c>
      <c r="G12" s="309">
        <v>340.50599999999997</v>
      </c>
      <c r="H12" s="311"/>
      <c r="AA12" s="301"/>
      <c r="AC12" s="301"/>
    </row>
    <row r="13" spans="1:29" ht="15" customHeight="1">
      <c r="A13" s="119" t="s">
        <v>227</v>
      </c>
      <c r="B13" s="308">
        <v>627.29999999999995</v>
      </c>
      <c r="C13" s="308">
        <v>291.10000000000002</v>
      </c>
      <c r="D13" s="308">
        <v>571.70000000000005</v>
      </c>
      <c r="E13" s="308">
        <v>511.4</v>
      </c>
      <c r="F13" s="308">
        <v>127.2</v>
      </c>
      <c r="G13" s="309">
        <v>292.10000000000002</v>
      </c>
      <c r="H13" s="311"/>
      <c r="AA13" s="301"/>
      <c r="AC13" s="301"/>
    </row>
    <row r="14" spans="1:29" ht="15" customHeight="1">
      <c r="A14" s="119" t="s">
        <v>277</v>
      </c>
      <c r="B14" s="308">
        <v>620.20000000000005</v>
      </c>
      <c r="C14" s="308">
        <v>104.3</v>
      </c>
      <c r="D14" s="308">
        <v>416.7</v>
      </c>
      <c r="E14" s="308">
        <v>480.7</v>
      </c>
      <c r="F14" s="308">
        <v>180.9</v>
      </c>
      <c r="G14" s="309">
        <v>134.9</v>
      </c>
      <c r="H14" s="311"/>
      <c r="AA14" s="301"/>
      <c r="AC14" s="301"/>
    </row>
    <row r="15" spans="1:29" ht="15" customHeight="1">
      <c r="A15" s="119" t="s">
        <v>328</v>
      </c>
      <c r="B15" s="308">
        <v>715</v>
      </c>
      <c r="C15" s="308">
        <v>299.5</v>
      </c>
      <c r="D15" s="308">
        <v>445.3</v>
      </c>
      <c r="E15" s="308">
        <v>585.6</v>
      </c>
      <c r="F15" s="308">
        <v>148.69999999999999</v>
      </c>
      <c r="G15" s="309">
        <v>316.2</v>
      </c>
      <c r="H15" s="311"/>
      <c r="AA15" s="301"/>
      <c r="AC15" s="301"/>
    </row>
    <row r="16" spans="1:29" ht="15" customHeight="1">
      <c r="A16" s="119" t="s">
        <v>362</v>
      </c>
      <c r="B16" s="308">
        <v>718.1</v>
      </c>
      <c r="C16" s="308">
        <v>262.60000000000002</v>
      </c>
      <c r="D16" s="308">
        <v>611.29999999999995</v>
      </c>
      <c r="E16" s="308">
        <v>543</v>
      </c>
      <c r="F16" s="308">
        <v>199.5</v>
      </c>
      <c r="G16" s="309">
        <v>305.39999999999998</v>
      </c>
      <c r="H16" s="311"/>
      <c r="AA16" s="301"/>
      <c r="AC16" s="301"/>
    </row>
    <row r="17" spans="1:29" ht="15" customHeight="1">
      <c r="A17" s="119" t="s">
        <v>368</v>
      </c>
      <c r="B17" s="308">
        <v>748.9</v>
      </c>
      <c r="C17" s="308">
        <v>269.7</v>
      </c>
      <c r="D17" s="308">
        <v>679.2</v>
      </c>
      <c r="E17" s="308">
        <v>552.20000000000005</v>
      </c>
      <c r="F17" s="308">
        <v>229.5</v>
      </c>
      <c r="G17" s="309">
        <v>330</v>
      </c>
      <c r="H17" s="311"/>
      <c r="AA17" s="301"/>
      <c r="AC17" s="301"/>
    </row>
    <row r="18" spans="1:29" ht="15" customHeight="1">
      <c r="A18" s="119" t="s">
        <v>382</v>
      </c>
      <c r="B18" s="308">
        <v>710</v>
      </c>
      <c r="C18" s="308">
        <v>257.10000000000002</v>
      </c>
      <c r="D18" s="308">
        <v>706.3</v>
      </c>
      <c r="E18" s="308">
        <v>678.5</v>
      </c>
      <c r="F18" s="308">
        <v>294.2</v>
      </c>
      <c r="G18" s="309">
        <v>337.6</v>
      </c>
      <c r="H18" s="311"/>
      <c r="AA18" s="301"/>
      <c r="AC18" s="301"/>
    </row>
    <row r="19" spans="1:29" ht="15" customHeight="1">
      <c r="A19" s="119" t="s">
        <v>393</v>
      </c>
      <c r="B19" s="308">
        <v>691.1</v>
      </c>
      <c r="C19" s="308">
        <v>190.6</v>
      </c>
      <c r="D19" s="308">
        <v>700</v>
      </c>
      <c r="E19" s="308">
        <v>834</v>
      </c>
      <c r="F19" s="308">
        <v>334.4</v>
      </c>
      <c r="G19" s="309">
        <v>299</v>
      </c>
      <c r="H19" s="311"/>
      <c r="AA19" s="301"/>
      <c r="AC19" s="301"/>
    </row>
    <row r="20" spans="1:29" ht="15" customHeight="1">
      <c r="A20" s="119" t="s">
        <v>394</v>
      </c>
      <c r="B20" s="308">
        <v>727.2</v>
      </c>
      <c r="C20" s="308">
        <v>214</v>
      </c>
      <c r="D20" s="308">
        <v>717.2</v>
      </c>
      <c r="E20" s="308">
        <v>879.9</v>
      </c>
      <c r="F20" s="308">
        <v>357.9</v>
      </c>
      <c r="G20" s="309">
        <v>316.89999999999998</v>
      </c>
      <c r="H20" s="311"/>
      <c r="AA20" s="301"/>
      <c r="AC20" s="301"/>
    </row>
    <row r="21" spans="1:29" ht="15" customHeight="1">
      <c r="A21" s="119" t="s">
        <v>411</v>
      </c>
      <c r="B21" s="308">
        <v>703.8</v>
      </c>
      <c r="C21" s="308">
        <v>206</v>
      </c>
      <c r="D21" s="308">
        <v>698.2</v>
      </c>
      <c r="E21" s="308">
        <v>735.3</v>
      </c>
      <c r="F21" s="308">
        <v>340.6</v>
      </c>
      <c r="G21" s="309">
        <v>316.89999999999998</v>
      </c>
      <c r="H21" s="311"/>
      <c r="AA21" s="301"/>
      <c r="AC21" s="301"/>
    </row>
    <row r="22" spans="1:29" ht="15" customHeight="1">
      <c r="A22" s="119" t="s">
        <v>417</v>
      </c>
      <c r="B22" s="308">
        <v>728</v>
      </c>
      <c r="C22" s="308">
        <v>211.3</v>
      </c>
      <c r="D22" s="308">
        <v>643.9</v>
      </c>
      <c r="E22" s="308">
        <v>888</v>
      </c>
      <c r="F22" s="308">
        <v>370.7</v>
      </c>
      <c r="G22" s="309">
        <v>335.1</v>
      </c>
      <c r="H22" s="311"/>
      <c r="AA22" s="301"/>
      <c r="AC22" s="301"/>
    </row>
    <row r="23" spans="1:29" ht="15" customHeight="1" thickBot="1">
      <c r="A23" s="323" t="s">
        <v>458</v>
      </c>
      <c r="B23" s="307">
        <v>740.8</v>
      </c>
      <c r="C23" s="307">
        <v>203.6</v>
      </c>
      <c r="D23" s="307">
        <v>677.2</v>
      </c>
      <c r="E23" s="307">
        <v>862</v>
      </c>
      <c r="F23" s="307">
        <v>363.8</v>
      </c>
      <c r="G23" s="306">
        <v>345.6</v>
      </c>
      <c r="H23" s="311"/>
      <c r="AA23" s="301"/>
      <c r="AC23" s="301"/>
    </row>
    <row r="24" spans="1:29">
      <c r="AA24" s="301"/>
      <c r="AC24" s="301"/>
    </row>
    <row r="25" spans="1:29">
      <c r="AA25" s="301"/>
      <c r="AC25" s="301"/>
    </row>
  </sheetData>
  <mergeCells count="5">
    <mergeCell ref="A1:G1"/>
    <mergeCell ref="B5:D5"/>
    <mergeCell ref="E5:G5"/>
    <mergeCell ref="A3:G3"/>
    <mergeCell ref="A5:A8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view="pageBreakPreview" zoomScale="75" zoomScaleNormal="75" zoomScaleSheetLayoutView="75" workbookViewId="0">
      <selection activeCell="A12" sqref="A12"/>
    </sheetView>
  </sheetViews>
  <sheetFormatPr baseColWidth="10" defaultColWidth="11.42578125" defaultRowHeight="12.75"/>
  <cols>
    <col min="1" max="1" width="26.7109375" style="82" customWidth="1"/>
    <col min="2" max="2" width="16.7109375" style="82" customWidth="1"/>
    <col min="3" max="11" width="14.42578125" style="82" customWidth="1"/>
    <col min="12" max="12" width="2.85546875" style="82" customWidth="1"/>
    <col min="13" max="16384" width="11.42578125" style="82"/>
  </cols>
  <sheetData>
    <row r="1" spans="1:12" s="3" customFormat="1" ht="18">
      <c r="A1" s="515" t="s">
        <v>228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</row>
    <row r="2" spans="1:12" ht="12.75" customHeight="1">
      <c r="A2" s="514"/>
      <c r="B2" s="514"/>
    </row>
    <row r="3" spans="1:12" s="20" customFormat="1" ht="15">
      <c r="A3" s="516" t="s">
        <v>446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</row>
    <row r="4" spans="1:12" s="8" customFormat="1" ht="14.25" customHeight="1" thickBot="1">
      <c r="A4" s="38"/>
      <c r="B4" s="38"/>
      <c r="C4" s="33"/>
      <c r="D4" s="33"/>
      <c r="E4" s="33"/>
      <c r="F4" s="33"/>
      <c r="G4" s="33"/>
      <c r="H4" s="33"/>
      <c r="I4" s="33"/>
      <c r="J4" s="33"/>
      <c r="K4" s="33"/>
      <c r="L4" s="10"/>
    </row>
    <row r="5" spans="1:12" ht="14.25">
      <c r="A5" s="129"/>
      <c r="B5" s="130" t="s">
        <v>29</v>
      </c>
      <c r="C5" s="131"/>
      <c r="D5" s="131"/>
      <c r="E5" s="131"/>
      <c r="F5" s="131"/>
      <c r="G5" s="131"/>
      <c r="H5" s="131"/>
      <c r="I5" s="131"/>
      <c r="J5" s="131"/>
      <c r="K5" s="131"/>
      <c r="L5" s="10"/>
    </row>
    <row r="6" spans="1:12" ht="14.25">
      <c r="A6" s="132" t="s">
        <v>30</v>
      </c>
      <c r="B6" s="133" t="s">
        <v>31</v>
      </c>
      <c r="C6" s="134">
        <v>2011</v>
      </c>
      <c r="D6" s="134">
        <v>2012</v>
      </c>
      <c r="E6" s="134">
        <v>2013</v>
      </c>
      <c r="F6" s="134">
        <v>2014</v>
      </c>
      <c r="G6" s="134">
        <v>2015</v>
      </c>
      <c r="H6" s="134">
        <v>2016</v>
      </c>
      <c r="I6" s="134">
        <v>2017</v>
      </c>
      <c r="J6" s="134">
        <v>2018</v>
      </c>
      <c r="K6" s="134">
        <v>2019</v>
      </c>
      <c r="L6" s="10"/>
    </row>
    <row r="7" spans="1:12" ht="15" thickBot="1">
      <c r="A7" s="135"/>
      <c r="B7" s="136" t="s">
        <v>32</v>
      </c>
      <c r="C7" s="137"/>
      <c r="D7" s="137"/>
      <c r="E7" s="137"/>
      <c r="F7" s="137"/>
      <c r="G7" s="137"/>
      <c r="H7" s="137"/>
      <c r="I7" s="137"/>
      <c r="J7" s="137"/>
      <c r="K7" s="137"/>
      <c r="L7" s="10"/>
    </row>
    <row r="8" spans="1:12" ht="30" customHeight="1">
      <c r="A8" s="39" t="s">
        <v>208</v>
      </c>
      <c r="B8" s="138" t="s">
        <v>33</v>
      </c>
      <c r="C8" s="362"/>
      <c r="D8" s="362"/>
      <c r="E8" s="362"/>
      <c r="F8" s="362"/>
      <c r="G8" s="362"/>
      <c r="H8" s="362"/>
      <c r="I8" s="362"/>
      <c r="J8" s="362"/>
      <c r="K8" s="362"/>
      <c r="L8" s="10"/>
    </row>
    <row r="9" spans="1:12" ht="14.1" customHeight="1">
      <c r="A9" s="139" t="s">
        <v>34</v>
      </c>
      <c r="B9" s="140">
        <v>26</v>
      </c>
      <c r="C9" s="361">
        <v>29.99</v>
      </c>
      <c r="D9" s="361">
        <v>29.35</v>
      </c>
      <c r="E9" s="361">
        <v>28.97</v>
      </c>
      <c r="F9" s="361">
        <v>29.34</v>
      </c>
      <c r="G9" s="361">
        <v>29.37</v>
      </c>
      <c r="H9" s="361">
        <v>24.55</v>
      </c>
      <c r="I9" s="361">
        <v>23.97</v>
      </c>
      <c r="J9" s="361">
        <v>24.32</v>
      </c>
      <c r="K9" s="361">
        <v>24.76</v>
      </c>
      <c r="L9" s="143"/>
    </row>
    <row r="10" spans="1:12" ht="14.1" customHeight="1">
      <c r="A10" s="139" t="s">
        <v>35</v>
      </c>
      <c r="B10" s="140">
        <v>33.5</v>
      </c>
      <c r="C10" s="361">
        <v>37.090000000000003</v>
      </c>
      <c r="D10" s="361">
        <v>38.89</v>
      </c>
      <c r="E10" s="361">
        <v>38.79</v>
      </c>
      <c r="F10" s="361">
        <v>38.94</v>
      </c>
      <c r="G10" s="361">
        <v>39.32</v>
      </c>
      <c r="H10" s="361">
        <v>36.590000000000003</v>
      </c>
      <c r="I10" s="361">
        <v>34.36</v>
      </c>
      <c r="J10" s="361">
        <v>32.6</v>
      </c>
      <c r="K10" s="361">
        <v>33.99</v>
      </c>
      <c r="L10" s="143"/>
    </row>
    <row r="11" spans="1:12" ht="14.1" customHeight="1">
      <c r="A11" s="139" t="s">
        <v>36</v>
      </c>
      <c r="B11" s="140">
        <v>26</v>
      </c>
      <c r="C11" s="361">
        <v>32.229999999999997</v>
      </c>
      <c r="D11" s="361">
        <v>32.5</v>
      </c>
      <c r="E11" s="361">
        <v>32.76</v>
      </c>
      <c r="F11" s="361">
        <v>32.44</v>
      </c>
      <c r="G11" s="361">
        <v>32.799999999999997</v>
      </c>
      <c r="H11" s="361">
        <v>30.22</v>
      </c>
      <c r="I11" s="361">
        <v>28.59</v>
      </c>
      <c r="J11" s="361">
        <v>27.2</v>
      </c>
      <c r="K11" s="361">
        <v>29.08</v>
      </c>
      <c r="L11" s="143"/>
    </row>
    <row r="12" spans="1:12" ht="14.1" customHeight="1">
      <c r="A12" s="139" t="s">
        <v>37</v>
      </c>
      <c r="B12" s="140">
        <v>21</v>
      </c>
      <c r="C12" s="361">
        <v>23.92</v>
      </c>
      <c r="D12" s="361">
        <v>24.9</v>
      </c>
      <c r="E12" s="361">
        <v>25.21</v>
      </c>
      <c r="F12" s="361">
        <v>22.79</v>
      </c>
      <c r="G12" s="361">
        <v>23.25</v>
      </c>
      <c r="H12" s="361">
        <v>22.09</v>
      </c>
      <c r="I12" s="361">
        <v>20.91</v>
      </c>
      <c r="J12" s="361">
        <v>21.09</v>
      </c>
      <c r="K12" s="361">
        <v>21.88</v>
      </c>
      <c r="L12" s="143"/>
    </row>
    <row r="13" spans="1:12" ht="14.1" customHeight="1">
      <c r="A13" s="139" t="s">
        <v>38</v>
      </c>
      <c r="B13" s="140">
        <v>46</v>
      </c>
      <c r="C13" s="361">
        <v>39.24</v>
      </c>
      <c r="D13" s="361">
        <v>44.04</v>
      </c>
      <c r="E13" s="361">
        <v>41.48</v>
      </c>
      <c r="F13" s="361">
        <v>39.520000000000003</v>
      </c>
      <c r="G13" s="361">
        <v>39.200000000000003</v>
      </c>
      <c r="H13" s="361">
        <v>34.33</v>
      </c>
      <c r="I13" s="361">
        <v>31.88</v>
      </c>
      <c r="J13" s="361">
        <v>32.549999999999997</v>
      </c>
      <c r="K13" s="361">
        <v>34.270000000000003</v>
      </c>
      <c r="L13" s="143"/>
    </row>
    <row r="14" spans="1:12" ht="14.1" customHeight="1">
      <c r="A14" s="139"/>
      <c r="B14" s="144"/>
      <c r="C14" s="361"/>
      <c r="D14" s="361"/>
      <c r="E14" s="361"/>
      <c r="F14" s="361"/>
      <c r="G14" s="361"/>
      <c r="H14" s="361"/>
      <c r="I14" s="361"/>
      <c r="J14" s="361"/>
      <c r="K14" s="361"/>
      <c r="L14" s="143"/>
    </row>
    <row r="15" spans="1:12" ht="14.1" customHeight="1">
      <c r="A15" s="40" t="s">
        <v>209</v>
      </c>
      <c r="B15" s="144" t="s">
        <v>334</v>
      </c>
      <c r="C15" s="361"/>
      <c r="D15" s="361"/>
      <c r="E15" s="361"/>
      <c r="F15" s="361"/>
      <c r="G15" s="361"/>
      <c r="H15" s="361"/>
      <c r="I15" s="361"/>
      <c r="J15" s="361"/>
      <c r="K15" s="361"/>
      <c r="L15" s="143"/>
    </row>
    <row r="16" spans="1:12" ht="14.1" customHeight="1">
      <c r="A16" s="139" t="s">
        <v>39</v>
      </c>
      <c r="B16" s="140">
        <v>18</v>
      </c>
      <c r="C16" s="361">
        <v>21.76</v>
      </c>
      <c r="D16" s="361">
        <v>22.38</v>
      </c>
      <c r="E16" s="361">
        <v>22.24</v>
      </c>
      <c r="F16" s="361">
        <v>21.26</v>
      </c>
      <c r="G16" s="361">
        <v>21.81</v>
      </c>
      <c r="H16" s="361">
        <v>20.41</v>
      </c>
      <c r="I16" s="361">
        <v>19.16</v>
      </c>
      <c r="J16" s="361">
        <v>20.149999999999999</v>
      </c>
      <c r="K16" s="361">
        <v>20.2</v>
      </c>
      <c r="L16" s="143"/>
    </row>
    <row r="17" spans="1:12" ht="14.1" customHeight="1">
      <c r="A17" s="139"/>
      <c r="B17" s="144"/>
      <c r="C17" s="361"/>
      <c r="D17" s="361"/>
      <c r="E17" s="361"/>
      <c r="F17" s="361"/>
      <c r="G17" s="361"/>
      <c r="H17" s="361"/>
      <c r="I17" s="361"/>
      <c r="J17" s="361"/>
      <c r="K17" s="361"/>
      <c r="L17" s="143"/>
    </row>
    <row r="18" spans="1:12" ht="14.1" customHeight="1">
      <c r="A18" s="40" t="s">
        <v>235</v>
      </c>
      <c r="B18" s="144" t="s">
        <v>335</v>
      </c>
      <c r="C18" s="361"/>
      <c r="D18" s="361"/>
      <c r="E18" s="361"/>
      <c r="F18" s="361"/>
      <c r="G18" s="361"/>
      <c r="H18" s="361"/>
      <c r="I18" s="361"/>
      <c r="J18" s="361"/>
      <c r="K18" s="361"/>
      <c r="L18" s="143"/>
    </row>
    <row r="19" spans="1:12" ht="14.1" customHeight="1">
      <c r="A19" s="139" t="s">
        <v>40</v>
      </c>
      <c r="B19" s="140">
        <v>50</v>
      </c>
      <c r="C19" s="361">
        <v>58.34</v>
      </c>
      <c r="D19" s="361">
        <v>59.61</v>
      </c>
      <c r="E19" s="361">
        <v>60.44</v>
      </c>
      <c r="F19" s="361">
        <v>61.49</v>
      </c>
      <c r="G19" s="361">
        <v>67.37</v>
      </c>
      <c r="H19" s="361">
        <v>70.349999999999994</v>
      </c>
      <c r="I19" s="361">
        <v>70.790000000000006</v>
      </c>
      <c r="J19" s="361">
        <v>69.14</v>
      </c>
      <c r="K19" s="361">
        <v>68.290000000000006</v>
      </c>
      <c r="L19" s="143"/>
    </row>
    <row r="20" spans="1:12" ht="14.1" customHeight="1">
      <c r="A20" s="139"/>
      <c r="B20" s="144"/>
      <c r="C20" s="361"/>
      <c r="D20" s="361"/>
      <c r="E20" s="361"/>
      <c r="F20" s="361"/>
      <c r="G20" s="361"/>
      <c r="H20" s="361"/>
      <c r="I20" s="361"/>
      <c r="J20" s="361"/>
      <c r="K20" s="361"/>
      <c r="L20" s="143"/>
    </row>
    <row r="21" spans="1:12" ht="14.1" customHeight="1">
      <c r="A21" s="139" t="s">
        <v>172</v>
      </c>
      <c r="B21" s="144"/>
      <c r="C21" s="361">
        <v>53.11</v>
      </c>
      <c r="D21" s="361">
        <v>55.02</v>
      </c>
      <c r="E21" s="361">
        <v>47.63</v>
      </c>
      <c r="F21" s="361">
        <v>43.59</v>
      </c>
      <c r="G21" s="361">
        <v>51.18</v>
      </c>
      <c r="H21" s="361">
        <v>47.11</v>
      </c>
      <c r="I21" s="361">
        <v>44.31</v>
      </c>
      <c r="J21" s="361">
        <v>42.68</v>
      </c>
      <c r="K21" s="361">
        <v>44.42</v>
      </c>
      <c r="L21" s="143"/>
    </row>
    <row r="22" spans="1:12" ht="14.1" customHeight="1">
      <c r="A22" s="139"/>
      <c r="B22" s="144"/>
      <c r="C22" s="361"/>
      <c r="D22" s="361"/>
      <c r="E22" s="361"/>
      <c r="F22" s="361"/>
      <c r="G22" s="361"/>
      <c r="H22" s="361"/>
      <c r="I22" s="361"/>
      <c r="J22" s="361"/>
      <c r="K22" s="361"/>
      <c r="L22" s="143"/>
    </row>
    <row r="23" spans="1:12" ht="13.5" customHeight="1">
      <c r="A23" s="40" t="s">
        <v>41</v>
      </c>
      <c r="B23" s="144" t="s">
        <v>42</v>
      </c>
      <c r="C23" s="361"/>
      <c r="D23" s="361"/>
      <c r="E23" s="361"/>
      <c r="F23" s="361"/>
      <c r="G23" s="361"/>
      <c r="H23" s="361"/>
      <c r="I23" s="361"/>
      <c r="J23" s="361"/>
      <c r="K23" s="361"/>
      <c r="L23" s="143"/>
    </row>
    <row r="24" spans="1:12" ht="14.1" customHeight="1">
      <c r="A24" s="139" t="s">
        <v>210</v>
      </c>
      <c r="B24" s="144" t="s">
        <v>43</v>
      </c>
      <c r="C24" s="361">
        <v>24.66</v>
      </c>
      <c r="D24" s="361">
        <v>25.3</v>
      </c>
      <c r="E24" s="361">
        <v>24.06</v>
      </c>
      <c r="F24" s="361">
        <v>25.16</v>
      </c>
      <c r="G24" s="361">
        <v>24.72</v>
      </c>
      <c r="H24" s="361">
        <v>21.98</v>
      </c>
      <c r="I24" s="361">
        <v>22.97</v>
      </c>
      <c r="J24" s="361" t="s">
        <v>329</v>
      </c>
      <c r="K24" s="361" t="s">
        <v>329</v>
      </c>
      <c r="L24" s="143"/>
    </row>
    <row r="25" spans="1:12" ht="14.1" customHeight="1">
      <c r="A25" s="139" t="s">
        <v>210</v>
      </c>
      <c r="B25" s="144" t="s">
        <v>44</v>
      </c>
      <c r="C25" s="361">
        <v>34.43</v>
      </c>
      <c r="D25" s="361">
        <v>35.619999999999997</v>
      </c>
      <c r="E25" s="361">
        <v>34.78</v>
      </c>
      <c r="F25" s="361">
        <v>32.83</v>
      </c>
      <c r="G25" s="361">
        <v>33.049999999999997</v>
      </c>
      <c r="H25" s="361">
        <v>30.89</v>
      </c>
      <c r="I25" s="361">
        <v>28.33</v>
      </c>
      <c r="J25" s="361">
        <v>28.72</v>
      </c>
      <c r="K25" s="361">
        <v>30.38</v>
      </c>
      <c r="L25" s="143"/>
    </row>
    <row r="26" spans="1:12" ht="14.1" customHeight="1">
      <c r="A26" s="139" t="s">
        <v>210</v>
      </c>
      <c r="B26" s="144" t="s">
        <v>45</v>
      </c>
      <c r="C26" s="361">
        <v>39.799999999999997</v>
      </c>
      <c r="D26" s="361">
        <v>41.52</v>
      </c>
      <c r="E26" s="361">
        <v>41.01</v>
      </c>
      <c r="F26" s="361">
        <v>39.479999999999997</v>
      </c>
      <c r="G26" s="361">
        <v>40.57</v>
      </c>
      <c r="H26" s="361">
        <v>34.229999999999997</v>
      </c>
      <c r="I26" s="361">
        <v>31.17</v>
      </c>
      <c r="J26" s="361">
        <v>31</v>
      </c>
      <c r="K26" s="361">
        <v>31.82</v>
      </c>
      <c r="L26" s="143"/>
    </row>
    <row r="27" spans="1:12" ht="14.1" customHeight="1">
      <c r="A27" s="139" t="s">
        <v>210</v>
      </c>
      <c r="B27" s="144" t="s">
        <v>46</v>
      </c>
      <c r="C27" s="361">
        <v>37.72</v>
      </c>
      <c r="D27" s="361">
        <v>40.340000000000003</v>
      </c>
      <c r="E27" s="361">
        <v>40.28</v>
      </c>
      <c r="F27" s="361">
        <v>38.770000000000003</v>
      </c>
      <c r="G27" s="361">
        <v>39.700000000000003</v>
      </c>
      <c r="H27" s="361">
        <v>39.96</v>
      </c>
      <c r="I27" s="361">
        <v>37.369999999999997</v>
      </c>
      <c r="J27" s="361">
        <v>36.76</v>
      </c>
      <c r="K27" s="361">
        <v>37.71</v>
      </c>
      <c r="L27" s="143"/>
    </row>
    <row r="28" spans="1:12" ht="14.1" customHeight="1">
      <c r="A28" s="139" t="s">
        <v>210</v>
      </c>
      <c r="B28" s="144" t="s">
        <v>47</v>
      </c>
      <c r="C28" s="361">
        <v>37.729999999999997</v>
      </c>
      <c r="D28" s="361">
        <v>38.47</v>
      </c>
      <c r="E28" s="361">
        <v>39.76</v>
      </c>
      <c r="F28" s="361">
        <v>38.590000000000003</v>
      </c>
      <c r="G28" s="361">
        <v>40.22</v>
      </c>
      <c r="H28" s="361">
        <v>36.200000000000003</v>
      </c>
      <c r="I28" s="361">
        <v>37.200000000000003</v>
      </c>
      <c r="J28" s="361">
        <v>38.020000000000003</v>
      </c>
      <c r="K28" s="361">
        <v>35.21</v>
      </c>
      <c r="L28" s="143"/>
    </row>
    <row r="29" spans="1:12" ht="14.1" customHeight="1" thickBot="1">
      <c r="A29" s="146" t="s">
        <v>210</v>
      </c>
      <c r="B29" s="147" t="s">
        <v>48</v>
      </c>
      <c r="C29" s="360">
        <v>40.14</v>
      </c>
      <c r="D29" s="360">
        <v>43.01</v>
      </c>
      <c r="E29" s="360">
        <v>42.42</v>
      </c>
      <c r="F29" s="360">
        <v>39.78</v>
      </c>
      <c r="G29" s="360">
        <v>40.6</v>
      </c>
      <c r="H29" s="360">
        <v>37.4</v>
      </c>
      <c r="I29" s="360">
        <v>34.619999999999997</v>
      </c>
      <c r="J29" s="360">
        <v>34.74</v>
      </c>
      <c r="K29" s="360">
        <v>35.92</v>
      </c>
      <c r="L29" s="143"/>
    </row>
    <row r="30" spans="1:12">
      <c r="A30" s="150"/>
      <c r="B30" s="150"/>
    </row>
  </sheetData>
  <mergeCells count="3">
    <mergeCell ref="A2:B2"/>
    <mergeCell ref="A1:K1"/>
    <mergeCell ref="A3:K3"/>
  </mergeCells>
  <printOptions horizontalCentered="1"/>
  <pageMargins left="0.78740157480314965" right="0.45" top="0.59055118110236227" bottom="0.98425196850393704" header="0" footer="0"/>
  <pageSetup paperSize="9" scale="77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view="pageBreakPreview" zoomScale="75" zoomScaleNormal="75" workbookViewId="0">
      <selection activeCell="H21" sqref="H21"/>
    </sheetView>
  </sheetViews>
  <sheetFormatPr baseColWidth="10" defaultColWidth="11.42578125" defaultRowHeight="12.75"/>
  <cols>
    <col min="1" max="1" width="15.7109375" style="82" customWidth="1"/>
    <col min="2" max="8" width="16.7109375" style="82" customWidth="1"/>
    <col min="9" max="9" width="6.85546875" style="82" customWidth="1"/>
    <col min="10" max="16384" width="11.42578125" style="82"/>
  </cols>
  <sheetData>
    <row r="1" spans="1:12" s="3" customFormat="1" ht="18">
      <c r="A1" s="515" t="s">
        <v>228</v>
      </c>
      <c r="B1" s="515"/>
      <c r="C1" s="515"/>
      <c r="D1" s="515"/>
      <c r="E1" s="515"/>
      <c r="F1" s="515"/>
      <c r="G1" s="515"/>
      <c r="H1" s="515"/>
      <c r="I1" s="376"/>
      <c r="J1" s="6"/>
      <c r="K1" s="6"/>
      <c r="L1" s="6"/>
    </row>
    <row r="2" spans="1:12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ht="15" customHeight="1">
      <c r="A3" s="476" t="s">
        <v>441</v>
      </c>
      <c r="B3" s="476"/>
      <c r="C3" s="476"/>
      <c r="D3" s="476"/>
      <c r="E3" s="476"/>
      <c r="F3" s="476"/>
      <c r="G3" s="476"/>
      <c r="H3" s="476"/>
      <c r="I3" s="97"/>
      <c r="J3" s="97"/>
    </row>
    <row r="4" spans="1:12" ht="15" customHeight="1">
      <c r="A4" s="476" t="s">
        <v>271</v>
      </c>
      <c r="B4" s="476"/>
      <c r="C4" s="476"/>
      <c r="D4" s="476"/>
      <c r="E4" s="476"/>
      <c r="F4" s="476"/>
      <c r="G4" s="476"/>
      <c r="H4" s="476"/>
      <c r="I4" s="97"/>
      <c r="J4" s="97"/>
    </row>
    <row r="5" spans="1:12" ht="15" customHeight="1">
      <c r="A5" s="476" t="s">
        <v>407</v>
      </c>
      <c r="B5" s="476"/>
      <c r="C5" s="476"/>
      <c r="D5" s="476"/>
      <c r="E5" s="476"/>
      <c r="F5" s="476"/>
      <c r="G5" s="476"/>
      <c r="H5" s="476"/>
      <c r="I5" s="97"/>
      <c r="J5" s="97"/>
    </row>
    <row r="6" spans="1:12" ht="13.5" thickBot="1">
      <c r="A6" s="520"/>
      <c r="B6" s="520"/>
      <c r="C6" s="520"/>
      <c r="D6" s="520"/>
      <c r="E6" s="520"/>
      <c r="F6" s="520"/>
      <c r="G6" s="520"/>
      <c r="H6" s="520"/>
      <c r="I6" s="97"/>
      <c r="J6" s="97"/>
    </row>
    <row r="7" spans="1:12" ht="32.25" customHeight="1">
      <c r="A7" s="490" t="s">
        <v>0</v>
      </c>
      <c r="B7" s="517" t="s">
        <v>162</v>
      </c>
      <c r="C7" s="518"/>
      <c r="D7" s="518"/>
      <c r="E7" s="519"/>
      <c r="F7" s="374" t="s">
        <v>49</v>
      </c>
      <c r="G7" s="492" t="s">
        <v>50</v>
      </c>
      <c r="H7" s="494" t="s">
        <v>5</v>
      </c>
      <c r="I7" s="97"/>
      <c r="J7" s="97"/>
    </row>
    <row r="8" spans="1:12" ht="32.25" customHeight="1" thickBot="1">
      <c r="A8" s="491"/>
      <c r="B8" s="166" t="s">
        <v>25</v>
      </c>
      <c r="C8" s="166" t="s">
        <v>26</v>
      </c>
      <c r="D8" s="166" t="s">
        <v>27</v>
      </c>
      <c r="E8" s="166" t="s">
        <v>5</v>
      </c>
      <c r="F8" s="240" t="s">
        <v>51</v>
      </c>
      <c r="G8" s="493"/>
      <c r="H8" s="495"/>
      <c r="I8" s="97"/>
      <c r="J8" s="97"/>
    </row>
    <row r="9" spans="1:12" ht="27" customHeight="1">
      <c r="A9" s="235">
        <v>2009</v>
      </c>
      <c r="B9" s="141">
        <v>551.66222700000003</v>
      </c>
      <c r="C9" s="141">
        <v>23.538540999999999</v>
      </c>
      <c r="D9" s="141">
        <v>42.725186000000001</v>
      </c>
      <c r="E9" s="141">
        <v>617.92595400000005</v>
      </c>
      <c r="F9" s="141">
        <v>464.47544199999999</v>
      </c>
      <c r="G9" s="141">
        <v>110.568</v>
      </c>
      <c r="H9" s="142">
        <v>1192.969396</v>
      </c>
      <c r="I9" s="97"/>
      <c r="J9" s="97"/>
    </row>
    <row r="10" spans="1:12" ht="15" customHeight="1">
      <c r="A10" s="241">
        <v>2010</v>
      </c>
      <c r="B10" s="141">
        <v>595.12936999999999</v>
      </c>
      <c r="C10" s="141">
        <v>29.828696000000001</v>
      </c>
      <c r="D10" s="141">
        <v>86.905460000000005</v>
      </c>
      <c r="E10" s="141">
        <v>711.86352600000009</v>
      </c>
      <c r="F10" s="141">
        <v>580.24201000000005</v>
      </c>
      <c r="G10" s="141">
        <v>135.989</v>
      </c>
      <c r="H10" s="142">
        <v>1428.0945360000001</v>
      </c>
      <c r="I10" s="97"/>
      <c r="J10" s="97"/>
    </row>
    <row r="11" spans="1:12" ht="15" customHeight="1">
      <c r="A11" s="235">
        <v>2011</v>
      </c>
      <c r="B11" s="141">
        <v>677.46795599999996</v>
      </c>
      <c r="C11" s="141">
        <v>50.001292999999997</v>
      </c>
      <c r="D11" s="141">
        <v>81.850537000000003</v>
      </c>
      <c r="E11" s="141">
        <v>809.31978600000002</v>
      </c>
      <c r="F11" s="141">
        <v>692.08691699999997</v>
      </c>
      <c r="G11" s="141">
        <v>157.48699999999999</v>
      </c>
      <c r="H11" s="142">
        <v>1658.893703</v>
      </c>
      <c r="I11" s="97"/>
      <c r="J11" s="97"/>
    </row>
    <row r="12" spans="1:12" ht="15" customHeight="1">
      <c r="A12" s="241">
        <v>2012</v>
      </c>
      <c r="B12" s="141">
        <v>694.26803900000004</v>
      </c>
      <c r="C12" s="141">
        <v>39.040978000000003</v>
      </c>
      <c r="D12" s="141">
        <v>94.862206</v>
      </c>
      <c r="E12" s="141">
        <v>828.17122300000005</v>
      </c>
      <c r="F12" s="141">
        <v>764.88038400000005</v>
      </c>
      <c r="G12" s="141">
        <v>167.637</v>
      </c>
      <c r="H12" s="142">
        <v>1760.688607</v>
      </c>
      <c r="I12" s="97"/>
      <c r="J12" s="97"/>
    </row>
    <row r="13" spans="1:12" ht="15" customHeight="1">
      <c r="A13" s="241">
        <v>2013</v>
      </c>
      <c r="B13" s="141">
        <v>769.74424299999998</v>
      </c>
      <c r="C13" s="141">
        <v>79.269643000000002</v>
      </c>
      <c r="D13" s="141">
        <v>110.66539299999999</v>
      </c>
      <c r="E13" s="141">
        <v>959.67927899999995</v>
      </c>
      <c r="F13" s="141">
        <v>806.66533700000002</v>
      </c>
      <c r="G13" s="141">
        <v>185.766435</v>
      </c>
      <c r="H13" s="142">
        <v>1952.1110510000001</v>
      </c>
      <c r="I13" s="97"/>
      <c r="J13" s="97"/>
    </row>
    <row r="14" spans="1:12" ht="15" customHeight="1">
      <c r="A14" s="235">
        <v>2014</v>
      </c>
      <c r="B14" s="141">
        <v>892.40697</v>
      </c>
      <c r="C14" s="141">
        <v>75.604917999999998</v>
      </c>
      <c r="D14" s="141">
        <v>106.941591</v>
      </c>
      <c r="E14" s="141">
        <v>1074.953479</v>
      </c>
      <c r="F14" s="141">
        <v>720.53018999999995</v>
      </c>
      <c r="G14" s="141">
        <v>188.830986</v>
      </c>
      <c r="H14" s="142">
        <v>1984.3146549999999</v>
      </c>
      <c r="I14" s="97"/>
      <c r="J14" s="97"/>
    </row>
    <row r="15" spans="1:12" ht="15" customHeight="1">
      <c r="A15" s="235">
        <v>2015</v>
      </c>
      <c r="B15" s="141">
        <v>849.28089199999999</v>
      </c>
      <c r="C15" s="141">
        <v>107.68300600000001</v>
      </c>
      <c r="D15" s="141">
        <v>117.990669</v>
      </c>
      <c r="E15" s="141">
        <v>1074.954567</v>
      </c>
      <c r="F15" s="141">
        <v>739.06774800000005</v>
      </c>
      <c r="G15" s="141">
        <v>190.78069199999999</v>
      </c>
      <c r="H15" s="142">
        <v>2004.803007</v>
      </c>
      <c r="I15" s="97"/>
      <c r="J15" s="97"/>
    </row>
    <row r="16" spans="1:12" ht="15" customHeight="1">
      <c r="A16" s="235">
        <v>2016</v>
      </c>
      <c r="B16" s="141">
        <v>674.10364200000004</v>
      </c>
      <c r="C16" s="141">
        <v>88.830043000000003</v>
      </c>
      <c r="D16" s="141">
        <v>128.492276</v>
      </c>
      <c r="E16" s="141">
        <v>891.42596100000014</v>
      </c>
      <c r="F16" s="141">
        <v>691.81696199999999</v>
      </c>
      <c r="G16" s="141">
        <v>166.50962899999999</v>
      </c>
      <c r="H16" s="142">
        <v>1749.7525519999999</v>
      </c>
      <c r="I16" s="97"/>
      <c r="J16" s="97"/>
    </row>
    <row r="17" spans="1:10" ht="15" customHeight="1">
      <c r="A17" s="235">
        <v>2017</v>
      </c>
      <c r="B17" s="141">
        <v>690.20611499999995</v>
      </c>
      <c r="C17" s="141">
        <v>81.089555000000004</v>
      </c>
      <c r="D17" s="141">
        <v>134.88729799999999</v>
      </c>
      <c r="E17" s="141">
        <v>906.18296799999996</v>
      </c>
      <c r="F17" s="141">
        <v>686.53042300000004</v>
      </c>
      <c r="G17" s="141">
        <v>167.50564199999999</v>
      </c>
      <c r="H17" s="142">
        <v>1760.2190330000001</v>
      </c>
      <c r="I17" s="97"/>
      <c r="J17" s="97"/>
    </row>
    <row r="18" spans="1:10" ht="15" customHeight="1">
      <c r="A18" s="242" t="s">
        <v>492</v>
      </c>
      <c r="B18" s="141">
        <v>694.63060479447995</v>
      </c>
      <c r="C18" s="141">
        <v>81.609370603975677</v>
      </c>
      <c r="D18" s="141">
        <v>135.75197807227954</v>
      </c>
      <c r="E18" s="141">
        <v>911.99195347073521</v>
      </c>
      <c r="F18" s="141">
        <v>690.93135017834527</v>
      </c>
      <c r="G18" s="141">
        <v>168.57941835091921</v>
      </c>
      <c r="H18" s="142">
        <v>1771.5027219999999</v>
      </c>
      <c r="I18" s="97"/>
      <c r="J18" s="97"/>
    </row>
    <row r="19" spans="1:10" ht="15" customHeight="1" thickBot="1">
      <c r="A19" s="242" t="s">
        <v>491</v>
      </c>
      <c r="B19" s="148">
        <v>726.90155527170202</v>
      </c>
      <c r="C19" s="148">
        <v>85.400755462432016</v>
      </c>
      <c r="D19" s="148">
        <v>142.0587047429992</v>
      </c>
      <c r="E19" s="148">
        <v>954.36101547713326</v>
      </c>
      <c r="F19" s="148">
        <v>723.0304417399135</v>
      </c>
      <c r="G19" s="148">
        <v>176.41123287727601</v>
      </c>
      <c r="H19" s="149">
        <v>1853.802690094323</v>
      </c>
      <c r="I19" s="97"/>
      <c r="J19" s="97"/>
    </row>
    <row r="20" spans="1:10" ht="19.5" customHeight="1">
      <c r="A20" s="243" t="s">
        <v>336</v>
      </c>
      <c r="B20" s="243"/>
      <c r="C20" s="243"/>
      <c r="D20" s="243"/>
      <c r="E20" s="243"/>
      <c r="F20" s="243"/>
      <c r="G20" s="243"/>
      <c r="H20" s="243"/>
      <c r="I20" s="97"/>
      <c r="J20" s="97"/>
    </row>
    <row r="21" spans="1:10">
      <c r="A21" s="244" t="s">
        <v>338</v>
      </c>
      <c r="B21" s="97"/>
      <c r="C21" s="97"/>
      <c r="D21" s="97"/>
      <c r="E21" s="97"/>
      <c r="F21" s="97"/>
      <c r="G21" s="97"/>
      <c r="H21" s="97"/>
      <c r="I21" s="97"/>
      <c r="J21" s="97"/>
    </row>
    <row r="22" spans="1:10">
      <c r="I22" s="97"/>
      <c r="J22" s="97"/>
    </row>
    <row r="23" spans="1:10">
      <c r="I23" s="97"/>
      <c r="J23" s="97"/>
    </row>
    <row r="24" spans="1:10">
      <c r="I24" s="97"/>
      <c r="J24" s="97"/>
    </row>
    <row r="25" spans="1:10">
      <c r="I25" s="97"/>
      <c r="J25" s="97"/>
    </row>
    <row r="26" spans="1:10">
      <c r="I26" s="97"/>
      <c r="J26" s="97"/>
    </row>
  </sheetData>
  <mergeCells count="9">
    <mergeCell ref="A7:A8"/>
    <mergeCell ref="B7:E7"/>
    <mergeCell ref="G7:G8"/>
    <mergeCell ref="H7:H8"/>
    <mergeCell ref="A1:H1"/>
    <mergeCell ref="A3:H3"/>
    <mergeCell ref="A4:H4"/>
    <mergeCell ref="A5:H5"/>
    <mergeCell ref="A6:H6"/>
  </mergeCells>
  <printOptions horizontalCentered="1"/>
  <pageMargins left="0.55118110236220474" right="0.35433070866141736" top="0.59055118110236227" bottom="0.98425196850393704" header="0" footer="0"/>
  <pageSetup paperSize="9" scale="6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view="pageBreakPreview" zoomScaleNormal="75" zoomScaleSheetLayoutView="100" workbookViewId="0">
      <selection activeCell="M37" sqref="M37"/>
    </sheetView>
  </sheetViews>
  <sheetFormatPr baseColWidth="10" defaultColWidth="11.42578125" defaultRowHeight="12.75"/>
  <cols>
    <col min="1" max="1" width="37.140625" style="98" customWidth="1"/>
    <col min="2" max="4" width="12.7109375" style="98" customWidth="1"/>
    <col min="5" max="5" width="15.42578125" style="98" customWidth="1"/>
    <col min="6" max="11" width="12.7109375" style="98" customWidth="1"/>
    <col min="12" max="12" width="3.42578125" style="98" customWidth="1"/>
    <col min="13" max="16384" width="11.42578125" style="98"/>
  </cols>
  <sheetData>
    <row r="1" spans="1:15" s="54" customFormat="1" ht="18">
      <c r="A1" s="470" t="s">
        <v>228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</row>
    <row r="2" spans="1:15" s="56" customFormat="1" ht="7.9" customHeight="1">
      <c r="A2" s="356"/>
    </row>
    <row r="3" spans="1:15" s="56" customFormat="1" ht="14.45" customHeight="1">
      <c r="A3" s="471" t="s">
        <v>516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</row>
    <row r="4" spans="1:15" s="56" customFormat="1" ht="15.75" thickBot="1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5" ht="37.5" customHeight="1" thickBot="1">
      <c r="A5" s="347" t="s">
        <v>98</v>
      </c>
      <c r="B5" s="330" t="s">
        <v>296</v>
      </c>
      <c r="C5" s="330" t="s">
        <v>297</v>
      </c>
      <c r="D5" s="330" t="s">
        <v>365</v>
      </c>
      <c r="E5" s="330" t="s">
        <v>298</v>
      </c>
      <c r="F5" s="330" t="s">
        <v>299</v>
      </c>
      <c r="G5" s="330" t="s">
        <v>460</v>
      </c>
      <c r="H5" s="330" t="s">
        <v>461</v>
      </c>
      <c r="I5" s="330" t="s">
        <v>300</v>
      </c>
      <c r="J5" s="330" t="s">
        <v>301</v>
      </c>
      <c r="K5" s="353" t="s">
        <v>325</v>
      </c>
    </row>
    <row r="6" spans="1:15">
      <c r="A6" s="355"/>
      <c r="B6" s="100"/>
      <c r="C6" s="100"/>
      <c r="D6" s="100"/>
      <c r="E6" s="100"/>
      <c r="F6" s="100"/>
      <c r="G6" s="100"/>
      <c r="H6" s="100"/>
      <c r="I6" s="100"/>
      <c r="J6" s="100"/>
      <c r="K6" s="354"/>
      <c r="L6" s="101"/>
      <c r="M6" s="101"/>
      <c r="N6" s="101"/>
      <c r="O6" s="101"/>
    </row>
    <row r="7" spans="1:15">
      <c r="A7" s="77" t="s">
        <v>470</v>
      </c>
      <c r="B7" s="438">
        <v>86700.5</v>
      </c>
      <c r="C7" s="438">
        <v>10404.57</v>
      </c>
      <c r="D7" s="438">
        <v>0</v>
      </c>
      <c r="E7" s="438">
        <v>73608.97</v>
      </c>
      <c r="F7" s="438">
        <v>0</v>
      </c>
      <c r="G7" s="438">
        <v>0</v>
      </c>
      <c r="H7" s="438">
        <v>9470.7800000000007</v>
      </c>
      <c r="I7" s="438">
        <v>145621.51999999999</v>
      </c>
      <c r="J7" s="438">
        <v>283942.34999999998</v>
      </c>
      <c r="K7" s="439">
        <v>73364.72</v>
      </c>
      <c r="L7" s="101"/>
      <c r="M7" s="101"/>
      <c r="N7" s="101"/>
      <c r="O7" s="101"/>
    </row>
    <row r="8" spans="1:15">
      <c r="A8" s="99"/>
      <c r="B8" s="440"/>
      <c r="C8" s="440"/>
      <c r="D8" s="440"/>
      <c r="E8" s="440"/>
      <c r="F8" s="440"/>
      <c r="G8" s="440"/>
      <c r="H8" s="440"/>
      <c r="I8" s="440"/>
      <c r="J8" s="440"/>
      <c r="K8" s="441"/>
      <c r="L8" s="101"/>
      <c r="M8" s="101"/>
      <c r="N8" s="101"/>
      <c r="O8" s="101"/>
    </row>
    <row r="9" spans="1:15">
      <c r="A9" s="77" t="s">
        <v>469</v>
      </c>
      <c r="B9" s="438">
        <v>3719.75</v>
      </c>
      <c r="C9" s="438">
        <v>9705.4</v>
      </c>
      <c r="D9" s="438">
        <v>0</v>
      </c>
      <c r="E9" s="438">
        <v>395508.92</v>
      </c>
      <c r="F9" s="438">
        <v>0</v>
      </c>
      <c r="G9" s="438">
        <v>0</v>
      </c>
      <c r="H9" s="438">
        <v>2768.61</v>
      </c>
      <c r="I9" s="438">
        <v>145034.4</v>
      </c>
      <c r="J9" s="438">
        <v>58801.8</v>
      </c>
      <c r="K9" s="439">
        <v>19973.189999999999</v>
      </c>
      <c r="L9" s="101"/>
      <c r="M9" s="101"/>
      <c r="N9" s="101"/>
      <c r="O9" s="101"/>
    </row>
    <row r="10" spans="1:15">
      <c r="A10" s="99"/>
      <c r="B10" s="440"/>
      <c r="C10" s="440"/>
      <c r="D10" s="440"/>
      <c r="E10" s="440"/>
      <c r="F10" s="440"/>
      <c r="G10" s="440"/>
      <c r="H10" s="440"/>
      <c r="I10" s="440"/>
      <c r="J10" s="440"/>
      <c r="K10" s="441"/>
      <c r="L10" s="101"/>
      <c r="M10" s="101"/>
      <c r="N10" s="101"/>
      <c r="O10" s="101"/>
    </row>
    <row r="11" spans="1:15">
      <c r="A11" s="77" t="s">
        <v>514</v>
      </c>
      <c r="B11" s="438">
        <v>0</v>
      </c>
      <c r="C11" s="438">
        <v>0</v>
      </c>
      <c r="D11" s="438">
        <v>0</v>
      </c>
      <c r="E11" s="438">
        <v>0</v>
      </c>
      <c r="F11" s="438">
        <v>0</v>
      </c>
      <c r="G11" s="438">
        <v>0</v>
      </c>
      <c r="H11" s="438">
        <v>0</v>
      </c>
      <c r="I11" s="438">
        <v>0</v>
      </c>
      <c r="J11" s="438">
        <v>0</v>
      </c>
      <c r="K11" s="439">
        <v>0</v>
      </c>
      <c r="L11" s="101"/>
      <c r="M11" s="101"/>
      <c r="N11" s="101"/>
      <c r="O11" s="101"/>
    </row>
    <row r="12" spans="1:15">
      <c r="A12" s="99"/>
      <c r="B12" s="440"/>
      <c r="C12" s="440"/>
      <c r="D12" s="440"/>
      <c r="E12" s="440"/>
      <c r="F12" s="440"/>
      <c r="G12" s="440"/>
      <c r="H12" s="440"/>
      <c r="I12" s="440"/>
      <c r="J12" s="440"/>
      <c r="K12" s="441"/>
      <c r="L12" s="101"/>
      <c r="M12" s="101"/>
      <c r="N12" s="101"/>
      <c r="O12" s="101"/>
    </row>
    <row r="13" spans="1:15">
      <c r="A13" s="77" t="s">
        <v>379</v>
      </c>
      <c r="B13" s="438">
        <v>0</v>
      </c>
      <c r="C13" s="438">
        <v>0</v>
      </c>
      <c r="D13" s="438">
        <v>0</v>
      </c>
      <c r="E13" s="438">
        <v>0</v>
      </c>
      <c r="F13" s="438">
        <v>0</v>
      </c>
      <c r="G13" s="438">
        <v>0</v>
      </c>
      <c r="H13" s="438">
        <v>0</v>
      </c>
      <c r="I13" s="438">
        <v>0</v>
      </c>
      <c r="J13" s="438">
        <v>0</v>
      </c>
      <c r="K13" s="439">
        <v>0</v>
      </c>
      <c r="L13" s="101"/>
      <c r="M13" s="101"/>
      <c r="N13" s="101"/>
      <c r="O13" s="101"/>
    </row>
    <row r="14" spans="1:15">
      <c r="A14" s="99"/>
      <c r="B14" s="440"/>
      <c r="C14" s="440"/>
      <c r="D14" s="440"/>
      <c r="E14" s="440"/>
      <c r="F14" s="440"/>
      <c r="G14" s="440"/>
      <c r="H14" s="440"/>
      <c r="I14" s="440"/>
      <c r="J14" s="440"/>
      <c r="K14" s="441"/>
      <c r="L14" s="101"/>
      <c r="M14" s="101"/>
      <c r="N14" s="101"/>
      <c r="O14" s="101"/>
    </row>
    <row r="15" spans="1:15">
      <c r="A15" s="77" t="s">
        <v>515</v>
      </c>
      <c r="B15" s="438">
        <v>0</v>
      </c>
      <c r="C15" s="438">
        <v>0</v>
      </c>
      <c r="D15" s="438">
        <v>0</v>
      </c>
      <c r="E15" s="438">
        <v>0</v>
      </c>
      <c r="F15" s="438">
        <v>0</v>
      </c>
      <c r="G15" s="438">
        <v>0</v>
      </c>
      <c r="H15" s="438">
        <v>0</v>
      </c>
      <c r="I15" s="438">
        <v>0</v>
      </c>
      <c r="J15" s="438">
        <v>0</v>
      </c>
      <c r="K15" s="439">
        <v>0</v>
      </c>
      <c r="L15" s="101"/>
      <c r="M15" s="101"/>
      <c r="N15" s="101"/>
      <c r="O15" s="101"/>
    </row>
    <row r="16" spans="1:15">
      <c r="A16" s="99"/>
      <c r="B16" s="440"/>
      <c r="C16" s="440"/>
      <c r="D16" s="440"/>
      <c r="E16" s="440"/>
      <c r="F16" s="440"/>
      <c r="G16" s="440"/>
      <c r="H16" s="440"/>
      <c r="I16" s="440"/>
      <c r="J16" s="440"/>
      <c r="K16" s="441"/>
      <c r="L16" s="101"/>
      <c r="M16" s="101"/>
      <c r="N16" s="101"/>
      <c r="O16" s="101"/>
    </row>
    <row r="17" spans="1:15">
      <c r="A17" s="77" t="s">
        <v>468</v>
      </c>
      <c r="B17" s="438">
        <v>39008</v>
      </c>
      <c r="C17" s="438">
        <v>0</v>
      </c>
      <c r="D17" s="438">
        <v>0</v>
      </c>
      <c r="E17" s="438">
        <v>0</v>
      </c>
      <c r="F17" s="438">
        <v>0</v>
      </c>
      <c r="G17" s="438">
        <v>0</v>
      </c>
      <c r="H17" s="438">
        <v>0</v>
      </c>
      <c r="I17" s="438">
        <v>0</v>
      </c>
      <c r="J17" s="438">
        <v>0</v>
      </c>
      <c r="K17" s="439">
        <v>0</v>
      </c>
      <c r="L17" s="101"/>
      <c r="M17" s="101"/>
      <c r="N17" s="101"/>
      <c r="O17" s="101"/>
    </row>
    <row r="18" spans="1:15">
      <c r="A18" s="99"/>
      <c r="B18" s="440"/>
      <c r="C18" s="440"/>
      <c r="D18" s="440"/>
      <c r="E18" s="440"/>
      <c r="F18" s="440"/>
      <c r="G18" s="440"/>
      <c r="H18" s="440"/>
      <c r="I18" s="440"/>
      <c r="J18" s="440"/>
      <c r="K18" s="441"/>
      <c r="L18" s="101"/>
      <c r="M18" s="101"/>
      <c r="N18" s="101"/>
      <c r="O18" s="101"/>
    </row>
    <row r="19" spans="1:15">
      <c r="A19" s="77" t="s">
        <v>414</v>
      </c>
      <c r="B19" s="438">
        <v>0</v>
      </c>
      <c r="C19" s="438">
        <v>0</v>
      </c>
      <c r="D19" s="438">
        <v>0</v>
      </c>
      <c r="E19" s="438">
        <v>0</v>
      </c>
      <c r="F19" s="438">
        <v>0</v>
      </c>
      <c r="G19" s="438">
        <v>0</v>
      </c>
      <c r="H19" s="438">
        <v>0</v>
      </c>
      <c r="I19" s="438">
        <v>0</v>
      </c>
      <c r="J19" s="438">
        <v>0</v>
      </c>
      <c r="K19" s="439">
        <v>0</v>
      </c>
      <c r="L19" s="101"/>
      <c r="M19" s="101"/>
      <c r="N19" s="101"/>
      <c r="O19" s="101"/>
    </row>
    <row r="20" spans="1:15">
      <c r="A20" s="99"/>
      <c r="B20" s="440"/>
      <c r="C20" s="440"/>
      <c r="D20" s="440"/>
      <c r="E20" s="440"/>
      <c r="F20" s="440"/>
      <c r="G20" s="440"/>
      <c r="H20" s="440"/>
      <c r="I20" s="440"/>
      <c r="J20" s="440"/>
      <c r="K20" s="441"/>
      <c r="L20" s="101"/>
      <c r="M20" s="101"/>
      <c r="N20" s="101"/>
      <c r="O20" s="101"/>
    </row>
    <row r="21" spans="1:15">
      <c r="A21" s="77" t="s">
        <v>467</v>
      </c>
      <c r="B21" s="438">
        <v>0</v>
      </c>
      <c r="C21" s="438">
        <v>15697.97</v>
      </c>
      <c r="D21" s="438">
        <v>0</v>
      </c>
      <c r="E21" s="438">
        <v>243514.31</v>
      </c>
      <c r="F21" s="438">
        <v>34454.51</v>
      </c>
      <c r="G21" s="438">
        <v>0</v>
      </c>
      <c r="H21" s="438">
        <v>0</v>
      </c>
      <c r="I21" s="438">
        <v>312205.45</v>
      </c>
      <c r="J21" s="438">
        <v>9143.5499999999993</v>
      </c>
      <c r="K21" s="439">
        <v>36819.81</v>
      </c>
      <c r="L21" s="101"/>
      <c r="M21" s="101"/>
      <c r="N21" s="101"/>
      <c r="O21" s="101"/>
    </row>
    <row r="22" spans="1:15">
      <c r="A22" s="99"/>
      <c r="B22" s="440"/>
      <c r="C22" s="440"/>
      <c r="D22" s="440"/>
      <c r="E22" s="440"/>
      <c r="F22" s="440"/>
      <c r="G22" s="440"/>
      <c r="H22" s="440"/>
      <c r="I22" s="440"/>
      <c r="J22" s="440"/>
      <c r="K22" s="441"/>
      <c r="L22" s="101"/>
      <c r="M22" s="101"/>
      <c r="N22" s="101"/>
      <c r="O22" s="101"/>
    </row>
    <row r="23" spans="1:15">
      <c r="A23" s="77" t="s">
        <v>466</v>
      </c>
      <c r="B23" s="438">
        <v>0</v>
      </c>
      <c r="C23" s="438">
        <v>45123.58</v>
      </c>
      <c r="D23" s="438">
        <v>12</v>
      </c>
      <c r="E23" s="438">
        <v>396561.32</v>
      </c>
      <c r="F23" s="438">
        <v>9985.5499999999993</v>
      </c>
      <c r="G23" s="438">
        <v>0</v>
      </c>
      <c r="H23" s="438">
        <v>0</v>
      </c>
      <c r="I23" s="438">
        <v>161577.25</v>
      </c>
      <c r="J23" s="438">
        <v>11120.25</v>
      </c>
      <c r="K23" s="439">
        <v>60523.5</v>
      </c>
      <c r="L23" s="101"/>
      <c r="M23" s="101"/>
      <c r="N23" s="101"/>
      <c r="O23" s="101"/>
    </row>
    <row r="24" spans="1:15">
      <c r="A24" s="99"/>
      <c r="B24" s="440"/>
      <c r="C24" s="440"/>
      <c r="D24" s="440"/>
      <c r="E24" s="440"/>
      <c r="F24" s="440"/>
      <c r="G24" s="440"/>
      <c r="H24" s="440"/>
      <c r="I24" s="440"/>
      <c r="J24" s="440"/>
      <c r="K24" s="441"/>
      <c r="L24" s="101"/>
      <c r="M24" s="101"/>
      <c r="N24" s="101"/>
      <c r="O24" s="101"/>
    </row>
    <row r="25" spans="1:15">
      <c r="A25" s="77" t="s">
        <v>391</v>
      </c>
      <c r="B25" s="438">
        <v>26185.74</v>
      </c>
      <c r="C25" s="438">
        <v>22276.75</v>
      </c>
      <c r="D25" s="438">
        <v>10043.5</v>
      </c>
      <c r="E25" s="438">
        <v>209729.87</v>
      </c>
      <c r="F25" s="438">
        <v>0</v>
      </c>
      <c r="G25" s="438">
        <v>40</v>
      </c>
      <c r="H25" s="438">
        <v>3439.4</v>
      </c>
      <c r="I25" s="438">
        <v>137972.45000000001</v>
      </c>
      <c r="J25" s="438">
        <v>9983.75</v>
      </c>
      <c r="K25" s="439">
        <v>35482.46</v>
      </c>
      <c r="L25" s="101"/>
      <c r="M25" s="101"/>
      <c r="N25" s="101"/>
      <c r="O25" s="101"/>
    </row>
    <row r="26" spans="1:15">
      <c r="A26" s="99"/>
      <c r="B26" s="440"/>
      <c r="C26" s="440"/>
      <c r="D26" s="440"/>
      <c r="E26" s="440"/>
      <c r="F26" s="440"/>
      <c r="G26" s="440"/>
      <c r="H26" s="440"/>
      <c r="I26" s="440"/>
      <c r="J26" s="440"/>
      <c r="K26" s="441"/>
    </row>
    <row r="27" spans="1:15">
      <c r="A27" s="77" t="s">
        <v>397</v>
      </c>
      <c r="B27" s="438">
        <v>21228</v>
      </c>
      <c r="C27" s="438">
        <v>4628</v>
      </c>
      <c r="D27" s="438">
        <v>4704</v>
      </c>
      <c r="E27" s="438">
        <v>13783.2</v>
      </c>
      <c r="F27" s="438">
        <v>0</v>
      </c>
      <c r="G27" s="438">
        <v>0</v>
      </c>
      <c r="H27" s="438">
        <v>0</v>
      </c>
      <c r="I27" s="438">
        <v>18724.650000000001</v>
      </c>
      <c r="J27" s="438">
        <v>3000.25</v>
      </c>
      <c r="K27" s="439">
        <v>15014.2</v>
      </c>
    </row>
    <row r="28" spans="1:15">
      <c r="A28" s="99"/>
      <c r="B28" s="440"/>
      <c r="C28" s="440"/>
      <c r="D28" s="440"/>
      <c r="E28" s="440"/>
      <c r="F28" s="440"/>
      <c r="G28" s="440"/>
      <c r="H28" s="440"/>
      <c r="I28" s="440"/>
      <c r="J28" s="440"/>
      <c r="K28" s="441"/>
    </row>
    <row r="29" spans="1:15">
      <c r="A29" s="77" t="s">
        <v>396</v>
      </c>
      <c r="B29" s="438">
        <v>0</v>
      </c>
      <c r="C29" s="438">
        <v>0</v>
      </c>
      <c r="D29" s="438">
        <v>0</v>
      </c>
      <c r="E29" s="438">
        <v>0</v>
      </c>
      <c r="F29" s="438">
        <v>0</v>
      </c>
      <c r="G29" s="438">
        <v>0</v>
      </c>
      <c r="H29" s="438">
        <v>0</v>
      </c>
      <c r="I29" s="438">
        <v>0</v>
      </c>
      <c r="J29" s="438">
        <v>0</v>
      </c>
      <c r="K29" s="439">
        <v>0</v>
      </c>
    </row>
    <row r="30" spans="1:15">
      <c r="A30" s="99"/>
      <c r="B30" s="440"/>
      <c r="C30" s="440"/>
      <c r="D30" s="440"/>
      <c r="E30" s="440"/>
      <c r="F30" s="440"/>
      <c r="G30" s="440"/>
      <c r="H30" s="440"/>
      <c r="I30" s="440"/>
      <c r="J30" s="440"/>
      <c r="K30" s="441"/>
    </row>
    <row r="31" spans="1:15">
      <c r="A31" s="77" t="s">
        <v>380</v>
      </c>
      <c r="B31" s="438">
        <v>0</v>
      </c>
      <c r="C31" s="438">
        <v>0</v>
      </c>
      <c r="D31" s="438">
        <v>0</v>
      </c>
      <c r="E31" s="438">
        <v>12761.6</v>
      </c>
      <c r="F31" s="438">
        <v>0</v>
      </c>
      <c r="G31" s="438">
        <v>0</v>
      </c>
      <c r="H31" s="438">
        <v>0</v>
      </c>
      <c r="I31" s="438">
        <v>14589.6</v>
      </c>
      <c r="J31" s="438">
        <v>0</v>
      </c>
      <c r="K31" s="439">
        <v>1788</v>
      </c>
    </row>
    <row r="32" spans="1:15">
      <c r="A32" s="99"/>
      <c r="B32" s="440"/>
      <c r="C32" s="440"/>
      <c r="D32" s="440"/>
      <c r="E32" s="440"/>
      <c r="F32" s="440"/>
      <c r="G32" s="440"/>
      <c r="H32" s="440"/>
      <c r="I32" s="440"/>
      <c r="J32" s="440"/>
      <c r="K32" s="441"/>
    </row>
    <row r="33" spans="1:11">
      <c r="A33" s="77" t="s">
        <v>465</v>
      </c>
      <c r="B33" s="438">
        <v>0</v>
      </c>
      <c r="C33" s="438">
        <v>0</v>
      </c>
      <c r="D33" s="438">
        <v>0</v>
      </c>
      <c r="E33" s="438">
        <v>9870</v>
      </c>
      <c r="F33" s="438">
        <v>0</v>
      </c>
      <c r="G33" s="438">
        <v>0</v>
      </c>
      <c r="H33" s="438">
        <v>0</v>
      </c>
      <c r="I33" s="438">
        <v>2980</v>
      </c>
      <c r="J33" s="438">
        <v>0</v>
      </c>
      <c r="K33" s="439">
        <v>0</v>
      </c>
    </row>
    <row r="34" spans="1:11">
      <c r="A34" s="99"/>
      <c r="B34" s="440"/>
      <c r="C34" s="440"/>
      <c r="D34" s="440"/>
      <c r="E34" s="440"/>
      <c r="F34" s="440"/>
      <c r="G34" s="440"/>
      <c r="H34" s="440"/>
      <c r="I34" s="440"/>
      <c r="J34" s="440"/>
      <c r="K34" s="441"/>
    </row>
    <row r="35" spans="1:11">
      <c r="A35" s="77" t="s">
        <v>392</v>
      </c>
      <c r="B35" s="438">
        <v>832</v>
      </c>
      <c r="C35" s="438">
        <v>0</v>
      </c>
      <c r="D35" s="438">
        <v>0</v>
      </c>
      <c r="E35" s="438">
        <v>0</v>
      </c>
      <c r="F35" s="438">
        <v>0</v>
      </c>
      <c r="G35" s="438">
        <v>0</v>
      </c>
      <c r="H35" s="438">
        <v>0</v>
      </c>
      <c r="I35" s="438">
        <v>0</v>
      </c>
      <c r="J35" s="438">
        <v>0</v>
      </c>
      <c r="K35" s="439">
        <v>0</v>
      </c>
    </row>
    <row r="36" spans="1:11">
      <c r="A36" s="78"/>
      <c r="B36" s="442"/>
      <c r="C36" s="442"/>
      <c r="D36" s="442"/>
      <c r="E36" s="442"/>
      <c r="F36" s="442"/>
      <c r="G36" s="442"/>
      <c r="H36" s="442"/>
      <c r="I36" s="442"/>
      <c r="J36" s="442"/>
      <c r="K36" s="443"/>
    </row>
    <row r="37" spans="1:11">
      <c r="A37" s="77" t="s">
        <v>390</v>
      </c>
      <c r="B37" s="438">
        <v>0</v>
      </c>
      <c r="C37" s="438">
        <v>2726.5</v>
      </c>
      <c r="D37" s="438">
        <v>0</v>
      </c>
      <c r="E37" s="438">
        <v>75014.25</v>
      </c>
      <c r="F37" s="438">
        <v>0</v>
      </c>
      <c r="G37" s="438">
        <v>0</v>
      </c>
      <c r="H37" s="438">
        <v>3206.89</v>
      </c>
      <c r="I37" s="438">
        <v>122440.82</v>
      </c>
      <c r="J37" s="438">
        <v>190.8</v>
      </c>
      <c r="K37" s="439">
        <v>533.20000000000005</v>
      </c>
    </row>
    <row r="38" spans="1:11">
      <c r="A38" s="99"/>
      <c r="B38" s="440"/>
      <c r="C38" s="440"/>
      <c r="D38" s="440"/>
      <c r="E38" s="440"/>
      <c r="F38" s="440"/>
      <c r="G38" s="440"/>
      <c r="H38" s="440"/>
      <c r="I38" s="440"/>
      <c r="J38" s="440"/>
      <c r="K38" s="441"/>
    </row>
    <row r="39" spans="1:11">
      <c r="A39" s="102" t="s">
        <v>464</v>
      </c>
      <c r="B39" s="444">
        <v>0</v>
      </c>
      <c r="C39" s="444">
        <v>17788.55</v>
      </c>
      <c r="D39" s="444">
        <v>0</v>
      </c>
      <c r="E39" s="444">
        <v>24261.8</v>
      </c>
      <c r="F39" s="444">
        <v>0</v>
      </c>
      <c r="G39" s="444">
        <v>0</v>
      </c>
      <c r="H39" s="444">
        <v>4.95</v>
      </c>
      <c r="I39" s="444">
        <v>29269.4</v>
      </c>
      <c r="J39" s="444">
        <v>0</v>
      </c>
      <c r="K39" s="445">
        <v>1074.8</v>
      </c>
    </row>
    <row r="40" spans="1:11">
      <c r="A40" s="99"/>
      <c r="B40" s="440"/>
      <c r="C40" s="440"/>
      <c r="D40" s="440"/>
      <c r="E40" s="440"/>
      <c r="F40" s="440"/>
      <c r="G40" s="440"/>
      <c r="H40" s="440"/>
      <c r="I40" s="440"/>
      <c r="J40" s="440"/>
      <c r="K40" s="441"/>
    </row>
    <row r="41" spans="1:11" ht="13.5" thickBot="1">
      <c r="A41" s="346" t="s">
        <v>185</v>
      </c>
      <c r="B41" s="446">
        <v>177673.99</v>
      </c>
      <c r="C41" s="446">
        <v>128351.32</v>
      </c>
      <c r="D41" s="446">
        <v>14759.5</v>
      </c>
      <c r="E41" s="446">
        <v>1454614.24</v>
      </c>
      <c r="F41" s="446">
        <v>44440.06</v>
      </c>
      <c r="G41" s="446">
        <v>40</v>
      </c>
      <c r="H41" s="446">
        <v>18890.63</v>
      </c>
      <c r="I41" s="446">
        <v>1090415.54</v>
      </c>
      <c r="J41" s="446">
        <v>376182.76</v>
      </c>
      <c r="K41" s="447">
        <v>244573.88</v>
      </c>
    </row>
    <row r="42" spans="1:11">
      <c r="A42" s="101"/>
      <c r="B42" s="101"/>
      <c r="C42" s="101"/>
      <c r="D42" s="101"/>
      <c r="E42" s="101"/>
      <c r="F42" s="101"/>
      <c r="G42" s="101"/>
      <c r="H42" s="101"/>
    </row>
    <row r="43" spans="1:11">
      <c r="A43" s="30"/>
      <c r="B43" s="31"/>
      <c r="C43" s="31"/>
      <c r="D43" s="31"/>
      <c r="E43" s="31"/>
      <c r="F43" s="31"/>
      <c r="G43" s="31"/>
      <c r="H43" s="31"/>
    </row>
    <row r="44" spans="1:11">
      <c r="A44" s="30"/>
      <c r="B44" s="31"/>
      <c r="C44" s="31"/>
      <c r="D44" s="31"/>
      <c r="E44" s="31"/>
      <c r="F44" s="31"/>
      <c r="G44" s="31"/>
      <c r="H44" s="31"/>
    </row>
    <row r="45" spans="1:11">
      <c r="A45" s="30"/>
      <c r="B45" s="30"/>
      <c r="C45" s="30"/>
      <c r="D45" s="30"/>
      <c r="E45" s="30"/>
      <c r="F45" s="31"/>
      <c r="G45" s="31"/>
      <c r="H45" s="31"/>
    </row>
    <row r="46" spans="1:11">
      <c r="A46" s="30"/>
      <c r="B46" s="31"/>
      <c r="C46" s="31"/>
      <c r="D46" s="31"/>
      <c r="E46" s="31"/>
      <c r="F46" s="31"/>
      <c r="G46" s="31"/>
      <c r="H46" s="31"/>
    </row>
    <row r="47" spans="1:11">
      <c r="A47" s="30"/>
      <c r="B47" s="31"/>
      <c r="C47" s="31"/>
      <c r="D47" s="31"/>
      <c r="E47" s="31"/>
      <c r="F47" s="31"/>
      <c r="G47" s="31"/>
      <c r="H47" s="31"/>
    </row>
    <row r="48" spans="1:11">
      <c r="A48" s="101"/>
      <c r="B48" s="101"/>
      <c r="C48" s="101"/>
      <c r="D48" s="101"/>
      <c r="E48" s="101"/>
      <c r="F48" s="101"/>
      <c r="G48" s="101"/>
      <c r="H48" s="101"/>
    </row>
    <row r="49" spans="1:8">
      <c r="A49" s="101"/>
      <c r="B49" s="101"/>
      <c r="C49" s="101"/>
      <c r="D49" s="101"/>
      <c r="E49" s="101"/>
      <c r="F49" s="101"/>
      <c r="G49" s="101"/>
      <c r="H49" s="101"/>
    </row>
    <row r="50" spans="1:8">
      <c r="A50" s="101"/>
      <c r="B50" s="101"/>
      <c r="C50" s="101"/>
      <c r="D50" s="101"/>
      <c r="E50" s="101"/>
      <c r="F50" s="101"/>
      <c r="G50" s="101"/>
      <c r="H50" s="101"/>
    </row>
  </sheetData>
  <mergeCells count="2">
    <mergeCell ref="A1:K1"/>
    <mergeCell ref="A3:K3"/>
  </mergeCells>
  <printOptions horizontalCentered="1"/>
  <pageMargins left="0.62" right="0.42" top="0.59055118110236227" bottom="0.98425196850393704" header="0" footer="0"/>
  <pageSetup paperSize="9" scale="81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30"/>
  <sheetViews>
    <sheetView showGridLines="0" view="pageBreakPreview" topLeftCell="A16" zoomScale="75" zoomScaleNormal="75" workbookViewId="0">
      <selection activeCell="H21" sqref="H21"/>
    </sheetView>
  </sheetViews>
  <sheetFormatPr baseColWidth="10" defaultColWidth="19.140625" defaultRowHeight="12.75"/>
  <cols>
    <col min="1" max="8" width="16.85546875" style="250" customWidth="1"/>
    <col min="9" max="9" width="5.7109375" style="250" customWidth="1"/>
    <col min="10" max="10" width="16.42578125" style="250" customWidth="1"/>
    <col min="11" max="11" width="2.28515625" style="250" customWidth="1"/>
    <col min="12" max="12" width="16.42578125" style="250" customWidth="1"/>
    <col min="13" max="13" width="2.28515625" style="250" customWidth="1"/>
    <col min="14" max="14" width="16.42578125" style="250" customWidth="1"/>
    <col min="15" max="16384" width="19.140625" style="250"/>
  </cols>
  <sheetData>
    <row r="1" spans="1:12" s="5" customFormat="1" ht="18">
      <c r="A1" s="521" t="s">
        <v>228</v>
      </c>
      <c r="B1" s="521"/>
      <c r="C1" s="521"/>
      <c r="D1" s="521"/>
      <c r="E1" s="521"/>
      <c r="F1" s="521"/>
      <c r="G1" s="521"/>
      <c r="H1" s="521"/>
    </row>
    <row r="2" spans="1:12" s="2" customFormat="1" ht="12.75" customHeight="1">
      <c r="A2" s="15"/>
      <c r="B2" s="15"/>
      <c r="C2" s="15"/>
      <c r="D2" s="15"/>
      <c r="E2" s="15"/>
      <c r="F2" s="15"/>
      <c r="G2" s="15"/>
      <c r="H2" s="15"/>
    </row>
    <row r="3" spans="1:12" s="2" customFormat="1" ht="15" customHeight="1">
      <c r="A3" s="522" t="s">
        <v>442</v>
      </c>
      <c r="B3" s="523"/>
      <c r="C3" s="523"/>
      <c r="D3" s="523"/>
      <c r="E3" s="523"/>
      <c r="F3" s="523"/>
      <c r="G3" s="523"/>
      <c r="H3" s="523"/>
      <c r="I3" s="378"/>
      <c r="J3" s="378"/>
      <c r="K3" s="378"/>
      <c r="L3" s="378"/>
    </row>
    <row r="4" spans="1:12" s="2" customFormat="1" ht="15" customHeight="1">
      <c r="A4" s="523" t="s">
        <v>272</v>
      </c>
      <c r="B4" s="522"/>
      <c r="C4" s="522"/>
      <c r="D4" s="522"/>
      <c r="E4" s="522"/>
      <c r="F4" s="522"/>
      <c r="G4" s="522"/>
      <c r="H4" s="522"/>
      <c r="I4" s="378"/>
      <c r="J4" s="378"/>
      <c r="K4" s="378"/>
      <c r="L4" s="378"/>
    </row>
    <row r="5" spans="1:12" s="2" customFormat="1" ht="15" customHeight="1">
      <c r="A5" s="476" t="s">
        <v>407</v>
      </c>
      <c r="B5" s="476"/>
      <c r="C5" s="476"/>
      <c r="D5" s="476"/>
      <c r="E5" s="476"/>
      <c r="F5" s="476"/>
      <c r="G5" s="476"/>
      <c r="H5" s="476"/>
      <c r="I5" s="378"/>
      <c r="J5" s="378"/>
      <c r="K5" s="378"/>
      <c r="L5" s="378"/>
    </row>
    <row r="6" spans="1:12" s="2" customFormat="1" ht="14.25" customHeight="1" thickBot="1">
      <c r="A6" s="41"/>
      <c r="B6" s="41"/>
      <c r="C6" s="41"/>
      <c r="D6" s="41"/>
      <c r="E6" s="41"/>
      <c r="F6" s="41"/>
      <c r="G6" s="41"/>
      <c r="H6" s="41"/>
      <c r="I6" s="27"/>
    </row>
    <row r="7" spans="1:12">
      <c r="A7" s="245"/>
      <c r="B7" s="246"/>
      <c r="C7" s="246"/>
      <c r="D7" s="246"/>
      <c r="E7" s="247"/>
      <c r="F7" s="247"/>
      <c r="G7" s="247"/>
      <c r="H7" s="248"/>
      <c r="I7" s="249"/>
    </row>
    <row r="8" spans="1:12" ht="28.5" customHeight="1">
      <c r="A8" s="251" t="s">
        <v>0</v>
      </c>
      <c r="B8" s="252" t="s">
        <v>52</v>
      </c>
      <c r="C8" s="252" t="s">
        <v>189</v>
      </c>
      <c r="D8" s="252" t="s">
        <v>219</v>
      </c>
      <c r="E8" s="252" t="s">
        <v>53</v>
      </c>
      <c r="F8" s="252" t="s">
        <v>54</v>
      </c>
      <c r="G8" s="252" t="s">
        <v>55</v>
      </c>
      <c r="H8" s="253" t="s">
        <v>5</v>
      </c>
      <c r="I8" s="249"/>
    </row>
    <row r="9" spans="1:12" ht="20.25" customHeight="1" thickBot="1">
      <c r="A9" s="254"/>
      <c r="B9" s="255"/>
      <c r="C9" s="255"/>
      <c r="D9" s="255"/>
      <c r="E9" s="256"/>
      <c r="F9" s="256"/>
      <c r="G9" s="256"/>
      <c r="H9" s="257"/>
      <c r="I9" s="249"/>
    </row>
    <row r="10" spans="1:12" ht="21" customHeight="1">
      <c r="A10" s="258">
        <v>2009</v>
      </c>
      <c r="B10" s="141">
        <v>167.61686</v>
      </c>
      <c r="C10" s="141">
        <v>15.397005999999999</v>
      </c>
      <c r="D10" s="141">
        <v>25.063967999999999</v>
      </c>
      <c r="E10" s="141">
        <v>166.69034300000001</v>
      </c>
      <c r="F10" s="141">
        <v>253.00573600000001</v>
      </c>
      <c r="G10" s="141">
        <v>55.068123</v>
      </c>
      <c r="H10" s="142">
        <v>682.84203600000001</v>
      </c>
      <c r="I10" s="249"/>
    </row>
    <row r="11" spans="1:12">
      <c r="A11" s="258">
        <v>2010</v>
      </c>
      <c r="B11" s="141">
        <v>174.69268600000001</v>
      </c>
      <c r="C11" s="141">
        <v>15.832088000000001</v>
      </c>
      <c r="D11" s="141">
        <v>26.347757000000001</v>
      </c>
      <c r="E11" s="141">
        <v>174.83493300000001</v>
      </c>
      <c r="F11" s="141">
        <v>242.99151599999999</v>
      </c>
      <c r="G11" s="141">
        <v>57.538725999999997</v>
      </c>
      <c r="H11" s="142">
        <v>692.237706</v>
      </c>
      <c r="I11" s="249"/>
    </row>
    <row r="12" spans="1:12">
      <c r="A12" s="258">
        <v>2011</v>
      </c>
      <c r="B12" s="141">
        <v>179.92527899999999</v>
      </c>
      <c r="C12" s="141">
        <v>16.566666999999999</v>
      </c>
      <c r="D12" s="141">
        <v>25.791649</v>
      </c>
      <c r="E12" s="141">
        <v>182.88638700000001</v>
      </c>
      <c r="F12" s="141">
        <v>256.73261600000001</v>
      </c>
      <c r="G12" s="141">
        <v>57.680525000000003</v>
      </c>
      <c r="H12" s="142">
        <v>719.583123</v>
      </c>
      <c r="I12" s="249"/>
    </row>
    <row r="13" spans="1:12">
      <c r="A13" s="258">
        <v>2012</v>
      </c>
      <c r="B13" s="141">
        <v>201.78536600000001</v>
      </c>
      <c r="C13" s="141">
        <v>18.819891999999999</v>
      </c>
      <c r="D13" s="141">
        <v>27.300270000000001</v>
      </c>
      <c r="E13" s="141">
        <v>178.309517</v>
      </c>
      <c r="F13" s="141">
        <v>252.59818799999999</v>
      </c>
      <c r="G13" s="141">
        <v>65.417310999999998</v>
      </c>
      <c r="H13" s="142">
        <v>744.23054400000001</v>
      </c>
      <c r="I13" s="249"/>
    </row>
    <row r="14" spans="1:12">
      <c r="A14" s="258">
        <v>2013</v>
      </c>
      <c r="B14" s="141">
        <v>215.34343999999999</v>
      </c>
      <c r="C14" s="141">
        <v>20.222384999999999</v>
      </c>
      <c r="D14" s="141">
        <v>29.233174000000002</v>
      </c>
      <c r="E14" s="141">
        <v>208.88186899999999</v>
      </c>
      <c r="F14" s="141">
        <v>309.41483599999998</v>
      </c>
      <c r="G14" s="141">
        <v>74.347037999999998</v>
      </c>
      <c r="H14" s="142">
        <v>857.44274199999995</v>
      </c>
      <c r="I14" s="249"/>
    </row>
    <row r="15" spans="1:12">
      <c r="A15" s="258">
        <v>2014</v>
      </c>
      <c r="B15" s="141">
        <v>254.12720999999999</v>
      </c>
      <c r="C15" s="141">
        <v>23.5564</v>
      </c>
      <c r="D15" s="141">
        <v>33.188912999999999</v>
      </c>
      <c r="E15" s="141">
        <v>223.45282800000001</v>
      </c>
      <c r="F15" s="141">
        <v>360.51635599999997</v>
      </c>
      <c r="G15" s="141">
        <v>80.959873000000002</v>
      </c>
      <c r="H15" s="142">
        <v>975.80157999999994</v>
      </c>
      <c r="I15" s="249"/>
    </row>
    <row r="16" spans="1:12">
      <c r="A16" s="258">
        <v>2015</v>
      </c>
      <c r="B16" s="141">
        <v>275.03338100000002</v>
      </c>
      <c r="C16" s="141">
        <v>25.272033</v>
      </c>
      <c r="D16" s="141">
        <v>35.925144000000003</v>
      </c>
      <c r="E16" s="141">
        <v>231.93390600000001</v>
      </c>
      <c r="F16" s="141">
        <v>384.14637399999998</v>
      </c>
      <c r="G16" s="141">
        <v>83.963434000000007</v>
      </c>
      <c r="H16" s="142">
        <v>1036.2742720000001</v>
      </c>
      <c r="I16" s="249"/>
    </row>
    <row r="17" spans="1:14">
      <c r="A17" s="258">
        <v>2016</v>
      </c>
      <c r="B17" s="141">
        <v>272.53673900000001</v>
      </c>
      <c r="C17" s="141">
        <v>25.242511</v>
      </c>
      <c r="D17" s="141">
        <v>42.862288999999997</v>
      </c>
      <c r="E17" s="141">
        <v>263.95541700000001</v>
      </c>
      <c r="F17" s="141">
        <v>362.21843699999999</v>
      </c>
      <c r="G17" s="141">
        <v>120.11114999999999</v>
      </c>
      <c r="H17" s="142">
        <v>1086.926543</v>
      </c>
      <c r="I17" s="259"/>
      <c r="J17" s="259"/>
      <c r="K17" s="249"/>
      <c r="L17" s="249"/>
      <c r="M17" s="249"/>
      <c r="N17" s="249"/>
    </row>
    <row r="18" spans="1:14">
      <c r="A18" s="258">
        <v>2017</v>
      </c>
      <c r="B18" s="141">
        <v>286.78802000000002</v>
      </c>
      <c r="C18" s="141">
        <v>26.377424999999999</v>
      </c>
      <c r="D18" s="141">
        <v>45.601146999999997</v>
      </c>
      <c r="E18" s="141">
        <v>265.621712</v>
      </c>
      <c r="F18" s="141">
        <v>361.32787999999999</v>
      </c>
      <c r="G18" s="141">
        <v>124.996673</v>
      </c>
      <c r="H18" s="142">
        <v>1110.712857</v>
      </c>
      <c r="I18" s="259"/>
      <c r="J18" s="259"/>
      <c r="K18" s="249"/>
      <c r="L18" s="249"/>
      <c r="M18" s="249"/>
      <c r="N18" s="249"/>
    </row>
    <row r="19" spans="1:14">
      <c r="A19" s="260" t="s">
        <v>492</v>
      </c>
      <c r="B19" s="141">
        <v>295.70746983557342</v>
      </c>
      <c r="C19" s="141">
        <v>27.197794411104059</v>
      </c>
      <c r="D19" s="141">
        <v>47.019397117669165</v>
      </c>
      <c r="E19" s="141">
        <v>273.88286438503729</v>
      </c>
      <c r="F19" s="141">
        <v>372.56560847922339</v>
      </c>
      <c r="G19" s="141">
        <v>128.88421877139265</v>
      </c>
      <c r="H19" s="142">
        <v>1145.257353</v>
      </c>
      <c r="I19" s="259"/>
      <c r="J19" s="259"/>
      <c r="K19" s="249"/>
      <c r="L19" s="249"/>
      <c r="M19" s="249"/>
      <c r="N19" s="249"/>
    </row>
    <row r="20" spans="1:14" ht="13.5" thickBot="1">
      <c r="A20" s="260" t="s">
        <v>491</v>
      </c>
      <c r="B20" s="148">
        <v>294.44189058730706</v>
      </c>
      <c r="C20" s="148">
        <v>27.081392332304876</v>
      </c>
      <c r="D20" s="148">
        <v>46.818161845218306</v>
      </c>
      <c r="E20" s="148">
        <v>272.71069085213946</v>
      </c>
      <c r="F20" s="148">
        <v>370.97108906119445</v>
      </c>
      <c r="G20" s="148">
        <v>128.33261555082879</v>
      </c>
      <c r="H20" s="149">
        <v>1140.355840228993</v>
      </c>
      <c r="I20" s="259"/>
      <c r="J20" s="259"/>
      <c r="K20" s="249"/>
      <c r="L20" s="249"/>
      <c r="M20" s="249"/>
      <c r="N20" s="249"/>
    </row>
    <row r="21" spans="1:14" s="82" customFormat="1" ht="21.75" customHeight="1">
      <c r="A21" s="243" t="s">
        <v>336</v>
      </c>
      <c r="B21" s="243"/>
      <c r="C21" s="243"/>
      <c r="D21" s="243"/>
      <c r="E21" s="243"/>
      <c r="F21" s="243"/>
      <c r="G21" s="243"/>
      <c r="H21" s="243"/>
      <c r="I21" s="97"/>
      <c r="J21" s="97"/>
    </row>
    <row r="22" spans="1:14" s="82" customFormat="1">
      <c r="A22" s="244" t="s">
        <v>338</v>
      </c>
      <c r="B22" s="97"/>
      <c r="C22" s="97"/>
      <c r="D22" s="97"/>
      <c r="E22" s="97"/>
      <c r="F22" s="97"/>
      <c r="G22" s="97"/>
      <c r="H22" s="97"/>
      <c r="I22" s="97"/>
      <c r="J22" s="97"/>
    </row>
    <row r="23" spans="1:14">
      <c r="A23" s="261"/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49"/>
    </row>
    <row r="24" spans="1:14">
      <c r="A24" s="261"/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49"/>
    </row>
    <row r="25" spans="1:14">
      <c r="A25" s="261"/>
      <c r="B25" s="263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49"/>
    </row>
    <row r="26" spans="1:14">
      <c r="A26" s="249"/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49"/>
    </row>
    <row r="27" spans="1:14">
      <c r="A27" s="249"/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49"/>
    </row>
    <row r="28" spans="1:14">
      <c r="A28" s="249"/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49"/>
    </row>
    <row r="29" spans="1:14">
      <c r="A29" s="249"/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49"/>
    </row>
    <row r="30" spans="1:14">
      <c r="A30" s="249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</row>
  </sheetData>
  <mergeCells count="4">
    <mergeCell ref="A1:H1"/>
    <mergeCell ref="A3:H3"/>
    <mergeCell ref="A4:H4"/>
    <mergeCell ref="A5:H5"/>
  </mergeCells>
  <printOptions horizontalCentered="1"/>
  <pageMargins left="0.45" right="0.31" top="0.59055118110236227" bottom="0.98425196850393704" header="0" footer="0"/>
  <pageSetup paperSize="9" scale="6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view="pageBreakPreview" zoomScale="80" zoomScaleNormal="75" zoomScaleSheetLayoutView="80" workbookViewId="0">
      <selection activeCell="L3" sqref="L3"/>
    </sheetView>
  </sheetViews>
  <sheetFormatPr baseColWidth="10" defaultColWidth="11.42578125" defaultRowHeight="12.75"/>
  <cols>
    <col min="1" max="1" width="53.28515625" style="82" customWidth="1"/>
    <col min="2" max="9" width="12.28515625" style="363" customWidth="1"/>
    <col min="10" max="10" width="11.42578125" style="363" customWidth="1"/>
    <col min="11" max="11" width="5" style="82" customWidth="1"/>
    <col min="12" max="16384" width="11.42578125" style="82"/>
  </cols>
  <sheetData>
    <row r="1" spans="1:10" s="3" customFormat="1" ht="18">
      <c r="A1" s="521" t="s">
        <v>228</v>
      </c>
      <c r="B1" s="521"/>
      <c r="C1" s="521"/>
      <c r="D1" s="521"/>
      <c r="E1" s="521"/>
      <c r="F1" s="521"/>
      <c r="G1" s="521"/>
      <c r="H1" s="521"/>
      <c r="I1" s="521"/>
      <c r="J1" s="521"/>
    </row>
    <row r="2" spans="1:10">
      <c r="A2" s="152"/>
    </row>
    <row r="3" spans="1:10" s="20" customFormat="1" ht="15">
      <c r="A3" s="524" t="s">
        <v>447</v>
      </c>
      <c r="B3" s="524"/>
      <c r="C3" s="524"/>
      <c r="D3" s="524"/>
      <c r="E3" s="524"/>
      <c r="F3" s="524"/>
      <c r="G3" s="524"/>
      <c r="H3" s="524"/>
      <c r="I3" s="524"/>
      <c r="J3" s="524"/>
    </row>
    <row r="4" spans="1:10" s="8" customFormat="1" ht="14.25" customHeight="1" thickBot="1">
      <c r="A4" s="42"/>
      <c r="B4" s="368"/>
      <c r="C4" s="368"/>
      <c r="D4" s="368"/>
      <c r="E4" s="368"/>
      <c r="F4" s="368"/>
      <c r="G4" s="368"/>
      <c r="H4" s="368"/>
      <c r="I4" s="368"/>
      <c r="J4" s="368"/>
    </row>
    <row r="5" spans="1:10" ht="36.75" customHeight="1" thickBot="1">
      <c r="A5" s="153" t="s">
        <v>56</v>
      </c>
      <c r="B5" s="154">
        <v>2011</v>
      </c>
      <c r="C5" s="155">
        <v>2012</v>
      </c>
      <c r="D5" s="155">
        <v>2013</v>
      </c>
      <c r="E5" s="155">
        <v>2014</v>
      </c>
      <c r="F5" s="155">
        <v>2015</v>
      </c>
      <c r="G5" s="155">
        <v>2016</v>
      </c>
      <c r="H5" s="155">
        <v>2017</v>
      </c>
      <c r="I5" s="155">
        <v>2018</v>
      </c>
      <c r="J5" s="155">
        <v>2019</v>
      </c>
    </row>
    <row r="6" spans="1:10" ht="30.75" customHeight="1">
      <c r="A6" s="43" t="s">
        <v>202</v>
      </c>
      <c r="B6" s="367"/>
      <c r="C6" s="362"/>
      <c r="D6" s="362"/>
      <c r="E6" s="362"/>
      <c r="F6" s="366"/>
      <c r="G6" s="366"/>
      <c r="H6" s="366"/>
      <c r="I6" s="366"/>
      <c r="J6" s="366"/>
    </row>
    <row r="7" spans="1:10" ht="14.1" customHeight="1">
      <c r="A7" s="156" t="s">
        <v>57</v>
      </c>
      <c r="B7" s="365">
        <v>23.92</v>
      </c>
      <c r="C7" s="361">
        <v>25.29</v>
      </c>
      <c r="D7" s="361">
        <v>24.2</v>
      </c>
      <c r="E7" s="361">
        <v>21.45</v>
      </c>
      <c r="F7" s="361">
        <v>21.14</v>
      </c>
      <c r="G7" s="361">
        <v>19.010000000000002</v>
      </c>
      <c r="H7" s="361">
        <v>20.07</v>
      </c>
      <c r="I7" s="361">
        <v>20.96</v>
      </c>
      <c r="J7" s="361">
        <v>21.56</v>
      </c>
    </row>
    <row r="8" spans="1:10" ht="14.1" customHeight="1">
      <c r="A8" s="156" t="s">
        <v>58</v>
      </c>
      <c r="B8" s="365">
        <v>22.25</v>
      </c>
      <c r="C8" s="361">
        <v>24.05</v>
      </c>
      <c r="D8" s="361">
        <v>21.87</v>
      </c>
      <c r="E8" s="361">
        <v>18.260000000000002</v>
      </c>
      <c r="F8" s="361">
        <v>19.38</v>
      </c>
      <c r="G8" s="361">
        <v>17.510000000000002</v>
      </c>
      <c r="H8" s="361">
        <v>17.64</v>
      </c>
      <c r="I8" s="361">
        <v>19.2</v>
      </c>
      <c r="J8" s="361">
        <v>19.36</v>
      </c>
    </row>
    <row r="9" spans="1:10" ht="14.1" customHeight="1">
      <c r="A9" s="156" t="s">
        <v>59</v>
      </c>
      <c r="B9" s="365">
        <v>22.98</v>
      </c>
      <c r="C9" s="361">
        <v>25.48</v>
      </c>
      <c r="D9" s="361">
        <v>24.14</v>
      </c>
      <c r="E9" s="361">
        <v>20.68</v>
      </c>
      <c r="F9" s="361">
        <v>21.94</v>
      </c>
      <c r="G9" s="361">
        <v>21.89</v>
      </c>
      <c r="H9" s="361">
        <v>20.350000000000001</v>
      </c>
      <c r="I9" s="361">
        <v>19.010000000000002</v>
      </c>
      <c r="J9" s="361">
        <v>20.03</v>
      </c>
    </row>
    <row r="10" spans="1:10" ht="14.1" customHeight="1">
      <c r="A10" s="156" t="s">
        <v>60</v>
      </c>
      <c r="B10" s="365">
        <v>25.15</v>
      </c>
      <c r="C10" s="361">
        <v>24.93</v>
      </c>
      <c r="D10" s="361">
        <v>23.23</v>
      </c>
      <c r="E10" s="361">
        <v>18.920000000000002</v>
      </c>
      <c r="F10" s="361">
        <v>18.989999999999998</v>
      </c>
      <c r="G10" s="361">
        <v>18.54</v>
      </c>
      <c r="H10" s="361">
        <v>18.87</v>
      </c>
      <c r="I10" s="361">
        <v>19.18</v>
      </c>
      <c r="J10" s="361">
        <v>19.57</v>
      </c>
    </row>
    <row r="11" spans="1:10" ht="14.1" customHeight="1">
      <c r="A11" s="156" t="s">
        <v>61</v>
      </c>
      <c r="B11" s="361">
        <v>21.58</v>
      </c>
      <c r="C11" s="361">
        <v>23.23</v>
      </c>
      <c r="D11" s="361">
        <v>22.92</v>
      </c>
      <c r="E11" s="361">
        <v>20.36</v>
      </c>
      <c r="F11" s="361">
        <v>22.18</v>
      </c>
      <c r="G11" s="361">
        <v>22.93</v>
      </c>
      <c r="H11" s="361">
        <v>23.2</v>
      </c>
      <c r="I11" s="361">
        <v>22.37</v>
      </c>
      <c r="J11" s="361">
        <v>22.11</v>
      </c>
    </row>
    <row r="12" spans="1:10" ht="14.1" customHeight="1">
      <c r="A12" s="156" t="s">
        <v>62</v>
      </c>
      <c r="B12" s="361">
        <v>32.520000000000003</v>
      </c>
      <c r="C12" s="361">
        <v>40.98</v>
      </c>
      <c r="D12" s="361">
        <v>44.53</v>
      </c>
      <c r="E12" s="361">
        <v>43.06</v>
      </c>
      <c r="F12" s="361">
        <v>38.67</v>
      </c>
      <c r="G12" s="361">
        <v>35.729999999999997</v>
      </c>
      <c r="H12" s="361">
        <v>33.89</v>
      </c>
      <c r="I12" s="361">
        <v>35.44</v>
      </c>
      <c r="J12" s="361">
        <v>32.700000000000003</v>
      </c>
    </row>
    <row r="13" spans="1:10" ht="14.1" customHeight="1">
      <c r="A13" s="156" t="s">
        <v>63</v>
      </c>
      <c r="B13" s="365">
        <v>23.31</v>
      </c>
      <c r="C13" s="361">
        <v>23.56</v>
      </c>
      <c r="D13" s="361">
        <v>25.03</v>
      </c>
      <c r="E13" s="361">
        <v>24.07</v>
      </c>
      <c r="F13" s="361">
        <v>21.92</v>
      </c>
      <c r="G13" s="361">
        <v>22.25</v>
      </c>
      <c r="H13" s="361">
        <v>22.99</v>
      </c>
      <c r="I13" s="361">
        <v>23.49</v>
      </c>
      <c r="J13" s="361">
        <v>24.13</v>
      </c>
    </row>
    <row r="14" spans="1:10" ht="14.1" customHeight="1">
      <c r="A14" s="156" t="s">
        <v>201</v>
      </c>
      <c r="B14" s="365">
        <v>19.940000000000001</v>
      </c>
      <c r="C14" s="361">
        <v>23.06</v>
      </c>
      <c r="D14" s="361">
        <v>23.65</v>
      </c>
      <c r="E14" s="361">
        <v>22.62</v>
      </c>
      <c r="F14" s="361">
        <v>20.29</v>
      </c>
      <c r="G14" s="361">
        <v>21.41</v>
      </c>
      <c r="H14" s="361">
        <v>23.55</v>
      </c>
      <c r="I14" s="361">
        <v>24.48</v>
      </c>
      <c r="J14" s="361">
        <v>25.25</v>
      </c>
    </row>
    <row r="15" spans="1:10" ht="14.1" customHeight="1">
      <c r="A15" s="156"/>
      <c r="B15" s="365"/>
      <c r="C15" s="361"/>
      <c r="D15" s="361"/>
      <c r="E15" s="361"/>
      <c r="F15" s="361"/>
      <c r="G15" s="361"/>
      <c r="H15" s="361"/>
      <c r="I15" s="361"/>
      <c r="J15" s="361"/>
    </row>
    <row r="16" spans="1:10" ht="14.1" customHeight="1">
      <c r="A16" s="44" t="s">
        <v>203</v>
      </c>
      <c r="B16" s="365"/>
      <c r="C16" s="361"/>
      <c r="D16" s="361"/>
      <c r="E16" s="361"/>
      <c r="F16" s="361"/>
      <c r="G16" s="361"/>
      <c r="H16" s="361"/>
      <c r="I16" s="361"/>
      <c r="J16" s="361"/>
    </row>
    <row r="17" spans="1:10" ht="14.1" customHeight="1">
      <c r="A17" s="44" t="s">
        <v>204</v>
      </c>
      <c r="B17" s="365"/>
      <c r="C17" s="361"/>
      <c r="D17" s="361"/>
      <c r="E17" s="361"/>
      <c r="F17" s="361"/>
      <c r="G17" s="361"/>
      <c r="H17" s="361"/>
      <c r="I17" s="361"/>
      <c r="J17" s="361"/>
    </row>
    <row r="18" spans="1:10" ht="14.1" customHeight="1">
      <c r="A18" s="156" t="s">
        <v>64</v>
      </c>
      <c r="B18" s="365">
        <v>36.909999999999997</v>
      </c>
      <c r="C18" s="361">
        <v>39.450000000000003</v>
      </c>
      <c r="D18" s="361">
        <v>40.36</v>
      </c>
      <c r="E18" s="361">
        <v>37.53</v>
      </c>
      <c r="F18" s="361">
        <v>36.81</v>
      </c>
      <c r="G18" s="361">
        <v>34.21</v>
      </c>
      <c r="H18" s="361">
        <v>32.89</v>
      </c>
      <c r="I18" s="361">
        <v>33.35</v>
      </c>
      <c r="J18" s="361">
        <v>33.21</v>
      </c>
    </row>
    <row r="19" spans="1:10" ht="14.1" customHeight="1">
      <c r="A19" s="156" t="s">
        <v>65</v>
      </c>
      <c r="B19" s="365">
        <v>35.44</v>
      </c>
      <c r="C19" s="361">
        <v>37.36</v>
      </c>
      <c r="D19" s="361">
        <v>38.130000000000003</v>
      </c>
      <c r="E19" s="361">
        <v>35.659999999999997</v>
      </c>
      <c r="F19" s="361">
        <v>35.24</v>
      </c>
      <c r="G19" s="361">
        <v>33.11</v>
      </c>
      <c r="H19" s="361">
        <v>32.630000000000003</v>
      </c>
      <c r="I19" s="361">
        <v>32.26</v>
      </c>
      <c r="J19" s="361">
        <v>31.78</v>
      </c>
    </row>
    <row r="20" spans="1:10" ht="14.1" customHeight="1">
      <c r="A20" s="156" t="s">
        <v>66</v>
      </c>
      <c r="B20" s="365">
        <v>36.64</v>
      </c>
      <c r="C20" s="361">
        <v>39.24</v>
      </c>
      <c r="D20" s="361">
        <v>39.4</v>
      </c>
      <c r="E20" s="361">
        <v>36.47</v>
      </c>
      <c r="F20" s="361">
        <v>36.4</v>
      </c>
      <c r="G20" s="361">
        <v>34.520000000000003</v>
      </c>
      <c r="H20" s="361">
        <v>33.01</v>
      </c>
      <c r="I20" s="361">
        <v>33.43</v>
      </c>
      <c r="J20" s="361">
        <v>33</v>
      </c>
    </row>
    <row r="21" spans="1:10" ht="14.1" customHeight="1">
      <c r="A21" s="156"/>
      <c r="B21" s="365"/>
      <c r="C21" s="361"/>
      <c r="D21" s="361"/>
      <c r="E21" s="361"/>
      <c r="F21" s="361"/>
      <c r="G21" s="361"/>
      <c r="H21" s="361"/>
      <c r="I21" s="361"/>
      <c r="J21" s="361"/>
    </row>
    <row r="22" spans="1:10" ht="14.1" customHeight="1">
      <c r="A22" s="44" t="s">
        <v>205</v>
      </c>
      <c r="B22" s="365"/>
      <c r="C22" s="361"/>
      <c r="D22" s="361"/>
      <c r="E22" s="361"/>
      <c r="F22" s="361"/>
      <c r="G22" s="361"/>
      <c r="H22" s="361"/>
      <c r="I22" s="361"/>
      <c r="J22" s="361"/>
    </row>
    <row r="23" spans="1:10" ht="14.1" customHeight="1">
      <c r="A23" s="156" t="s">
        <v>236</v>
      </c>
      <c r="B23" s="365">
        <v>174.97</v>
      </c>
      <c r="C23" s="361">
        <v>188.2</v>
      </c>
      <c r="D23" s="361">
        <v>190.29</v>
      </c>
      <c r="E23" s="361">
        <v>179.29</v>
      </c>
      <c r="F23" s="361">
        <v>174.31</v>
      </c>
      <c r="G23" s="361">
        <v>172.12</v>
      </c>
      <c r="H23" s="361">
        <v>149.72999999999999</v>
      </c>
      <c r="I23" s="361">
        <v>149.97999999999999</v>
      </c>
      <c r="J23" s="361">
        <v>149.71</v>
      </c>
    </row>
    <row r="24" spans="1:10" ht="14.1" customHeight="1">
      <c r="A24" s="156" t="s">
        <v>67</v>
      </c>
      <c r="B24" s="365">
        <v>31.6</v>
      </c>
      <c r="C24" s="361">
        <v>33.590000000000003</v>
      </c>
      <c r="D24" s="361">
        <v>33.78</v>
      </c>
      <c r="E24" s="361">
        <v>31.1</v>
      </c>
      <c r="F24" s="361">
        <v>29.9</v>
      </c>
      <c r="G24" s="361">
        <v>28.86</v>
      </c>
      <c r="H24" s="361">
        <v>28.66</v>
      </c>
      <c r="I24" s="361">
        <v>30.25</v>
      </c>
      <c r="J24" s="361">
        <v>30.29</v>
      </c>
    </row>
    <row r="25" spans="1:10" ht="14.1" customHeight="1">
      <c r="A25" s="156" t="s">
        <v>68</v>
      </c>
      <c r="B25" s="365">
        <v>29.86</v>
      </c>
      <c r="C25" s="361">
        <v>31.36</v>
      </c>
      <c r="D25" s="361">
        <v>31.46</v>
      </c>
      <c r="E25" s="361">
        <v>28.7</v>
      </c>
      <c r="F25" s="361">
        <v>28.48</v>
      </c>
      <c r="G25" s="361">
        <v>28.47</v>
      </c>
      <c r="H25" s="361">
        <v>27.77</v>
      </c>
      <c r="I25" s="361">
        <v>28.14</v>
      </c>
      <c r="J25" s="361">
        <v>28.35</v>
      </c>
    </row>
    <row r="26" spans="1:10" ht="14.1" customHeight="1">
      <c r="A26" s="156" t="s">
        <v>69</v>
      </c>
      <c r="B26" s="365">
        <v>30.14</v>
      </c>
      <c r="C26" s="361">
        <v>32.799999999999997</v>
      </c>
      <c r="D26" s="361">
        <v>33.6</v>
      </c>
      <c r="E26" s="361">
        <v>31.61</v>
      </c>
      <c r="F26" s="361">
        <v>31.14</v>
      </c>
      <c r="G26" s="361">
        <v>29.63</v>
      </c>
      <c r="H26" s="361">
        <v>29.19</v>
      </c>
      <c r="I26" s="361">
        <v>29.45</v>
      </c>
      <c r="J26" s="361">
        <v>29.7</v>
      </c>
    </row>
    <row r="27" spans="1:10" ht="14.1" customHeight="1">
      <c r="A27" s="156" t="s">
        <v>70</v>
      </c>
      <c r="B27" s="365">
        <v>28.24</v>
      </c>
      <c r="C27" s="361">
        <v>30.13</v>
      </c>
      <c r="D27" s="361">
        <v>30.06</v>
      </c>
      <c r="E27" s="361">
        <v>27.44</v>
      </c>
      <c r="F27" s="361">
        <v>27.27</v>
      </c>
      <c r="G27" s="361">
        <v>25.85</v>
      </c>
      <c r="H27" s="361">
        <v>25.73</v>
      </c>
      <c r="I27" s="361">
        <v>27.09</v>
      </c>
      <c r="J27" s="361">
        <v>28.55</v>
      </c>
    </row>
    <row r="28" spans="1:10" ht="14.1" customHeight="1">
      <c r="A28" s="156"/>
      <c r="B28" s="365"/>
      <c r="C28" s="361"/>
      <c r="D28" s="361"/>
      <c r="E28" s="361"/>
      <c r="F28" s="361"/>
      <c r="G28" s="361"/>
      <c r="H28" s="361"/>
      <c r="I28" s="361"/>
      <c r="J28" s="361"/>
    </row>
    <row r="29" spans="1:10" ht="14.1" customHeight="1">
      <c r="A29" s="44" t="s">
        <v>206</v>
      </c>
      <c r="B29" s="365"/>
      <c r="C29" s="361"/>
      <c r="D29" s="361"/>
      <c r="E29" s="361"/>
      <c r="F29" s="361"/>
      <c r="G29" s="361"/>
      <c r="H29" s="361"/>
      <c r="I29" s="361"/>
      <c r="J29" s="361"/>
    </row>
    <row r="30" spans="1:10" ht="14.1" customHeight="1">
      <c r="A30" s="156" t="s">
        <v>71</v>
      </c>
      <c r="B30" s="365">
        <v>34.159999999999997</v>
      </c>
      <c r="C30" s="361">
        <v>36.68</v>
      </c>
      <c r="D30" s="361">
        <v>37.68</v>
      </c>
      <c r="E30" s="361">
        <v>34.61</v>
      </c>
      <c r="F30" s="361">
        <v>33.880000000000003</v>
      </c>
      <c r="G30" s="361">
        <v>31.37</v>
      </c>
      <c r="H30" s="361">
        <v>30.75</v>
      </c>
      <c r="I30" s="361">
        <v>32</v>
      </c>
      <c r="J30" s="361">
        <v>31.83</v>
      </c>
    </row>
    <row r="31" spans="1:10" ht="14.1" customHeight="1">
      <c r="A31" s="156" t="s">
        <v>72</v>
      </c>
      <c r="B31" s="365">
        <v>30.87</v>
      </c>
      <c r="C31" s="361">
        <v>33.369999999999997</v>
      </c>
      <c r="D31" s="361">
        <v>33.130000000000003</v>
      </c>
      <c r="E31" s="361">
        <v>30.64</v>
      </c>
      <c r="F31" s="361">
        <v>30.13</v>
      </c>
      <c r="G31" s="361">
        <v>28.53</v>
      </c>
      <c r="H31" s="361">
        <v>27.58</v>
      </c>
      <c r="I31" s="361">
        <v>28.48</v>
      </c>
      <c r="J31" s="361">
        <v>28.73</v>
      </c>
    </row>
    <row r="32" spans="1:10" ht="14.1" customHeight="1">
      <c r="A32" s="156" t="s">
        <v>73</v>
      </c>
      <c r="B32" s="365">
        <v>28.63</v>
      </c>
      <c r="C32" s="361">
        <v>30.84</v>
      </c>
      <c r="D32" s="361">
        <v>31.95</v>
      </c>
      <c r="E32" s="361">
        <v>29.44</v>
      </c>
      <c r="F32" s="361">
        <v>29.17</v>
      </c>
      <c r="G32" s="361">
        <v>27.97</v>
      </c>
      <c r="H32" s="361">
        <v>27.2</v>
      </c>
      <c r="I32" s="361">
        <v>27.24</v>
      </c>
      <c r="J32" s="361">
        <v>26.86</v>
      </c>
    </row>
    <row r="33" spans="1:10" ht="14.1" customHeight="1">
      <c r="A33" s="156"/>
      <c r="B33" s="365"/>
      <c r="C33" s="361"/>
      <c r="D33" s="361"/>
      <c r="E33" s="361"/>
      <c r="F33" s="361"/>
      <c r="G33" s="361"/>
      <c r="H33" s="361"/>
      <c r="I33" s="361"/>
      <c r="J33" s="361"/>
    </row>
    <row r="34" spans="1:10" ht="14.1" customHeight="1">
      <c r="A34" s="44" t="s">
        <v>207</v>
      </c>
      <c r="B34" s="365"/>
      <c r="C34" s="361"/>
      <c r="D34" s="361"/>
      <c r="E34" s="361"/>
      <c r="F34" s="361"/>
      <c r="G34" s="361"/>
      <c r="H34" s="361"/>
      <c r="I34" s="361"/>
      <c r="J34" s="361"/>
    </row>
    <row r="35" spans="1:10" ht="14.1" customHeight="1">
      <c r="A35" s="156" t="s">
        <v>74</v>
      </c>
      <c r="B35" s="365">
        <v>40.11</v>
      </c>
      <c r="C35" s="361">
        <v>41.56</v>
      </c>
      <c r="D35" s="361">
        <v>41.44</v>
      </c>
      <c r="E35" s="361">
        <v>38.549999999999997</v>
      </c>
      <c r="F35" s="361">
        <v>38.08</v>
      </c>
      <c r="G35" s="361">
        <v>35.479999999999997</v>
      </c>
      <c r="H35" s="361">
        <v>35.53</v>
      </c>
      <c r="I35" s="361">
        <v>36.26</v>
      </c>
      <c r="J35" s="361">
        <v>36.22</v>
      </c>
    </row>
    <row r="36" spans="1:10" ht="14.1" customHeight="1">
      <c r="A36" s="156" t="s">
        <v>75</v>
      </c>
      <c r="B36" s="365">
        <v>29.04</v>
      </c>
      <c r="C36" s="361">
        <v>30.83</v>
      </c>
      <c r="D36" s="361">
        <v>30.44</v>
      </c>
      <c r="E36" s="361">
        <v>27.6</v>
      </c>
      <c r="F36" s="361">
        <v>27.42</v>
      </c>
      <c r="G36" s="361">
        <v>26.25</v>
      </c>
      <c r="H36" s="361">
        <v>26.04</v>
      </c>
      <c r="I36" s="361">
        <v>26.79</v>
      </c>
      <c r="J36" s="361">
        <v>27.46</v>
      </c>
    </row>
    <row r="37" spans="1:10" ht="14.1" customHeight="1" thickBot="1">
      <c r="A37" s="157" t="s">
        <v>76</v>
      </c>
      <c r="B37" s="364">
        <v>28.52</v>
      </c>
      <c r="C37" s="360">
        <v>30.26</v>
      </c>
      <c r="D37" s="360">
        <v>29.9</v>
      </c>
      <c r="E37" s="360">
        <v>27.69</v>
      </c>
      <c r="F37" s="360">
        <v>27.36</v>
      </c>
      <c r="G37" s="360">
        <v>26.05</v>
      </c>
      <c r="H37" s="360">
        <v>25.96</v>
      </c>
      <c r="I37" s="360">
        <v>26.48</v>
      </c>
      <c r="J37" s="360">
        <v>27.27</v>
      </c>
    </row>
  </sheetData>
  <mergeCells count="2">
    <mergeCell ref="A1:J1"/>
    <mergeCell ref="A3:J3"/>
  </mergeCells>
  <printOptions horizontalCentered="1"/>
  <pageMargins left="0.65" right="0.44" top="0.59055118110236227" bottom="0.98425196850393704" header="0" footer="0"/>
  <pageSetup paperSize="9" scale="82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view="pageBreakPreview" zoomScale="75" zoomScaleNormal="75" workbookViewId="0">
      <selection activeCell="I21" sqref="I21"/>
    </sheetView>
  </sheetViews>
  <sheetFormatPr baseColWidth="10" defaultColWidth="11.42578125" defaultRowHeight="12.75"/>
  <cols>
    <col min="1" max="10" width="14.42578125" style="82" customWidth="1"/>
    <col min="11" max="16384" width="11.42578125" style="82"/>
  </cols>
  <sheetData>
    <row r="1" spans="1:12" s="3" customFormat="1" ht="18">
      <c r="A1" s="521" t="s">
        <v>228</v>
      </c>
      <c r="B1" s="521"/>
      <c r="C1" s="521"/>
      <c r="D1" s="521"/>
      <c r="E1" s="521"/>
      <c r="F1" s="521"/>
      <c r="G1" s="521"/>
      <c r="H1" s="521"/>
      <c r="I1" s="521"/>
      <c r="J1" s="521"/>
      <c r="K1" s="377"/>
    </row>
    <row r="2" spans="1:12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2" ht="15" customHeight="1">
      <c r="A3" s="476" t="s">
        <v>456</v>
      </c>
      <c r="B3" s="476"/>
      <c r="C3" s="476"/>
      <c r="D3" s="476"/>
      <c r="E3" s="476"/>
      <c r="F3" s="476"/>
      <c r="G3" s="476"/>
      <c r="H3" s="476"/>
      <c r="I3" s="476"/>
      <c r="J3" s="476"/>
      <c r="K3" s="68"/>
      <c r="L3" s="68"/>
    </row>
    <row r="4" spans="1:12" ht="15" customHeight="1">
      <c r="A4" s="476" t="s">
        <v>407</v>
      </c>
      <c r="B4" s="476"/>
      <c r="C4" s="476"/>
      <c r="D4" s="476"/>
      <c r="E4" s="476"/>
      <c r="F4" s="476"/>
      <c r="G4" s="476"/>
      <c r="H4" s="476"/>
      <c r="I4" s="476"/>
      <c r="J4" s="476"/>
      <c r="K4" s="28"/>
    </row>
    <row r="5" spans="1:12" ht="13.5" thickBo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264"/>
    </row>
    <row r="6" spans="1:12" s="160" customFormat="1" ht="21" customHeight="1">
      <c r="A6" s="370"/>
      <c r="B6" s="372"/>
      <c r="C6" s="525" t="s">
        <v>16</v>
      </c>
      <c r="D6" s="526"/>
      <c r="E6" s="526"/>
      <c r="F6" s="526"/>
      <c r="G6" s="526"/>
      <c r="H6" s="527"/>
      <c r="I6" s="372"/>
      <c r="J6" s="374"/>
      <c r="K6" s="231"/>
    </row>
    <row r="7" spans="1:12" s="160" customFormat="1" ht="21" customHeight="1">
      <c r="A7" s="380" t="s">
        <v>0</v>
      </c>
      <c r="B7" s="232" t="s">
        <v>77</v>
      </c>
      <c r="C7" s="528" t="s">
        <v>80</v>
      </c>
      <c r="D7" s="165" t="s">
        <v>79</v>
      </c>
      <c r="E7" s="528" t="s">
        <v>82</v>
      </c>
      <c r="F7" s="528" t="s">
        <v>83</v>
      </c>
      <c r="G7" s="528" t="s">
        <v>84</v>
      </c>
      <c r="H7" s="528" t="s">
        <v>5</v>
      </c>
      <c r="I7" s="379" t="s">
        <v>78</v>
      </c>
      <c r="J7" s="232" t="s">
        <v>5</v>
      </c>
      <c r="K7" s="231"/>
    </row>
    <row r="8" spans="1:12" s="160" customFormat="1" ht="13.5" thickBot="1">
      <c r="A8" s="371"/>
      <c r="B8" s="373"/>
      <c r="C8" s="493"/>
      <c r="D8" s="373" t="s">
        <v>274</v>
      </c>
      <c r="E8" s="493"/>
      <c r="F8" s="493"/>
      <c r="G8" s="493"/>
      <c r="H8" s="493"/>
      <c r="I8" s="373"/>
      <c r="J8" s="375"/>
      <c r="K8" s="231"/>
    </row>
    <row r="9" spans="1:12" ht="27" customHeight="1">
      <c r="A9" s="265">
        <v>2009</v>
      </c>
      <c r="B9" s="389">
        <v>2262.3198830000001</v>
      </c>
      <c r="C9" s="389">
        <v>1361.858187</v>
      </c>
      <c r="D9" s="389">
        <v>209.410631</v>
      </c>
      <c r="E9" s="389">
        <v>2632.0105100000001</v>
      </c>
      <c r="F9" s="389">
        <v>1781.558325</v>
      </c>
      <c r="G9" s="389">
        <v>100.646259</v>
      </c>
      <c r="H9" s="389">
        <v>6085.4839120000006</v>
      </c>
      <c r="I9" s="389">
        <v>40.340102000000002</v>
      </c>
      <c r="J9" s="388">
        <v>8388.1438969999999</v>
      </c>
      <c r="K9" s="97"/>
    </row>
    <row r="10" spans="1:12" ht="15" customHeight="1">
      <c r="A10" s="265">
        <v>2010</v>
      </c>
      <c r="B10" s="389">
        <v>2418.6853259999998</v>
      </c>
      <c r="C10" s="389">
        <v>1419.4900700000001</v>
      </c>
      <c r="D10" s="389">
        <v>230.83081200000001</v>
      </c>
      <c r="E10" s="389">
        <v>2841.3990589999999</v>
      </c>
      <c r="F10" s="389">
        <v>1883.6911869999999</v>
      </c>
      <c r="G10" s="389">
        <v>106.56325200000001</v>
      </c>
      <c r="H10" s="389">
        <v>6481.9743799999997</v>
      </c>
      <c r="I10" s="389">
        <v>42.968837000000001</v>
      </c>
      <c r="J10" s="388">
        <v>8943.6285430000007</v>
      </c>
      <c r="K10" s="97"/>
    </row>
    <row r="11" spans="1:12" ht="15" customHeight="1">
      <c r="A11" s="265">
        <v>2011</v>
      </c>
      <c r="B11" s="389">
        <v>2335.9902350000002</v>
      </c>
      <c r="C11" s="389">
        <v>2007.275738</v>
      </c>
      <c r="D11" s="389">
        <v>278.32839899999999</v>
      </c>
      <c r="E11" s="389">
        <v>3527.181051</v>
      </c>
      <c r="F11" s="389">
        <v>1761.5553299999999</v>
      </c>
      <c r="G11" s="389">
        <v>154.02515700000001</v>
      </c>
      <c r="H11" s="389">
        <v>7728.365675</v>
      </c>
      <c r="I11" s="389">
        <v>51.239064999999997</v>
      </c>
      <c r="J11" s="388">
        <v>10115.594975</v>
      </c>
      <c r="K11" s="97"/>
    </row>
    <row r="12" spans="1:12" ht="15" customHeight="1">
      <c r="A12" s="265">
        <v>2012</v>
      </c>
      <c r="B12" s="389">
        <v>2045.8943409999999</v>
      </c>
      <c r="C12" s="389">
        <v>2098.0383510000001</v>
      </c>
      <c r="D12" s="389">
        <v>299.430994</v>
      </c>
      <c r="E12" s="389">
        <v>3681.4329750000002</v>
      </c>
      <c r="F12" s="389">
        <v>2232.9353329999999</v>
      </c>
      <c r="G12" s="389">
        <v>174.12150500000001</v>
      </c>
      <c r="H12" s="389">
        <v>8485.9591579999997</v>
      </c>
      <c r="I12" s="389">
        <v>56.261909000000003</v>
      </c>
      <c r="J12" s="388">
        <v>10588.115408</v>
      </c>
      <c r="K12" s="97"/>
    </row>
    <row r="13" spans="1:12" ht="15" customHeight="1">
      <c r="A13" s="265">
        <v>2013</v>
      </c>
      <c r="B13" s="389">
        <v>2382.9698389999999</v>
      </c>
      <c r="C13" s="389">
        <v>1868.102703</v>
      </c>
      <c r="D13" s="389">
        <v>343.32547099999999</v>
      </c>
      <c r="E13" s="389">
        <v>3638.7411499999998</v>
      </c>
      <c r="F13" s="389">
        <v>2276.9585069999998</v>
      </c>
      <c r="G13" s="389">
        <v>168.259264</v>
      </c>
      <c r="H13" s="389">
        <v>8295.387095</v>
      </c>
      <c r="I13" s="389">
        <v>54.960701999999998</v>
      </c>
      <c r="J13" s="388">
        <v>10733.317636</v>
      </c>
      <c r="K13" s="97"/>
    </row>
    <row r="14" spans="1:12" ht="15" customHeight="1">
      <c r="A14" s="265">
        <v>2014</v>
      </c>
      <c r="B14" s="389">
        <v>2070.6991229999999</v>
      </c>
      <c r="C14" s="389">
        <v>1735.0592389999999</v>
      </c>
      <c r="D14" s="389">
        <v>323.70318900000001</v>
      </c>
      <c r="E14" s="389">
        <v>3575.632658</v>
      </c>
      <c r="F14" s="389">
        <v>2216.6079370000002</v>
      </c>
      <c r="G14" s="389">
        <v>157.79102499999999</v>
      </c>
      <c r="H14" s="389">
        <v>8008.7940480000016</v>
      </c>
      <c r="I14" s="389">
        <v>53.098300999999999</v>
      </c>
      <c r="J14" s="388">
        <v>10132.591472</v>
      </c>
      <c r="K14" s="266"/>
    </row>
    <row r="15" spans="1:12" ht="15" customHeight="1">
      <c r="A15" s="265">
        <v>2015</v>
      </c>
      <c r="B15" s="389">
        <v>1973.7723590000001</v>
      </c>
      <c r="C15" s="389">
        <v>1558.9334349999999</v>
      </c>
      <c r="D15" s="389">
        <v>332.77686599999998</v>
      </c>
      <c r="E15" s="389">
        <v>3865.3120279999998</v>
      </c>
      <c r="F15" s="389">
        <v>2209.7414800000001</v>
      </c>
      <c r="G15" s="389">
        <v>160.55990399999999</v>
      </c>
      <c r="H15" s="389">
        <v>8127.3237129999998</v>
      </c>
      <c r="I15" s="389">
        <v>53.884163000000001</v>
      </c>
      <c r="J15" s="388">
        <v>10154.980235000001</v>
      </c>
      <c r="K15" s="97"/>
    </row>
    <row r="16" spans="1:12" ht="15" customHeight="1">
      <c r="A16" s="167">
        <v>2016</v>
      </c>
      <c r="B16" s="389">
        <v>2107.5012259999999</v>
      </c>
      <c r="C16" s="389">
        <v>1585.267497</v>
      </c>
      <c r="D16" s="389">
        <v>357.70312899999999</v>
      </c>
      <c r="E16" s="389">
        <v>4026.7280059999998</v>
      </c>
      <c r="F16" s="389">
        <v>2195.5148859999999</v>
      </c>
      <c r="G16" s="389">
        <v>143.001462</v>
      </c>
      <c r="H16" s="389">
        <v>8308.2149799999988</v>
      </c>
      <c r="I16" s="389">
        <v>55.083463000000002</v>
      </c>
      <c r="J16" s="388">
        <v>10470.799669</v>
      </c>
      <c r="K16" s="97"/>
    </row>
    <row r="17" spans="1:11" ht="15" customHeight="1">
      <c r="A17" s="167">
        <v>2017</v>
      </c>
      <c r="B17" s="389">
        <v>1730.259581</v>
      </c>
      <c r="C17" s="389">
        <v>1851.6047900000001</v>
      </c>
      <c r="D17" s="389">
        <v>484.90648299999998</v>
      </c>
      <c r="E17" s="389">
        <v>4522.3956310000003</v>
      </c>
      <c r="F17" s="389">
        <v>2148.1474490000001</v>
      </c>
      <c r="G17" s="389">
        <v>130.721237</v>
      </c>
      <c r="H17" s="389">
        <v>9137.7755899999993</v>
      </c>
      <c r="I17" s="389">
        <v>60.583455000000001</v>
      </c>
      <c r="J17" s="388">
        <v>10928.618625999999</v>
      </c>
      <c r="K17" s="97"/>
    </row>
    <row r="18" spans="1:11" s="97" customFormat="1" ht="15" customHeight="1">
      <c r="A18" s="167" t="s">
        <v>492</v>
      </c>
      <c r="B18" s="389">
        <v>1908.6880179578043</v>
      </c>
      <c r="C18" s="389">
        <v>2042.5466302713548</v>
      </c>
      <c r="D18" s="389">
        <v>534.91117985733013</v>
      </c>
      <c r="E18" s="389">
        <v>4988.7557035607733</v>
      </c>
      <c r="F18" s="389">
        <v>2369.6694656320028</v>
      </c>
      <c r="G18" s="389">
        <v>144.20151837004761</v>
      </c>
      <c r="H18" s="389">
        <v>10080.084497691507</v>
      </c>
      <c r="I18" s="389">
        <v>66.830963350686872</v>
      </c>
      <c r="J18" s="388">
        <v>12055.603478999999</v>
      </c>
    </row>
    <row r="19" spans="1:11" ht="15" customHeight="1" thickBot="1">
      <c r="A19" s="267" t="s">
        <v>491</v>
      </c>
      <c r="B19" s="387">
        <v>1998.7082230463236</v>
      </c>
      <c r="C19" s="387">
        <v>2138.880061837936</v>
      </c>
      <c r="D19" s="387">
        <v>560.13940660882395</v>
      </c>
      <c r="E19" s="387">
        <v>5224.0423545722688</v>
      </c>
      <c r="F19" s="387">
        <v>2481.4311203818629</v>
      </c>
      <c r="G19" s="387">
        <v>151.0025514019606</v>
      </c>
      <c r="H19" s="387">
        <v>10555.49549480285</v>
      </c>
      <c r="I19" s="387">
        <v>69.9829384092033</v>
      </c>
      <c r="J19" s="386">
        <v>12624.186656258378</v>
      </c>
      <c r="K19" s="97"/>
    </row>
    <row r="20" spans="1:11" ht="24" customHeight="1">
      <c r="A20" s="243" t="s">
        <v>336</v>
      </c>
      <c r="B20" s="243"/>
      <c r="C20" s="243"/>
      <c r="D20" s="243"/>
      <c r="E20" s="243"/>
      <c r="F20" s="243"/>
      <c r="G20" s="243"/>
      <c r="H20" s="243"/>
      <c r="I20" s="97"/>
      <c r="J20" s="97"/>
    </row>
    <row r="21" spans="1:11">
      <c r="A21" s="244" t="s">
        <v>338</v>
      </c>
      <c r="B21" s="97"/>
      <c r="C21" s="97"/>
      <c r="D21" s="97"/>
      <c r="E21" s="97"/>
      <c r="F21" s="97"/>
      <c r="G21" s="97"/>
      <c r="H21" s="97"/>
      <c r="I21" s="97"/>
      <c r="J21" s="97"/>
    </row>
    <row r="22" spans="1:11">
      <c r="K22" s="97"/>
    </row>
    <row r="23" spans="1:11">
      <c r="K23" s="97"/>
    </row>
  </sheetData>
  <mergeCells count="9">
    <mergeCell ref="A1:J1"/>
    <mergeCell ref="A3:J3"/>
    <mergeCell ref="A4:J4"/>
    <mergeCell ref="C6:H6"/>
    <mergeCell ref="C7:C8"/>
    <mergeCell ref="E7:E8"/>
    <mergeCell ref="F7:F8"/>
    <mergeCell ref="G7:G8"/>
    <mergeCell ref="H7:H8"/>
  </mergeCells>
  <printOptions horizontalCentered="1"/>
  <pageMargins left="0.78740157480314965" right="0.78740157480314965" top="0.59055118110236227" bottom="0.98425196850393704" header="0" footer="0"/>
  <pageSetup paperSize="9" scale="72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view="pageBreakPreview" topLeftCell="A10" zoomScale="75" zoomScaleNormal="75" workbookViewId="0">
      <selection activeCell="A5" sqref="A5:E5"/>
    </sheetView>
  </sheetViews>
  <sheetFormatPr baseColWidth="10" defaultColWidth="11.42578125" defaultRowHeight="12.75"/>
  <cols>
    <col min="1" max="4" width="20.7109375" style="82" customWidth="1"/>
    <col min="5" max="5" width="15" style="82" customWidth="1"/>
    <col min="6" max="6" width="2.7109375" style="82" customWidth="1"/>
    <col min="7" max="16384" width="11.42578125" style="82"/>
  </cols>
  <sheetData>
    <row r="1" spans="1:11" s="3" customFormat="1" ht="18">
      <c r="A1" s="521" t="s">
        <v>228</v>
      </c>
      <c r="B1" s="521"/>
      <c r="C1" s="521"/>
      <c r="D1" s="521"/>
      <c r="E1" s="521"/>
      <c r="F1" s="377"/>
      <c r="G1" s="377"/>
      <c r="H1" s="377"/>
      <c r="I1" s="377"/>
      <c r="J1" s="377"/>
      <c r="K1" s="377"/>
    </row>
    <row r="2" spans="1:11" ht="12.75" customHeight="1">
      <c r="A2" s="476"/>
      <c r="B2" s="476"/>
      <c r="C2" s="476"/>
      <c r="D2" s="476"/>
      <c r="E2" s="476"/>
      <c r="F2" s="1"/>
      <c r="G2" s="1"/>
      <c r="H2" s="1"/>
    </row>
    <row r="3" spans="1:11" s="12" customFormat="1" ht="31.15" customHeight="1">
      <c r="A3" s="476" t="s">
        <v>443</v>
      </c>
      <c r="B3" s="476"/>
      <c r="C3" s="476"/>
      <c r="D3" s="476"/>
      <c r="E3" s="476"/>
      <c r="F3" s="68"/>
      <c r="G3" s="68"/>
      <c r="H3" s="369"/>
      <c r="I3" s="369"/>
      <c r="J3" s="369"/>
    </row>
    <row r="4" spans="1:11" s="12" customFormat="1" ht="15" customHeight="1">
      <c r="A4" s="476" t="s">
        <v>273</v>
      </c>
      <c r="B4" s="476"/>
      <c r="C4" s="476"/>
      <c r="D4" s="476"/>
      <c r="E4" s="476"/>
      <c r="F4" s="28"/>
      <c r="G4" s="369"/>
      <c r="H4" s="369"/>
      <c r="I4" s="369"/>
      <c r="J4" s="369"/>
    </row>
    <row r="5" spans="1:11" s="12" customFormat="1" ht="15" customHeight="1">
      <c r="A5" s="476" t="s">
        <v>407</v>
      </c>
      <c r="B5" s="476"/>
      <c r="C5" s="476"/>
      <c r="D5" s="476"/>
      <c r="E5" s="476"/>
      <c r="F5" s="28"/>
      <c r="G5" s="369"/>
      <c r="H5" s="369"/>
      <c r="I5" s="369"/>
      <c r="J5" s="369"/>
    </row>
    <row r="6" spans="1:11" s="8" customFormat="1" ht="14.25" customHeight="1" thickBot="1">
      <c r="A6" s="32"/>
      <c r="B6" s="32"/>
      <c r="C6" s="32"/>
      <c r="D6" s="32"/>
      <c r="E6" s="32"/>
      <c r="F6" s="10"/>
    </row>
    <row r="7" spans="1:11" ht="60.75" customHeight="1" thickBot="1">
      <c r="A7" s="88" t="s">
        <v>0</v>
      </c>
      <c r="B7" s="268" t="s">
        <v>86</v>
      </c>
      <c r="C7" s="268" t="s">
        <v>85</v>
      </c>
      <c r="D7" s="268" t="s">
        <v>87</v>
      </c>
      <c r="E7" s="269" t="s">
        <v>5</v>
      </c>
      <c r="F7" s="270"/>
    </row>
    <row r="8" spans="1:11" ht="27" customHeight="1">
      <c r="A8" s="265">
        <v>2009</v>
      </c>
      <c r="B8" s="141">
        <v>519.86124900000004</v>
      </c>
      <c r="C8" s="141">
        <v>735.25355000000002</v>
      </c>
      <c r="D8" s="141">
        <v>65.4636</v>
      </c>
      <c r="E8" s="142">
        <v>1320.578399</v>
      </c>
      <c r="F8" s="270"/>
    </row>
    <row r="9" spans="1:11" ht="15" customHeight="1">
      <c r="A9" s="265">
        <v>2010</v>
      </c>
      <c r="B9" s="141">
        <v>492.73654399999998</v>
      </c>
      <c r="C9" s="141">
        <v>892.82189800000003</v>
      </c>
      <c r="D9" s="141">
        <v>66.956532999999993</v>
      </c>
      <c r="E9" s="142">
        <v>1452.514975</v>
      </c>
      <c r="F9" s="270"/>
    </row>
    <row r="10" spans="1:11" ht="15" customHeight="1">
      <c r="A10" s="265">
        <v>2011</v>
      </c>
      <c r="B10" s="141">
        <v>541.390446</v>
      </c>
      <c r="C10" s="141">
        <v>1155.4635499999999</v>
      </c>
      <c r="D10" s="141">
        <v>70.221979000000005</v>
      </c>
      <c r="E10" s="142">
        <v>1767.075975</v>
      </c>
      <c r="F10" s="270"/>
    </row>
    <row r="11" spans="1:11" ht="15" customHeight="1">
      <c r="A11" s="265">
        <v>2012</v>
      </c>
      <c r="B11" s="141">
        <v>602.88692400000002</v>
      </c>
      <c r="C11" s="141">
        <v>1266.655019</v>
      </c>
      <c r="D11" s="141">
        <v>72.753348000000003</v>
      </c>
      <c r="E11" s="142">
        <v>1942.2952909999999</v>
      </c>
      <c r="F11" s="270"/>
    </row>
    <row r="12" spans="1:11" ht="15" customHeight="1">
      <c r="A12" s="167">
        <v>2013</v>
      </c>
      <c r="B12" s="141">
        <v>628.02240900000004</v>
      </c>
      <c r="C12" s="141">
        <v>1275.7948429999999</v>
      </c>
      <c r="D12" s="141">
        <v>74.642229</v>
      </c>
      <c r="E12" s="142">
        <v>1978.4594810000001</v>
      </c>
      <c r="F12" s="270"/>
    </row>
    <row r="13" spans="1:11" ht="15" customHeight="1">
      <c r="A13" s="265">
        <v>2014</v>
      </c>
      <c r="B13" s="141">
        <v>733.31372399999998</v>
      </c>
      <c r="C13" s="141">
        <v>1163.411345</v>
      </c>
      <c r="D13" s="141">
        <v>75.369608999999997</v>
      </c>
      <c r="E13" s="142">
        <v>1972.0946779999999</v>
      </c>
      <c r="F13" s="97"/>
    </row>
    <row r="14" spans="1:11" ht="15" customHeight="1">
      <c r="A14" s="265">
        <v>2015</v>
      </c>
      <c r="B14" s="141">
        <v>915.49760700000002</v>
      </c>
      <c r="C14" s="141">
        <v>926.352711</v>
      </c>
      <c r="D14" s="141">
        <v>75.217663999999999</v>
      </c>
      <c r="E14" s="142">
        <v>1917.067982</v>
      </c>
      <c r="F14" s="97"/>
    </row>
    <row r="15" spans="1:11" ht="15" customHeight="1">
      <c r="A15" s="265">
        <v>2016</v>
      </c>
      <c r="B15" s="141">
        <v>861.81603600000005</v>
      </c>
      <c r="C15" s="141">
        <v>793.63280599999996</v>
      </c>
      <c r="D15" s="141">
        <v>72.640545000000003</v>
      </c>
      <c r="E15" s="142">
        <v>1728.089387</v>
      </c>
      <c r="F15" s="97"/>
    </row>
    <row r="16" spans="1:11" ht="15" customHeight="1">
      <c r="A16" s="265">
        <v>2017</v>
      </c>
      <c r="B16" s="141">
        <v>922.73290999999995</v>
      </c>
      <c r="C16" s="141">
        <v>871.301466</v>
      </c>
      <c r="D16" s="141">
        <v>70.822218000000007</v>
      </c>
      <c r="E16" s="142">
        <v>1864.8565940000001</v>
      </c>
      <c r="F16" s="97"/>
    </row>
    <row r="17" spans="1:6" ht="15" customHeight="1">
      <c r="A17" s="265" t="s">
        <v>492</v>
      </c>
      <c r="B17" s="141">
        <v>1030.2295794300753</v>
      </c>
      <c r="C17" s="141">
        <v>972.80646777190191</v>
      </c>
      <c r="D17" s="141">
        <v>79.072874798022681</v>
      </c>
      <c r="E17" s="142">
        <v>2082.1089219999999</v>
      </c>
      <c r="F17" s="97"/>
    </row>
    <row r="18" spans="1:6" ht="15" customHeight="1" thickBot="1">
      <c r="A18" s="271" t="s">
        <v>491</v>
      </c>
      <c r="B18" s="148">
        <v>1005.6884280252915</v>
      </c>
      <c r="C18" s="148">
        <v>949.63319524137512</v>
      </c>
      <c r="D18" s="148">
        <v>77.189275810791798</v>
      </c>
      <c r="E18" s="149">
        <v>2032.5108990774584</v>
      </c>
      <c r="F18" s="97"/>
    </row>
    <row r="19" spans="1:6" ht="19.5" customHeight="1">
      <c r="A19" s="243" t="s">
        <v>339</v>
      </c>
      <c r="B19" s="243"/>
      <c r="C19" s="243"/>
      <c r="D19" s="243"/>
      <c r="E19" s="243"/>
    </row>
    <row r="20" spans="1:6">
      <c r="A20" s="82" t="s">
        <v>338</v>
      </c>
    </row>
    <row r="22" spans="1:6">
      <c r="F22" s="97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9055118110236221" right="0.6692913385826772" top="0.59055118110236227" bottom="0.98425196850393704" header="0.39370078740157483" footer="0"/>
  <pageSetup paperSize="9" scale="86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V49"/>
  <sheetViews>
    <sheetView showGridLines="0" view="pageBreakPreview" zoomScale="75" zoomScaleNormal="75" zoomScaleSheetLayoutView="75" workbookViewId="0">
      <selection activeCell="A3" sqref="A3:K3"/>
    </sheetView>
  </sheetViews>
  <sheetFormatPr baseColWidth="10" defaultColWidth="11.42578125" defaultRowHeight="12.75"/>
  <cols>
    <col min="1" max="1" width="39.85546875" style="82" customWidth="1"/>
    <col min="2" max="5" width="12.42578125" style="82" customWidth="1"/>
    <col min="6" max="6" width="14.85546875" style="82" customWidth="1"/>
    <col min="7" max="7" width="15.7109375" style="82" customWidth="1"/>
    <col min="8" max="8" width="15.85546875" style="82" customWidth="1"/>
    <col min="9" max="9" width="14.5703125" style="82" customWidth="1"/>
    <col min="10" max="11" width="15.42578125" style="82" customWidth="1"/>
    <col min="12" max="16" width="11.42578125" style="82"/>
    <col min="17" max="17" width="17.140625" style="82" customWidth="1"/>
    <col min="18" max="18" width="14.28515625" style="82" customWidth="1"/>
    <col min="19" max="19" width="11.42578125" style="82"/>
    <col min="20" max="20" width="16.7109375" style="82" customWidth="1"/>
    <col min="21" max="16384" width="11.42578125" style="82"/>
  </cols>
  <sheetData>
    <row r="1" spans="1:22" ht="18">
      <c r="A1" s="521" t="s">
        <v>228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</row>
    <row r="3" spans="1:22" ht="24.75" customHeight="1">
      <c r="A3" s="529" t="s">
        <v>448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66"/>
    </row>
    <row r="4" spans="1:22" ht="13.5" thickBot="1">
      <c r="A4" s="158"/>
      <c r="B4" s="158"/>
      <c r="C4" s="158"/>
      <c r="D4" s="158"/>
      <c r="E4" s="159"/>
      <c r="F4" s="158"/>
      <c r="G4" s="159"/>
      <c r="H4" s="159"/>
      <c r="I4" s="159"/>
      <c r="J4" s="159"/>
      <c r="K4" s="159"/>
    </row>
    <row r="5" spans="1:22" s="160" customFormat="1" ht="43.5" customHeight="1" thickBot="1">
      <c r="A5" s="88" t="s">
        <v>154</v>
      </c>
      <c r="B5" s="121">
        <v>2009</v>
      </c>
      <c r="C5" s="121">
        <v>2010</v>
      </c>
      <c r="D5" s="121">
        <v>2011</v>
      </c>
      <c r="E5" s="122">
        <v>2012</v>
      </c>
      <c r="F5" s="122">
        <v>2013</v>
      </c>
      <c r="G5" s="122">
        <v>2014</v>
      </c>
      <c r="H5" s="122">
        <v>2015</v>
      </c>
      <c r="I5" s="122">
        <v>2016</v>
      </c>
      <c r="J5" s="122">
        <v>2017</v>
      </c>
      <c r="K5" s="122">
        <v>2018</v>
      </c>
    </row>
    <row r="6" spans="1:22" ht="21" customHeight="1">
      <c r="A6" s="123" t="s">
        <v>416</v>
      </c>
      <c r="B6" s="111">
        <v>33915</v>
      </c>
      <c r="C6" s="111">
        <v>33927</v>
      </c>
      <c r="D6" s="111">
        <v>34151</v>
      </c>
      <c r="E6" s="112">
        <v>34300</v>
      </c>
      <c r="F6" s="112">
        <v>34491</v>
      </c>
      <c r="G6" s="112">
        <v>34719</v>
      </c>
      <c r="H6" s="112">
        <v>34385</v>
      </c>
      <c r="I6" s="112">
        <v>35588</v>
      </c>
      <c r="J6" s="112">
        <v>36310</v>
      </c>
      <c r="K6" s="112">
        <v>37200</v>
      </c>
    </row>
    <row r="7" spans="1:22">
      <c r="A7" s="124" t="s">
        <v>173</v>
      </c>
      <c r="B7" s="115">
        <v>1004811</v>
      </c>
      <c r="C7" s="115">
        <v>1016023</v>
      </c>
      <c r="D7" s="115">
        <v>1024263</v>
      </c>
      <c r="E7" s="113">
        <v>1031208</v>
      </c>
      <c r="F7" s="113">
        <v>1037881</v>
      </c>
      <c r="G7" s="113">
        <v>1045457</v>
      </c>
      <c r="H7" s="113">
        <v>1054631</v>
      </c>
      <c r="I7" s="113">
        <v>1063578</v>
      </c>
      <c r="J7" s="113">
        <v>1073352</v>
      </c>
      <c r="K7" s="113">
        <v>1081686</v>
      </c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</row>
    <row r="8" spans="1:22">
      <c r="A8" s="124" t="s">
        <v>88</v>
      </c>
      <c r="B8" s="115">
        <v>281873</v>
      </c>
      <c r="C8" s="115">
        <v>280515</v>
      </c>
      <c r="D8" s="115">
        <v>279105</v>
      </c>
      <c r="E8" s="113">
        <v>279416</v>
      </c>
      <c r="F8" s="113">
        <v>279766</v>
      </c>
      <c r="G8" s="113">
        <v>280127</v>
      </c>
      <c r="H8" s="113">
        <v>280367</v>
      </c>
      <c r="I8" s="113">
        <v>280546</v>
      </c>
      <c r="J8" s="113">
        <v>280611</v>
      </c>
      <c r="K8" s="113">
        <v>280660</v>
      </c>
      <c r="N8" s="161"/>
      <c r="O8" s="161"/>
    </row>
    <row r="9" spans="1:22">
      <c r="A9" s="124" t="s">
        <v>174</v>
      </c>
      <c r="B9" s="115">
        <v>52042</v>
      </c>
      <c r="C9" s="115">
        <v>52178</v>
      </c>
      <c r="D9" s="115">
        <v>52301</v>
      </c>
      <c r="E9" s="113">
        <v>52501</v>
      </c>
      <c r="F9" s="113">
        <v>52693</v>
      </c>
      <c r="G9" s="113">
        <v>52915</v>
      </c>
      <c r="H9" s="113">
        <v>53092</v>
      </c>
      <c r="I9" s="113">
        <v>53282</v>
      </c>
      <c r="J9" s="113">
        <v>53460</v>
      </c>
      <c r="K9" s="113">
        <v>53258</v>
      </c>
      <c r="N9" s="161"/>
      <c r="O9" s="161"/>
      <c r="P9" s="161"/>
      <c r="Q9" s="161"/>
      <c r="R9" s="161"/>
    </row>
    <row r="10" spans="1:22">
      <c r="A10" s="124" t="s">
        <v>175</v>
      </c>
      <c r="B10" s="115">
        <v>1224</v>
      </c>
      <c r="C10" s="115">
        <v>1259</v>
      </c>
      <c r="D10" s="115">
        <v>1304</v>
      </c>
      <c r="E10" s="113">
        <v>1320</v>
      </c>
      <c r="F10" s="113">
        <v>1334</v>
      </c>
      <c r="G10" s="113">
        <v>1365</v>
      </c>
      <c r="H10" s="113">
        <v>1396</v>
      </c>
      <c r="I10" s="113">
        <v>1414</v>
      </c>
      <c r="J10" s="113">
        <v>1439</v>
      </c>
      <c r="K10" s="113">
        <v>1460</v>
      </c>
      <c r="N10" s="161"/>
    </row>
    <row r="11" spans="1:22">
      <c r="A11" s="124" t="s">
        <v>176</v>
      </c>
      <c r="B11" s="115">
        <v>991</v>
      </c>
      <c r="C11" s="115">
        <v>1006</v>
      </c>
      <c r="D11" s="115">
        <v>1002</v>
      </c>
      <c r="E11" s="113">
        <v>995</v>
      </c>
      <c r="F11" s="113">
        <v>991</v>
      </c>
      <c r="G11" s="113">
        <v>996</v>
      </c>
      <c r="H11" s="113">
        <v>997</v>
      </c>
      <c r="I11" s="113">
        <v>998</v>
      </c>
      <c r="J11" s="113">
        <v>993</v>
      </c>
      <c r="K11" s="113">
        <v>993</v>
      </c>
    </row>
    <row r="12" spans="1:22">
      <c r="A12" s="124" t="s">
        <v>177</v>
      </c>
      <c r="B12" s="115">
        <v>866</v>
      </c>
      <c r="C12" s="115">
        <v>866</v>
      </c>
      <c r="D12" s="115">
        <v>830</v>
      </c>
      <c r="E12" s="113">
        <v>864</v>
      </c>
      <c r="F12" s="113">
        <v>883</v>
      </c>
      <c r="G12" s="113">
        <v>898</v>
      </c>
      <c r="H12" s="113">
        <v>818</v>
      </c>
      <c r="I12" s="113">
        <v>969</v>
      </c>
      <c r="J12" s="113">
        <v>1023</v>
      </c>
      <c r="K12" s="113">
        <v>1059</v>
      </c>
    </row>
    <row r="13" spans="1:22">
      <c r="A13" s="124" t="s">
        <v>178</v>
      </c>
      <c r="B13" s="115">
        <v>1160</v>
      </c>
      <c r="C13" s="115">
        <v>1151</v>
      </c>
      <c r="D13" s="115">
        <v>1150</v>
      </c>
      <c r="E13" s="113">
        <v>1152</v>
      </c>
      <c r="F13" s="113">
        <v>1135</v>
      </c>
      <c r="G13" s="113">
        <v>1132</v>
      </c>
      <c r="H13" s="113">
        <v>1130</v>
      </c>
      <c r="I13" s="113">
        <v>1138</v>
      </c>
      <c r="J13" s="113">
        <v>1148</v>
      </c>
      <c r="K13" s="113">
        <v>1151</v>
      </c>
    </row>
    <row r="14" spans="1:22">
      <c r="A14" s="124" t="s">
        <v>179</v>
      </c>
      <c r="B14" s="115">
        <v>1289</v>
      </c>
      <c r="C14" s="115">
        <v>1425</v>
      </c>
      <c r="D14" s="115">
        <v>1554</v>
      </c>
      <c r="E14" s="113">
        <v>1699</v>
      </c>
      <c r="F14" s="113">
        <v>1824</v>
      </c>
      <c r="G14" s="113">
        <v>1980</v>
      </c>
      <c r="H14" s="113">
        <v>2122</v>
      </c>
      <c r="I14" s="113">
        <v>2314</v>
      </c>
      <c r="J14" s="113">
        <v>2449</v>
      </c>
      <c r="K14" s="113">
        <v>2624</v>
      </c>
    </row>
    <row r="15" spans="1:22">
      <c r="A15" s="124" t="s">
        <v>180</v>
      </c>
      <c r="B15" s="115">
        <v>1127</v>
      </c>
      <c r="C15" s="115">
        <v>1256</v>
      </c>
      <c r="D15" s="115">
        <v>1341</v>
      </c>
      <c r="E15" s="113">
        <v>1467</v>
      </c>
      <c r="F15" s="113">
        <v>1650</v>
      </c>
      <c r="G15" s="113">
        <v>1825</v>
      </c>
      <c r="H15" s="113">
        <v>2058</v>
      </c>
      <c r="I15" s="113">
        <v>2214</v>
      </c>
      <c r="J15" s="113">
        <v>2401</v>
      </c>
      <c r="K15" s="113">
        <v>2659</v>
      </c>
    </row>
    <row r="16" spans="1:22">
      <c r="A16" s="124" t="s">
        <v>181</v>
      </c>
      <c r="B16" s="115">
        <v>3269</v>
      </c>
      <c r="C16" s="115">
        <v>3789</v>
      </c>
      <c r="D16" s="115">
        <v>4358</v>
      </c>
      <c r="E16" s="113">
        <v>4783</v>
      </c>
      <c r="F16" s="113">
        <v>5291</v>
      </c>
      <c r="G16" s="113">
        <v>5808</v>
      </c>
      <c r="H16" s="113">
        <v>6397</v>
      </c>
      <c r="I16" s="113">
        <v>7069</v>
      </c>
      <c r="J16" s="113">
        <v>7853</v>
      </c>
      <c r="K16" s="113">
        <v>8845</v>
      </c>
    </row>
    <row r="17" spans="1:11">
      <c r="A17" s="124" t="s">
        <v>182</v>
      </c>
      <c r="B17" s="115">
        <v>3108</v>
      </c>
      <c r="C17" s="115">
        <v>3143</v>
      </c>
      <c r="D17" s="115">
        <v>3240</v>
      </c>
      <c r="E17" s="113">
        <v>3299</v>
      </c>
      <c r="F17" s="113">
        <v>3348</v>
      </c>
      <c r="G17" s="113">
        <v>3398</v>
      </c>
      <c r="H17" s="113">
        <v>3428</v>
      </c>
      <c r="I17" s="113">
        <v>3459</v>
      </c>
      <c r="J17" s="113">
        <v>3470</v>
      </c>
      <c r="K17" s="113">
        <v>3467</v>
      </c>
    </row>
    <row r="18" spans="1:11" ht="13.5" thickBot="1">
      <c r="A18" s="125" t="s">
        <v>183</v>
      </c>
      <c r="B18" s="126">
        <v>782</v>
      </c>
      <c r="C18" s="126">
        <v>917</v>
      </c>
      <c r="D18" s="126">
        <v>934</v>
      </c>
      <c r="E18" s="127">
        <v>1008</v>
      </c>
      <c r="F18" s="127">
        <v>1084</v>
      </c>
      <c r="G18" s="127">
        <v>1199</v>
      </c>
      <c r="H18" s="127">
        <v>1348</v>
      </c>
      <c r="I18" s="127">
        <v>1493</v>
      </c>
      <c r="J18" s="127">
        <v>1650</v>
      </c>
      <c r="K18" s="127">
        <v>1827</v>
      </c>
    </row>
    <row r="19" spans="1:11">
      <c r="A19" s="97"/>
      <c r="B19" s="162"/>
      <c r="C19" s="162"/>
      <c r="D19" s="162"/>
      <c r="E19" s="162"/>
      <c r="F19" s="162"/>
      <c r="G19" s="162"/>
      <c r="H19" s="162"/>
      <c r="I19" s="162"/>
      <c r="J19" s="162"/>
      <c r="K19" s="162"/>
    </row>
    <row r="20" spans="1:11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</row>
    <row r="21" spans="1:11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</row>
    <row r="26" spans="1:11">
      <c r="A26" s="97"/>
      <c r="B26" s="97"/>
      <c r="C26" s="97"/>
      <c r="D26" s="163"/>
      <c r="E26" s="97"/>
      <c r="F26" s="97"/>
      <c r="G26" s="97"/>
      <c r="H26" s="97"/>
      <c r="I26" s="97"/>
      <c r="J26" s="97"/>
      <c r="K26" s="97"/>
    </row>
    <row r="27" spans="1:11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</row>
    <row r="31" spans="1:11">
      <c r="E31" s="164"/>
    </row>
    <row r="32" spans="1:11">
      <c r="D32" s="164"/>
    </row>
    <row r="33" spans="1:6">
      <c r="D33" s="164"/>
    </row>
    <row r="47" spans="1:6">
      <c r="A47" s="97" t="s">
        <v>280</v>
      </c>
      <c r="B47" s="97"/>
      <c r="C47" s="97"/>
      <c r="D47" s="97"/>
      <c r="E47" s="97"/>
      <c r="F47" s="97"/>
    </row>
    <row r="48" spans="1:6">
      <c r="A48" s="82" t="s">
        <v>281</v>
      </c>
    </row>
    <row r="49" spans="1:1">
      <c r="A49" s="82" t="s">
        <v>282</v>
      </c>
    </row>
  </sheetData>
  <mergeCells count="2">
    <mergeCell ref="A3:K3"/>
    <mergeCell ref="A1:K1"/>
  </mergeCells>
  <phoneticPr fontId="11" type="noConversion"/>
  <printOptions horizontalCentered="1"/>
  <pageMargins left="0.59055118110236227" right="0.78740157480314965" top="0.19685039370078741" bottom="0.19685039370078741" header="0" footer="0"/>
  <pageSetup paperSize="9" scale="6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K57"/>
  <sheetViews>
    <sheetView showGridLines="0" view="pageBreakPreview" zoomScale="75" zoomScaleNormal="75" zoomScaleSheetLayoutView="75" workbookViewId="0">
      <selection activeCell="G25" sqref="G25"/>
    </sheetView>
  </sheetViews>
  <sheetFormatPr baseColWidth="10" defaultColWidth="11.42578125" defaultRowHeight="12.75"/>
  <cols>
    <col min="1" max="6" width="16.7109375" style="82" customWidth="1"/>
    <col min="7" max="7" width="17.85546875" style="82" customWidth="1"/>
    <col min="8" max="8" width="5" style="82" customWidth="1"/>
    <col min="9" max="16384" width="11.42578125" style="82"/>
  </cols>
  <sheetData>
    <row r="1" spans="1:11" s="3" customFormat="1" ht="18">
      <c r="A1" s="521" t="s">
        <v>228</v>
      </c>
      <c r="B1" s="521"/>
      <c r="C1" s="521"/>
      <c r="D1" s="521"/>
      <c r="E1" s="521"/>
      <c r="F1" s="521"/>
      <c r="G1" s="521"/>
    </row>
    <row r="3" spans="1:11" s="12" customFormat="1" ht="15">
      <c r="A3" s="475" t="s">
        <v>449</v>
      </c>
      <c r="B3" s="475"/>
      <c r="C3" s="475"/>
      <c r="D3" s="475"/>
      <c r="E3" s="475"/>
      <c r="F3" s="475"/>
      <c r="G3" s="475"/>
      <c r="H3" s="66"/>
      <c r="I3" s="66"/>
      <c r="J3" s="66"/>
    </row>
    <row r="4" spans="1:11" s="8" customFormat="1" ht="15">
      <c r="A4" s="475" t="s">
        <v>278</v>
      </c>
      <c r="B4" s="475"/>
      <c r="C4" s="475"/>
      <c r="D4" s="475"/>
      <c r="E4" s="475"/>
      <c r="F4" s="475"/>
      <c r="G4" s="475"/>
    </row>
    <row r="5" spans="1:11" ht="13.5" thickBot="1">
      <c r="A5" s="158"/>
      <c r="B5" s="158"/>
      <c r="C5" s="158"/>
      <c r="D5" s="158"/>
      <c r="E5" s="158"/>
      <c r="F5" s="158"/>
      <c r="G5" s="158"/>
    </row>
    <row r="6" spans="1:11" ht="22.5" customHeight="1">
      <c r="A6" s="282"/>
      <c r="B6" s="525" t="s">
        <v>150</v>
      </c>
      <c r="C6" s="526"/>
      <c r="D6" s="526"/>
      <c r="E6" s="526"/>
      <c r="F6" s="492" t="s">
        <v>88</v>
      </c>
      <c r="G6" s="533" t="s">
        <v>174</v>
      </c>
    </row>
    <row r="7" spans="1:11" ht="21.75" customHeight="1">
      <c r="A7" s="285" t="s">
        <v>0</v>
      </c>
      <c r="B7" s="530" t="s">
        <v>155</v>
      </c>
      <c r="C7" s="531"/>
      <c r="D7" s="165" t="s">
        <v>237</v>
      </c>
      <c r="E7" s="528" t="s">
        <v>5</v>
      </c>
      <c r="F7" s="532"/>
      <c r="G7" s="534"/>
      <c r="H7" s="97"/>
    </row>
    <row r="8" spans="1:11" ht="21.75" customHeight="1" thickBot="1">
      <c r="A8" s="283"/>
      <c r="B8" s="166" t="s">
        <v>89</v>
      </c>
      <c r="C8" s="166" t="s">
        <v>90</v>
      </c>
      <c r="D8" s="284" t="s">
        <v>238</v>
      </c>
      <c r="E8" s="493"/>
      <c r="F8" s="493"/>
      <c r="G8" s="535"/>
      <c r="H8" s="97"/>
    </row>
    <row r="9" spans="1:11" ht="16.5" customHeight="1">
      <c r="A9" s="167">
        <v>2004</v>
      </c>
      <c r="B9" s="115">
        <v>570</v>
      </c>
      <c r="C9" s="115">
        <v>18941</v>
      </c>
      <c r="D9" s="115">
        <v>370</v>
      </c>
      <c r="E9" s="115">
        <v>19881</v>
      </c>
      <c r="F9" s="115">
        <v>769</v>
      </c>
      <c r="G9" s="113">
        <v>620</v>
      </c>
      <c r="H9" s="97"/>
      <c r="J9" s="161"/>
      <c r="K9" s="161"/>
    </row>
    <row r="10" spans="1:11" ht="16.5" customHeight="1">
      <c r="A10" s="167">
        <v>2005</v>
      </c>
      <c r="B10" s="115">
        <v>301</v>
      </c>
      <c r="C10" s="115">
        <v>16153</v>
      </c>
      <c r="D10" s="115">
        <v>275</v>
      </c>
      <c r="E10" s="115">
        <v>16729</v>
      </c>
      <c r="F10" s="115">
        <v>800</v>
      </c>
      <c r="G10" s="113">
        <v>381</v>
      </c>
      <c r="H10" s="97"/>
      <c r="J10" s="161"/>
      <c r="K10" s="161"/>
    </row>
    <row r="11" spans="1:11" ht="16.5" customHeight="1">
      <c r="A11" s="167">
        <v>2006</v>
      </c>
      <c r="B11" s="115">
        <v>281</v>
      </c>
      <c r="C11" s="115">
        <v>15946</v>
      </c>
      <c r="D11" s="115">
        <v>378</v>
      </c>
      <c r="E11" s="115">
        <v>16605</v>
      </c>
      <c r="F11" s="115">
        <v>570</v>
      </c>
      <c r="G11" s="113">
        <v>361</v>
      </c>
      <c r="H11" s="97"/>
      <c r="J11" s="161"/>
      <c r="K11" s="161"/>
    </row>
    <row r="12" spans="1:11" ht="16.5" customHeight="1">
      <c r="A12" s="167">
        <v>2007</v>
      </c>
      <c r="B12" s="115">
        <v>211</v>
      </c>
      <c r="C12" s="115">
        <v>16565</v>
      </c>
      <c r="D12" s="115">
        <v>465</v>
      </c>
      <c r="E12" s="115">
        <v>17241</v>
      </c>
      <c r="F12" s="115">
        <v>525</v>
      </c>
      <c r="G12" s="113">
        <v>385</v>
      </c>
      <c r="H12" s="97"/>
      <c r="J12" s="161"/>
      <c r="K12" s="161"/>
    </row>
    <row r="13" spans="1:11" ht="16.5" customHeight="1">
      <c r="A13" s="167">
        <v>2008</v>
      </c>
      <c r="B13" s="115">
        <v>178</v>
      </c>
      <c r="C13" s="115">
        <v>15291</v>
      </c>
      <c r="D13" s="115">
        <v>330</v>
      </c>
      <c r="E13" s="115">
        <v>15799</v>
      </c>
      <c r="F13" s="115">
        <v>525</v>
      </c>
      <c r="G13" s="113">
        <v>463</v>
      </c>
      <c r="H13" s="97"/>
      <c r="J13" s="161"/>
      <c r="K13" s="161"/>
    </row>
    <row r="14" spans="1:11" ht="16.5" customHeight="1">
      <c r="A14" s="167">
        <v>2009</v>
      </c>
      <c r="B14" s="115">
        <v>153</v>
      </c>
      <c r="C14" s="115">
        <v>11402</v>
      </c>
      <c r="D14" s="115">
        <v>229</v>
      </c>
      <c r="E14" s="115">
        <v>11784</v>
      </c>
      <c r="F14" s="115">
        <v>603</v>
      </c>
      <c r="G14" s="113">
        <v>384</v>
      </c>
      <c r="H14" s="97"/>
      <c r="J14" s="161"/>
      <c r="K14" s="161"/>
    </row>
    <row r="15" spans="1:11" ht="16.5" customHeight="1">
      <c r="A15" s="167">
        <v>2010</v>
      </c>
      <c r="B15" s="115">
        <v>121</v>
      </c>
      <c r="C15" s="115">
        <v>10217</v>
      </c>
      <c r="D15" s="115">
        <v>210</v>
      </c>
      <c r="E15" s="115">
        <v>10548</v>
      </c>
      <c r="F15" s="115">
        <v>463</v>
      </c>
      <c r="G15" s="113">
        <v>336</v>
      </c>
      <c r="H15" s="97"/>
      <c r="J15" s="161"/>
      <c r="K15" s="161"/>
    </row>
    <row r="16" spans="1:11" ht="16.5" customHeight="1">
      <c r="A16" s="167">
        <v>2011</v>
      </c>
      <c r="B16" s="115">
        <v>91</v>
      </c>
      <c r="C16" s="115">
        <v>9759</v>
      </c>
      <c r="D16" s="115">
        <v>152</v>
      </c>
      <c r="E16" s="115">
        <v>10002</v>
      </c>
      <c r="F16" s="115">
        <v>366</v>
      </c>
      <c r="G16" s="113">
        <v>362</v>
      </c>
      <c r="H16" s="97"/>
      <c r="J16" s="161"/>
      <c r="K16" s="161"/>
    </row>
    <row r="17" spans="1:11" ht="16.5" customHeight="1">
      <c r="A17" s="167">
        <v>2012</v>
      </c>
      <c r="B17" s="115">
        <v>71</v>
      </c>
      <c r="C17" s="115">
        <v>8475</v>
      </c>
      <c r="D17" s="115">
        <v>109</v>
      </c>
      <c r="E17" s="115">
        <v>8655</v>
      </c>
      <c r="F17" s="115">
        <v>315</v>
      </c>
      <c r="G17" s="113">
        <v>380</v>
      </c>
      <c r="H17" s="97"/>
      <c r="J17" s="161"/>
      <c r="K17" s="161"/>
    </row>
    <row r="18" spans="1:11" ht="16.5" customHeight="1">
      <c r="A18" s="167">
        <v>2013</v>
      </c>
      <c r="B18" s="115">
        <v>55</v>
      </c>
      <c r="C18" s="115">
        <v>8629</v>
      </c>
      <c r="D18" s="115">
        <v>175</v>
      </c>
      <c r="E18" s="115">
        <v>8859</v>
      </c>
      <c r="F18" s="115">
        <v>287</v>
      </c>
      <c r="G18" s="113">
        <v>361</v>
      </c>
      <c r="H18" s="97"/>
      <c r="J18" s="161"/>
      <c r="K18" s="161"/>
    </row>
    <row r="19" spans="1:11" ht="16.5" customHeight="1">
      <c r="A19" s="167">
        <v>2014</v>
      </c>
      <c r="B19" s="115">
        <v>73</v>
      </c>
      <c r="C19" s="115">
        <v>9698</v>
      </c>
      <c r="D19" s="115">
        <v>233</v>
      </c>
      <c r="E19" s="115">
        <v>10004</v>
      </c>
      <c r="F19" s="115">
        <v>248</v>
      </c>
      <c r="G19" s="145">
        <v>360</v>
      </c>
      <c r="H19" s="97"/>
      <c r="J19" s="161"/>
      <c r="K19" s="161"/>
    </row>
    <row r="20" spans="1:11" ht="16.5" customHeight="1">
      <c r="A20" s="286">
        <v>2015</v>
      </c>
      <c r="B20" s="115">
        <v>59</v>
      </c>
      <c r="C20" s="115">
        <v>10134</v>
      </c>
      <c r="D20" s="115">
        <v>394</v>
      </c>
      <c r="E20" s="115">
        <v>10587</v>
      </c>
      <c r="F20" s="115">
        <v>257</v>
      </c>
      <c r="G20" s="145">
        <v>305</v>
      </c>
      <c r="H20" s="97"/>
      <c r="J20" s="161"/>
      <c r="K20" s="161"/>
    </row>
    <row r="21" spans="1:11" ht="16.5" customHeight="1">
      <c r="A21" s="286">
        <v>2016</v>
      </c>
      <c r="B21" s="115">
        <v>31</v>
      </c>
      <c r="C21" s="115">
        <v>10906</v>
      </c>
      <c r="D21" s="113">
        <v>512</v>
      </c>
      <c r="E21" s="115">
        <v>11449</v>
      </c>
      <c r="F21" s="168">
        <v>209</v>
      </c>
      <c r="G21" s="145">
        <v>302</v>
      </c>
      <c r="H21" s="97"/>
      <c r="J21" s="161"/>
      <c r="K21" s="161"/>
    </row>
    <row r="22" spans="1:11" ht="16.5" customHeight="1">
      <c r="A22" s="287">
        <v>2017</v>
      </c>
      <c r="B22" s="288">
        <v>32</v>
      </c>
      <c r="C22" s="145">
        <v>11743</v>
      </c>
      <c r="D22" s="289">
        <v>682</v>
      </c>
      <c r="E22" s="289">
        <f>B22+C22+D22</f>
        <v>12457</v>
      </c>
      <c r="F22" s="289">
        <v>231</v>
      </c>
      <c r="G22" s="289">
        <v>301</v>
      </c>
      <c r="H22" s="97"/>
      <c r="J22" s="161"/>
      <c r="K22" s="161"/>
    </row>
    <row r="23" spans="1:11" ht="16.5" customHeight="1" thickBot="1">
      <c r="A23" s="169">
        <v>2018</v>
      </c>
      <c r="B23" s="126">
        <v>25</v>
      </c>
      <c r="C23" s="126">
        <v>10448</v>
      </c>
      <c r="D23" s="126">
        <v>860</v>
      </c>
      <c r="E23" s="126">
        <v>11333</v>
      </c>
      <c r="F23" s="126">
        <v>204</v>
      </c>
      <c r="G23" s="127">
        <v>284</v>
      </c>
      <c r="H23" s="97"/>
      <c r="J23" s="161"/>
      <c r="K23" s="161"/>
    </row>
    <row r="24" spans="1:11">
      <c r="A24" s="97"/>
      <c r="B24" s="97"/>
      <c r="C24" s="97"/>
      <c r="D24" s="97"/>
      <c r="E24" s="97"/>
      <c r="F24" s="97"/>
      <c r="G24" s="97"/>
      <c r="H24" s="97"/>
    </row>
    <row r="25" spans="1:11">
      <c r="A25" s="97" t="s">
        <v>401</v>
      </c>
      <c r="H25" s="97"/>
    </row>
    <row r="26" spans="1:11">
      <c r="H26" s="97"/>
    </row>
    <row r="27" spans="1:11">
      <c r="H27" s="97"/>
    </row>
    <row r="28" spans="1:11">
      <c r="H28" s="97"/>
    </row>
    <row r="29" spans="1:11">
      <c r="H29" s="97"/>
    </row>
    <row r="30" spans="1:11">
      <c r="B30" s="170"/>
    </row>
    <row r="55" spans="1:7">
      <c r="A55" s="97" t="s">
        <v>280</v>
      </c>
      <c r="B55" s="97"/>
      <c r="C55" s="97"/>
      <c r="D55" s="97"/>
      <c r="E55" s="97"/>
      <c r="F55" s="97"/>
      <c r="G55" s="97"/>
    </row>
    <row r="56" spans="1:7">
      <c r="A56" s="82" t="s">
        <v>387</v>
      </c>
    </row>
    <row r="57" spans="1:7">
      <c r="A57" s="82" t="s">
        <v>388</v>
      </c>
    </row>
  </sheetData>
  <mergeCells count="8">
    <mergeCell ref="B7:C7"/>
    <mergeCell ref="A1:G1"/>
    <mergeCell ref="B6:E6"/>
    <mergeCell ref="A4:G4"/>
    <mergeCell ref="E7:E8"/>
    <mergeCell ref="F6:F8"/>
    <mergeCell ref="G6:G8"/>
    <mergeCell ref="A3:G3"/>
  </mergeCells>
  <phoneticPr fontId="11" type="noConversion"/>
  <printOptions horizontalCentered="1"/>
  <pageMargins left="0.4" right="0.43" top="0.5" bottom="0.19685039370078741" header="0" footer="0"/>
  <pageSetup paperSize="9" scale="78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J38"/>
  <sheetViews>
    <sheetView showGridLines="0" view="pageBreakPreview" zoomScale="75" zoomScaleNormal="75" zoomScaleSheetLayoutView="75" workbookViewId="0">
      <selection activeCell="B2" sqref="B2"/>
    </sheetView>
  </sheetViews>
  <sheetFormatPr baseColWidth="10" defaultColWidth="11.42578125" defaultRowHeight="12.75"/>
  <cols>
    <col min="1" max="1" width="15.7109375" style="82" customWidth="1"/>
    <col min="2" max="2" width="26" style="82" customWidth="1"/>
    <col min="3" max="3" width="26.140625" style="82" customWidth="1"/>
    <col min="4" max="4" width="26.7109375" style="82" customWidth="1"/>
    <col min="5" max="5" width="27.140625" style="82" customWidth="1"/>
    <col min="6" max="6" width="25.28515625" style="82" customWidth="1"/>
    <col min="7" max="7" width="27.42578125" style="82" customWidth="1"/>
    <col min="8" max="8" width="4.28515625" style="82" customWidth="1"/>
    <col min="9" max="16384" width="11.42578125" style="82"/>
  </cols>
  <sheetData>
    <row r="1" spans="1:10" s="3" customFormat="1" ht="18">
      <c r="A1" s="521" t="s">
        <v>228</v>
      </c>
      <c r="B1" s="521"/>
      <c r="C1" s="521"/>
      <c r="D1" s="521"/>
      <c r="E1" s="521"/>
      <c r="F1" s="521"/>
      <c r="G1" s="521"/>
    </row>
    <row r="3" spans="1:10" s="12" customFormat="1" ht="15">
      <c r="A3" s="475" t="s">
        <v>450</v>
      </c>
      <c r="B3" s="475"/>
      <c r="C3" s="475"/>
      <c r="D3" s="475"/>
      <c r="E3" s="475"/>
      <c r="F3" s="475"/>
      <c r="G3" s="475"/>
      <c r="H3" s="66"/>
      <c r="I3" s="66"/>
      <c r="J3" s="66"/>
    </row>
    <row r="4" spans="1:10" s="8" customFormat="1" ht="15" customHeight="1">
      <c r="A4" s="537" t="s">
        <v>279</v>
      </c>
      <c r="B4" s="537"/>
      <c r="C4" s="537"/>
      <c r="D4" s="537"/>
      <c r="E4" s="537"/>
      <c r="F4" s="537"/>
      <c r="G4" s="537"/>
      <c r="H4" s="10"/>
    </row>
    <row r="5" spans="1:10" ht="13.5" thickBot="1">
      <c r="A5" s="158"/>
      <c r="B5" s="158"/>
      <c r="C5" s="158"/>
      <c r="D5" s="158"/>
      <c r="E5" s="158"/>
      <c r="F5" s="158"/>
      <c r="G5" s="158"/>
      <c r="H5" s="97"/>
    </row>
    <row r="6" spans="1:10" ht="33" customHeight="1">
      <c r="A6" s="490" t="s">
        <v>0</v>
      </c>
      <c r="B6" s="494" t="s">
        <v>150</v>
      </c>
      <c r="C6" s="490"/>
      <c r="D6" s="494" t="s">
        <v>88</v>
      </c>
      <c r="E6" s="490"/>
      <c r="F6" s="494" t="s">
        <v>174</v>
      </c>
      <c r="G6" s="543"/>
      <c r="H6" s="97"/>
    </row>
    <row r="7" spans="1:10" ht="25.5" customHeight="1">
      <c r="A7" s="540"/>
      <c r="B7" s="541"/>
      <c r="C7" s="542"/>
      <c r="D7" s="541"/>
      <c r="E7" s="542"/>
      <c r="F7" s="538" t="s">
        <v>239</v>
      </c>
      <c r="G7" s="539"/>
      <c r="H7" s="97"/>
    </row>
    <row r="8" spans="1:10" ht="25.5" customHeight="1" thickBot="1">
      <c r="A8" s="491"/>
      <c r="B8" s="166" t="s">
        <v>91</v>
      </c>
      <c r="C8" s="166" t="s">
        <v>92</v>
      </c>
      <c r="D8" s="166" t="s">
        <v>91</v>
      </c>
      <c r="E8" s="166" t="s">
        <v>92</v>
      </c>
      <c r="F8" s="166" t="s">
        <v>91</v>
      </c>
      <c r="G8" s="171" t="s">
        <v>92</v>
      </c>
      <c r="H8" s="97"/>
    </row>
    <row r="9" spans="1:10" ht="16.5" customHeight="1">
      <c r="A9" s="167">
        <v>2004</v>
      </c>
      <c r="B9" s="115">
        <v>966598</v>
      </c>
      <c r="C9" s="115">
        <v>60230020</v>
      </c>
      <c r="D9" s="115">
        <v>280580</v>
      </c>
      <c r="E9" s="115">
        <v>3592767</v>
      </c>
      <c r="F9" s="115">
        <v>51073</v>
      </c>
      <c r="G9" s="113">
        <v>5714204</v>
      </c>
      <c r="H9" s="97"/>
    </row>
    <row r="10" spans="1:10" ht="16.5" customHeight="1">
      <c r="A10" s="167">
        <v>2005</v>
      </c>
      <c r="B10" s="115">
        <v>980807</v>
      </c>
      <c r="C10" s="115">
        <v>61202356.799999997</v>
      </c>
      <c r="D10" s="115">
        <v>280817</v>
      </c>
      <c r="E10" s="115">
        <v>3632899.5631334465</v>
      </c>
      <c r="F10" s="115">
        <v>51373</v>
      </c>
      <c r="G10" s="113">
        <v>5753776</v>
      </c>
      <c r="H10" s="97"/>
    </row>
    <row r="11" spans="1:10" ht="16.5" customHeight="1">
      <c r="A11" s="167">
        <v>2006</v>
      </c>
      <c r="B11" s="115">
        <v>1000222</v>
      </c>
      <c r="C11" s="115">
        <v>62913963.799999997</v>
      </c>
      <c r="D11" s="115">
        <v>281336</v>
      </c>
      <c r="E11" s="115">
        <v>3639613.8107511699</v>
      </c>
      <c r="F11" s="115">
        <v>51684</v>
      </c>
      <c r="G11" s="113">
        <v>5788608</v>
      </c>
      <c r="H11" s="97"/>
    </row>
    <row r="12" spans="1:10" ht="16.5" customHeight="1">
      <c r="A12" s="167">
        <v>2007</v>
      </c>
      <c r="B12" s="115">
        <v>1016043</v>
      </c>
      <c r="C12" s="115">
        <v>64027918</v>
      </c>
      <c r="D12" s="115">
        <v>281471</v>
      </c>
      <c r="E12" s="115">
        <v>3589729</v>
      </c>
      <c r="F12" s="115">
        <v>52047</v>
      </c>
      <c r="G12" s="113">
        <v>5988312</v>
      </c>
      <c r="H12" s="97"/>
    </row>
    <row r="13" spans="1:10" ht="16.5" customHeight="1">
      <c r="A13" s="167">
        <v>2008</v>
      </c>
      <c r="B13" s="115">
        <v>1030440</v>
      </c>
      <c r="C13" s="115">
        <v>65466311</v>
      </c>
      <c r="D13" s="115">
        <v>282210</v>
      </c>
      <c r="E13" s="115">
        <v>3600965</v>
      </c>
      <c r="F13" s="115">
        <v>52274</v>
      </c>
      <c r="G13" s="113">
        <v>5727512</v>
      </c>
      <c r="H13" s="97"/>
    </row>
    <row r="14" spans="1:10" ht="16.5" customHeight="1">
      <c r="A14" s="167">
        <v>2009</v>
      </c>
      <c r="B14" s="115">
        <v>1038726</v>
      </c>
      <c r="C14" s="115">
        <v>66977545</v>
      </c>
      <c r="D14" s="115">
        <v>281873</v>
      </c>
      <c r="E14" s="115">
        <v>3589056</v>
      </c>
      <c r="F14" s="115">
        <v>52042</v>
      </c>
      <c r="G14" s="113">
        <v>5834690</v>
      </c>
      <c r="H14" s="97"/>
    </row>
    <row r="15" spans="1:10" ht="16.5" customHeight="1">
      <c r="A15" s="167">
        <v>2010</v>
      </c>
      <c r="B15" s="115">
        <v>1049950</v>
      </c>
      <c r="C15" s="115">
        <v>67913256</v>
      </c>
      <c r="D15" s="115">
        <v>280515</v>
      </c>
      <c r="E15" s="115">
        <v>3564803</v>
      </c>
      <c r="F15" s="115">
        <v>52178</v>
      </c>
      <c r="G15" s="113">
        <v>5929351</v>
      </c>
      <c r="H15" s="97"/>
    </row>
    <row r="16" spans="1:10" ht="16.5" customHeight="1">
      <c r="A16" s="167">
        <v>2011</v>
      </c>
      <c r="B16" s="115">
        <v>1058414</v>
      </c>
      <c r="C16" s="115">
        <v>68448849</v>
      </c>
      <c r="D16" s="115">
        <v>279105</v>
      </c>
      <c r="E16" s="115">
        <v>3538303</v>
      </c>
      <c r="F16" s="115">
        <v>52301</v>
      </c>
      <c r="G16" s="113">
        <v>6056073</v>
      </c>
      <c r="H16" s="97"/>
    </row>
    <row r="17" spans="1:8" ht="16.5" customHeight="1">
      <c r="A17" s="167">
        <v>2012</v>
      </c>
      <c r="B17" s="115">
        <v>1065508</v>
      </c>
      <c r="C17" s="115">
        <v>69368047</v>
      </c>
      <c r="D17" s="115">
        <v>279416</v>
      </c>
      <c r="E17" s="115">
        <v>3542932</v>
      </c>
      <c r="F17" s="115">
        <v>52501</v>
      </c>
      <c r="G17" s="113">
        <v>6161237</v>
      </c>
      <c r="H17" s="97"/>
    </row>
    <row r="18" spans="1:8" ht="16.5" customHeight="1">
      <c r="A18" s="167">
        <v>2013</v>
      </c>
      <c r="B18" s="115">
        <v>1072372</v>
      </c>
      <c r="C18" s="115">
        <v>70265302</v>
      </c>
      <c r="D18" s="115">
        <v>279766</v>
      </c>
      <c r="E18" s="115">
        <v>3546668</v>
      </c>
      <c r="F18" s="115">
        <v>52693</v>
      </c>
      <c r="G18" s="113">
        <v>6268242</v>
      </c>
      <c r="H18" s="97"/>
    </row>
    <row r="19" spans="1:8" ht="16.5" customHeight="1">
      <c r="A19" s="167">
        <v>2014</v>
      </c>
      <c r="B19" s="115">
        <v>1080176</v>
      </c>
      <c r="C19" s="115">
        <v>71306259</v>
      </c>
      <c r="D19" s="115">
        <v>280127</v>
      </c>
      <c r="E19" s="115">
        <v>3550003</v>
      </c>
      <c r="F19" s="115">
        <v>52915</v>
      </c>
      <c r="G19" s="113">
        <v>6372447</v>
      </c>
      <c r="H19" s="97"/>
    </row>
    <row r="20" spans="1:8" ht="16.5" customHeight="1">
      <c r="A20" s="167">
        <v>2015</v>
      </c>
      <c r="B20" s="115">
        <v>1089016</v>
      </c>
      <c r="C20" s="115">
        <v>72461556</v>
      </c>
      <c r="D20" s="115">
        <v>280367</v>
      </c>
      <c r="E20" s="115">
        <v>3551840</v>
      </c>
      <c r="F20" s="115">
        <v>53092</v>
      </c>
      <c r="G20" s="113">
        <v>6467950</v>
      </c>
      <c r="H20" s="97"/>
    </row>
    <row r="21" spans="1:8" ht="16.5" customHeight="1">
      <c r="A21" s="167">
        <v>2016</v>
      </c>
      <c r="B21" s="115">
        <v>1099166</v>
      </c>
      <c r="C21" s="115">
        <v>72737264</v>
      </c>
      <c r="D21" s="115">
        <v>280546</v>
      </c>
      <c r="E21" s="115">
        <v>3552665</v>
      </c>
      <c r="F21" s="115">
        <v>53282</v>
      </c>
      <c r="G21" s="113">
        <v>6566086</v>
      </c>
      <c r="H21" s="97"/>
    </row>
    <row r="22" spans="1:8" ht="16.5" customHeight="1">
      <c r="A22" s="167">
        <v>2017</v>
      </c>
      <c r="B22" s="115">
        <v>1109662</v>
      </c>
      <c r="C22" s="115">
        <v>74022027</v>
      </c>
      <c r="D22" s="115">
        <v>280611</v>
      </c>
      <c r="E22" s="115">
        <v>3503537</v>
      </c>
      <c r="F22" s="115">
        <v>53460</v>
      </c>
      <c r="G22" s="113">
        <v>6578498</v>
      </c>
      <c r="H22" s="97"/>
    </row>
    <row r="23" spans="1:8" ht="16.5" customHeight="1" thickBot="1">
      <c r="A23" s="169">
        <v>2018</v>
      </c>
      <c r="B23" s="126">
        <v>1118886</v>
      </c>
      <c r="C23" s="126">
        <v>75212200</v>
      </c>
      <c r="D23" s="126">
        <v>280660</v>
      </c>
      <c r="E23" s="126">
        <v>3502916</v>
      </c>
      <c r="F23" s="126">
        <v>53528</v>
      </c>
      <c r="G23" s="127">
        <v>6657392</v>
      </c>
      <c r="H23" s="97"/>
    </row>
    <row r="24" spans="1:8" ht="21.75" customHeight="1">
      <c r="A24" s="544" t="s">
        <v>280</v>
      </c>
      <c r="B24" s="544"/>
      <c r="C24" s="544"/>
      <c r="D24" s="544"/>
      <c r="E24" s="544"/>
      <c r="F24" s="544"/>
      <c r="G24" s="544"/>
      <c r="H24" s="97"/>
    </row>
    <row r="25" spans="1:8">
      <c r="A25" s="536" t="s">
        <v>281</v>
      </c>
      <c r="B25" s="536"/>
      <c r="C25" s="536"/>
      <c r="D25" s="536"/>
      <c r="E25" s="536"/>
      <c r="F25" s="536"/>
      <c r="G25" s="536"/>
      <c r="H25" s="97"/>
    </row>
    <row r="26" spans="1:8">
      <c r="A26" s="536" t="s">
        <v>282</v>
      </c>
      <c r="B26" s="536"/>
      <c r="C26" s="536"/>
      <c r="D26" s="536"/>
      <c r="E26" s="536"/>
      <c r="F26" s="536"/>
      <c r="G26" s="536"/>
      <c r="H26" s="97"/>
    </row>
    <row r="27" spans="1:8">
      <c r="H27" s="97"/>
    </row>
    <row r="28" spans="1:8">
      <c r="H28" s="97"/>
    </row>
    <row r="29" spans="1:8">
      <c r="B29" s="161"/>
      <c r="C29" s="161"/>
      <c r="D29" s="161"/>
      <c r="E29" s="161"/>
      <c r="F29" s="161"/>
      <c r="G29" s="161"/>
      <c r="H29" s="97"/>
    </row>
    <row r="37" spans="2:4">
      <c r="B37" s="164"/>
    </row>
    <row r="38" spans="2:4">
      <c r="B38" s="164"/>
      <c r="D38" s="164"/>
    </row>
  </sheetData>
  <mergeCells count="11">
    <mergeCell ref="A26:G26"/>
    <mergeCell ref="A1:G1"/>
    <mergeCell ref="A4:G4"/>
    <mergeCell ref="F7:G7"/>
    <mergeCell ref="A6:A8"/>
    <mergeCell ref="B6:C7"/>
    <mergeCell ref="D6:E7"/>
    <mergeCell ref="F6:G6"/>
    <mergeCell ref="A3:G3"/>
    <mergeCell ref="A24:G24"/>
    <mergeCell ref="A25:G25"/>
  </mergeCells>
  <phoneticPr fontId="11" type="noConversion"/>
  <printOptions horizontalCentered="1"/>
  <pageMargins left="0.36" right="0.36" top="0.19685039370078741" bottom="0.19685039370078741" header="0" footer="0"/>
  <pageSetup paperSize="9" scale="7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view="pageBreakPreview" topLeftCell="A13" zoomScaleNormal="75" workbookViewId="0">
      <selection activeCell="F22" sqref="F22"/>
    </sheetView>
  </sheetViews>
  <sheetFormatPr baseColWidth="10" defaultColWidth="11.42578125" defaultRowHeight="12.75"/>
  <cols>
    <col min="1" max="1" width="14.7109375" style="82" customWidth="1"/>
    <col min="2" max="6" width="18.7109375" style="82" customWidth="1"/>
    <col min="7" max="16384" width="11.42578125" style="82"/>
  </cols>
  <sheetData>
    <row r="1" spans="1:10" s="3" customFormat="1" ht="18">
      <c r="A1" s="521" t="s">
        <v>228</v>
      </c>
      <c r="B1" s="521"/>
      <c r="C1" s="521"/>
      <c r="D1" s="521"/>
      <c r="E1" s="521"/>
      <c r="F1" s="521"/>
      <c r="G1" s="377"/>
    </row>
    <row r="3" spans="1:10" s="12" customFormat="1" ht="15" customHeight="1">
      <c r="A3" s="549" t="s">
        <v>444</v>
      </c>
      <c r="B3" s="549"/>
      <c r="C3" s="549"/>
      <c r="D3" s="549"/>
      <c r="E3" s="549"/>
      <c r="F3" s="549"/>
      <c r="G3" s="382"/>
      <c r="H3" s="382"/>
      <c r="I3" s="382"/>
      <c r="J3" s="382"/>
    </row>
    <row r="4" spans="1:10" s="12" customFormat="1" ht="15" customHeight="1">
      <c r="A4" s="549" t="s">
        <v>272</v>
      </c>
      <c r="B4" s="549"/>
      <c r="C4" s="549"/>
      <c r="D4" s="549"/>
      <c r="E4" s="549"/>
      <c r="F4" s="549"/>
      <c r="G4" s="382"/>
      <c r="H4" s="382"/>
      <c r="I4" s="382"/>
      <c r="J4" s="382"/>
    </row>
    <row r="5" spans="1:10" s="12" customFormat="1" ht="15" customHeight="1">
      <c r="A5" s="549" t="s">
        <v>407</v>
      </c>
      <c r="B5" s="549"/>
      <c r="C5" s="549"/>
      <c r="D5" s="549"/>
      <c r="E5" s="549"/>
      <c r="F5" s="549"/>
      <c r="G5" s="382"/>
      <c r="H5" s="382"/>
      <c r="I5" s="382"/>
      <c r="J5" s="382"/>
    </row>
    <row r="6" spans="1:10" s="8" customFormat="1" ht="14.25" customHeight="1" thickBot="1">
      <c r="A6" s="32"/>
      <c r="B6" s="32"/>
      <c r="C6" s="32"/>
      <c r="D6" s="32"/>
      <c r="E6" s="32"/>
      <c r="F6"/>
      <c r="G6" s="10"/>
    </row>
    <row r="7" spans="1:10" s="160" customFormat="1" ht="33" customHeight="1">
      <c r="A7" s="370"/>
      <c r="B7" s="272" t="s">
        <v>163</v>
      </c>
      <c r="C7" s="550" t="s">
        <v>165</v>
      </c>
      <c r="D7" s="551"/>
      <c r="E7" s="551"/>
      <c r="F7"/>
      <c r="G7" s="273"/>
    </row>
    <row r="8" spans="1:10" s="160" customFormat="1" ht="24" customHeight="1">
      <c r="A8" s="380" t="s">
        <v>0</v>
      </c>
      <c r="B8" s="274" t="s">
        <v>164</v>
      </c>
      <c r="C8" s="545" t="s">
        <v>94</v>
      </c>
      <c r="D8" s="545" t="s">
        <v>95</v>
      </c>
      <c r="E8" s="547" t="s">
        <v>5</v>
      </c>
      <c r="F8"/>
      <c r="G8" s="273"/>
    </row>
    <row r="9" spans="1:10" s="160" customFormat="1" ht="24" customHeight="1" thickBot="1">
      <c r="A9" s="371"/>
      <c r="B9" s="275" t="s">
        <v>93</v>
      </c>
      <c r="C9" s="546"/>
      <c r="D9" s="546"/>
      <c r="E9" s="548"/>
      <c r="F9"/>
      <c r="G9" s="273"/>
    </row>
    <row r="10" spans="1:10" ht="21.75" customHeight="1">
      <c r="A10" s="265">
        <v>2009</v>
      </c>
      <c r="B10" s="141">
        <v>328.88712900000002</v>
      </c>
      <c r="C10" s="141">
        <v>310.48659900000001</v>
      </c>
      <c r="D10" s="141">
        <v>793.18334600000003</v>
      </c>
      <c r="E10" s="142">
        <v>1103.6699450000001</v>
      </c>
      <c r="F10"/>
      <c r="G10" s="270"/>
    </row>
    <row r="11" spans="1:10">
      <c r="A11" s="265">
        <v>2010</v>
      </c>
      <c r="B11" s="141">
        <v>336.86877900000002</v>
      </c>
      <c r="C11" s="141">
        <v>316.37940700000001</v>
      </c>
      <c r="D11" s="141">
        <v>789.94564000000003</v>
      </c>
      <c r="E11" s="142">
        <v>1106.325047</v>
      </c>
      <c r="F11"/>
      <c r="G11" s="270"/>
    </row>
    <row r="12" spans="1:10">
      <c r="A12" s="265">
        <v>2011</v>
      </c>
      <c r="B12" s="141">
        <v>348.63881500000002</v>
      </c>
      <c r="C12" s="141">
        <v>319.58029900000002</v>
      </c>
      <c r="D12" s="141">
        <v>764.40012999999999</v>
      </c>
      <c r="E12" s="142">
        <v>1083.980429</v>
      </c>
      <c r="F12"/>
      <c r="G12" s="270"/>
    </row>
    <row r="13" spans="1:10">
      <c r="A13" s="265">
        <v>2012</v>
      </c>
      <c r="B13" s="141">
        <v>350.05191300000001</v>
      </c>
      <c r="C13" s="141">
        <v>321.88528600000001</v>
      </c>
      <c r="D13" s="141">
        <v>792.49133500000005</v>
      </c>
      <c r="E13" s="142">
        <v>1114.3766209999999</v>
      </c>
      <c r="F13"/>
      <c r="G13" s="270"/>
    </row>
    <row r="14" spans="1:10">
      <c r="A14" s="167">
        <v>2013</v>
      </c>
      <c r="B14" s="141">
        <v>392.03336100000001</v>
      </c>
      <c r="C14" s="141">
        <v>324.01527900000002</v>
      </c>
      <c r="D14" s="141">
        <v>817.56014200000004</v>
      </c>
      <c r="E14" s="142">
        <v>1141.575421</v>
      </c>
      <c r="F14"/>
      <c r="G14" s="270"/>
    </row>
    <row r="15" spans="1:10">
      <c r="A15" s="265">
        <v>2014</v>
      </c>
      <c r="B15" s="141">
        <v>385.62158299999999</v>
      </c>
      <c r="C15" s="141">
        <v>322.96595200000002</v>
      </c>
      <c r="D15" s="141">
        <v>821.37545299999999</v>
      </c>
      <c r="E15" s="142">
        <v>1144.3414049999999</v>
      </c>
      <c r="F15"/>
      <c r="G15" s="97"/>
    </row>
    <row r="16" spans="1:10">
      <c r="A16" s="265">
        <v>2015</v>
      </c>
      <c r="B16" s="141">
        <v>396.48350300000004</v>
      </c>
      <c r="C16" s="141">
        <v>288.132588</v>
      </c>
      <c r="D16" s="141">
        <v>816.586007</v>
      </c>
      <c r="E16" s="142">
        <v>1104.7185950000001</v>
      </c>
      <c r="F16"/>
      <c r="G16" s="97"/>
    </row>
    <row r="17" spans="1:7">
      <c r="A17" s="265">
        <v>2016</v>
      </c>
      <c r="B17" s="141">
        <v>452.75199800000001</v>
      </c>
      <c r="C17" s="141">
        <v>286.09735799999999</v>
      </c>
      <c r="D17" s="141">
        <v>804.29218900000001</v>
      </c>
      <c r="E17" s="142">
        <v>1090.389547</v>
      </c>
      <c r="F17"/>
      <c r="G17" s="97"/>
    </row>
    <row r="18" spans="1:7">
      <c r="A18" s="236">
        <v>2017</v>
      </c>
      <c r="B18" s="141">
        <v>406.10708599999998</v>
      </c>
      <c r="C18" s="141">
        <v>285.61278299999998</v>
      </c>
      <c r="D18" s="141">
        <v>805.276432</v>
      </c>
      <c r="E18" s="142">
        <v>1090.8892149999999</v>
      </c>
      <c r="F18"/>
      <c r="G18" s="97"/>
    </row>
    <row r="19" spans="1:7">
      <c r="A19" s="236" t="s">
        <v>492</v>
      </c>
      <c r="B19" s="141">
        <v>441.391099</v>
      </c>
      <c r="C19" s="141">
        <v>288.661565</v>
      </c>
      <c r="D19" s="141">
        <v>815.60886900000003</v>
      </c>
      <c r="E19" s="142">
        <v>1104.270434</v>
      </c>
      <c r="F19"/>
      <c r="G19" s="97"/>
    </row>
    <row r="20" spans="1:7" ht="13.5" thickBot="1">
      <c r="A20" s="276" t="s">
        <v>491</v>
      </c>
      <c r="B20" s="148">
        <v>423.88016971619629</v>
      </c>
      <c r="C20" s="148">
        <v>288.65264348954958</v>
      </c>
      <c r="D20" s="148">
        <v>854.71282781411469</v>
      </c>
      <c r="E20" s="149">
        <v>1143.3654713036642</v>
      </c>
      <c r="F20"/>
      <c r="G20" s="97"/>
    </row>
    <row r="21" spans="1:7" ht="18.75" customHeight="1">
      <c r="A21" s="243" t="s">
        <v>339</v>
      </c>
      <c r="B21" s="243"/>
      <c r="C21" s="243"/>
      <c r="D21" s="243"/>
      <c r="E21" s="243"/>
      <c r="F21"/>
      <c r="G21" s="97"/>
    </row>
    <row r="22" spans="1:7">
      <c r="A22" s="82" t="s">
        <v>338</v>
      </c>
      <c r="G22" s="97"/>
    </row>
    <row r="23" spans="1:7">
      <c r="A23" s="82" t="s">
        <v>493</v>
      </c>
      <c r="G23" s="97"/>
    </row>
  </sheetData>
  <mergeCells count="8">
    <mergeCell ref="C8:C9"/>
    <mergeCell ref="D8:D9"/>
    <mergeCell ref="E8:E9"/>
    <mergeCell ref="A1:F1"/>
    <mergeCell ref="A3:F3"/>
    <mergeCell ref="A4:F4"/>
    <mergeCell ref="A5:F5"/>
    <mergeCell ref="C7:E7"/>
  </mergeCells>
  <printOptions horizontalCentered="1"/>
  <pageMargins left="0.51181102362204722" right="0.31496062992125984" top="0.59055118110236227" bottom="0.98425196850393704" header="0" footer="0"/>
  <pageSetup paperSize="9" scale="70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view="pageBreakPreview" topLeftCell="A28" zoomScale="85" zoomScaleNormal="75" zoomScaleSheetLayoutView="85" workbookViewId="0">
      <selection activeCell="E48" sqref="E48"/>
    </sheetView>
  </sheetViews>
  <sheetFormatPr baseColWidth="10" defaultColWidth="11.42578125" defaultRowHeight="12.75"/>
  <cols>
    <col min="1" max="1" width="14.7109375" style="82" customWidth="1"/>
    <col min="2" max="5" width="20.7109375" style="82" customWidth="1"/>
    <col min="6" max="6" width="2.5703125" style="82" customWidth="1"/>
    <col min="7" max="7" width="15.7109375" style="82" customWidth="1"/>
    <col min="8" max="16384" width="11.42578125" style="82"/>
  </cols>
  <sheetData>
    <row r="1" spans="1:8" s="3" customFormat="1" ht="18">
      <c r="A1" s="521" t="s">
        <v>228</v>
      </c>
      <c r="B1" s="521"/>
      <c r="C1" s="521"/>
      <c r="D1" s="521"/>
      <c r="E1" s="521"/>
      <c r="F1" s="377"/>
      <c r="G1" s="377"/>
      <c r="H1" s="377"/>
    </row>
    <row r="3" spans="1:8" ht="15">
      <c r="A3" s="549" t="s">
        <v>445</v>
      </c>
      <c r="B3" s="549"/>
      <c r="C3" s="549"/>
      <c r="D3" s="549"/>
      <c r="E3" s="549"/>
      <c r="F3" s="382"/>
    </row>
    <row r="4" spans="1:8" ht="15">
      <c r="A4" s="549" t="s">
        <v>240</v>
      </c>
      <c r="B4" s="549"/>
      <c r="C4" s="549"/>
      <c r="D4" s="549"/>
      <c r="E4" s="549"/>
      <c r="F4" s="382"/>
    </row>
    <row r="5" spans="1:8" ht="15">
      <c r="A5" s="549" t="s">
        <v>272</v>
      </c>
      <c r="B5" s="549"/>
      <c r="C5" s="549"/>
      <c r="D5" s="549"/>
      <c r="E5" s="549"/>
      <c r="F5" s="29"/>
    </row>
    <row r="6" spans="1:8" ht="15">
      <c r="A6" s="549" t="s">
        <v>407</v>
      </c>
      <c r="B6" s="549"/>
      <c r="C6" s="549"/>
      <c r="D6" s="549"/>
      <c r="E6" s="549"/>
      <c r="F6" s="29"/>
    </row>
    <row r="7" spans="1:8" ht="13.5" thickBot="1">
      <c r="A7" s="45"/>
      <c r="B7" s="45"/>
      <c r="C7" s="45"/>
      <c r="D7" s="45"/>
      <c r="E7" s="46"/>
      <c r="F7" s="14"/>
    </row>
    <row r="8" spans="1:8" ht="64.5" customHeight="1" thickBot="1">
      <c r="A8" s="88" t="s">
        <v>0</v>
      </c>
      <c r="B8" s="268" t="s">
        <v>96</v>
      </c>
      <c r="C8" s="268" t="s">
        <v>97</v>
      </c>
      <c r="D8" s="268" t="s">
        <v>194</v>
      </c>
      <c r="E8" s="269" t="s">
        <v>5</v>
      </c>
      <c r="F8" s="277"/>
    </row>
    <row r="9" spans="1:8" ht="22.5" customHeight="1">
      <c r="A9" s="265">
        <v>2009</v>
      </c>
      <c r="B9" s="141">
        <v>3068.7065309999998</v>
      </c>
      <c r="C9" s="141">
        <v>444.27459700000003</v>
      </c>
      <c r="D9" s="141">
        <v>1281.0806540000001</v>
      </c>
      <c r="E9" s="142">
        <v>4794.0617819999998</v>
      </c>
      <c r="F9" s="278"/>
    </row>
    <row r="10" spans="1:8" ht="15" customHeight="1">
      <c r="A10" s="265">
        <v>2010</v>
      </c>
      <c r="B10" s="141">
        <v>3067.3699179999999</v>
      </c>
      <c r="C10" s="141">
        <v>455.46670699999999</v>
      </c>
      <c r="D10" s="141">
        <v>1235.4185580000001</v>
      </c>
      <c r="E10" s="142">
        <v>4758.2551830000002</v>
      </c>
      <c r="F10" s="278"/>
    </row>
    <row r="11" spans="1:8" ht="15" customHeight="1">
      <c r="A11" s="265">
        <v>2011</v>
      </c>
      <c r="B11" s="141">
        <v>2977.413321</v>
      </c>
      <c r="C11" s="141">
        <v>472.37439000000001</v>
      </c>
      <c r="D11" s="141">
        <v>1250.0712129999999</v>
      </c>
      <c r="E11" s="142">
        <v>4699.8589240000001</v>
      </c>
      <c r="F11" s="278"/>
    </row>
    <row r="12" spans="1:8" ht="15" customHeight="1">
      <c r="A12" s="265">
        <v>2012</v>
      </c>
      <c r="B12" s="141">
        <v>3106.8886980000002</v>
      </c>
      <c r="C12" s="141">
        <v>472.78891399999998</v>
      </c>
      <c r="D12" s="141">
        <v>1304.865763</v>
      </c>
      <c r="E12" s="142">
        <v>4884.5433750000002</v>
      </c>
      <c r="F12" s="278"/>
    </row>
    <row r="13" spans="1:8" ht="15" customHeight="1">
      <c r="A13" s="265">
        <v>2013</v>
      </c>
      <c r="B13" s="141">
        <v>3225.6738719999998</v>
      </c>
      <c r="C13" s="141">
        <v>475.97479399999997</v>
      </c>
      <c r="D13" s="141">
        <v>1319.8742689999999</v>
      </c>
      <c r="E13" s="142">
        <v>5021.522935</v>
      </c>
      <c r="F13" s="278"/>
    </row>
    <row r="14" spans="1:8" ht="15" customHeight="1">
      <c r="A14" s="265">
        <v>2014</v>
      </c>
      <c r="B14" s="141">
        <v>3254.8130449999999</v>
      </c>
      <c r="C14" s="141">
        <v>479.300838</v>
      </c>
      <c r="D14" s="141">
        <v>1416.9279240000001</v>
      </c>
      <c r="E14" s="142">
        <v>5151.0418069999996</v>
      </c>
      <c r="F14" s="279"/>
    </row>
    <row r="15" spans="1:8" ht="15" customHeight="1">
      <c r="A15" s="265">
        <v>2015</v>
      </c>
      <c r="B15" s="141">
        <v>3251.4569620000002</v>
      </c>
      <c r="C15" s="141">
        <v>477.00931600000001</v>
      </c>
      <c r="D15" s="141">
        <v>1438.8817160000001</v>
      </c>
      <c r="E15" s="142">
        <v>5167.3479940000007</v>
      </c>
      <c r="F15" s="278"/>
    </row>
    <row r="16" spans="1:8" ht="15" customHeight="1">
      <c r="A16" s="265">
        <v>2016</v>
      </c>
      <c r="B16" s="141">
        <v>3175.447666</v>
      </c>
      <c r="C16" s="141">
        <v>468.86238500000002</v>
      </c>
      <c r="D16" s="141">
        <v>1493.205232</v>
      </c>
      <c r="E16" s="142">
        <v>5137.5152829999997</v>
      </c>
      <c r="F16" s="279"/>
      <c r="H16" s="280"/>
    </row>
    <row r="17" spans="1:8" ht="15" customHeight="1">
      <c r="A17" s="265">
        <v>2017</v>
      </c>
      <c r="B17" s="141">
        <v>3181.8427849999998</v>
      </c>
      <c r="C17" s="141">
        <v>477.43532800000003</v>
      </c>
      <c r="D17" s="141">
        <v>1529.896248</v>
      </c>
      <c r="E17" s="142">
        <v>5189.1743609999994</v>
      </c>
      <c r="F17" s="279"/>
      <c r="H17" s="280"/>
    </row>
    <row r="18" spans="1:8" ht="15" customHeight="1">
      <c r="A18" s="265" t="s">
        <v>492</v>
      </c>
      <c r="B18" s="141">
        <v>3226.278362</v>
      </c>
      <c r="C18" s="141">
        <v>486.12085000000002</v>
      </c>
      <c r="D18" s="141">
        <v>1637.1652819999999</v>
      </c>
      <c r="E18" s="142">
        <v>5349.5644940000002</v>
      </c>
      <c r="F18" s="279"/>
      <c r="H18" s="280"/>
    </row>
    <row r="19" spans="1:8" ht="15" customHeight="1" thickBot="1">
      <c r="A19" s="281" t="s">
        <v>491</v>
      </c>
      <c r="B19" s="141">
        <v>3385.9093073514919</v>
      </c>
      <c r="C19" s="148">
        <v>497.65207269681446</v>
      </c>
      <c r="D19" s="148">
        <v>1632.6666784023953</v>
      </c>
      <c r="E19" s="149">
        <v>5516.2280584507016</v>
      </c>
      <c r="F19" s="279"/>
      <c r="H19" s="280"/>
    </row>
    <row r="20" spans="1:8" ht="14.25" customHeight="1">
      <c r="A20" s="243" t="s">
        <v>339</v>
      </c>
      <c r="B20" s="243"/>
      <c r="C20" s="243"/>
      <c r="D20" s="243"/>
      <c r="E20" s="243"/>
      <c r="F20" s="97"/>
    </row>
    <row r="21" spans="1:8">
      <c r="A21" s="82" t="s">
        <v>338</v>
      </c>
      <c r="F21" s="97"/>
    </row>
    <row r="22" spans="1:8">
      <c r="F22" s="97"/>
    </row>
    <row r="23" spans="1:8">
      <c r="F23" s="97"/>
    </row>
    <row r="24" spans="1:8">
      <c r="F24" s="97"/>
    </row>
    <row r="25" spans="1:8">
      <c r="F25" s="97"/>
    </row>
    <row r="26" spans="1:8">
      <c r="F26" s="97"/>
    </row>
  </sheetData>
  <mergeCells count="5">
    <mergeCell ref="A1:E1"/>
    <mergeCell ref="A3:E3"/>
    <mergeCell ref="A4:E4"/>
    <mergeCell ref="A5:E5"/>
    <mergeCell ref="A6:E6"/>
  </mergeCells>
  <printOptions horizontalCentered="1"/>
  <pageMargins left="0.6" right="0.42" top="0.59055118110236227" bottom="0.72" header="0" footer="0"/>
  <pageSetup paperSize="9" scale="72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view="pageBreakPreview" zoomScale="80" zoomScaleNormal="75" zoomScaleSheetLayoutView="80" workbookViewId="0">
      <selection activeCell="A21" sqref="A21"/>
    </sheetView>
  </sheetViews>
  <sheetFormatPr baseColWidth="10" defaultColWidth="11.42578125" defaultRowHeight="12.75"/>
  <cols>
    <col min="1" max="7" width="17.85546875" style="82" customWidth="1"/>
    <col min="8" max="8" width="7.7109375" style="82" customWidth="1"/>
    <col min="9" max="16384" width="11.42578125" style="82"/>
  </cols>
  <sheetData>
    <row r="1" spans="1:9" s="3" customFormat="1" ht="18">
      <c r="A1" s="521" t="s">
        <v>228</v>
      </c>
      <c r="B1" s="521"/>
      <c r="C1" s="521"/>
      <c r="D1" s="521"/>
      <c r="E1" s="521"/>
      <c r="F1" s="521"/>
      <c r="G1" s="521"/>
      <c r="H1" s="377"/>
      <c r="I1" s="377"/>
    </row>
    <row r="3" spans="1:9" ht="15" customHeight="1">
      <c r="A3" s="549" t="s">
        <v>512</v>
      </c>
      <c r="B3" s="549"/>
      <c r="C3" s="549"/>
      <c r="D3" s="549"/>
      <c r="E3" s="549"/>
      <c r="F3" s="549"/>
      <c r="G3" s="549"/>
    </row>
    <row r="4" spans="1:9" ht="15" customHeight="1">
      <c r="A4" s="549" t="s">
        <v>275</v>
      </c>
      <c r="B4" s="549"/>
      <c r="C4" s="549"/>
      <c r="D4" s="549"/>
      <c r="E4" s="549"/>
      <c r="F4" s="549"/>
      <c r="G4" s="549"/>
    </row>
    <row r="5" spans="1:9" ht="15" customHeight="1">
      <c r="A5" s="549" t="s">
        <v>407</v>
      </c>
      <c r="B5" s="549"/>
      <c r="C5" s="549"/>
      <c r="D5" s="549"/>
      <c r="E5" s="549"/>
      <c r="F5" s="549"/>
      <c r="G5" s="549"/>
      <c r="H5" s="97"/>
    </row>
    <row r="6" spans="1:9" ht="14.25" customHeight="1" thickBot="1">
      <c r="A6" s="45"/>
      <c r="B6" s="45"/>
      <c r="C6" s="45"/>
      <c r="D6" s="45"/>
      <c r="E6" s="45"/>
      <c r="F6" s="45"/>
      <c r="G6" s="46"/>
      <c r="H6" s="97"/>
    </row>
    <row r="7" spans="1:9" ht="30.75" customHeight="1">
      <c r="A7" s="490" t="s">
        <v>0</v>
      </c>
      <c r="B7" s="552" t="s">
        <v>191</v>
      </c>
      <c r="C7" s="552" t="s">
        <v>192</v>
      </c>
      <c r="D7" s="384" t="s">
        <v>97</v>
      </c>
      <c r="E7" s="383" t="s">
        <v>241</v>
      </c>
      <c r="F7" s="552" t="s">
        <v>84</v>
      </c>
      <c r="G7" s="553" t="s">
        <v>5</v>
      </c>
      <c r="H7" s="97"/>
    </row>
    <row r="8" spans="1:9" ht="31.5" customHeight="1" thickBot="1">
      <c r="A8" s="491"/>
      <c r="B8" s="546"/>
      <c r="C8" s="546"/>
      <c r="D8" s="381" t="s">
        <v>193</v>
      </c>
      <c r="E8" s="381" t="s">
        <v>242</v>
      </c>
      <c r="F8" s="546"/>
      <c r="G8" s="548"/>
      <c r="H8" s="97"/>
    </row>
    <row r="9" spans="1:9" ht="18.75" customHeight="1">
      <c r="A9" s="236">
        <v>2009</v>
      </c>
      <c r="B9" s="141">
        <v>68.266210000000001</v>
      </c>
      <c r="C9" s="141">
        <v>11.029766</v>
      </c>
      <c r="D9" s="141">
        <v>236.52315999999999</v>
      </c>
      <c r="E9" s="141">
        <v>70.087851999999998</v>
      </c>
      <c r="F9" s="141">
        <v>95.279087000000004</v>
      </c>
      <c r="G9" s="142">
        <v>481.18607500000002</v>
      </c>
      <c r="H9" s="97"/>
    </row>
    <row r="10" spans="1:9" ht="15" customHeight="1">
      <c r="A10" s="265">
        <v>2010</v>
      </c>
      <c r="B10" s="141">
        <v>69.691404000000006</v>
      </c>
      <c r="C10" s="141">
        <v>11.300704</v>
      </c>
      <c r="D10" s="141">
        <v>242.50033500000001</v>
      </c>
      <c r="E10" s="141">
        <v>71.754619000000005</v>
      </c>
      <c r="F10" s="141">
        <v>97.985624000000001</v>
      </c>
      <c r="G10" s="142">
        <v>493.232686</v>
      </c>
      <c r="H10" s="97"/>
    </row>
    <row r="11" spans="1:9" ht="15" customHeight="1">
      <c r="A11" s="265">
        <v>2011</v>
      </c>
      <c r="B11" s="141">
        <v>72.481639000000001</v>
      </c>
      <c r="C11" s="141">
        <v>11.687592</v>
      </c>
      <c r="D11" s="141">
        <v>251.35955799999999</v>
      </c>
      <c r="E11" s="141">
        <v>74.490840000000006</v>
      </c>
      <c r="F11" s="141">
        <v>101.565315</v>
      </c>
      <c r="G11" s="142">
        <v>511.58494400000001</v>
      </c>
      <c r="H11" s="97"/>
    </row>
    <row r="12" spans="1:9" ht="15" customHeight="1">
      <c r="A12" s="265">
        <v>2012</v>
      </c>
      <c r="B12" s="141">
        <v>72.542021000000005</v>
      </c>
      <c r="C12" s="141">
        <v>11.726421999999999</v>
      </c>
      <c r="D12" s="141">
        <v>251.56895700000001</v>
      </c>
      <c r="E12" s="141">
        <v>74.552890000000005</v>
      </c>
      <c r="F12" s="141">
        <v>101.64991999999999</v>
      </c>
      <c r="G12" s="142">
        <v>512.04021</v>
      </c>
      <c r="H12" s="97"/>
    </row>
    <row r="13" spans="1:9" ht="15" customHeight="1">
      <c r="A13" s="236">
        <v>2013</v>
      </c>
      <c r="B13" s="141">
        <v>72.598495999999997</v>
      </c>
      <c r="C13" s="141">
        <v>11.82292</v>
      </c>
      <c r="D13" s="141">
        <v>253.21172999999999</v>
      </c>
      <c r="E13" s="141">
        <v>75.1477</v>
      </c>
      <c r="F13" s="141">
        <v>102.606033</v>
      </c>
      <c r="G13" s="142">
        <v>515.38687900000002</v>
      </c>
      <c r="H13" s="97"/>
    </row>
    <row r="14" spans="1:9" ht="15" customHeight="1">
      <c r="A14" s="265">
        <v>2014</v>
      </c>
      <c r="B14" s="141">
        <v>72.675557999999995</v>
      </c>
      <c r="C14" s="141">
        <v>11.922924999999999</v>
      </c>
      <c r="D14" s="141">
        <v>254.92897600000001</v>
      </c>
      <c r="E14" s="141">
        <v>75.764796000000004</v>
      </c>
      <c r="F14" s="141">
        <v>103.592861</v>
      </c>
      <c r="G14" s="142">
        <v>518.88511600000004</v>
      </c>
      <c r="H14" s="97"/>
    </row>
    <row r="15" spans="1:9" ht="15" customHeight="1">
      <c r="A15" s="265">
        <v>2015</v>
      </c>
      <c r="B15" s="141">
        <v>72.756283999999994</v>
      </c>
      <c r="C15" s="141">
        <v>11.848613</v>
      </c>
      <c r="D15" s="141">
        <v>253.76208199999999</v>
      </c>
      <c r="E15" s="141">
        <v>75.311018000000004</v>
      </c>
      <c r="F15" s="141">
        <v>102.829044</v>
      </c>
      <c r="G15" s="142">
        <v>516.50704099999996</v>
      </c>
      <c r="H15" s="97"/>
    </row>
    <row r="16" spans="1:9" ht="15" customHeight="1">
      <c r="A16" s="265">
        <v>2016</v>
      </c>
      <c r="B16" s="141">
        <v>71.451937999999998</v>
      </c>
      <c r="C16" s="141">
        <v>11.626276000000001</v>
      </c>
      <c r="D16" s="141">
        <v>249.65090699999999</v>
      </c>
      <c r="E16" s="141">
        <v>73.767840000000007</v>
      </c>
      <c r="F16" s="141">
        <v>101.16815099999999</v>
      </c>
      <c r="G16" s="142">
        <v>507.66511200000002</v>
      </c>
      <c r="H16" s="97"/>
    </row>
    <row r="17" spans="1:8" ht="15" customHeight="1">
      <c r="A17" s="236">
        <v>2017</v>
      </c>
      <c r="B17" s="141">
        <v>72.906880999999998</v>
      </c>
      <c r="C17" s="141">
        <v>11.814652000000001</v>
      </c>
      <c r="D17" s="141">
        <v>254.28733800000001</v>
      </c>
      <c r="E17" s="141">
        <v>74.927847999999997</v>
      </c>
      <c r="F17" s="141">
        <v>103.041888</v>
      </c>
      <c r="G17" s="142">
        <v>516.97860700000001</v>
      </c>
      <c r="H17" s="97"/>
    </row>
    <row r="18" spans="1:8" ht="15" customHeight="1">
      <c r="A18" s="236" t="s">
        <v>492</v>
      </c>
      <c r="B18" s="141">
        <v>74.237520201464918</v>
      </c>
      <c r="C18" s="141">
        <v>12.03028376050373</v>
      </c>
      <c r="D18" s="141">
        <v>258.92839102185349</v>
      </c>
      <c r="E18" s="141">
        <v>76.295372305836167</v>
      </c>
      <c r="F18" s="141">
        <v>104.92252771034171</v>
      </c>
      <c r="G18" s="142">
        <v>526.41409499999997</v>
      </c>
      <c r="H18" s="97"/>
    </row>
    <row r="19" spans="1:8" ht="15" customHeight="1" thickBot="1">
      <c r="A19" s="276" t="s">
        <v>491</v>
      </c>
      <c r="B19" s="148">
        <v>75.989875778830424</v>
      </c>
      <c r="C19" s="148">
        <v>12.314255191497089</v>
      </c>
      <c r="D19" s="148">
        <v>265.04032214393413</v>
      </c>
      <c r="E19" s="148">
        <v>78.096302897597397</v>
      </c>
      <c r="F19" s="148">
        <v>107.39919417395126</v>
      </c>
      <c r="G19" s="149">
        <v>538.83995018581027</v>
      </c>
      <c r="H19" s="97"/>
    </row>
    <row r="20" spans="1:8" ht="18" customHeight="1">
      <c r="A20" s="243" t="s">
        <v>339</v>
      </c>
      <c r="B20" s="243"/>
      <c r="C20" s="243"/>
      <c r="D20" s="243"/>
      <c r="E20" s="243"/>
      <c r="F20" s="243"/>
      <c r="G20" s="243"/>
      <c r="H20" s="97"/>
    </row>
    <row r="21" spans="1:8">
      <c r="A21" s="82" t="s">
        <v>338</v>
      </c>
      <c r="H21" s="97"/>
    </row>
    <row r="22" spans="1:8">
      <c r="H22" s="97"/>
    </row>
    <row r="23" spans="1:8">
      <c r="H23" s="97"/>
    </row>
    <row r="24" spans="1:8">
      <c r="H24" s="97"/>
    </row>
    <row r="25" spans="1:8">
      <c r="H25" s="97"/>
    </row>
  </sheetData>
  <mergeCells count="9">
    <mergeCell ref="A1:G1"/>
    <mergeCell ref="A3:G3"/>
    <mergeCell ref="A4:G4"/>
    <mergeCell ref="A5:G5"/>
    <mergeCell ref="A7:A8"/>
    <mergeCell ref="B7:B8"/>
    <mergeCell ref="C7:C8"/>
    <mergeCell ref="F7:F8"/>
    <mergeCell ref="G7:G8"/>
  </mergeCells>
  <printOptions horizontalCentered="1"/>
  <pageMargins left="0.78740157480314965" right="0.21" top="0.59055118110236227" bottom="0.98425196850393704" header="0" footer="0"/>
  <pageSetup paperSize="9" scale="6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view="pageBreakPreview" zoomScale="70" zoomScaleNormal="75" zoomScaleSheetLayoutView="70" workbookViewId="0">
      <selection activeCell="M37" sqref="M37"/>
    </sheetView>
  </sheetViews>
  <sheetFormatPr baseColWidth="10" defaultColWidth="11.42578125" defaultRowHeight="12.75"/>
  <cols>
    <col min="1" max="1" width="31" style="98" customWidth="1"/>
    <col min="2" max="6" width="26.7109375" style="98" customWidth="1"/>
    <col min="7" max="7" width="35.5703125" style="98" bestFit="1" customWidth="1"/>
    <col min="8" max="8" width="3.42578125" style="98" customWidth="1"/>
    <col min="9" max="16384" width="11.42578125" style="98"/>
  </cols>
  <sheetData>
    <row r="1" spans="1:11" s="54" customFormat="1" ht="18">
      <c r="A1" s="470" t="s">
        <v>228</v>
      </c>
      <c r="B1" s="470"/>
      <c r="C1" s="470"/>
      <c r="D1" s="470"/>
      <c r="E1" s="470"/>
      <c r="F1" s="470"/>
      <c r="G1" s="470"/>
      <c r="H1" s="56"/>
    </row>
    <row r="2" spans="1:11" s="56" customFormat="1" ht="15" customHeight="1">
      <c r="A2" s="55"/>
    </row>
    <row r="3" spans="1:11" s="56" customFormat="1" ht="13.9" customHeight="1">
      <c r="A3" s="471" t="s">
        <v>517</v>
      </c>
      <c r="B3" s="471"/>
      <c r="C3" s="471"/>
      <c r="D3" s="471"/>
      <c r="E3" s="471"/>
      <c r="F3" s="471"/>
      <c r="G3" s="471"/>
    </row>
    <row r="4" spans="1:11" s="56" customFormat="1" ht="15.75" thickBot="1">
      <c r="A4" s="57"/>
      <c r="B4" s="58"/>
      <c r="C4" s="58"/>
      <c r="D4" s="58"/>
      <c r="E4" s="58"/>
      <c r="F4" s="58"/>
      <c r="G4" s="58"/>
      <c r="H4" s="60"/>
    </row>
    <row r="5" spans="1:11" ht="37.5" customHeight="1" thickBot="1">
      <c r="A5" s="347" t="s">
        <v>98</v>
      </c>
      <c r="B5" s="330" t="s">
        <v>475</v>
      </c>
      <c r="C5" s="330" t="s">
        <v>474</v>
      </c>
      <c r="D5" s="330" t="s">
        <v>473</v>
      </c>
      <c r="E5" s="330" t="s">
        <v>472</v>
      </c>
      <c r="F5" s="330" t="s">
        <v>471</v>
      </c>
      <c r="G5" s="353" t="s">
        <v>302</v>
      </c>
      <c r="H5" s="101"/>
    </row>
    <row r="6" spans="1:11">
      <c r="A6" s="355"/>
      <c r="B6" s="100"/>
      <c r="C6" s="100"/>
      <c r="D6" s="100"/>
      <c r="E6" s="100"/>
      <c r="F6" s="100"/>
      <c r="G6" s="354"/>
      <c r="H6" s="101"/>
      <c r="I6" s="101"/>
      <c r="J6" s="101"/>
      <c r="K6" s="101"/>
    </row>
    <row r="7" spans="1:11">
      <c r="A7" s="77" t="s">
        <v>470</v>
      </c>
      <c r="B7" s="438">
        <v>0</v>
      </c>
      <c r="C7" s="438">
        <v>0</v>
      </c>
      <c r="D7" s="438">
        <v>0</v>
      </c>
      <c r="E7" s="438">
        <v>0</v>
      </c>
      <c r="F7" s="438">
        <v>0</v>
      </c>
      <c r="G7" s="448">
        <v>9.16</v>
      </c>
      <c r="H7" s="31"/>
      <c r="I7" s="31"/>
    </row>
    <row r="8" spans="1:11">
      <c r="A8" s="99"/>
      <c r="B8" s="440"/>
      <c r="C8" s="440"/>
      <c r="D8" s="440"/>
      <c r="E8" s="440"/>
      <c r="F8" s="440"/>
      <c r="G8" s="449"/>
      <c r="H8" s="101"/>
      <c r="I8" s="101"/>
    </row>
    <row r="9" spans="1:11">
      <c r="A9" s="77" t="s">
        <v>469</v>
      </c>
      <c r="B9" s="438">
        <v>0</v>
      </c>
      <c r="C9" s="438">
        <v>595.25</v>
      </c>
      <c r="D9" s="438">
        <v>0</v>
      </c>
      <c r="E9" s="438">
        <v>10.44</v>
      </c>
      <c r="F9" s="438">
        <v>2849.5</v>
      </c>
      <c r="G9" s="448">
        <v>0</v>
      </c>
      <c r="H9" s="101"/>
    </row>
    <row r="10" spans="1:11">
      <c r="A10" s="99"/>
      <c r="B10" s="440"/>
      <c r="C10" s="440"/>
      <c r="D10" s="440"/>
      <c r="E10" s="440"/>
      <c r="F10" s="440"/>
      <c r="G10" s="449"/>
      <c r="H10" s="101"/>
    </row>
    <row r="11" spans="1:11">
      <c r="A11" s="77" t="s">
        <v>514</v>
      </c>
      <c r="B11" s="438">
        <v>0</v>
      </c>
      <c r="C11" s="438">
        <v>0</v>
      </c>
      <c r="D11" s="438">
        <v>0</v>
      </c>
      <c r="E11" s="438">
        <v>0</v>
      </c>
      <c r="F11" s="438">
        <v>0</v>
      </c>
      <c r="G11" s="448">
        <v>0</v>
      </c>
      <c r="H11" s="101"/>
    </row>
    <row r="12" spans="1:11">
      <c r="A12" s="99"/>
      <c r="B12" s="440"/>
      <c r="C12" s="440"/>
      <c r="D12" s="440"/>
      <c r="E12" s="440"/>
      <c r="F12" s="440"/>
      <c r="G12" s="449"/>
      <c r="H12" s="101"/>
    </row>
    <row r="13" spans="1:11">
      <c r="A13" s="77" t="s">
        <v>379</v>
      </c>
      <c r="B13" s="438">
        <v>0</v>
      </c>
      <c r="C13" s="438">
        <v>0</v>
      </c>
      <c r="D13" s="438">
        <v>0</v>
      </c>
      <c r="E13" s="438">
        <v>0</v>
      </c>
      <c r="F13" s="438">
        <v>0</v>
      </c>
      <c r="G13" s="448">
        <v>0</v>
      </c>
      <c r="H13" s="101"/>
    </row>
    <row r="14" spans="1:11">
      <c r="A14" s="99"/>
      <c r="B14" s="440"/>
      <c r="C14" s="440"/>
      <c r="D14" s="440"/>
      <c r="E14" s="440"/>
      <c r="F14" s="440"/>
      <c r="G14" s="449"/>
      <c r="H14" s="101"/>
    </row>
    <row r="15" spans="1:11">
      <c r="A15" s="77" t="s">
        <v>468</v>
      </c>
      <c r="B15" s="438">
        <v>0</v>
      </c>
      <c r="C15" s="438">
        <v>0</v>
      </c>
      <c r="D15" s="438">
        <v>0</v>
      </c>
      <c r="E15" s="438">
        <v>0</v>
      </c>
      <c r="F15" s="438">
        <v>0</v>
      </c>
      <c r="G15" s="448">
        <v>0</v>
      </c>
      <c r="H15" s="101"/>
    </row>
    <row r="16" spans="1:11">
      <c r="A16" s="99"/>
      <c r="B16" s="440"/>
      <c r="C16" s="440"/>
      <c r="D16" s="440"/>
      <c r="E16" s="440"/>
      <c r="F16" s="440"/>
      <c r="G16" s="449"/>
      <c r="H16" s="101"/>
    </row>
    <row r="17" spans="1:8">
      <c r="A17" s="77" t="s">
        <v>414</v>
      </c>
      <c r="B17" s="438">
        <v>0</v>
      </c>
      <c r="C17" s="438">
        <v>0</v>
      </c>
      <c r="D17" s="438">
        <v>0</v>
      </c>
      <c r="E17" s="438">
        <v>0</v>
      </c>
      <c r="F17" s="438">
        <v>0</v>
      </c>
      <c r="G17" s="448">
        <v>0</v>
      </c>
      <c r="H17" s="101"/>
    </row>
    <row r="18" spans="1:8">
      <c r="A18" s="99"/>
      <c r="B18" s="440"/>
      <c r="C18" s="440"/>
      <c r="D18" s="440"/>
      <c r="E18" s="440"/>
      <c r="F18" s="440"/>
      <c r="G18" s="449"/>
      <c r="H18" s="101"/>
    </row>
    <row r="19" spans="1:8">
      <c r="A19" s="77" t="s">
        <v>467</v>
      </c>
      <c r="B19" s="438">
        <v>0</v>
      </c>
      <c r="C19" s="438">
        <v>0</v>
      </c>
      <c r="D19" s="438">
        <v>0</v>
      </c>
      <c r="E19" s="438">
        <v>43.5</v>
      </c>
      <c r="F19" s="438">
        <v>0</v>
      </c>
      <c r="G19" s="448">
        <v>0</v>
      </c>
      <c r="H19" s="101"/>
    </row>
    <row r="20" spans="1:8">
      <c r="A20" s="99"/>
      <c r="B20" s="440"/>
      <c r="C20" s="440"/>
      <c r="D20" s="440"/>
      <c r="E20" s="440"/>
      <c r="F20" s="440"/>
      <c r="G20" s="449"/>
      <c r="H20" s="101"/>
    </row>
    <row r="21" spans="1:8">
      <c r="A21" s="77" t="s">
        <v>466</v>
      </c>
      <c r="B21" s="438">
        <v>0</v>
      </c>
      <c r="C21" s="438">
        <v>0</v>
      </c>
      <c r="D21" s="438">
        <v>0</v>
      </c>
      <c r="E21" s="438">
        <v>0</v>
      </c>
      <c r="F21" s="438">
        <v>0</v>
      </c>
      <c r="G21" s="448">
        <v>0</v>
      </c>
      <c r="H21" s="101"/>
    </row>
    <row r="22" spans="1:8">
      <c r="A22" s="99"/>
      <c r="B22" s="440"/>
      <c r="C22" s="440"/>
      <c r="D22" s="440"/>
      <c r="E22" s="440"/>
      <c r="F22" s="440"/>
      <c r="G22" s="449"/>
      <c r="H22" s="101"/>
    </row>
    <row r="23" spans="1:8">
      <c r="A23" s="77" t="s">
        <v>391</v>
      </c>
      <c r="B23" s="450">
        <v>0.5</v>
      </c>
      <c r="C23" s="438">
        <v>5025.37</v>
      </c>
      <c r="D23" s="438">
        <v>350</v>
      </c>
      <c r="E23" s="438">
        <v>0</v>
      </c>
      <c r="F23" s="438">
        <v>31644.42</v>
      </c>
      <c r="G23" s="448">
        <v>915</v>
      </c>
      <c r="H23" s="101"/>
    </row>
    <row r="24" spans="1:8">
      <c r="A24" s="99"/>
      <c r="B24" s="440"/>
      <c r="C24" s="440"/>
      <c r="D24" s="440"/>
      <c r="E24" s="440"/>
      <c r="F24" s="440"/>
      <c r="G24" s="449"/>
      <c r="H24" s="101"/>
    </row>
    <row r="25" spans="1:8">
      <c r="A25" s="77" t="s">
        <v>397</v>
      </c>
      <c r="B25" s="438">
        <v>0</v>
      </c>
      <c r="C25" s="438">
        <v>0</v>
      </c>
      <c r="D25" s="438">
        <v>0</v>
      </c>
      <c r="E25" s="438">
        <v>0</v>
      </c>
      <c r="F25" s="438">
        <v>0</v>
      </c>
      <c r="G25" s="448">
        <v>0</v>
      </c>
      <c r="H25" s="101"/>
    </row>
    <row r="26" spans="1:8">
      <c r="A26" s="99"/>
      <c r="B26" s="440"/>
      <c r="C26" s="440"/>
      <c r="D26" s="440"/>
      <c r="E26" s="440"/>
      <c r="F26" s="440"/>
      <c r="G26" s="449"/>
      <c r="H26" s="101"/>
    </row>
    <row r="27" spans="1:8">
      <c r="A27" s="77" t="s">
        <v>396</v>
      </c>
      <c r="B27" s="438">
        <v>0</v>
      </c>
      <c r="C27" s="438">
        <v>0</v>
      </c>
      <c r="D27" s="438">
        <v>0</v>
      </c>
      <c r="E27" s="438">
        <v>0</v>
      </c>
      <c r="F27" s="438">
        <v>0</v>
      </c>
      <c r="G27" s="448">
        <v>0</v>
      </c>
      <c r="H27" s="101"/>
    </row>
    <row r="28" spans="1:8">
      <c r="A28" s="99"/>
      <c r="B28" s="440"/>
      <c r="C28" s="440"/>
      <c r="D28" s="440"/>
      <c r="E28" s="440"/>
      <c r="F28" s="440"/>
      <c r="G28" s="449"/>
      <c r="H28" s="101"/>
    </row>
    <row r="29" spans="1:8">
      <c r="A29" s="77" t="s">
        <v>380</v>
      </c>
      <c r="B29" s="438">
        <v>0</v>
      </c>
      <c r="C29" s="438">
        <v>0</v>
      </c>
      <c r="D29" s="438">
        <v>0</v>
      </c>
      <c r="E29" s="438">
        <v>0</v>
      </c>
      <c r="F29" s="438">
        <v>0</v>
      </c>
      <c r="G29" s="448">
        <v>0</v>
      </c>
      <c r="H29" s="101"/>
    </row>
    <row r="30" spans="1:8">
      <c r="A30" s="99"/>
      <c r="B30" s="440"/>
      <c r="C30" s="440"/>
      <c r="D30" s="440"/>
      <c r="E30" s="440"/>
      <c r="F30" s="440"/>
      <c r="G30" s="449"/>
      <c r="H30" s="101"/>
    </row>
    <row r="31" spans="1:8">
      <c r="A31" s="77" t="s">
        <v>465</v>
      </c>
      <c r="B31" s="438">
        <v>0</v>
      </c>
      <c r="C31" s="438">
        <v>0</v>
      </c>
      <c r="D31" s="438">
        <v>0</v>
      </c>
      <c r="E31" s="438">
        <v>0</v>
      </c>
      <c r="F31" s="438">
        <v>0</v>
      </c>
      <c r="G31" s="448">
        <v>0</v>
      </c>
      <c r="H31" s="101"/>
    </row>
    <row r="32" spans="1:8">
      <c r="A32" s="99"/>
      <c r="B32" s="440"/>
      <c r="C32" s="440"/>
      <c r="D32" s="440"/>
      <c r="E32" s="440"/>
      <c r="F32" s="440"/>
      <c r="G32" s="449"/>
      <c r="H32" s="101"/>
    </row>
    <row r="33" spans="1:8">
      <c r="A33" s="77" t="s">
        <v>392</v>
      </c>
      <c r="B33" s="438">
        <v>0</v>
      </c>
      <c r="C33" s="438">
        <v>0</v>
      </c>
      <c r="D33" s="438">
        <v>0</v>
      </c>
      <c r="E33" s="438">
        <v>0</v>
      </c>
      <c r="F33" s="438">
        <v>0</v>
      </c>
      <c r="G33" s="448">
        <v>0</v>
      </c>
      <c r="H33" s="101"/>
    </row>
    <row r="34" spans="1:8">
      <c r="A34" s="99"/>
      <c r="B34" s="440"/>
      <c r="C34" s="440"/>
      <c r="D34" s="440"/>
      <c r="E34" s="440"/>
      <c r="F34" s="440"/>
      <c r="G34" s="449"/>
      <c r="H34" s="101"/>
    </row>
    <row r="35" spans="1:8">
      <c r="A35" s="77" t="s">
        <v>390</v>
      </c>
      <c r="B35" s="438">
        <v>0</v>
      </c>
      <c r="C35" s="438">
        <v>0</v>
      </c>
      <c r="D35" s="438">
        <v>0</v>
      </c>
      <c r="E35" s="438">
        <v>0</v>
      </c>
      <c r="F35" s="438">
        <v>1734.58</v>
      </c>
      <c r="G35" s="448">
        <v>0</v>
      </c>
      <c r="H35" s="101"/>
    </row>
    <row r="36" spans="1:8">
      <c r="A36" s="99"/>
      <c r="B36" s="440"/>
      <c r="C36" s="440"/>
      <c r="D36" s="440"/>
      <c r="E36" s="440"/>
      <c r="F36" s="440"/>
      <c r="G36" s="449"/>
      <c r="H36" s="101"/>
    </row>
    <row r="37" spans="1:8">
      <c r="A37" s="77" t="s">
        <v>464</v>
      </c>
      <c r="B37" s="438">
        <v>0</v>
      </c>
      <c r="C37" s="438">
        <v>0</v>
      </c>
      <c r="D37" s="438">
        <v>0</v>
      </c>
      <c r="E37" s="438">
        <v>0</v>
      </c>
      <c r="F37" s="438">
        <v>0</v>
      </c>
      <c r="G37" s="448">
        <v>0</v>
      </c>
      <c r="H37" s="101"/>
    </row>
    <row r="38" spans="1:8">
      <c r="A38" s="103"/>
      <c r="B38" s="440"/>
      <c r="C38" s="440"/>
      <c r="D38" s="440"/>
      <c r="E38" s="440"/>
      <c r="F38" s="440"/>
      <c r="G38" s="449"/>
      <c r="H38" s="101"/>
    </row>
    <row r="39" spans="1:8" ht="13.5" thickBot="1">
      <c r="A39" s="128" t="s">
        <v>185</v>
      </c>
      <c r="B39" s="451">
        <v>0.5</v>
      </c>
      <c r="C39" s="451">
        <v>5620.62</v>
      </c>
      <c r="D39" s="451">
        <v>350</v>
      </c>
      <c r="E39" s="451">
        <v>53.94</v>
      </c>
      <c r="F39" s="451">
        <v>36228.5</v>
      </c>
      <c r="G39" s="452">
        <v>924.16</v>
      </c>
      <c r="H39" s="101"/>
    </row>
    <row r="40" spans="1:8">
      <c r="A40" s="30"/>
      <c r="B40" s="31"/>
      <c r="C40" s="31"/>
      <c r="D40" s="31"/>
      <c r="E40" s="31"/>
      <c r="F40" s="31"/>
      <c r="G40" s="31"/>
    </row>
    <row r="41" spans="1:8">
      <c r="A41" s="30"/>
      <c r="B41" s="31"/>
      <c r="C41" s="31"/>
      <c r="D41" s="31"/>
      <c r="E41" s="31"/>
      <c r="F41" s="31"/>
      <c r="G41" s="31"/>
    </row>
    <row r="42" spans="1:8">
      <c r="A42" s="30"/>
      <c r="B42" s="30"/>
      <c r="C42" s="30"/>
      <c r="D42" s="30"/>
      <c r="E42" s="31"/>
      <c r="F42" s="31"/>
      <c r="G42" s="31"/>
    </row>
    <row r="43" spans="1:8">
      <c r="A43" s="30"/>
      <c r="B43" s="31"/>
      <c r="C43" s="31"/>
      <c r="D43" s="31"/>
      <c r="E43" s="31"/>
      <c r="F43" s="31"/>
      <c r="G43" s="31"/>
    </row>
    <row r="44" spans="1:8">
      <c r="A44" s="30"/>
      <c r="B44" s="31"/>
      <c r="C44" s="31"/>
      <c r="D44" s="31"/>
      <c r="E44" s="31"/>
      <c r="F44" s="31"/>
      <c r="G44" s="31"/>
    </row>
    <row r="45" spans="1:8">
      <c r="A45" s="101"/>
      <c r="B45" s="101"/>
      <c r="C45" s="101"/>
      <c r="D45" s="101"/>
      <c r="E45" s="101"/>
      <c r="F45" s="101"/>
      <c r="G45" s="101"/>
    </row>
    <row r="46" spans="1:8">
      <c r="A46" s="101"/>
      <c r="B46" s="101"/>
      <c r="C46" s="101"/>
      <c r="D46" s="101"/>
      <c r="E46" s="101"/>
      <c r="F46" s="101"/>
      <c r="G46" s="101"/>
    </row>
    <row r="47" spans="1:8">
      <c r="A47" s="101"/>
      <c r="B47" s="101"/>
      <c r="C47" s="101"/>
      <c r="D47" s="101"/>
      <c r="E47" s="101"/>
      <c r="F47" s="101"/>
      <c r="G47" s="101"/>
    </row>
  </sheetData>
  <mergeCells count="2">
    <mergeCell ref="A1:G1"/>
    <mergeCell ref="A3:G3"/>
  </mergeCells>
  <printOptions horizontalCentered="1"/>
  <pageMargins left="0.43" right="0.41" top="0.59055118110236227" bottom="0.98425196850393704" header="0" footer="0"/>
  <pageSetup paperSize="9" scale="6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108"/>
  <sheetViews>
    <sheetView showGridLines="0" tabSelected="1" view="pageBreakPreview" topLeftCell="A55" zoomScale="93" zoomScaleNormal="80" zoomScaleSheetLayoutView="93" workbookViewId="0">
      <selection activeCell="B9" sqref="B9:M85"/>
    </sheetView>
  </sheetViews>
  <sheetFormatPr baseColWidth="10" defaultColWidth="19.140625" defaultRowHeight="12.75"/>
  <cols>
    <col min="1" max="1" width="30.5703125" style="173" customWidth="1"/>
    <col min="2" max="4" width="15.85546875" style="195" customWidth="1"/>
    <col min="5" max="13" width="15.85546875" style="173" customWidth="1"/>
    <col min="14" max="14" width="9.42578125" style="173" customWidth="1"/>
    <col min="15" max="16384" width="19.140625" style="173"/>
  </cols>
  <sheetData>
    <row r="1" spans="1:28" s="4" customFormat="1" ht="18">
      <c r="A1" s="521" t="s">
        <v>228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172"/>
    </row>
    <row r="2" spans="1:28" ht="12.7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28" s="13" customFormat="1" ht="24.75" customHeight="1">
      <c r="A3" s="556" t="s">
        <v>436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65"/>
      <c r="O3" s="65"/>
    </row>
    <row r="4" spans="1:28" s="9" customFormat="1" ht="14.25" customHeight="1" thickBot="1">
      <c r="A4" s="47"/>
      <c r="B4" s="48"/>
      <c r="C4" s="48"/>
      <c r="D4" s="48"/>
      <c r="E4" s="47"/>
      <c r="F4" s="47"/>
      <c r="G4" s="47"/>
      <c r="H4" s="47"/>
      <c r="I4" s="81"/>
      <c r="J4" s="81"/>
      <c r="K4" s="81"/>
      <c r="L4" s="81"/>
      <c r="M4" s="81"/>
    </row>
    <row r="5" spans="1:28" ht="12.75" customHeight="1">
      <c r="A5" s="557" t="s">
        <v>211</v>
      </c>
      <c r="B5" s="560" t="s">
        <v>398</v>
      </c>
      <c r="C5" s="560"/>
      <c r="D5" s="561"/>
      <c r="E5" s="560" t="s">
        <v>408</v>
      </c>
      <c r="F5" s="560"/>
      <c r="G5" s="561"/>
      <c r="H5" s="560" t="s">
        <v>409</v>
      </c>
      <c r="I5" s="560"/>
      <c r="J5" s="561"/>
      <c r="K5" s="560" t="s">
        <v>410</v>
      </c>
      <c r="L5" s="560"/>
      <c r="M5" s="560"/>
    </row>
    <row r="6" spans="1:28" ht="21" customHeight="1">
      <c r="A6" s="558"/>
      <c r="B6" s="562"/>
      <c r="C6" s="562"/>
      <c r="D6" s="563"/>
      <c r="E6" s="562"/>
      <c r="F6" s="562"/>
      <c r="G6" s="563"/>
      <c r="H6" s="562"/>
      <c r="I6" s="562"/>
      <c r="J6" s="563"/>
      <c r="K6" s="562"/>
      <c r="L6" s="562"/>
      <c r="M6" s="562"/>
    </row>
    <row r="7" spans="1:28">
      <c r="A7" s="558"/>
      <c r="B7" s="554" t="s">
        <v>412</v>
      </c>
      <c r="C7" s="554" t="s">
        <v>418</v>
      </c>
      <c r="D7" s="554" t="s">
        <v>510</v>
      </c>
      <c r="E7" s="554" t="s">
        <v>412</v>
      </c>
      <c r="F7" s="554" t="s">
        <v>418</v>
      </c>
      <c r="G7" s="554" t="s">
        <v>510</v>
      </c>
      <c r="H7" s="554" t="s">
        <v>412</v>
      </c>
      <c r="I7" s="554" t="s">
        <v>418</v>
      </c>
      <c r="J7" s="554" t="s">
        <v>510</v>
      </c>
      <c r="K7" s="554" t="s">
        <v>412</v>
      </c>
      <c r="L7" s="554" t="s">
        <v>418</v>
      </c>
      <c r="M7" s="564" t="s">
        <v>510</v>
      </c>
      <c r="N7" s="174"/>
    </row>
    <row r="8" spans="1:28" ht="13.5" thickBot="1">
      <c r="A8" s="559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65"/>
      <c r="N8" s="174"/>
    </row>
    <row r="9" spans="1:28" ht="21.75" customHeight="1">
      <c r="A9" s="175" t="s">
        <v>186</v>
      </c>
      <c r="B9" s="176">
        <v>1426</v>
      </c>
      <c r="C9" s="177">
        <v>1430</v>
      </c>
      <c r="D9" s="177">
        <v>1430</v>
      </c>
      <c r="E9" s="176" t="s">
        <v>415</v>
      </c>
      <c r="F9" s="176" t="s">
        <v>415</v>
      </c>
      <c r="G9" s="176" t="s">
        <v>415</v>
      </c>
      <c r="H9" s="176">
        <v>7</v>
      </c>
      <c r="I9" s="176">
        <v>7</v>
      </c>
      <c r="J9" s="176">
        <v>7.2</v>
      </c>
      <c r="K9" s="176">
        <v>1492</v>
      </c>
      <c r="L9" s="178">
        <v>1500</v>
      </c>
      <c r="M9" s="227">
        <v>1498</v>
      </c>
      <c r="N9" s="174"/>
      <c r="O9" s="179"/>
      <c r="P9" s="179"/>
      <c r="S9" s="179"/>
      <c r="T9" s="179"/>
      <c r="W9" s="179"/>
      <c r="X9" s="179"/>
      <c r="AA9" s="179"/>
      <c r="AB9" s="179"/>
    </row>
    <row r="10" spans="1:28">
      <c r="A10" s="180" t="s">
        <v>99</v>
      </c>
      <c r="B10" s="177">
        <v>63</v>
      </c>
      <c r="C10" s="177">
        <v>61</v>
      </c>
      <c r="D10" s="177">
        <v>63</v>
      </c>
      <c r="E10" s="177" t="s">
        <v>415</v>
      </c>
      <c r="F10" s="177" t="s">
        <v>415</v>
      </c>
      <c r="G10" s="177" t="s">
        <v>415</v>
      </c>
      <c r="H10" s="177">
        <v>52</v>
      </c>
      <c r="I10" s="177">
        <v>50.5</v>
      </c>
      <c r="J10" s="177">
        <v>53</v>
      </c>
      <c r="K10" s="177">
        <v>174</v>
      </c>
      <c r="L10" s="178">
        <v>174</v>
      </c>
      <c r="M10" s="228">
        <v>173</v>
      </c>
      <c r="N10" s="174"/>
      <c r="O10" s="179"/>
      <c r="P10" s="179"/>
      <c r="S10" s="179"/>
      <c r="T10" s="179"/>
      <c r="W10" s="179"/>
      <c r="X10" s="179"/>
      <c r="AA10" s="179"/>
      <c r="AB10" s="179"/>
    </row>
    <row r="11" spans="1:28">
      <c r="A11" s="181" t="s">
        <v>187</v>
      </c>
      <c r="B11" s="177">
        <v>253</v>
      </c>
      <c r="C11" s="177">
        <v>255</v>
      </c>
      <c r="D11" s="177">
        <v>258</v>
      </c>
      <c r="E11" s="177" t="s">
        <v>415</v>
      </c>
      <c r="F11" s="177" t="s">
        <v>415</v>
      </c>
      <c r="G11" s="177" t="s">
        <v>415</v>
      </c>
      <c r="H11" s="177">
        <v>5.6</v>
      </c>
      <c r="I11" s="177">
        <v>5.6</v>
      </c>
      <c r="J11" s="177">
        <v>5</v>
      </c>
      <c r="K11" s="177">
        <v>372</v>
      </c>
      <c r="L11" s="178">
        <v>372</v>
      </c>
      <c r="M11" s="228">
        <v>368</v>
      </c>
      <c r="O11" s="179"/>
      <c r="P11" s="179"/>
      <c r="S11" s="179"/>
      <c r="T11" s="179"/>
      <c r="W11" s="179"/>
      <c r="X11" s="179"/>
      <c r="AA11" s="179"/>
      <c r="AB11" s="179"/>
    </row>
    <row r="12" spans="1:28">
      <c r="A12" s="180" t="s">
        <v>100</v>
      </c>
      <c r="B12" s="177">
        <v>1267</v>
      </c>
      <c r="C12" s="177">
        <v>1271</v>
      </c>
      <c r="D12" s="177">
        <v>1283</v>
      </c>
      <c r="E12" s="177" t="s">
        <v>415</v>
      </c>
      <c r="F12" s="177" t="s">
        <v>415</v>
      </c>
      <c r="G12" s="177" t="s">
        <v>415</v>
      </c>
      <c r="H12" s="177">
        <v>59</v>
      </c>
      <c r="I12" s="177">
        <v>62</v>
      </c>
      <c r="J12" s="177">
        <v>64</v>
      </c>
      <c r="K12" s="177">
        <v>1460</v>
      </c>
      <c r="L12" s="178">
        <v>1465</v>
      </c>
      <c r="M12" s="228">
        <v>1470</v>
      </c>
      <c r="O12" s="179"/>
      <c r="P12" s="179"/>
      <c r="S12" s="179"/>
      <c r="T12" s="179"/>
      <c r="W12" s="179"/>
      <c r="X12" s="179"/>
      <c r="AA12" s="179"/>
      <c r="AB12" s="179"/>
    </row>
    <row r="13" spans="1:28">
      <c r="A13" s="64" t="s">
        <v>101</v>
      </c>
      <c r="B13" s="182">
        <v>3009</v>
      </c>
      <c r="C13" s="182">
        <v>3017</v>
      </c>
      <c r="D13" s="182">
        <v>3034</v>
      </c>
      <c r="E13" s="183" t="s">
        <v>415</v>
      </c>
      <c r="F13" s="183" t="s">
        <v>415</v>
      </c>
      <c r="G13" s="183" t="s">
        <v>415</v>
      </c>
      <c r="H13" s="182">
        <v>123.6</v>
      </c>
      <c r="I13" s="182">
        <v>125.1</v>
      </c>
      <c r="J13" s="182">
        <v>129.19999999999999</v>
      </c>
      <c r="K13" s="183">
        <v>3498</v>
      </c>
      <c r="L13" s="184">
        <v>3511</v>
      </c>
      <c r="M13" s="182">
        <v>3509</v>
      </c>
      <c r="O13" s="179"/>
      <c r="P13" s="179"/>
      <c r="S13" s="179"/>
      <c r="T13" s="179"/>
      <c r="W13" s="179"/>
      <c r="X13" s="179"/>
      <c r="AA13" s="179"/>
      <c r="AB13" s="179"/>
    </row>
    <row r="14" spans="1:28">
      <c r="A14" s="180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8"/>
      <c r="M14" s="228"/>
      <c r="P14" s="179"/>
      <c r="S14" s="179"/>
      <c r="T14" s="179"/>
      <c r="W14" s="179"/>
      <c r="X14" s="179"/>
      <c r="AA14" s="179"/>
      <c r="AB14" s="179"/>
    </row>
    <row r="15" spans="1:28">
      <c r="A15" s="64" t="s">
        <v>102</v>
      </c>
      <c r="B15" s="182">
        <v>362.5</v>
      </c>
      <c r="C15" s="182">
        <v>452.5</v>
      </c>
      <c r="D15" s="182">
        <v>390</v>
      </c>
      <c r="E15" s="183" t="s">
        <v>415</v>
      </c>
      <c r="F15" s="183" t="s">
        <v>415</v>
      </c>
      <c r="G15" s="183" t="s">
        <v>415</v>
      </c>
      <c r="H15" s="182" t="s">
        <v>415</v>
      </c>
      <c r="I15" s="182" t="s">
        <v>415</v>
      </c>
      <c r="J15" s="182" t="s">
        <v>415</v>
      </c>
      <c r="K15" s="183">
        <v>1040</v>
      </c>
      <c r="L15" s="184">
        <v>1033.3330000000001</v>
      </c>
      <c r="M15" s="182">
        <v>1070</v>
      </c>
      <c r="O15" s="179"/>
      <c r="P15" s="179"/>
      <c r="S15" s="179"/>
      <c r="T15" s="179"/>
      <c r="W15" s="179"/>
      <c r="X15" s="179"/>
      <c r="AA15" s="179"/>
      <c r="AB15" s="179"/>
    </row>
    <row r="16" spans="1:28">
      <c r="A16" s="180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8"/>
      <c r="M16" s="228"/>
      <c r="P16" s="179"/>
      <c r="S16" s="179"/>
      <c r="T16" s="179"/>
      <c r="W16" s="179"/>
      <c r="X16" s="179"/>
      <c r="AA16" s="179"/>
      <c r="AB16" s="179"/>
    </row>
    <row r="17" spans="1:28">
      <c r="A17" s="64" t="s">
        <v>103</v>
      </c>
      <c r="B17" s="182" t="s">
        <v>415</v>
      </c>
      <c r="C17" s="182" t="s">
        <v>415</v>
      </c>
      <c r="D17" s="182" t="s">
        <v>415</v>
      </c>
      <c r="E17" s="183" t="s">
        <v>415</v>
      </c>
      <c r="F17" s="183" t="s">
        <v>415</v>
      </c>
      <c r="G17" s="183" t="s">
        <v>415</v>
      </c>
      <c r="H17" s="182" t="s">
        <v>415</v>
      </c>
      <c r="I17" s="182" t="s">
        <v>415</v>
      </c>
      <c r="J17" s="182" t="s">
        <v>415</v>
      </c>
      <c r="K17" s="182">
        <v>153</v>
      </c>
      <c r="L17" s="182">
        <v>152.19999999999999</v>
      </c>
      <c r="M17" s="182">
        <v>152.19999999999999</v>
      </c>
      <c r="O17" s="179"/>
      <c r="P17" s="179"/>
      <c r="S17" s="179"/>
      <c r="T17" s="179"/>
      <c r="W17" s="179"/>
      <c r="X17" s="179"/>
      <c r="AA17" s="179"/>
      <c r="AB17" s="179"/>
    </row>
    <row r="18" spans="1:28">
      <c r="A18" s="180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8"/>
      <c r="M18" s="228"/>
      <c r="P18" s="179"/>
      <c r="S18" s="179"/>
      <c r="T18" s="179"/>
      <c r="W18" s="179"/>
      <c r="X18" s="179"/>
      <c r="AA18" s="179"/>
      <c r="AB18" s="179"/>
    </row>
    <row r="19" spans="1:28">
      <c r="A19" s="180" t="s">
        <v>243</v>
      </c>
      <c r="B19" s="177">
        <v>2.5</v>
      </c>
      <c r="C19" s="177">
        <v>2.5</v>
      </c>
      <c r="D19" s="177">
        <v>2.5</v>
      </c>
      <c r="E19" s="177" t="s">
        <v>415</v>
      </c>
      <c r="F19" s="177" t="s">
        <v>415</v>
      </c>
      <c r="G19" s="177" t="s">
        <v>415</v>
      </c>
      <c r="H19" s="177">
        <v>124.059</v>
      </c>
      <c r="I19" s="177">
        <v>129.21193048188994</v>
      </c>
      <c r="J19" s="177">
        <v>138.107576266476</v>
      </c>
      <c r="K19" s="177">
        <v>23.7</v>
      </c>
      <c r="L19" s="178">
        <v>25</v>
      </c>
      <c r="M19" s="228">
        <v>25</v>
      </c>
      <c r="O19" s="179"/>
      <c r="P19" s="179"/>
      <c r="S19" s="179"/>
      <c r="T19" s="179"/>
      <c r="W19" s="179"/>
      <c r="X19" s="179"/>
      <c r="AA19" s="179"/>
      <c r="AB19" s="179"/>
    </row>
    <row r="20" spans="1:28">
      <c r="A20" s="180" t="s">
        <v>104</v>
      </c>
      <c r="B20" s="177">
        <v>160</v>
      </c>
      <c r="C20" s="177">
        <v>160</v>
      </c>
      <c r="D20" s="177">
        <v>160</v>
      </c>
      <c r="E20" s="177" t="s">
        <v>415</v>
      </c>
      <c r="F20" s="177" t="s">
        <v>415</v>
      </c>
      <c r="G20" s="177" t="s">
        <v>415</v>
      </c>
      <c r="H20" s="177">
        <v>474.18700000000001</v>
      </c>
      <c r="I20" s="177">
        <v>507.76731648810755</v>
      </c>
      <c r="J20" s="177">
        <v>535.88621868664302</v>
      </c>
      <c r="K20" s="177">
        <v>157.739</v>
      </c>
      <c r="L20" s="178">
        <v>157.739</v>
      </c>
      <c r="M20" s="228">
        <v>157.739</v>
      </c>
      <c r="O20" s="179"/>
      <c r="P20" s="179"/>
      <c r="S20" s="179"/>
      <c r="T20" s="179"/>
      <c r="W20" s="179"/>
      <c r="X20" s="179"/>
      <c r="AA20" s="179"/>
      <c r="AB20" s="179"/>
    </row>
    <row r="21" spans="1:28">
      <c r="A21" s="180" t="s">
        <v>105</v>
      </c>
      <c r="B21" s="177">
        <v>110</v>
      </c>
      <c r="C21" s="177">
        <v>110</v>
      </c>
      <c r="D21" s="177">
        <v>110</v>
      </c>
      <c r="E21" s="177" t="s">
        <v>415</v>
      </c>
      <c r="F21" s="177" t="s">
        <v>415</v>
      </c>
      <c r="G21" s="177" t="s">
        <v>415</v>
      </c>
      <c r="H21" s="177">
        <v>1068.627</v>
      </c>
      <c r="I21" s="177">
        <v>1121.8271890009091</v>
      </c>
      <c r="J21" s="177">
        <v>1121.7048869811899</v>
      </c>
      <c r="K21" s="177">
        <v>500</v>
      </c>
      <c r="L21" s="178">
        <v>464.2</v>
      </c>
      <c r="M21" s="228">
        <v>464.2</v>
      </c>
      <c r="O21" s="179"/>
      <c r="P21" s="179"/>
      <c r="S21" s="179"/>
      <c r="T21" s="179"/>
      <c r="W21" s="179"/>
      <c r="X21" s="179"/>
      <c r="AA21" s="179"/>
      <c r="AB21" s="179"/>
    </row>
    <row r="22" spans="1:28">
      <c r="A22" s="64" t="s">
        <v>244</v>
      </c>
      <c r="B22" s="182">
        <v>272.5</v>
      </c>
      <c r="C22" s="182">
        <v>272.5</v>
      </c>
      <c r="D22" s="182">
        <v>272.5</v>
      </c>
      <c r="E22" s="183" t="s">
        <v>415</v>
      </c>
      <c r="F22" s="183" t="s">
        <v>415</v>
      </c>
      <c r="G22" s="183" t="s">
        <v>415</v>
      </c>
      <c r="H22" s="182">
        <v>1666.873</v>
      </c>
      <c r="I22" s="182">
        <v>1758.8064359709067</v>
      </c>
      <c r="J22" s="182">
        <v>1795.698681934309</v>
      </c>
      <c r="K22" s="183">
        <v>681.43899999999996</v>
      </c>
      <c r="L22" s="184">
        <v>646.93899999999996</v>
      </c>
      <c r="M22" s="182">
        <v>646.93899999999996</v>
      </c>
      <c r="O22" s="179"/>
      <c r="P22" s="179"/>
      <c r="S22" s="179"/>
      <c r="T22" s="179"/>
      <c r="W22" s="179"/>
      <c r="X22" s="179"/>
      <c r="AA22" s="179"/>
      <c r="AB22" s="179"/>
    </row>
    <row r="23" spans="1:28">
      <c r="A23" s="180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8"/>
      <c r="M23" s="228"/>
      <c r="P23" s="179"/>
      <c r="S23" s="179"/>
      <c r="T23" s="179"/>
      <c r="W23" s="179"/>
      <c r="X23" s="179"/>
      <c r="AA23" s="179"/>
      <c r="AB23" s="179"/>
    </row>
    <row r="24" spans="1:28">
      <c r="A24" s="64" t="s">
        <v>106</v>
      </c>
      <c r="B24" s="182">
        <v>48160</v>
      </c>
      <c r="C24" s="182">
        <v>42330</v>
      </c>
      <c r="D24" s="182">
        <v>41440</v>
      </c>
      <c r="E24" s="183" t="s">
        <v>415</v>
      </c>
      <c r="F24" s="183" t="s">
        <v>415</v>
      </c>
      <c r="G24" s="183" t="s">
        <v>415</v>
      </c>
      <c r="H24" s="182">
        <v>2045</v>
      </c>
      <c r="I24" s="182">
        <v>1385</v>
      </c>
      <c r="J24" s="182">
        <v>1329.5</v>
      </c>
      <c r="K24" s="183">
        <v>3200</v>
      </c>
      <c r="L24" s="184">
        <v>3875</v>
      </c>
      <c r="M24" s="182">
        <v>4410</v>
      </c>
      <c r="O24" s="179"/>
      <c r="P24" s="179"/>
      <c r="S24" s="179"/>
      <c r="T24" s="179"/>
      <c r="W24" s="179"/>
      <c r="X24" s="179"/>
      <c r="AA24" s="179"/>
      <c r="AB24" s="179"/>
    </row>
    <row r="25" spans="1:28">
      <c r="A25" s="180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8"/>
      <c r="M25" s="228"/>
      <c r="P25" s="179"/>
      <c r="S25" s="179"/>
      <c r="T25" s="179"/>
      <c r="W25" s="179"/>
      <c r="X25" s="179"/>
      <c r="AA25" s="179"/>
      <c r="AB25" s="179"/>
    </row>
    <row r="26" spans="1:28">
      <c r="A26" s="64" t="s">
        <v>107</v>
      </c>
      <c r="B26" s="182">
        <v>2180</v>
      </c>
      <c r="C26" s="182">
        <v>2220</v>
      </c>
      <c r="D26" s="182">
        <v>2630</v>
      </c>
      <c r="E26" s="183" t="s">
        <v>415</v>
      </c>
      <c r="F26" s="183" t="s">
        <v>415</v>
      </c>
      <c r="G26" s="183" t="s">
        <v>415</v>
      </c>
      <c r="H26" s="182">
        <v>290</v>
      </c>
      <c r="I26" s="182">
        <v>285</v>
      </c>
      <c r="J26" s="182">
        <v>280</v>
      </c>
      <c r="K26" s="183">
        <v>422</v>
      </c>
      <c r="L26" s="184">
        <v>423</v>
      </c>
      <c r="M26" s="182">
        <v>422</v>
      </c>
      <c r="O26" s="179"/>
      <c r="P26" s="179"/>
      <c r="S26" s="179"/>
      <c r="T26" s="179"/>
      <c r="W26" s="179"/>
      <c r="X26" s="179"/>
      <c r="AA26" s="179"/>
      <c r="AB26" s="179"/>
    </row>
    <row r="27" spans="1:28">
      <c r="A27" s="180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8"/>
      <c r="M27" s="228"/>
      <c r="P27" s="179"/>
      <c r="S27" s="179"/>
      <c r="T27" s="179"/>
      <c r="W27" s="179"/>
      <c r="X27" s="179"/>
      <c r="AA27" s="179"/>
      <c r="AB27" s="179"/>
    </row>
    <row r="28" spans="1:28">
      <c r="A28" s="180" t="s">
        <v>108</v>
      </c>
      <c r="B28" s="177">
        <v>19</v>
      </c>
      <c r="C28" s="177">
        <v>19</v>
      </c>
      <c r="D28" s="177">
        <v>100.325</v>
      </c>
      <c r="E28" s="177" t="s">
        <v>415</v>
      </c>
      <c r="F28" s="177" t="s">
        <v>415</v>
      </c>
      <c r="G28" s="177" t="s">
        <v>415</v>
      </c>
      <c r="H28" s="177">
        <v>3.37</v>
      </c>
      <c r="I28" s="177">
        <v>3.677</v>
      </c>
      <c r="J28" s="177">
        <v>203.97</v>
      </c>
      <c r="K28" s="177">
        <v>236.93799999999999</v>
      </c>
      <c r="L28" s="178">
        <v>240.72399999999999</v>
      </c>
      <c r="M28" s="228">
        <v>142.185</v>
      </c>
      <c r="O28" s="179"/>
      <c r="P28" s="179"/>
      <c r="S28" s="179"/>
      <c r="T28" s="179"/>
      <c r="W28" s="179"/>
      <c r="X28" s="179"/>
      <c r="AA28" s="179"/>
      <c r="AB28" s="179"/>
    </row>
    <row r="29" spans="1:28">
      <c r="A29" s="180" t="s">
        <v>109</v>
      </c>
      <c r="B29" s="177">
        <v>0</v>
      </c>
      <c r="C29" s="177">
        <v>0</v>
      </c>
      <c r="D29" s="177">
        <v>0</v>
      </c>
      <c r="E29" s="177" t="s">
        <v>415</v>
      </c>
      <c r="F29" s="177" t="s">
        <v>415</v>
      </c>
      <c r="G29" s="177" t="s">
        <v>415</v>
      </c>
      <c r="H29" s="177" t="s">
        <v>251</v>
      </c>
      <c r="I29" s="177">
        <v>35.5</v>
      </c>
      <c r="J29" s="177">
        <v>5.0000000000000002E-5</v>
      </c>
      <c r="K29" s="177">
        <v>33</v>
      </c>
      <c r="L29" s="178">
        <v>33.22</v>
      </c>
      <c r="M29" s="228">
        <v>3.64E-3</v>
      </c>
      <c r="O29" s="179"/>
      <c r="P29" s="179"/>
      <c r="S29" s="179"/>
      <c r="T29" s="179"/>
      <c r="W29" s="179"/>
      <c r="X29" s="179"/>
      <c r="AA29" s="179"/>
      <c r="AB29" s="179"/>
    </row>
    <row r="30" spans="1:28">
      <c r="A30" s="180" t="s">
        <v>110</v>
      </c>
      <c r="B30" s="177">
        <v>1540</v>
      </c>
      <c r="C30" s="177">
        <v>3960</v>
      </c>
      <c r="D30" s="177">
        <v>4090</v>
      </c>
      <c r="E30" s="177" t="s">
        <v>415</v>
      </c>
      <c r="F30" s="177" t="s">
        <v>415</v>
      </c>
      <c r="G30" s="177" t="s">
        <v>415</v>
      </c>
      <c r="H30" s="177">
        <v>9.5749999999999993</v>
      </c>
      <c r="I30" s="177">
        <v>0</v>
      </c>
      <c r="J30" s="177">
        <v>0</v>
      </c>
      <c r="K30" s="177">
        <v>895</v>
      </c>
      <c r="L30" s="178">
        <v>895</v>
      </c>
      <c r="M30" s="228">
        <v>970.46100000000001</v>
      </c>
      <c r="O30" s="179"/>
      <c r="P30" s="179"/>
      <c r="S30" s="179"/>
      <c r="T30" s="179"/>
      <c r="W30" s="179"/>
      <c r="X30" s="179"/>
      <c r="AA30" s="179"/>
      <c r="AB30" s="179"/>
    </row>
    <row r="31" spans="1:28">
      <c r="A31" s="64" t="s">
        <v>245</v>
      </c>
      <c r="B31" s="182">
        <v>1559</v>
      </c>
      <c r="C31" s="182">
        <v>3979</v>
      </c>
      <c r="D31" s="182">
        <v>4190.3249999999998</v>
      </c>
      <c r="E31" s="183" t="s">
        <v>415</v>
      </c>
      <c r="F31" s="183" t="s">
        <v>415</v>
      </c>
      <c r="G31" s="183" t="s">
        <v>415</v>
      </c>
      <c r="H31" s="182">
        <v>12.945</v>
      </c>
      <c r="I31" s="182">
        <v>39.177</v>
      </c>
      <c r="J31" s="182">
        <v>203.97004999999999</v>
      </c>
      <c r="K31" s="183">
        <v>1164.9380000000001</v>
      </c>
      <c r="L31" s="184">
        <v>1168.944</v>
      </c>
      <c r="M31" s="182">
        <v>1112.6496400000001</v>
      </c>
      <c r="O31" s="179"/>
      <c r="P31" s="179"/>
      <c r="S31" s="179"/>
      <c r="T31" s="179"/>
      <c r="W31" s="179"/>
      <c r="X31" s="179"/>
      <c r="AA31" s="179"/>
      <c r="AB31" s="179"/>
    </row>
    <row r="32" spans="1:28">
      <c r="A32" s="180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8"/>
      <c r="M32" s="228"/>
      <c r="P32" s="179"/>
      <c r="S32" s="179"/>
      <c r="T32" s="179"/>
      <c r="W32" s="179"/>
      <c r="X32" s="179"/>
      <c r="AA32" s="179"/>
      <c r="AB32" s="179"/>
    </row>
    <row r="33" spans="1:28">
      <c r="A33" s="180" t="s">
        <v>111</v>
      </c>
      <c r="B33" s="177">
        <v>2012</v>
      </c>
      <c r="C33" s="177">
        <v>1756</v>
      </c>
      <c r="D33" s="177">
        <v>1458.5</v>
      </c>
      <c r="E33" s="177" t="s">
        <v>415</v>
      </c>
      <c r="F33" s="177" t="s">
        <v>415</v>
      </c>
      <c r="G33" s="177" t="s">
        <v>415</v>
      </c>
      <c r="H33" s="177">
        <v>789.35</v>
      </c>
      <c r="I33" s="177">
        <v>808.55</v>
      </c>
      <c r="J33" s="177">
        <v>870.7</v>
      </c>
      <c r="K33" s="177">
        <v>4832</v>
      </c>
      <c r="L33" s="178">
        <v>4832</v>
      </c>
      <c r="M33" s="228">
        <v>4832</v>
      </c>
      <c r="O33" s="179"/>
      <c r="P33" s="179"/>
      <c r="S33" s="179"/>
      <c r="T33" s="179"/>
      <c r="W33" s="179"/>
      <c r="X33" s="179"/>
      <c r="AA33" s="179"/>
      <c r="AB33" s="179"/>
    </row>
    <row r="34" spans="1:28">
      <c r="A34" s="180" t="s">
        <v>112</v>
      </c>
      <c r="B34" s="177">
        <v>95</v>
      </c>
      <c r="C34" s="177">
        <v>72.5</v>
      </c>
      <c r="D34" s="177">
        <v>94</v>
      </c>
      <c r="E34" s="177" t="s">
        <v>415</v>
      </c>
      <c r="F34" s="177" t="s">
        <v>415</v>
      </c>
      <c r="G34" s="177" t="s">
        <v>415</v>
      </c>
      <c r="H34" s="177">
        <v>304</v>
      </c>
      <c r="I34" s="177">
        <v>302</v>
      </c>
      <c r="J34" s="177">
        <v>430</v>
      </c>
      <c r="K34" s="177">
        <v>458</v>
      </c>
      <c r="L34" s="178">
        <v>455</v>
      </c>
      <c r="M34" s="228">
        <v>650</v>
      </c>
      <c r="O34" s="179"/>
      <c r="P34" s="179"/>
      <c r="S34" s="179"/>
      <c r="T34" s="179"/>
      <c r="W34" s="179"/>
      <c r="X34" s="179"/>
      <c r="AA34" s="179"/>
      <c r="AB34" s="179"/>
    </row>
    <row r="35" spans="1:28">
      <c r="A35" s="180" t="s">
        <v>113</v>
      </c>
      <c r="B35" s="177">
        <v>120.4</v>
      </c>
      <c r="C35" s="177">
        <v>120.6</v>
      </c>
      <c r="D35" s="177">
        <v>120.5</v>
      </c>
      <c r="E35" s="177" t="s">
        <v>415</v>
      </c>
      <c r="F35" s="177" t="s">
        <v>415</v>
      </c>
      <c r="G35" s="177" t="s">
        <v>415</v>
      </c>
      <c r="H35" s="177">
        <v>5.0999999999999996</v>
      </c>
      <c r="I35" s="177">
        <v>5.3</v>
      </c>
      <c r="J35" s="177">
        <v>5.4</v>
      </c>
      <c r="K35" s="177">
        <v>330</v>
      </c>
      <c r="L35" s="178">
        <v>380</v>
      </c>
      <c r="M35" s="228">
        <v>410</v>
      </c>
      <c r="O35" s="179"/>
      <c r="P35" s="179"/>
      <c r="S35" s="179"/>
      <c r="T35" s="179"/>
      <c r="W35" s="179"/>
      <c r="X35" s="179"/>
      <c r="AA35" s="179"/>
      <c r="AB35" s="179"/>
    </row>
    <row r="36" spans="1:28">
      <c r="A36" s="180" t="s">
        <v>114</v>
      </c>
      <c r="B36" s="185" t="s">
        <v>251</v>
      </c>
      <c r="C36" s="185" t="s">
        <v>251</v>
      </c>
      <c r="D36" s="177">
        <v>6950</v>
      </c>
      <c r="E36" s="177" t="s">
        <v>415</v>
      </c>
      <c r="F36" s="177" t="s">
        <v>415</v>
      </c>
      <c r="G36" s="177" t="s">
        <v>415</v>
      </c>
      <c r="H36" s="177">
        <v>760</v>
      </c>
      <c r="I36" s="177">
        <v>760</v>
      </c>
      <c r="J36" s="177">
        <v>760</v>
      </c>
      <c r="K36" s="177">
        <v>510</v>
      </c>
      <c r="L36" s="178">
        <v>510</v>
      </c>
      <c r="M36" s="228">
        <v>510</v>
      </c>
      <c r="O36" s="179"/>
      <c r="P36" s="179"/>
      <c r="S36" s="179"/>
      <c r="T36" s="179"/>
      <c r="W36" s="179"/>
      <c r="X36" s="179"/>
      <c r="AA36" s="179"/>
      <c r="AB36" s="179"/>
    </row>
    <row r="37" spans="1:28">
      <c r="A37" s="64" t="s">
        <v>115</v>
      </c>
      <c r="B37" s="182">
        <v>2227.4</v>
      </c>
      <c r="C37" s="182">
        <v>1949.1</v>
      </c>
      <c r="D37" s="182">
        <v>8623</v>
      </c>
      <c r="E37" s="183" t="s">
        <v>415</v>
      </c>
      <c r="F37" s="183" t="s">
        <v>415</v>
      </c>
      <c r="G37" s="183" t="s">
        <v>415</v>
      </c>
      <c r="H37" s="182">
        <v>1858.45</v>
      </c>
      <c r="I37" s="182">
        <v>1875.85</v>
      </c>
      <c r="J37" s="182">
        <v>2066.1</v>
      </c>
      <c r="K37" s="183">
        <v>6130</v>
      </c>
      <c r="L37" s="184">
        <v>6177</v>
      </c>
      <c r="M37" s="182">
        <v>6402</v>
      </c>
      <c r="O37" s="179"/>
      <c r="P37" s="179"/>
      <c r="S37" s="179"/>
      <c r="T37" s="179"/>
      <c r="W37" s="179"/>
      <c r="X37" s="179"/>
      <c r="AA37" s="179"/>
      <c r="AB37" s="179"/>
    </row>
    <row r="38" spans="1:28">
      <c r="A38" s="180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8"/>
      <c r="M38" s="228"/>
      <c r="P38" s="179"/>
      <c r="S38" s="179"/>
      <c r="T38" s="179"/>
      <c r="W38" s="179"/>
      <c r="X38" s="179"/>
      <c r="AA38" s="179"/>
      <c r="AB38" s="179"/>
    </row>
    <row r="39" spans="1:28" s="16" customFormat="1">
      <c r="A39" s="64" t="s">
        <v>116</v>
      </c>
      <c r="B39" s="182">
        <v>750</v>
      </c>
      <c r="C39" s="182">
        <v>750</v>
      </c>
      <c r="D39" s="182">
        <v>770</v>
      </c>
      <c r="E39" s="183" t="s">
        <v>415</v>
      </c>
      <c r="F39" s="183" t="s">
        <v>415</v>
      </c>
      <c r="G39" s="183" t="s">
        <v>415</v>
      </c>
      <c r="H39" s="182">
        <v>1190</v>
      </c>
      <c r="I39" s="182">
        <v>1400</v>
      </c>
      <c r="J39" s="182">
        <v>1220</v>
      </c>
      <c r="K39" s="183">
        <v>800</v>
      </c>
      <c r="L39" s="184">
        <v>710</v>
      </c>
      <c r="M39" s="182">
        <v>710</v>
      </c>
      <c r="O39" s="21"/>
      <c r="P39" s="21"/>
      <c r="S39" s="21"/>
      <c r="T39" s="21"/>
      <c r="W39" s="21"/>
      <c r="X39" s="21"/>
      <c r="AA39" s="21"/>
      <c r="AB39" s="21"/>
    </row>
    <row r="40" spans="1:28">
      <c r="A40" s="180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8"/>
      <c r="M40" s="228"/>
      <c r="P40" s="179"/>
      <c r="T40" s="179"/>
      <c r="W40" s="179"/>
      <c r="X40" s="179"/>
      <c r="AA40" s="179"/>
      <c r="AB40" s="179"/>
    </row>
    <row r="41" spans="1:28">
      <c r="A41" s="180" t="s">
        <v>246</v>
      </c>
      <c r="B41" s="177">
        <v>0</v>
      </c>
      <c r="C41" s="177">
        <v>0</v>
      </c>
      <c r="D41" s="177">
        <v>0</v>
      </c>
      <c r="E41" s="177" t="s">
        <v>415</v>
      </c>
      <c r="F41" s="177" t="s">
        <v>415</v>
      </c>
      <c r="G41" s="177" t="s">
        <v>415</v>
      </c>
      <c r="H41" s="177">
        <v>13.76</v>
      </c>
      <c r="I41" s="177">
        <v>30.56</v>
      </c>
      <c r="J41" s="177">
        <v>31.26</v>
      </c>
      <c r="K41" s="177">
        <v>276.89</v>
      </c>
      <c r="L41" s="178">
        <v>385.78</v>
      </c>
      <c r="M41" s="228">
        <v>444.95</v>
      </c>
      <c r="O41" s="179"/>
      <c r="P41" s="179"/>
      <c r="S41" s="179"/>
      <c r="T41" s="179"/>
      <c r="W41" s="179"/>
      <c r="X41" s="179"/>
      <c r="AA41" s="179"/>
      <c r="AB41" s="179"/>
    </row>
    <row r="42" spans="1:28">
      <c r="A42" s="180" t="s">
        <v>117</v>
      </c>
      <c r="B42" s="177">
        <v>500</v>
      </c>
      <c r="C42" s="177">
        <v>550</v>
      </c>
      <c r="D42" s="177">
        <v>450</v>
      </c>
      <c r="E42" s="177" t="s">
        <v>415</v>
      </c>
      <c r="F42" s="177" t="s">
        <v>415</v>
      </c>
      <c r="G42" s="177" t="s">
        <v>415</v>
      </c>
      <c r="H42" s="177" t="s">
        <v>251</v>
      </c>
      <c r="I42" s="177" t="s">
        <v>251</v>
      </c>
      <c r="J42" s="177">
        <v>0</v>
      </c>
      <c r="K42" s="177">
        <v>118</v>
      </c>
      <c r="L42" s="178">
        <v>113</v>
      </c>
      <c r="M42" s="228">
        <v>113</v>
      </c>
      <c r="O42" s="179"/>
      <c r="P42" s="179"/>
      <c r="S42" s="179"/>
      <c r="T42" s="179"/>
      <c r="W42" s="179"/>
      <c r="X42" s="179"/>
      <c r="AA42" s="179"/>
      <c r="AB42" s="179"/>
    </row>
    <row r="43" spans="1:28">
      <c r="A43" s="180" t="s">
        <v>118</v>
      </c>
      <c r="B43" s="177">
        <v>75</v>
      </c>
      <c r="C43" s="177">
        <v>50</v>
      </c>
      <c r="D43" s="177">
        <v>145</v>
      </c>
      <c r="E43" s="177" t="s">
        <v>415</v>
      </c>
      <c r="F43" s="177" t="s">
        <v>415</v>
      </c>
      <c r="G43" s="177" t="s">
        <v>415</v>
      </c>
      <c r="H43" s="177">
        <v>20</v>
      </c>
      <c r="I43" s="177">
        <v>15</v>
      </c>
      <c r="J43" s="177">
        <v>15</v>
      </c>
      <c r="K43" s="177">
        <v>790</v>
      </c>
      <c r="L43" s="178">
        <v>750</v>
      </c>
      <c r="M43" s="228">
        <v>870</v>
      </c>
      <c r="O43" s="179"/>
      <c r="P43" s="179"/>
      <c r="S43" s="179"/>
      <c r="T43" s="179"/>
      <c r="W43" s="179"/>
      <c r="X43" s="179"/>
      <c r="AA43" s="179"/>
      <c r="AB43" s="179"/>
    </row>
    <row r="44" spans="1:28">
      <c r="A44" s="180" t="s">
        <v>119</v>
      </c>
      <c r="B44" s="177" t="s">
        <v>415</v>
      </c>
      <c r="C44" s="177" t="s">
        <v>415</v>
      </c>
      <c r="D44" s="177">
        <v>0</v>
      </c>
      <c r="E44" s="177" t="s">
        <v>415</v>
      </c>
      <c r="F44" s="177" t="s">
        <v>415</v>
      </c>
      <c r="G44" s="177" t="s">
        <v>415</v>
      </c>
      <c r="H44" s="177" t="s">
        <v>251</v>
      </c>
      <c r="I44" s="177" t="s">
        <v>251</v>
      </c>
      <c r="J44" s="177">
        <v>0</v>
      </c>
      <c r="K44" s="177">
        <v>59.375</v>
      </c>
      <c r="L44" s="178">
        <v>232.982</v>
      </c>
      <c r="M44" s="228">
        <v>232.982</v>
      </c>
      <c r="O44" s="179"/>
      <c r="P44" s="179"/>
      <c r="S44" s="179"/>
      <c r="T44" s="179"/>
      <c r="W44" s="179"/>
      <c r="X44" s="179"/>
      <c r="AA44" s="179"/>
      <c r="AB44" s="179"/>
    </row>
    <row r="45" spans="1:28">
      <c r="A45" s="180" t="s">
        <v>120</v>
      </c>
      <c r="B45" s="177">
        <v>60</v>
      </c>
      <c r="C45" s="177">
        <v>30</v>
      </c>
      <c r="D45" s="177">
        <v>40</v>
      </c>
      <c r="E45" s="177" t="s">
        <v>415</v>
      </c>
      <c r="F45" s="177" t="s">
        <v>415</v>
      </c>
      <c r="G45" s="177" t="s">
        <v>415</v>
      </c>
      <c r="H45" s="177">
        <v>10</v>
      </c>
      <c r="I45" s="177">
        <v>10</v>
      </c>
      <c r="J45" s="177">
        <v>20</v>
      </c>
      <c r="K45" s="177">
        <v>106.5</v>
      </c>
      <c r="L45" s="178">
        <v>116</v>
      </c>
      <c r="M45" s="228">
        <v>116</v>
      </c>
      <c r="O45" s="179"/>
      <c r="P45" s="179"/>
      <c r="S45" s="179"/>
      <c r="T45" s="179"/>
      <c r="W45" s="179"/>
      <c r="X45" s="179"/>
      <c r="AA45" s="179"/>
      <c r="AB45" s="179"/>
    </row>
    <row r="46" spans="1:28">
      <c r="A46" s="180" t="s">
        <v>121</v>
      </c>
      <c r="B46" s="177">
        <v>350</v>
      </c>
      <c r="C46" s="177">
        <v>330</v>
      </c>
      <c r="D46" s="177">
        <v>140</v>
      </c>
      <c r="E46" s="177" t="s">
        <v>415</v>
      </c>
      <c r="F46" s="177" t="s">
        <v>415</v>
      </c>
      <c r="G46" s="177" t="s">
        <v>415</v>
      </c>
      <c r="H46" s="177">
        <v>640</v>
      </c>
      <c r="I46" s="177">
        <v>540</v>
      </c>
      <c r="J46" s="177">
        <v>740</v>
      </c>
      <c r="K46" s="177">
        <v>120</v>
      </c>
      <c r="L46" s="178">
        <v>80</v>
      </c>
      <c r="M46" s="228">
        <v>80</v>
      </c>
      <c r="O46" s="179"/>
      <c r="P46" s="179"/>
      <c r="S46" s="179"/>
      <c r="T46" s="179"/>
      <c r="W46" s="179"/>
      <c r="X46" s="179"/>
      <c r="AA46" s="179"/>
      <c r="AB46" s="179"/>
    </row>
    <row r="47" spans="1:28">
      <c r="A47" s="180" t="s">
        <v>122</v>
      </c>
      <c r="B47" s="177">
        <v>1110</v>
      </c>
      <c r="C47" s="177">
        <v>1080</v>
      </c>
      <c r="D47" s="177">
        <v>1170</v>
      </c>
      <c r="E47" s="177" t="s">
        <v>415</v>
      </c>
      <c r="F47" s="177" t="s">
        <v>415</v>
      </c>
      <c r="G47" s="177" t="s">
        <v>415</v>
      </c>
      <c r="H47" s="177">
        <v>80</v>
      </c>
      <c r="I47" s="177">
        <v>110</v>
      </c>
      <c r="J47" s="177">
        <v>90</v>
      </c>
      <c r="K47" s="177">
        <v>160.5</v>
      </c>
      <c r="L47" s="178">
        <v>160.5</v>
      </c>
      <c r="M47" s="228">
        <v>160.5</v>
      </c>
      <c r="O47" s="179"/>
      <c r="P47" s="179"/>
      <c r="S47" s="179"/>
      <c r="T47" s="179"/>
      <c r="W47" s="179"/>
      <c r="X47" s="179"/>
      <c r="AA47" s="179"/>
      <c r="AB47" s="179"/>
    </row>
    <row r="48" spans="1:28">
      <c r="A48" s="180" t="s">
        <v>123</v>
      </c>
      <c r="B48" s="177">
        <v>290</v>
      </c>
      <c r="C48" s="177">
        <v>190</v>
      </c>
      <c r="D48" s="177">
        <v>560</v>
      </c>
      <c r="E48" s="177" t="s">
        <v>415</v>
      </c>
      <c r="F48" s="177" t="s">
        <v>415</v>
      </c>
      <c r="G48" s="177" t="s">
        <v>415</v>
      </c>
      <c r="H48" s="177" t="s">
        <v>251</v>
      </c>
      <c r="I48" s="177" t="s">
        <v>251</v>
      </c>
      <c r="J48" s="177">
        <v>0</v>
      </c>
      <c r="K48" s="177">
        <v>281.83999999999997</v>
      </c>
      <c r="L48" s="178">
        <v>301.83999999999997</v>
      </c>
      <c r="M48" s="228">
        <v>271.83999999999997</v>
      </c>
      <c r="O48" s="179"/>
      <c r="P48" s="179"/>
      <c r="S48" s="179"/>
      <c r="T48" s="179"/>
      <c r="W48" s="179"/>
      <c r="X48" s="179"/>
      <c r="AA48" s="179"/>
      <c r="AB48" s="179"/>
    </row>
    <row r="49" spans="1:28">
      <c r="A49" s="180" t="s">
        <v>124</v>
      </c>
      <c r="B49" s="177">
        <v>90</v>
      </c>
      <c r="C49" s="177">
        <v>20</v>
      </c>
      <c r="D49" s="177">
        <v>20</v>
      </c>
      <c r="E49" s="177" t="s">
        <v>415</v>
      </c>
      <c r="F49" s="177" t="s">
        <v>415</v>
      </c>
      <c r="G49" s="177" t="s">
        <v>415</v>
      </c>
      <c r="H49" s="177">
        <v>3.3</v>
      </c>
      <c r="I49" s="177">
        <v>2</v>
      </c>
      <c r="J49" s="177">
        <v>2</v>
      </c>
      <c r="K49" s="177">
        <v>200</v>
      </c>
      <c r="L49" s="178">
        <v>330</v>
      </c>
      <c r="M49" s="228">
        <v>330</v>
      </c>
      <c r="O49" s="179"/>
      <c r="P49" s="179"/>
      <c r="S49" s="179"/>
      <c r="T49" s="179"/>
      <c r="W49" s="179"/>
      <c r="X49" s="179"/>
      <c r="AA49" s="179"/>
      <c r="AB49" s="179"/>
    </row>
    <row r="50" spans="1:28">
      <c r="A50" s="64" t="s">
        <v>229</v>
      </c>
      <c r="B50" s="182">
        <v>2475</v>
      </c>
      <c r="C50" s="182">
        <v>2250</v>
      </c>
      <c r="D50" s="182">
        <v>2525</v>
      </c>
      <c r="E50" s="183" t="s">
        <v>415</v>
      </c>
      <c r="F50" s="183" t="s">
        <v>415</v>
      </c>
      <c r="G50" s="183" t="s">
        <v>415</v>
      </c>
      <c r="H50" s="182">
        <v>767.06</v>
      </c>
      <c r="I50" s="182">
        <v>707.56</v>
      </c>
      <c r="J50" s="182">
        <v>898.26</v>
      </c>
      <c r="K50" s="183">
        <v>2113.105</v>
      </c>
      <c r="L50" s="184">
        <v>2470.1019999999999</v>
      </c>
      <c r="M50" s="182">
        <v>2619.2719999999999</v>
      </c>
      <c r="O50" s="179"/>
      <c r="P50" s="179"/>
      <c r="S50" s="179"/>
      <c r="T50" s="179"/>
      <c r="W50" s="179"/>
      <c r="X50" s="179"/>
      <c r="AA50" s="179"/>
      <c r="AB50" s="179"/>
    </row>
    <row r="51" spans="1:28">
      <c r="A51" s="180"/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8"/>
      <c r="M51" s="228"/>
      <c r="P51" s="179"/>
      <c r="S51" s="179"/>
      <c r="T51" s="179"/>
      <c r="W51" s="179"/>
      <c r="X51" s="179"/>
      <c r="AA51" s="179"/>
      <c r="AB51" s="179"/>
    </row>
    <row r="52" spans="1:28" s="16" customFormat="1">
      <c r="A52" s="64" t="s">
        <v>125</v>
      </c>
      <c r="B52" s="183">
        <v>3892.221</v>
      </c>
      <c r="C52" s="183">
        <v>3646.07</v>
      </c>
      <c r="D52" s="183">
        <v>3646.07</v>
      </c>
      <c r="E52" s="183" t="s">
        <v>415</v>
      </c>
      <c r="F52" s="183" t="s">
        <v>415</v>
      </c>
      <c r="G52" s="183" t="s">
        <v>415</v>
      </c>
      <c r="H52" s="183">
        <v>341.541</v>
      </c>
      <c r="I52" s="183">
        <v>351.84800000000001</v>
      </c>
      <c r="J52" s="183">
        <v>351.84800000000001</v>
      </c>
      <c r="K52" s="183">
        <v>977.548</v>
      </c>
      <c r="L52" s="184">
        <v>921.13499999999999</v>
      </c>
      <c r="M52" s="182">
        <v>921.13499999999999</v>
      </c>
      <c r="O52" s="21"/>
      <c r="P52" s="21"/>
      <c r="S52" s="21"/>
      <c r="T52" s="21"/>
      <c r="W52" s="21"/>
      <c r="X52" s="21"/>
      <c r="AA52" s="21"/>
      <c r="AB52" s="21"/>
    </row>
    <row r="53" spans="1:28">
      <c r="A53" s="180"/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8"/>
      <c r="M53" s="228"/>
      <c r="P53" s="179"/>
      <c r="S53" s="179"/>
      <c r="T53" s="179"/>
      <c r="W53" s="179"/>
      <c r="X53" s="179"/>
      <c r="AA53" s="179"/>
      <c r="AB53" s="179"/>
    </row>
    <row r="54" spans="1:28">
      <c r="A54" s="180" t="s">
        <v>126</v>
      </c>
      <c r="B54" s="177">
        <v>1750</v>
      </c>
      <c r="C54" s="177">
        <v>1900</v>
      </c>
      <c r="D54" s="177">
        <v>2000</v>
      </c>
      <c r="E54" s="177" t="s">
        <v>415</v>
      </c>
      <c r="F54" s="177" t="s">
        <v>415</v>
      </c>
      <c r="G54" s="177" t="s">
        <v>415</v>
      </c>
      <c r="H54" s="177">
        <v>90</v>
      </c>
      <c r="I54" s="177">
        <v>100</v>
      </c>
      <c r="J54" s="177">
        <v>85</v>
      </c>
      <c r="K54" s="177">
        <v>700</v>
      </c>
      <c r="L54" s="178">
        <v>700</v>
      </c>
      <c r="M54" s="228">
        <v>750</v>
      </c>
      <c r="O54" s="179"/>
      <c r="P54" s="179"/>
      <c r="S54" s="179"/>
      <c r="T54" s="179"/>
      <c r="W54" s="179"/>
      <c r="X54" s="179"/>
      <c r="AA54" s="179"/>
      <c r="AB54" s="179"/>
    </row>
    <row r="55" spans="1:28">
      <c r="A55" s="180" t="s">
        <v>127</v>
      </c>
      <c r="B55" s="177">
        <v>93830</v>
      </c>
      <c r="C55" s="177">
        <v>92100</v>
      </c>
      <c r="D55" s="177">
        <v>78500</v>
      </c>
      <c r="E55" s="177" t="s">
        <v>415</v>
      </c>
      <c r="F55" s="177" t="s">
        <v>415</v>
      </c>
      <c r="G55" s="177" t="s">
        <v>415</v>
      </c>
      <c r="H55" s="177">
        <v>76.75</v>
      </c>
      <c r="I55" s="177">
        <v>60.5</v>
      </c>
      <c r="J55" s="177">
        <v>52.5</v>
      </c>
      <c r="K55" s="177">
        <v>168</v>
      </c>
      <c r="L55" s="178">
        <v>168</v>
      </c>
      <c r="M55" s="228">
        <v>168</v>
      </c>
      <c r="O55" s="179"/>
      <c r="P55" s="179"/>
      <c r="S55" s="179"/>
      <c r="T55" s="179"/>
      <c r="W55" s="179"/>
      <c r="X55" s="179"/>
      <c r="AA55" s="179"/>
      <c r="AB55" s="179"/>
    </row>
    <row r="56" spans="1:28">
      <c r="A56" s="180" t="s">
        <v>511</v>
      </c>
      <c r="B56" s="177">
        <v>5.8</v>
      </c>
      <c r="C56" s="177">
        <v>21.1</v>
      </c>
      <c r="D56" s="177">
        <v>26.9</v>
      </c>
      <c r="E56" s="177" t="s">
        <v>415</v>
      </c>
      <c r="F56" s="177" t="s">
        <v>415</v>
      </c>
      <c r="G56" s="177" t="s">
        <v>415</v>
      </c>
      <c r="H56" s="177">
        <v>0</v>
      </c>
      <c r="I56" s="177">
        <v>0</v>
      </c>
      <c r="J56" s="177">
        <v>0</v>
      </c>
      <c r="K56" s="177">
        <v>14.3</v>
      </c>
      <c r="L56" s="178">
        <v>24.4</v>
      </c>
      <c r="M56" s="228">
        <v>25.7</v>
      </c>
      <c r="O56" s="179"/>
      <c r="P56" s="179"/>
      <c r="S56" s="179"/>
      <c r="T56" s="179"/>
      <c r="W56" s="179"/>
      <c r="X56" s="179"/>
      <c r="AA56" s="179"/>
      <c r="AB56" s="179"/>
    </row>
    <row r="57" spans="1:28">
      <c r="A57" s="180" t="s">
        <v>129</v>
      </c>
      <c r="B57" s="177">
        <v>9</v>
      </c>
      <c r="C57" s="177">
        <v>6.85</v>
      </c>
      <c r="D57" s="177">
        <v>6.73</v>
      </c>
      <c r="E57" s="177" t="s">
        <v>415</v>
      </c>
      <c r="F57" s="177" t="s">
        <v>415</v>
      </c>
      <c r="G57" s="177" t="s">
        <v>415</v>
      </c>
      <c r="H57" s="177">
        <v>9</v>
      </c>
      <c r="I57" s="177">
        <v>11.68</v>
      </c>
      <c r="J57" s="177">
        <v>11.68</v>
      </c>
      <c r="K57" s="177">
        <v>37</v>
      </c>
      <c r="L57" s="178">
        <v>50.3</v>
      </c>
      <c r="M57" s="228">
        <v>50.3</v>
      </c>
      <c r="O57" s="179"/>
      <c r="P57" s="179"/>
      <c r="S57" s="179"/>
      <c r="T57" s="179"/>
      <c r="W57" s="179"/>
      <c r="X57" s="179"/>
      <c r="AA57" s="179"/>
      <c r="AB57" s="179"/>
    </row>
    <row r="58" spans="1:28">
      <c r="A58" s="180" t="s">
        <v>130</v>
      </c>
      <c r="B58" s="177">
        <v>3691.5</v>
      </c>
      <c r="C58" s="177">
        <v>4240.5</v>
      </c>
      <c r="D58" s="177">
        <v>4783.92</v>
      </c>
      <c r="E58" s="177" t="s">
        <v>415</v>
      </c>
      <c r="F58" s="177" t="s">
        <v>415</v>
      </c>
      <c r="G58" s="177" t="s">
        <v>415</v>
      </c>
      <c r="H58" s="177">
        <v>41.811</v>
      </c>
      <c r="I58" s="177">
        <v>40.409999999999997</v>
      </c>
      <c r="J58" s="177">
        <v>41.811</v>
      </c>
      <c r="K58" s="177">
        <v>316.68200000000002</v>
      </c>
      <c r="L58" s="178">
        <v>309.09300000000002</v>
      </c>
      <c r="M58" s="228">
        <v>354.38200000000001</v>
      </c>
      <c r="O58" s="179"/>
      <c r="P58" s="179"/>
      <c r="S58" s="179"/>
      <c r="T58" s="179"/>
      <c r="W58" s="179"/>
      <c r="X58" s="179"/>
      <c r="AA58" s="179"/>
      <c r="AB58" s="179"/>
    </row>
    <row r="59" spans="1:28">
      <c r="A59" s="64" t="s">
        <v>131</v>
      </c>
      <c r="B59" s="183">
        <v>99280.5</v>
      </c>
      <c r="C59" s="183">
        <v>98268.45</v>
      </c>
      <c r="D59" s="183">
        <v>85317.55</v>
      </c>
      <c r="E59" s="183" t="s">
        <v>415</v>
      </c>
      <c r="F59" s="183" t="s">
        <v>415</v>
      </c>
      <c r="G59" s="183" t="s">
        <v>415</v>
      </c>
      <c r="H59" s="183">
        <v>217.56100000000001</v>
      </c>
      <c r="I59" s="183">
        <v>212.59</v>
      </c>
      <c r="J59" s="183">
        <v>190.99100000000001</v>
      </c>
      <c r="K59" s="183">
        <v>1226.232</v>
      </c>
      <c r="L59" s="184">
        <v>1251.7929999999999</v>
      </c>
      <c r="M59" s="182">
        <v>1348.3820000000001</v>
      </c>
      <c r="O59" s="179"/>
      <c r="P59" s="179"/>
      <c r="S59" s="179"/>
      <c r="T59" s="179"/>
      <c r="W59" s="179"/>
      <c r="X59" s="179"/>
      <c r="AA59" s="179"/>
      <c r="AB59" s="179"/>
    </row>
    <row r="60" spans="1:28">
      <c r="A60" s="180"/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8"/>
      <c r="M60" s="228"/>
      <c r="P60" s="179"/>
      <c r="S60" s="179"/>
      <c r="T60" s="179"/>
      <c r="W60" s="179"/>
      <c r="X60" s="179"/>
      <c r="AA60" s="179"/>
      <c r="AB60" s="179"/>
    </row>
    <row r="61" spans="1:28">
      <c r="A61" s="180" t="s">
        <v>132</v>
      </c>
      <c r="B61" s="177">
        <v>11280</v>
      </c>
      <c r="C61" s="177">
        <v>11276</v>
      </c>
      <c r="D61" s="177">
        <v>11700</v>
      </c>
      <c r="E61" s="177">
        <v>10</v>
      </c>
      <c r="F61" s="177">
        <v>10</v>
      </c>
      <c r="G61" s="177">
        <v>10</v>
      </c>
      <c r="H61" s="177">
        <v>11399</v>
      </c>
      <c r="I61" s="177">
        <v>11955</v>
      </c>
      <c r="J61" s="177">
        <v>10610</v>
      </c>
      <c r="K61" s="177">
        <v>21057.5</v>
      </c>
      <c r="L61" s="178">
        <v>23477</v>
      </c>
      <c r="M61" s="228">
        <v>26684</v>
      </c>
      <c r="O61" s="179"/>
      <c r="P61" s="179"/>
      <c r="S61" s="179"/>
      <c r="T61" s="179"/>
      <c r="W61" s="179"/>
      <c r="X61" s="179"/>
      <c r="AA61" s="179"/>
      <c r="AB61" s="179"/>
    </row>
    <row r="62" spans="1:28">
      <c r="A62" s="180" t="s">
        <v>133</v>
      </c>
      <c r="B62" s="177">
        <v>17240</v>
      </c>
      <c r="C62" s="177">
        <v>16750</v>
      </c>
      <c r="D62" s="177">
        <v>13780</v>
      </c>
      <c r="E62" s="177" t="s">
        <v>415</v>
      </c>
      <c r="F62" s="177" t="s">
        <v>415</v>
      </c>
      <c r="G62" s="177" t="s">
        <v>415</v>
      </c>
      <c r="H62" s="177">
        <v>7000</v>
      </c>
      <c r="I62" s="177">
        <v>6430</v>
      </c>
      <c r="J62" s="177">
        <v>5730</v>
      </c>
      <c r="K62" s="177">
        <v>5430</v>
      </c>
      <c r="L62" s="178">
        <v>5600</v>
      </c>
      <c r="M62" s="228">
        <v>5230</v>
      </c>
      <c r="O62" s="179"/>
      <c r="P62" s="179"/>
      <c r="S62" s="179"/>
      <c r="T62" s="179"/>
      <c r="W62" s="179"/>
      <c r="X62" s="179"/>
      <c r="AA62" s="179"/>
      <c r="AB62" s="179"/>
    </row>
    <row r="63" spans="1:28">
      <c r="A63" s="180" t="s">
        <v>134</v>
      </c>
      <c r="B63" s="177">
        <v>18596.599999999999</v>
      </c>
      <c r="C63" s="177">
        <v>17636.599999999999</v>
      </c>
      <c r="D63" s="177">
        <v>16236.1</v>
      </c>
      <c r="E63" s="177" t="s">
        <v>415</v>
      </c>
      <c r="F63" s="177" t="s">
        <v>415</v>
      </c>
      <c r="G63" s="177" t="s">
        <v>415</v>
      </c>
      <c r="H63" s="177">
        <v>7168</v>
      </c>
      <c r="I63" s="177">
        <v>6846</v>
      </c>
      <c r="J63" s="177">
        <v>6317</v>
      </c>
      <c r="K63" s="177">
        <v>5560.3</v>
      </c>
      <c r="L63" s="178">
        <v>7464.2849999999999</v>
      </c>
      <c r="M63" s="228">
        <v>5382.6</v>
      </c>
      <c r="O63" s="179"/>
      <c r="P63" s="179"/>
      <c r="S63" s="179"/>
      <c r="T63" s="179"/>
      <c r="W63" s="179"/>
      <c r="X63" s="179"/>
      <c r="AA63" s="179"/>
      <c r="AB63" s="179"/>
    </row>
    <row r="64" spans="1:28">
      <c r="A64" s="64" t="s">
        <v>135</v>
      </c>
      <c r="B64" s="183">
        <v>47116.6</v>
      </c>
      <c r="C64" s="183">
        <v>45662.6</v>
      </c>
      <c r="D64" s="183">
        <v>41716.1</v>
      </c>
      <c r="E64" s="183">
        <v>10</v>
      </c>
      <c r="F64" s="183">
        <v>10</v>
      </c>
      <c r="G64" s="183">
        <v>10</v>
      </c>
      <c r="H64" s="183">
        <v>25567</v>
      </c>
      <c r="I64" s="183">
        <v>25231</v>
      </c>
      <c r="J64" s="183">
        <v>22657</v>
      </c>
      <c r="K64" s="183">
        <v>32047.8</v>
      </c>
      <c r="L64" s="184">
        <v>36541.285000000003</v>
      </c>
      <c r="M64" s="182">
        <v>37296.6</v>
      </c>
      <c r="O64" s="179"/>
      <c r="P64" s="179"/>
      <c r="S64" s="179"/>
      <c r="T64" s="179"/>
      <c r="W64" s="179"/>
      <c r="X64" s="179"/>
      <c r="AA64" s="179"/>
      <c r="AB64" s="179"/>
    </row>
    <row r="65" spans="1:28">
      <c r="A65" s="180"/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8"/>
      <c r="M65" s="228"/>
      <c r="P65" s="179"/>
      <c r="S65" s="179"/>
      <c r="T65" s="179"/>
      <c r="W65" s="179"/>
      <c r="X65" s="179"/>
      <c r="AA65" s="179"/>
      <c r="AB65" s="179"/>
    </row>
    <row r="66" spans="1:28" s="17" customFormat="1">
      <c r="A66" s="64" t="s">
        <v>136</v>
      </c>
      <c r="B66" s="183">
        <v>152950</v>
      </c>
      <c r="C66" s="183">
        <v>152750</v>
      </c>
      <c r="D66" s="183">
        <v>140950</v>
      </c>
      <c r="E66" s="183" t="s">
        <v>415</v>
      </c>
      <c r="F66" s="183" t="s">
        <v>415</v>
      </c>
      <c r="G66" s="183" t="s">
        <v>415</v>
      </c>
      <c r="H66" s="183" t="s">
        <v>415</v>
      </c>
      <c r="I66" s="183" t="s">
        <v>415</v>
      </c>
      <c r="J66" s="182" t="s">
        <v>415</v>
      </c>
      <c r="K66" s="183">
        <v>117120</v>
      </c>
      <c r="L66" s="184">
        <v>74820</v>
      </c>
      <c r="M66" s="182">
        <v>75270</v>
      </c>
      <c r="O66" s="22"/>
      <c r="P66" s="22"/>
      <c r="S66" s="22"/>
      <c r="T66" s="22"/>
      <c r="W66" s="22"/>
      <c r="X66" s="22"/>
      <c r="AA66" s="22"/>
      <c r="AB66" s="22"/>
    </row>
    <row r="67" spans="1:28">
      <c r="A67" s="180"/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8"/>
      <c r="M67" s="228"/>
      <c r="P67" s="179"/>
      <c r="S67" s="179"/>
      <c r="T67" s="179"/>
      <c r="W67" s="179"/>
      <c r="X67" s="179"/>
      <c r="AA67" s="179"/>
      <c r="AB67" s="179"/>
    </row>
    <row r="68" spans="1:28">
      <c r="A68" s="180" t="s">
        <v>137</v>
      </c>
      <c r="B68" s="177">
        <v>14700</v>
      </c>
      <c r="C68" s="177">
        <v>7560</v>
      </c>
      <c r="D68" s="177">
        <v>9740</v>
      </c>
      <c r="E68" s="177" t="s">
        <v>415</v>
      </c>
      <c r="F68" s="177" t="s">
        <v>415</v>
      </c>
      <c r="G68" s="177" t="s">
        <v>415</v>
      </c>
      <c r="H68" s="177">
        <v>20</v>
      </c>
      <c r="I68" s="177">
        <v>20</v>
      </c>
      <c r="J68" s="177">
        <v>20</v>
      </c>
      <c r="K68" s="177">
        <v>786</v>
      </c>
      <c r="L68" s="178">
        <v>1490</v>
      </c>
      <c r="M68" s="228">
        <v>1490</v>
      </c>
      <c r="O68" s="179"/>
      <c r="P68" s="179"/>
      <c r="S68" s="179"/>
      <c r="T68" s="179"/>
      <c r="W68" s="179"/>
      <c r="X68" s="179"/>
      <c r="AA68" s="179"/>
      <c r="AB68" s="179"/>
    </row>
    <row r="69" spans="1:28">
      <c r="A69" s="180" t="s">
        <v>138</v>
      </c>
      <c r="B69" s="177">
        <v>4750</v>
      </c>
      <c r="C69" s="177">
        <v>5700</v>
      </c>
      <c r="D69" s="177">
        <v>5980</v>
      </c>
      <c r="E69" s="177" t="s">
        <v>415</v>
      </c>
      <c r="F69" s="177" t="s">
        <v>415</v>
      </c>
      <c r="G69" s="177" t="s">
        <v>415</v>
      </c>
      <c r="H69" s="177">
        <v>10</v>
      </c>
      <c r="I69" s="177">
        <v>10</v>
      </c>
      <c r="J69" s="177">
        <v>10</v>
      </c>
      <c r="K69" s="177">
        <v>251</v>
      </c>
      <c r="L69" s="178">
        <v>765</v>
      </c>
      <c r="M69" s="228">
        <v>765</v>
      </c>
      <c r="O69" s="179"/>
      <c r="P69" s="179"/>
      <c r="S69" s="179"/>
      <c r="T69" s="179"/>
      <c r="W69" s="179"/>
      <c r="X69" s="179"/>
      <c r="AA69" s="179"/>
      <c r="AB69" s="179"/>
    </row>
    <row r="70" spans="1:28">
      <c r="A70" s="64" t="s">
        <v>139</v>
      </c>
      <c r="B70" s="183">
        <v>19450</v>
      </c>
      <c r="C70" s="183">
        <v>13260</v>
      </c>
      <c r="D70" s="183">
        <v>15720</v>
      </c>
      <c r="E70" s="183" t="s">
        <v>415</v>
      </c>
      <c r="F70" s="183" t="s">
        <v>415</v>
      </c>
      <c r="G70" s="183" t="s">
        <v>415</v>
      </c>
      <c r="H70" s="183">
        <v>30</v>
      </c>
      <c r="I70" s="183">
        <v>30</v>
      </c>
      <c r="J70" s="183">
        <v>30</v>
      </c>
      <c r="K70" s="183">
        <v>1037</v>
      </c>
      <c r="L70" s="184">
        <v>2255</v>
      </c>
      <c r="M70" s="182">
        <v>2255</v>
      </c>
      <c r="O70" s="179"/>
      <c r="P70" s="179"/>
      <c r="S70" s="179"/>
      <c r="T70" s="179"/>
      <c r="W70" s="179"/>
      <c r="X70" s="179"/>
      <c r="AA70" s="179"/>
      <c r="AB70" s="179"/>
    </row>
    <row r="71" spans="1:28">
      <c r="A71" s="180"/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8"/>
      <c r="M71" s="228"/>
      <c r="P71" s="179"/>
      <c r="S71" s="179"/>
      <c r="T71" s="179"/>
      <c r="W71" s="179"/>
      <c r="X71" s="179"/>
      <c r="AA71" s="179"/>
      <c r="AB71" s="179"/>
    </row>
    <row r="72" spans="1:28">
      <c r="A72" s="180" t="s">
        <v>140</v>
      </c>
      <c r="B72" s="177">
        <v>13180</v>
      </c>
      <c r="C72" s="177">
        <v>14500</v>
      </c>
      <c r="D72" s="177">
        <v>1090</v>
      </c>
      <c r="E72" s="177">
        <v>56640</v>
      </c>
      <c r="F72" s="177">
        <v>4000</v>
      </c>
      <c r="G72" s="177">
        <v>4000</v>
      </c>
      <c r="H72" s="177">
        <v>13910</v>
      </c>
      <c r="I72" s="177">
        <v>15300</v>
      </c>
      <c r="J72" s="177">
        <v>26000</v>
      </c>
      <c r="K72" s="177">
        <v>303910.09999999998</v>
      </c>
      <c r="L72" s="178">
        <v>306540</v>
      </c>
      <c r="M72" s="228">
        <v>311040</v>
      </c>
      <c r="O72" s="179"/>
      <c r="P72" s="179"/>
      <c r="S72" s="179"/>
      <c r="T72" s="179"/>
      <c r="W72" s="179"/>
      <c r="X72" s="179"/>
      <c r="AA72" s="179"/>
      <c r="AB72" s="179"/>
    </row>
    <row r="73" spans="1:28">
      <c r="A73" s="180" t="s">
        <v>141</v>
      </c>
      <c r="B73" s="177">
        <v>8880</v>
      </c>
      <c r="C73" s="177">
        <v>8880</v>
      </c>
      <c r="D73" s="177">
        <v>8880</v>
      </c>
      <c r="E73" s="177">
        <v>405</v>
      </c>
      <c r="F73" s="177">
        <v>405</v>
      </c>
      <c r="G73" s="177">
        <v>405</v>
      </c>
      <c r="H73" s="177">
        <v>270</v>
      </c>
      <c r="I73" s="177">
        <v>50</v>
      </c>
      <c r="J73" s="177">
        <v>50</v>
      </c>
      <c r="K73" s="177">
        <v>8610</v>
      </c>
      <c r="L73" s="178">
        <v>8820</v>
      </c>
      <c r="M73" s="228">
        <v>8780</v>
      </c>
      <c r="O73" s="179"/>
      <c r="P73" s="179"/>
      <c r="S73" s="179"/>
      <c r="T73" s="179"/>
      <c r="W73" s="179"/>
      <c r="X73" s="179"/>
      <c r="AA73" s="179"/>
      <c r="AB73" s="179"/>
    </row>
    <row r="74" spans="1:28">
      <c r="A74" s="180" t="s">
        <v>142</v>
      </c>
      <c r="B74" s="177">
        <v>10400</v>
      </c>
      <c r="C74" s="177">
        <v>5610</v>
      </c>
      <c r="D74" s="177">
        <v>6370</v>
      </c>
      <c r="E74" s="177" t="s">
        <v>415</v>
      </c>
      <c r="F74" s="177" t="s">
        <v>415</v>
      </c>
      <c r="G74" s="177" t="s">
        <v>415</v>
      </c>
      <c r="H74" s="177" t="s">
        <v>251</v>
      </c>
      <c r="I74" s="177" t="s">
        <v>251</v>
      </c>
      <c r="J74" s="177">
        <v>0</v>
      </c>
      <c r="K74" s="177">
        <v>1029.5999999999999</v>
      </c>
      <c r="L74" s="178">
        <v>230</v>
      </c>
      <c r="M74" s="228">
        <v>250</v>
      </c>
      <c r="O74" s="179"/>
      <c r="P74" s="179"/>
      <c r="S74" s="179"/>
      <c r="T74" s="179"/>
      <c r="W74" s="179"/>
      <c r="X74" s="179"/>
      <c r="AA74" s="179"/>
      <c r="AB74" s="179"/>
    </row>
    <row r="75" spans="1:28">
      <c r="A75" s="180" t="s">
        <v>143</v>
      </c>
      <c r="B75" s="177">
        <v>3602.038</v>
      </c>
      <c r="C75" s="177">
        <v>3725</v>
      </c>
      <c r="D75" s="177">
        <v>3725</v>
      </c>
      <c r="E75" s="177" t="s">
        <v>415</v>
      </c>
      <c r="F75" s="177" t="s">
        <v>415</v>
      </c>
      <c r="G75" s="177" t="s">
        <v>415</v>
      </c>
      <c r="H75" s="177">
        <v>411.66199999999998</v>
      </c>
      <c r="I75" s="177">
        <v>500</v>
      </c>
      <c r="J75" s="177">
        <v>500</v>
      </c>
      <c r="K75" s="177">
        <v>36709</v>
      </c>
      <c r="L75" s="178">
        <v>37150</v>
      </c>
      <c r="M75" s="228">
        <v>31220</v>
      </c>
      <c r="O75" s="179"/>
      <c r="P75" s="179"/>
      <c r="S75" s="179"/>
      <c r="T75" s="179"/>
      <c r="W75" s="179"/>
      <c r="X75" s="179"/>
      <c r="AA75" s="179"/>
      <c r="AB75" s="179"/>
    </row>
    <row r="76" spans="1:28">
      <c r="A76" s="180" t="s">
        <v>144</v>
      </c>
      <c r="B76" s="177">
        <v>135551</v>
      </c>
      <c r="C76" s="177">
        <v>140150</v>
      </c>
      <c r="D76" s="177">
        <v>145720</v>
      </c>
      <c r="E76" s="177" t="s">
        <v>415</v>
      </c>
      <c r="F76" s="177" t="s">
        <v>415</v>
      </c>
      <c r="G76" s="177" t="s">
        <v>415</v>
      </c>
      <c r="H76" s="177">
        <v>126880</v>
      </c>
      <c r="I76" s="177">
        <v>132580</v>
      </c>
      <c r="J76" s="177">
        <v>138030</v>
      </c>
      <c r="K76" s="177">
        <v>130</v>
      </c>
      <c r="L76" s="178">
        <v>140</v>
      </c>
      <c r="M76" s="228">
        <v>170</v>
      </c>
      <c r="O76" s="179"/>
      <c r="P76" s="179"/>
      <c r="S76" s="179"/>
      <c r="T76" s="179"/>
      <c r="W76" s="179"/>
      <c r="X76" s="179"/>
      <c r="AA76" s="179"/>
      <c r="AB76" s="179"/>
    </row>
    <row r="77" spans="1:28">
      <c r="A77" s="180" t="s">
        <v>145</v>
      </c>
      <c r="B77" s="177">
        <v>1132</v>
      </c>
      <c r="C77" s="177">
        <v>49.2</v>
      </c>
      <c r="D77" s="177">
        <v>49.2</v>
      </c>
      <c r="E77" s="177" t="s">
        <v>415</v>
      </c>
      <c r="F77" s="177" t="s">
        <v>415</v>
      </c>
      <c r="G77" s="177" t="s">
        <v>415</v>
      </c>
      <c r="H77" s="177">
        <v>30.6</v>
      </c>
      <c r="I77" s="177">
        <v>27</v>
      </c>
      <c r="J77" s="177">
        <v>25.978000000000002</v>
      </c>
      <c r="K77" s="177">
        <v>296</v>
      </c>
      <c r="L77" s="178">
        <v>267.71499999999997</v>
      </c>
      <c r="M77" s="228">
        <v>267.11500000000001</v>
      </c>
      <c r="O77" s="179"/>
      <c r="P77" s="179"/>
      <c r="S77" s="179"/>
      <c r="T77" s="179"/>
      <c r="W77" s="179"/>
      <c r="X77" s="179"/>
      <c r="AA77" s="179"/>
      <c r="AB77" s="179"/>
    </row>
    <row r="78" spans="1:28">
      <c r="A78" s="180" t="s">
        <v>146</v>
      </c>
      <c r="B78" s="177">
        <v>9097.7000000000007</v>
      </c>
      <c r="C78" s="177">
        <v>8232.2999999999993</v>
      </c>
      <c r="D78" s="177">
        <v>6910</v>
      </c>
      <c r="E78" s="177">
        <v>230.16800000000001</v>
      </c>
      <c r="F78" s="177">
        <v>216.358</v>
      </c>
      <c r="G78" s="177">
        <v>200</v>
      </c>
      <c r="H78" s="177">
        <v>3330</v>
      </c>
      <c r="I78" s="177">
        <v>3204</v>
      </c>
      <c r="J78" s="177">
        <v>3510</v>
      </c>
      <c r="K78" s="177">
        <v>9133.9</v>
      </c>
      <c r="L78" s="178">
        <v>7750</v>
      </c>
      <c r="M78" s="228">
        <v>7750</v>
      </c>
      <c r="O78" s="179"/>
      <c r="P78" s="179"/>
      <c r="S78" s="179"/>
      <c r="T78" s="179"/>
      <c r="W78" s="179"/>
      <c r="X78" s="179"/>
      <c r="AA78" s="179"/>
      <c r="AB78" s="179"/>
    </row>
    <row r="79" spans="1:28">
      <c r="A79" s="180" t="s">
        <v>147</v>
      </c>
      <c r="B79" s="177">
        <v>46970</v>
      </c>
      <c r="C79" s="177">
        <v>21634.3</v>
      </c>
      <c r="D79" s="177">
        <v>19960</v>
      </c>
      <c r="E79" s="177">
        <v>1000</v>
      </c>
      <c r="F79" s="177">
        <v>0</v>
      </c>
      <c r="G79" s="177">
        <v>0</v>
      </c>
      <c r="H79" s="177">
        <v>2000</v>
      </c>
      <c r="I79" s="177">
        <v>1340</v>
      </c>
      <c r="J79" s="177">
        <v>1160</v>
      </c>
      <c r="K79" s="177">
        <v>3750</v>
      </c>
      <c r="L79" s="178">
        <v>3160</v>
      </c>
      <c r="M79" s="228">
        <v>3080</v>
      </c>
      <c r="O79" s="179"/>
      <c r="P79" s="179"/>
      <c r="S79" s="179"/>
      <c r="T79" s="179"/>
      <c r="W79" s="179"/>
      <c r="X79" s="179"/>
      <c r="AA79" s="179"/>
      <c r="AB79" s="179"/>
    </row>
    <row r="80" spans="1:28">
      <c r="A80" s="64" t="s">
        <v>222</v>
      </c>
      <c r="B80" s="183">
        <v>228812.73800000001</v>
      </c>
      <c r="C80" s="183">
        <v>202780.79999999999</v>
      </c>
      <c r="D80" s="183">
        <v>192704.2</v>
      </c>
      <c r="E80" s="183">
        <v>58275.167999999998</v>
      </c>
      <c r="F80" s="183">
        <v>4621.3580000000002</v>
      </c>
      <c r="G80" s="183">
        <v>4605</v>
      </c>
      <c r="H80" s="183">
        <v>146832.26199999999</v>
      </c>
      <c r="I80" s="183">
        <v>153001</v>
      </c>
      <c r="J80" s="183">
        <v>169275.978</v>
      </c>
      <c r="K80" s="183">
        <v>363568.6</v>
      </c>
      <c r="L80" s="184">
        <v>364057.71500000003</v>
      </c>
      <c r="M80" s="182">
        <v>362557.11499999999</v>
      </c>
      <c r="O80" s="179"/>
      <c r="P80" s="179"/>
      <c r="S80" s="179"/>
      <c r="T80" s="179"/>
      <c r="W80" s="179"/>
      <c r="X80" s="179"/>
      <c r="AA80" s="179"/>
      <c r="AB80" s="179"/>
    </row>
    <row r="81" spans="1:28">
      <c r="A81" s="180"/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8"/>
      <c r="M81" s="228"/>
      <c r="P81" s="179"/>
      <c r="S81" s="179"/>
      <c r="T81" s="179"/>
      <c r="W81" s="179"/>
      <c r="X81" s="179"/>
      <c r="AA81" s="179"/>
      <c r="AB81" s="179"/>
    </row>
    <row r="82" spans="1:28">
      <c r="A82" s="181" t="s">
        <v>184</v>
      </c>
      <c r="B82" s="177">
        <v>514</v>
      </c>
      <c r="C82" s="177">
        <v>548</v>
      </c>
      <c r="D82" s="177">
        <v>598</v>
      </c>
      <c r="E82" s="177">
        <v>38207</v>
      </c>
      <c r="F82" s="177">
        <v>37110.300000000003</v>
      </c>
      <c r="G82" s="177">
        <v>36906</v>
      </c>
      <c r="H82" s="177" t="s">
        <v>415</v>
      </c>
      <c r="I82" s="177" t="s">
        <v>415</v>
      </c>
      <c r="J82" s="177" t="s">
        <v>415</v>
      </c>
      <c r="K82" s="177">
        <v>24116</v>
      </c>
      <c r="L82" s="178">
        <v>24690</v>
      </c>
      <c r="M82" s="228">
        <v>24695</v>
      </c>
      <c r="O82" s="179"/>
      <c r="P82" s="179"/>
      <c r="S82" s="179"/>
      <c r="T82" s="179"/>
      <c r="W82" s="179"/>
      <c r="X82" s="179"/>
      <c r="AA82" s="179"/>
      <c r="AB82" s="179"/>
    </row>
    <row r="83" spans="1:28">
      <c r="A83" s="180" t="s">
        <v>148</v>
      </c>
      <c r="B83" s="177">
        <v>1653</v>
      </c>
      <c r="C83" s="177">
        <v>1656</v>
      </c>
      <c r="D83" s="177">
        <v>1833</v>
      </c>
      <c r="E83" s="177">
        <v>15795.516</v>
      </c>
      <c r="F83" s="177">
        <v>14650.516</v>
      </c>
      <c r="G83" s="177">
        <v>14620.516300000001</v>
      </c>
      <c r="H83" s="177" t="s">
        <v>415</v>
      </c>
      <c r="I83" s="177" t="s">
        <v>415</v>
      </c>
      <c r="J83" s="177" t="s">
        <v>415</v>
      </c>
      <c r="K83" s="177">
        <v>35923</v>
      </c>
      <c r="L83" s="178">
        <v>36165</v>
      </c>
      <c r="M83" s="228">
        <v>37436</v>
      </c>
      <c r="O83" s="179"/>
      <c r="P83" s="179"/>
      <c r="S83" s="179"/>
      <c r="T83" s="179"/>
      <c r="W83" s="179"/>
      <c r="X83" s="179"/>
      <c r="AA83" s="179"/>
      <c r="AB83" s="179"/>
    </row>
    <row r="84" spans="1:28">
      <c r="A84" s="64" t="s">
        <v>149</v>
      </c>
      <c r="B84" s="183">
        <v>2167</v>
      </c>
      <c r="C84" s="183">
        <v>2204</v>
      </c>
      <c r="D84" s="183">
        <v>2431</v>
      </c>
      <c r="E84" s="183">
        <v>54002.516000000003</v>
      </c>
      <c r="F84" s="183">
        <v>51760.815999999999</v>
      </c>
      <c r="G84" s="183">
        <v>51526.516299999996</v>
      </c>
      <c r="H84" s="183" t="s">
        <v>415</v>
      </c>
      <c r="I84" s="183" t="s">
        <v>415</v>
      </c>
      <c r="J84" s="182" t="s">
        <v>415</v>
      </c>
      <c r="K84" s="183">
        <v>60039</v>
      </c>
      <c r="L84" s="184">
        <v>60855</v>
      </c>
      <c r="M84" s="182">
        <v>62131</v>
      </c>
      <c r="O84" s="179"/>
      <c r="P84" s="179"/>
      <c r="S84" s="179"/>
      <c r="T84" s="179"/>
      <c r="W84" s="179"/>
      <c r="X84" s="179"/>
      <c r="AA84" s="179"/>
      <c r="AB84" s="179"/>
    </row>
    <row r="85" spans="1:28">
      <c r="A85" s="180"/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8"/>
      <c r="M85" s="228"/>
      <c r="O85" s="179"/>
      <c r="P85" s="179"/>
      <c r="S85" s="179"/>
      <c r="T85" s="179"/>
      <c r="W85" s="179"/>
      <c r="X85" s="179"/>
      <c r="AA85" s="179"/>
      <c r="AB85" s="179"/>
    </row>
    <row r="86" spans="1:28" s="188" customFormat="1" ht="13.5" thickBot="1">
      <c r="A86" s="63" t="s">
        <v>185</v>
      </c>
      <c r="B86" s="186">
        <v>614664.45900000003</v>
      </c>
      <c r="C86" s="186">
        <v>575792.02</v>
      </c>
      <c r="D86" s="186">
        <v>546359.69999999995</v>
      </c>
      <c r="E86" s="186">
        <v>112287.68399999999</v>
      </c>
      <c r="F86" s="186">
        <v>56392.173999999999</v>
      </c>
      <c r="G86" s="186">
        <v>56141.5</v>
      </c>
      <c r="H86" s="186">
        <v>180942.29199999999</v>
      </c>
      <c r="I86" s="186">
        <v>186402.93143597091</v>
      </c>
      <c r="J86" s="186">
        <v>200425.5</v>
      </c>
      <c r="K86" s="186">
        <v>595218.66200000001</v>
      </c>
      <c r="L86" s="187">
        <v>560869.446</v>
      </c>
      <c r="M86" s="187">
        <v>562833.29264</v>
      </c>
      <c r="O86" s="189"/>
      <c r="P86" s="189"/>
      <c r="S86" s="189"/>
      <c r="T86" s="189"/>
      <c r="W86" s="189"/>
      <c r="X86" s="189"/>
      <c r="AA86" s="189"/>
      <c r="AB86" s="189"/>
    </row>
    <row r="87" spans="1:28">
      <c r="A87" s="190"/>
      <c r="B87" s="191"/>
      <c r="C87" s="191"/>
      <c r="D87" s="191"/>
      <c r="E87" s="192"/>
      <c r="F87" s="192"/>
      <c r="G87" s="192"/>
      <c r="H87" s="192"/>
      <c r="I87" s="192"/>
      <c r="J87" s="192"/>
      <c r="K87" s="192"/>
      <c r="L87" s="193"/>
      <c r="M87" s="193"/>
    </row>
    <row r="88" spans="1:28">
      <c r="A88" s="194" t="s">
        <v>419</v>
      </c>
      <c r="E88" s="179"/>
      <c r="F88" s="179"/>
      <c r="G88" s="179"/>
      <c r="M88" s="174"/>
    </row>
    <row r="89" spans="1:28">
      <c r="A89" s="196" t="s">
        <v>420</v>
      </c>
      <c r="M89" s="174"/>
    </row>
    <row r="90" spans="1:28">
      <c r="B90" s="197"/>
      <c r="C90" s="197"/>
      <c r="D90" s="197"/>
      <c r="M90" s="174"/>
    </row>
    <row r="91" spans="1:28">
      <c r="M91" s="174"/>
    </row>
    <row r="92" spans="1:28">
      <c r="M92" s="174"/>
    </row>
    <row r="93" spans="1:28">
      <c r="M93" s="174"/>
    </row>
    <row r="94" spans="1:28">
      <c r="M94" s="174"/>
    </row>
    <row r="95" spans="1:28">
      <c r="M95" s="174"/>
    </row>
    <row r="96" spans="1:28">
      <c r="M96" s="174"/>
    </row>
    <row r="97" spans="13:13">
      <c r="M97" s="174"/>
    </row>
    <row r="98" spans="13:13">
      <c r="M98" s="174"/>
    </row>
    <row r="99" spans="13:13">
      <c r="M99" s="174"/>
    </row>
    <row r="100" spans="13:13">
      <c r="M100" s="174"/>
    </row>
    <row r="101" spans="13:13">
      <c r="M101" s="174"/>
    </row>
    <row r="102" spans="13:13">
      <c r="M102" s="174"/>
    </row>
    <row r="103" spans="13:13">
      <c r="M103" s="174"/>
    </row>
    <row r="104" spans="13:13">
      <c r="M104" s="174"/>
    </row>
    <row r="105" spans="13:13">
      <c r="M105" s="174"/>
    </row>
    <row r="106" spans="13:13">
      <c r="M106" s="174"/>
    </row>
    <row r="107" spans="13:13">
      <c r="M107" s="174"/>
    </row>
    <row r="108" spans="13:13">
      <c r="M108" s="174"/>
    </row>
  </sheetData>
  <mergeCells count="19">
    <mergeCell ref="J7:J8"/>
    <mergeCell ref="A1:M1"/>
    <mergeCell ref="A3:M3"/>
    <mergeCell ref="A5:A8"/>
    <mergeCell ref="B5:D6"/>
    <mergeCell ref="E5:G6"/>
    <mergeCell ref="H5:J6"/>
    <mergeCell ref="K5:M6"/>
    <mergeCell ref="B7:B8"/>
    <mergeCell ref="C7:C8"/>
    <mergeCell ref="D7:D8"/>
    <mergeCell ref="K7:K8"/>
    <mergeCell ref="L7:L8"/>
    <mergeCell ref="M7:M8"/>
    <mergeCell ref="E7:E8"/>
    <mergeCell ref="F7:F8"/>
    <mergeCell ref="G7:G8"/>
    <mergeCell ref="H7:H8"/>
    <mergeCell ref="I7:I8"/>
  </mergeCells>
  <printOptions horizontalCentered="1"/>
  <pageMargins left="0.59055118110236227" right="0.78740157480314965" top="0.19685039370078741" bottom="0.19685039370078741" header="0" footer="0"/>
  <pageSetup paperSize="9" scale="4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view="pageBreakPreview" topLeftCell="A16" zoomScaleNormal="75" workbookViewId="0">
      <selection activeCell="A23" sqref="A23"/>
    </sheetView>
  </sheetViews>
  <sheetFormatPr baseColWidth="10" defaultColWidth="11.42578125" defaultRowHeight="12.75"/>
  <cols>
    <col min="1" max="3" width="28.7109375" style="197" customWidth="1"/>
    <col min="4" max="4" width="2.140625" style="197" customWidth="1"/>
    <col min="5" max="16384" width="11.42578125" style="197"/>
  </cols>
  <sheetData>
    <row r="1" spans="1:3" ht="18">
      <c r="A1" s="566" t="s">
        <v>228</v>
      </c>
      <c r="B1" s="566"/>
      <c r="C1" s="566"/>
    </row>
    <row r="3" spans="1:3" ht="15">
      <c r="A3" s="567" t="s">
        <v>437</v>
      </c>
      <c r="B3" s="568"/>
      <c r="C3" s="568"/>
    </row>
    <row r="4" spans="1:3" ht="15">
      <c r="A4" s="569" t="s">
        <v>250</v>
      </c>
      <c r="B4" s="568"/>
      <c r="C4" s="568"/>
    </row>
    <row r="5" spans="1:3" ht="13.5" thickBot="1">
      <c r="A5" s="198"/>
      <c r="B5" s="198"/>
      <c r="C5" s="198"/>
    </row>
    <row r="6" spans="1:3" ht="27" customHeight="1" thickBot="1">
      <c r="A6" s="199" t="s">
        <v>247</v>
      </c>
      <c r="B6" s="200" t="s">
        <v>248</v>
      </c>
      <c r="C6" s="201" t="s">
        <v>330</v>
      </c>
    </row>
    <row r="7" spans="1:3" ht="23.25" customHeight="1">
      <c r="A7" s="202">
        <v>2004</v>
      </c>
      <c r="B7" s="203">
        <v>733182</v>
      </c>
      <c r="C7" s="204">
        <v>17688</v>
      </c>
    </row>
    <row r="8" spans="1:3">
      <c r="A8" s="202">
        <v>2005</v>
      </c>
      <c r="B8" s="203">
        <v>807569</v>
      </c>
      <c r="C8" s="204">
        <v>17509</v>
      </c>
    </row>
    <row r="9" spans="1:3">
      <c r="A9" s="202">
        <v>2006</v>
      </c>
      <c r="B9" s="203">
        <v>926390</v>
      </c>
      <c r="C9" s="204">
        <v>19211</v>
      </c>
    </row>
    <row r="10" spans="1:3">
      <c r="A10" s="202">
        <v>2007</v>
      </c>
      <c r="B10" s="203">
        <v>988323</v>
      </c>
      <c r="C10" s="204">
        <v>20171</v>
      </c>
    </row>
    <row r="11" spans="1:3">
      <c r="A11" s="202">
        <v>2008</v>
      </c>
      <c r="B11" s="203">
        <v>1317752</v>
      </c>
      <c r="C11" s="204">
        <v>23473</v>
      </c>
    </row>
    <row r="12" spans="1:3">
      <c r="A12" s="202">
        <v>2009</v>
      </c>
      <c r="B12" s="203">
        <v>1602868</v>
      </c>
      <c r="C12" s="204">
        <v>27627</v>
      </c>
    </row>
    <row r="13" spans="1:3">
      <c r="A13" s="202">
        <v>2010</v>
      </c>
      <c r="B13" s="203">
        <v>1650866</v>
      </c>
      <c r="C13" s="204">
        <v>27767</v>
      </c>
    </row>
    <row r="14" spans="1:3">
      <c r="A14" s="202">
        <v>2011</v>
      </c>
      <c r="B14" s="203">
        <v>1845039</v>
      </c>
      <c r="C14" s="204">
        <v>32837</v>
      </c>
    </row>
    <row r="15" spans="1:3">
      <c r="A15" s="202">
        <v>2012</v>
      </c>
      <c r="B15" s="203">
        <v>1808492</v>
      </c>
      <c r="C15" s="204">
        <v>32724</v>
      </c>
    </row>
    <row r="16" spans="1:3">
      <c r="A16" s="202">
        <v>2013</v>
      </c>
      <c r="B16" s="203">
        <v>1659916</v>
      </c>
      <c r="C16" s="204">
        <v>33704</v>
      </c>
    </row>
    <row r="17" spans="1:3">
      <c r="A17" s="202">
        <v>2014</v>
      </c>
      <c r="B17" s="203">
        <v>1710493</v>
      </c>
      <c r="C17" s="204">
        <v>33539</v>
      </c>
    </row>
    <row r="18" spans="1:3">
      <c r="A18" s="202">
        <v>2015</v>
      </c>
      <c r="B18" s="203">
        <v>1968570</v>
      </c>
      <c r="C18" s="204">
        <v>37870</v>
      </c>
    </row>
    <row r="19" spans="1:3">
      <c r="A19" s="202">
        <v>2016</v>
      </c>
      <c r="B19" s="203">
        <v>2018802</v>
      </c>
      <c r="C19" s="204">
        <v>39744</v>
      </c>
    </row>
    <row r="20" spans="1:3">
      <c r="A20" s="202">
        <v>2017</v>
      </c>
      <c r="B20" s="203">
        <v>2082173</v>
      </c>
      <c r="C20" s="204">
        <v>43984</v>
      </c>
    </row>
    <row r="21" spans="1:3" ht="13.5" thickBot="1">
      <c r="A21" s="205">
        <v>2018</v>
      </c>
      <c r="B21" s="206">
        <v>2246475</v>
      </c>
      <c r="C21" s="207">
        <v>44282</v>
      </c>
    </row>
    <row r="22" spans="1:3">
      <c r="A22" s="570" t="s">
        <v>421</v>
      </c>
      <c r="B22" s="570"/>
      <c r="C22" s="570"/>
    </row>
    <row r="23" spans="1:3">
      <c r="A23" s="385" t="s">
        <v>331</v>
      </c>
      <c r="B23" s="208"/>
      <c r="C23" s="208"/>
    </row>
    <row r="24" spans="1:3">
      <c r="B24" s="209"/>
    </row>
    <row r="25" spans="1:3">
      <c r="B25" s="210"/>
    </row>
    <row r="26" spans="1:3">
      <c r="B26" s="210"/>
    </row>
    <row r="27" spans="1:3">
      <c r="B27" s="210"/>
    </row>
  </sheetData>
  <mergeCells count="4">
    <mergeCell ref="A1:C1"/>
    <mergeCell ref="A3:C3"/>
    <mergeCell ref="A4:C4"/>
    <mergeCell ref="A22:C22"/>
  </mergeCells>
  <printOptions horizontalCentered="1"/>
  <pageMargins left="0.59055118110236227" right="0.31" top="0.53" bottom="0.19685039370078741" header="0.21" footer="0"/>
  <pageSetup paperSize="9" scale="78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view="pageBreakPreview" topLeftCell="A19" zoomScaleNormal="75" zoomScaleSheetLayoutView="100" workbookViewId="0">
      <selection activeCell="A23" sqref="A23"/>
    </sheetView>
  </sheetViews>
  <sheetFormatPr baseColWidth="10" defaultColWidth="11.42578125" defaultRowHeight="12.75"/>
  <cols>
    <col min="1" max="3" width="28.7109375" style="197" customWidth="1"/>
    <col min="4" max="4" width="2" style="197" customWidth="1"/>
    <col min="5" max="16384" width="11.42578125" style="197"/>
  </cols>
  <sheetData>
    <row r="1" spans="1:3" ht="18">
      <c r="A1" s="566" t="s">
        <v>228</v>
      </c>
      <c r="B1" s="566"/>
      <c r="C1" s="566"/>
    </row>
    <row r="3" spans="1:3" ht="15">
      <c r="A3" s="567" t="s">
        <v>438</v>
      </c>
      <c r="B3" s="568"/>
      <c r="C3" s="568"/>
    </row>
    <row r="4" spans="1:3" ht="15">
      <c r="A4" s="567" t="s">
        <v>367</v>
      </c>
      <c r="B4" s="568"/>
      <c r="C4" s="568"/>
    </row>
    <row r="5" spans="1:3" ht="13.5" thickBot="1">
      <c r="A5" s="198"/>
      <c r="B5" s="198"/>
      <c r="C5" s="198"/>
    </row>
    <row r="6" spans="1:3" ht="24" customHeight="1" thickBot="1">
      <c r="A6" s="199" t="s">
        <v>247</v>
      </c>
      <c r="B6" s="200" t="s">
        <v>249</v>
      </c>
      <c r="C6" s="201" t="s">
        <v>332</v>
      </c>
    </row>
    <row r="7" spans="1:3" ht="25.5" customHeight="1">
      <c r="A7" s="202">
        <v>2004</v>
      </c>
      <c r="B7" s="203">
        <v>16013</v>
      </c>
      <c r="C7" s="204">
        <v>1635</v>
      </c>
    </row>
    <row r="8" spans="1:3">
      <c r="A8" s="202">
        <v>2005</v>
      </c>
      <c r="B8" s="203">
        <v>15693</v>
      </c>
      <c r="C8" s="204">
        <v>1764</v>
      </c>
    </row>
    <row r="9" spans="1:3">
      <c r="A9" s="202">
        <v>2006</v>
      </c>
      <c r="B9" s="203">
        <v>17214</v>
      </c>
      <c r="C9" s="204">
        <v>1942</v>
      </c>
    </row>
    <row r="10" spans="1:3">
      <c r="A10" s="202">
        <v>2007</v>
      </c>
      <c r="B10" s="203">
        <v>18226</v>
      </c>
      <c r="C10" s="204">
        <v>2061</v>
      </c>
    </row>
    <row r="11" spans="1:3">
      <c r="A11" s="202">
        <v>2008</v>
      </c>
      <c r="B11" s="203">
        <v>21291</v>
      </c>
      <c r="C11" s="204">
        <v>2168</v>
      </c>
    </row>
    <row r="12" spans="1:3">
      <c r="A12" s="202">
        <v>2009</v>
      </c>
      <c r="B12" s="203">
        <v>25291</v>
      </c>
      <c r="C12" s="204">
        <v>2465</v>
      </c>
    </row>
    <row r="13" spans="1:3">
      <c r="A13" s="202">
        <v>2010</v>
      </c>
      <c r="B13" s="203">
        <v>27877</v>
      </c>
      <c r="C13" s="204">
        <v>2747</v>
      </c>
    </row>
    <row r="14" spans="1:3">
      <c r="A14" s="202">
        <v>2011</v>
      </c>
      <c r="B14" s="203">
        <v>32206</v>
      </c>
      <c r="C14" s="204">
        <v>2729</v>
      </c>
    </row>
    <row r="15" spans="1:3">
      <c r="A15" s="202">
        <v>2012</v>
      </c>
      <c r="B15" s="203">
        <v>30462</v>
      </c>
      <c r="C15" s="204">
        <v>2790</v>
      </c>
    </row>
    <row r="16" spans="1:3">
      <c r="A16" s="202">
        <v>2013</v>
      </c>
      <c r="B16" s="203">
        <v>30502</v>
      </c>
      <c r="C16" s="204">
        <v>2842</v>
      </c>
    </row>
    <row r="17" spans="1:3">
      <c r="A17" s="202">
        <v>2014</v>
      </c>
      <c r="B17" s="203">
        <v>30602</v>
      </c>
      <c r="C17" s="204">
        <v>3082</v>
      </c>
    </row>
    <row r="18" spans="1:3">
      <c r="A18" s="202">
        <v>2015</v>
      </c>
      <c r="B18" s="203">
        <v>34673</v>
      </c>
      <c r="C18" s="204">
        <v>3492</v>
      </c>
    </row>
    <row r="19" spans="1:3">
      <c r="A19" s="202">
        <v>2016</v>
      </c>
      <c r="B19" s="203">
        <v>36207</v>
      </c>
      <c r="C19" s="204">
        <v>3810</v>
      </c>
    </row>
    <row r="20" spans="1:3">
      <c r="A20" s="202">
        <v>2017</v>
      </c>
      <c r="B20" s="203">
        <v>37712</v>
      </c>
      <c r="C20" s="204">
        <v>4297</v>
      </c>
    </row>
    <row r="21" spans="1:3" ht="13.5" thickBot="1">
      <c r="A21" s="205">
        <v>2018</v>
      </c>
      <c r="B21" s="206">
        <v>39505</v>
      </c>
      <c r="C21" s="207">
        <v>4627</v>
      </c>
    </row>
    <row r="22" spans="1:3" ht="21" customHeight="1">
      <c r="A22" s="570" t="s">
        <v>421</v>
      </c>
      <c r="B22" s="570"/>
      <c r="C22" s="570"/>
    </row>
  </sheetData>
  <mergeCells count="4">
    <mergeCell ref="A1:C1"/>
    <mergeCell ref="A3:C3"/>
    <mergeCell ref="A4:C4"/>
    <mergeCell ref="A22:C22"/>
  </mergeCells>
  <printOptions horizontalCentered="1"/>
  <pageMargins left="0.59055118110236227" right="0.78740157480314965" top="0.63" bottom="0.19685039370078741" header="0" footer="0"/>
  <pageSetup paperSize="9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view="pageBreakPreview" topLeftCell="A28" zoomScale="80" zoomScaleNormal="70" zoomScaleSheetLayoutView="80" workbookViewId="0">
      <selection activeCell="A23" sqref="A23"/>
    </sheetView>
  </sheetViews>
  <sheetFormatPr baseColWidth="10" defaultColWidth="24.7109375" defaultRowHeight="12.75"/>
  <cols>
    <col min="1" max="1" width="35.140625" style="209" customWidth="1"/>
    <col min="2" max="9" width="24.7109375" style="209" customWidth="1"/>
    <col min="10" max="10" width="21.28515625" style="209" customWidth="1"/>
    <col min="11" max="11" width="4" style="209" customWidth="1"/>
    <col min="12" max="16384" width="24.7109375" style="209"/>
  </cols>
  <sheetData>
    <row r="1" spans="1:11" ht="18">
      <c r="A1" s="484" t="s">
        <v>228</v>
      </c>
      <c r="B1" s="484"/>
      <c r="C1" s="484"/>
      <c r="D1" s="484"/>
      <c r="E1" s="484"/>
      <c r="F1" s="484"/>
      <c r="G1" s="484"/>
      <c r="H1" s="484"/>
      <c r="I1" s="484"/>
      <c r="J1" s="484"/>
    </row>
    <row r="2" spans="1:11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1" ht="30.75" customHeight="1">
      <c r="A3" s="572" t="s">
        <v>495</v>
      </c>
      <c r="B3" s="572"/>
      <c r="C3" s="572"/>
      <c r="D3" s="572"/>
      <c r="E3" s="572"/>
      <c r="F3" s="572"/>
      <c r="G3" s="572"/>
      <c r="H3" s="572"/>
      <c r="I3" s="572"/>
      <c r="J3" s="572"/>
      <c r="K3" s="67"/>
    </row>
    <row r="4" spans="1:11" ht="14.25" customHeight="1" thickBot="1">
      <c r="A4" s="49"/>
      <c r="B4" s="49"/>
      <c r="C4" s="49"/>
      <c r="D4" s="49"/>
      <c r="E4" s="49"/>
      <c r="F4" s="49"/>
      <c r="G4" s="49"/>
      <c r="H4" s="49"/>
      <c r="I4" s="49"/>
      <c r="J4" s="49"/>
      <c r="K4" s="211"/>
    </row>
    <row r="5" spans="1:11" ht="18.75" customHeight="1">
      <c r="A5" s="557" t="s">
        <v>211</v>
      </c>
      <c r="B5" s="573" t="s">
        <v>369</v>
      </c>
      <c r="C5" s="573" t="s">
        <v>370</v>
      </c>
      <c r="D5" s="576" t="s">
        <v>371</v>
      </c>
      <c r="E5" s="576" t="s">
        <v>232</v>
      </c>
      <c r="F5" s="573" t="s">
        <v>158</v>
      </c>
      <c r="G5" s="576" t="s">
        <v>159</v>
      </c>
      <c r="H5" s="576" t="s">
        <v>157</v>
      </c>
      <c r="I5" s="579" t="s">
        <v>190</v>
      </c>
      <c r="J5" s="579" t="s">
        <v>276</v>
      </c>
      <c r="K5" s="211"/>
    </row>
    <row r="6" spans="1:11" ht="16.5" customHeight="1">
      <c r="A6" s="558"/>
      <c r="B6" s="574"/>
      <c r="C6" s="574"/>
      <c r="D6" s="577"/>
      <c r="E6" s="577"/>
      <c r="F6" s="574"/>
      <c r="G6" s="577"/>
      <c r="H6" s="577"/>
      <c r="I6" s="580"/>
      <c r="J6" s="580"/>
      <c r="K6" s="211"/>
    </row>
    <row r="7" spans="1:11" ht="27" customHeight="1" thickBot="1">
      <c r="A7" s="559"/>
      <c r="B7" s="575"/>
      <c r="C7" s="575"/>
      <c r="D7" s="578"/>
      <c r="E7" s="578"/>
      <c r="F7" s="575"/>
      <c r="G7" s="578"/>
      <c r="H7" s="578"/>
      <c r="I7" s="581"/>
      <c r="J7" s="581"/>
      <c r="K7" s="211"/>
    </row>
    <row r="8" spans="1:11" ht="16.899999999999999" customHeight="1">
      <c r="A8" s="181" t="s">
        <v>186</v>
      </c>
      <c r="B8" s="416">
        <v>18.642900000000001</v>
      </c>
      <c r="C8" s="413">
        <v>0</v>
      </c>
      <c r="D8" s="416">
        <v>3.6425999999999998</v>
      </c>
      <c r="E8" s="416">
        <v>2.4409999999999998</v>
      </c>
      <c r="F8" s="416">
        <v>0.52929999999999999</v>
      </c>
      <c r="G8" s="416">
        <v>84.0548</v>
      </c>
      <c r="H8" s="416">
        <v>0.29039999999999999</v>
      </c>
      <c r="I8" s="413">
        <v>0</v>
      </c>
      <c r="J8" s="415">
        <v>15.882099999999999</v>
      </c>
      <c r="K8" s="211"/>
    </row>
    <row r="9" spans="1:11">
      <c r="A9" s="114" t="s">
        <v>99</v>
      </c>
      <c r="B9" s="412">
        <v>56.415500000000002</v>
      </c>
      <c r="C9" s="412">
        <v>1.0384</v>
      </c>
      <c r="D9" s="412">
        <v>8.3488000000000007</v>
      </c>
      <c r="E9" s="412">
        <v>10.487500000000001</v>
      </c>
      <c r="F9" s="412">
        <v>2.3435999999999999</v>
      </c>
      <c r="G9" s="412">
        <v>134.2902</v>
      </c>
      <c r="H9" s="412">
        <v>12.9582</v>
      </c>
      <c r="I9" s="412">
        <v>14.806800000000001</v>
      </c>
      <c r="J9" s="411">
        <v>2367.9326999999998</v>
      </c>
      <c r="K9" s="211"/>
    </row>
    <row r="10" spans="1:11">
      <c r="A10" s="181" t="s">
        <v>187</v>
      </c>
      <c r="B10" s="412">
        <v>78.264399999999995</v>
      </c>
      <c r="C10" s="412">
        <v>0.44400000000000001</v>
      </c>
      <c r="D10" s="413">
        <v>0.30130000000000001</v>
      </c>
      <c r="E10" s="412">
        <v>0.1087</v>
      </c>
      <c r="F10" s="413">
        <v>0</v>
      </c>
      <c r="G10" s="412">
        <v>24.915700000000001</v>
      </c>
      <c r="H10" s="412">
        <v>49.378700000000002</v>
      </c>
      <c r="I10" s="412">
        <v>11.286799999999999</v>
      </c>
      <c r="J10" s="411">
        <v>80.5398</v>
      </c>
      <c r="K10" s="211"/>
    </row>
    <row r="11" spans="1:11">
      <c r="A11" s="114" t="s">
        <v>100</v>
      </c>
      <c r="B11" s="412">
        <v>7.556</v>
      </c>
      <c r="C11" s="413">
        <v>0</v>
      </c>
      <c r="D11" s="412">
        <v>0.28210000000000002</v>
      </c>
      <c r="E11" s="412">
        <v>0.39900000000000002</v>
      </c>
      <c r="F11" s="412">
        <v>3.0043000000000002</v>
      </c>
      <c r="G11" s="412">
        <v>105.7518</v>
      </c>
      <c r="H11" s="412">
        <v>19.9574</v>
      </c>
      <c r="I11" s="412">
        <v>146.18979999999999</v>
      </c>
      <c r="J11" s="411">
        <v>91.477999999999994</v>
      </c>
      <c r="K11" s="211"/>
    </row>
    <row r="12" spans="1:11">
      <c r="A12" s="64" t="s">
        <v>101</v>
      </c>
      <c r="B12" s="410">
        <v>160.87880000000001</v>
      </c>
      <c r="C12" s="410">
        <v>1.4823999999999999</v>
      </c>
      <c r="D12" s="410">
        <v>12.5748</v>
      </c>
      <c r="E12" s="410">
        <v>13.436199999999999</v>
      </c>
      <c r="F12" s="410">
        <v>5.8772000000000002</v>
      </c>
      <c r="G12" s="410">
        <v>349.01249999999999</v>
      </c>
      <c r="H12" s="410">
        <v>82.584699999999998</v>
      </c>
      <c r="I12" s="410">
        <v>172.2834</v>
      </c>
      <c r="J12" s="409">
        <v>2555.8326000000002</v>
      </c>
      <c r="K12" s="211"/>
    </row>
    <row r="13" spans="1:11">
      <c r="A13" s="50"/>
      <c r="B13" s="416" t="s">
        <v>251</v>
      </c>
      <c r="C13" s="416" t="s">
        <v>251</v>
      </c>
      <c r="D13" s="416" t="s">
        <v>251</v>
      </c>
      <c r="E13" s="416" t="s">
        <v>251</v>
      </c>
      <c r="F13" s="416" t="s">
        <v>251</v>
      </c>
      <c r="G13" s="416" t="s">
        <v>251</v>
      </c>
      <c r="H13" s="416" t="s">
        <v>251</v>
      </c>
      <c r="I13" s="415" t="s">
        <v>251</v>
      </c>
      <c r="J13" s="415" t="s">
        <v>251</v>
      </c>
      <c r="K13" s="211"/>
    </row>
    <row r="14" spans="1:11">
      <c r="A14" s="64" t="s">
        <v>102</v>
      </c>
      <c r="B14" s="410">
        <v>31.94</v>
      </c>
      <c r="C14" s="410">
        <v>7.85</v>
      </c>
      <c r="D14" s="410">
        <v>5.49</v>
      </c>
      <c r="E14" s="410">
        <v>0</v>
      </c>
      <c r="F14" s="410">
        <v>1.1140000000000001</v>
      </c>
      <c r="G14" s="410">
        <v>272.10300000000001</v>
      </c>
      <c r="H14" s="410">
        <v>0.52</v>
      </c>
      <c r="I14" s="410">
        <v>0</v>
      </c>
      <c r="J14" s="409">
        <v>56.473999999999997</v>
      </c>
      <c r="K14" s="211"/>
    </row>
    <row r="15" spans="1:11">
      <c r="A15" s="114"/>
      <c r="B15" s="416" t="s">
        <v>251</v>
      </c>
      <c r="C15" s="416" t="s">
        <v>251</v>
      </c>
      <c r="D15" s="416" t="s">
        <v>251</v>
      </c>
      <c r="E15" s="416" t="s">
        <v>251</v>
      </c>
      <c r="F15" s="416" t="s">
        <v>251</v>
      </c>
      <c r="G15" s="416" t="s">
        <v>251</v>
      </c>
      <c r="H15" s="416" t="s">
        <v>251</v>
      </c>
      <c r="I15" s="415" t="s">
        <v>251</v>
      </c>
      <c r="J15" s="415" t="s">
        <v>251</v>
      </c>
      <c r="K15" s="211"/>
    </row>
    <row r="16" spans="1:11">
      <c r="A16" s="64" t="s">
        <v>103</v>
      </c>
      <c r="B16" s="410">
        <v>0</v>
      </c>
      <c r="C16" s="410">
        <v>10.37</v>
      </c>
      <c r="D16" s="410">
        <v>0.32569999999999999</v>
      </c>
      <c r="E16" s="410">
        <v>7.1920000000000002</v>
      </c>
      <c r="F16" s="410">
        <v>1.2504999999999999</v>
      </c>
      <c r="G16" s="410">
        <v>19.75</v>
      </c>
      <c r="H16" s="410">
        <v>5.35</v>
      </c>
      <c r="I16" s="410">
        <v>0</v>
      </c>
      <c r="J16" s="409">
        <v>20.47</v>
      </c>
      <c r="K16" s="211"/>
    </row>
    <row r="17" spans="1:11" ht="13.15" customHeight="1">
      <c r="A17" s="114"/>
      <c r="B17" s="416" t="s">
        <v>251</v>
      </c>
      <c r="C17" s="416" t="s">
        <v>251</v>
      </c>
      <c r="D17" s="416" t="s">
        <v>251</v>
      </c>
      <c r="E17" s="416" t="s">
        <v>251</v>
      </c>
      <c r="F17" s="416" t="s">
        <v>251</v>
      </c>
      <c r="G17" s="416" t="s">
        <v>251</v>
      </c>
      <c r="H17" s="416" t="s">
        <v>251</v>
      </c>
      <c r="I17" s="415" t="s">
        <v>251</v>
      </c>
      <c r="J17" s="415" t="s">
        <v>251</v>
      </c>
      <c r="K17" s="211"/>
    </row>
    <row r="18" spans="1:11">
      <c r="A18" s="114" t="s">
        <v>243</v>
      </c>
      <c r="B18" s="412">
        <v>254.13</v>
      </c>
      <c r="C18" s="413">
        <v>97.1</v>
      </c>
      <c r="D18" s="412">
        <v>31.92</v>
      </c>
      <c r="E18" s="413">
        <v>9.92</v>
      </c>
      <c r="F18" s="413">
        <v>0</v>
      </c>
      <c r="G18" s="412">
        <v>27.42</v>
      </c>
      <c r="H18" s="412">
        <v>729.06</v>
      </c>
      <c r="I18" s="412">
        <v>19.29</v>
      </c>
      <c r="J18" s="411">
        <v>6.9</v>
      </c>
      <c r="K18" s="211"/>
    </row>
    <row r="19" spans="1:11">
      <c r="A19" s="114" t="s">
        <v>104</v>
      </c>
      <c r="B19" s="412">
        <v>3.09</v>
      </c>
      <c r="C19" s="413">
        <v>0</v>
      </c>
      <c r="D19" s="412">
        <v>0.3</v>
      </c>
      <c r="E19" s="413">
        <v>0</v>
      </c>
      <c r="F19" s="413">
        <v>0</v>
      </c>
      <c r="G19" s="412">
        <v>166.5</v>
      </c>
      <c r="H19" s="412">
        <v>11.51</v>
      </c>
      <c r="I19" s="412">
        <v>2.0499999999999998</v>
      </c>
      <c r="J19" s="411">
        <v>10.37</v>
      </c>
      <c r="K19" s="211"/>
    </row>
    <row r="20" spans="1:11">
      <c r="A20" s="114" t="s">
        <v>105</v>
      </c>
      <c r="B20" s="412">
        <v>1.45</v>
      </c>
      <c r="C20" s="413">
        <v>0</v>
      </c>
      <c r="D20" s="413">
        <v>0</v>
      </c>
      <c r="E20" s="413">
        <v>0.02</v>
      </c>
      <c r="F20" s="412">
        <v>0.72</v>
      </c>
      <c r="G20" s="412">
        <v>55.78</v>
      </c>
      <c r="H20" s="412">
        <v>3.09</v>
      </c>
      <c r="I20" s="413">
        <v>0</v>
      </c>
      <c r="J20" s="411">
        <v>1.53</v>
      </c>
      <c r="K20" s="211"/>
    </row>
    <row r="21" spans="1:11">
      <c r="A21" s="64" t="s">
        <v>244</v>
      </c>
      <c r="B21" s="410">
        <v>258.67</v>
      </c>
      <c r="C21" s="410">
        <v>97.1</v>
      </c>
      <c r="D21" s="410">
        <v>32.22</v>
      </c>
      <c r="E21" s="410">
        <v>9.94</v>
      </c>
      <c r="F21" s="410">
        <v>0.72</v>
      </c>
      <c r="G21" s="410">
        <v>249.7</v>
      </c>
      <c r="H21" s="410">
        <v>743.66</v>
      </c>
      <c r="I21" s="410">
        <v>21.34</v>
      </c>
      <c r="J21" s="409">
        <v>18.8</v>
      </c>
      <c r="K21" s="211"/>
    </row>
    <row r="22" spans="1:11">
      <c r="A22" s="114"/>
      <c r="B22" s="416" t="s">
        <v>251</v>
      </c>
      <c r="C22" s="416" t="s">
        <v>251</v>
      </c>
      <c r="D22" s="416" t="s">
        <v>251</v>
      </c>
      <c r="E22" s="416" t="s">
        <v>251</v>
      </c>
      <c r="F22" s="416" t="s">
        <v>251</v>
      </c>
      <c r="G22" s="416" t="s">
        <v>251</v>
      </c>
      <c r="H22" s="416" t="s">
        <v>251</v>
      </c>
      <c r="I22" s="415" t="s">
        <v>251</v>
      </c>
      <c r="J22" s="415" t="s">
        <v>251</v>
      </c>
      <c r="K22" s="211"/>
    </row>
    <row r="23" spans="1:11">
      <c r="A23" s="64" t="s">
        <v>106</v>
      </c>
      <c r="B23" s="410">
        <v>4172.9549999999999</v>
      </c>
      <c r="C23" s="410">
        <v>301.80900000000003</v>
      </c>
      <c r="D23" s="410">
        <v>19.295999999999999</v>
      </c>
      <c r="E23" s="410">
        <v>263.149</v>
      </c>
      <c r="F23" s="410">
        <v>0</v>
      </c>
      <c r="G23" s="410">
        <v>214.02799999999999</v>
      </c>
      <c r="H23" s="410">
        <v>1173.123</v>
      </c>
      <c r="I23" s="410">
        <v>745.15899999999999</v>
      </c>
      <c r="J23" s="409">
        <v>279.553</v>
      </c>
      <c r="K23" s="211"/>
    </row>
    <row r="24" spans="1:11">
      <c r="A24" s="114"/>
      <c r="B24" s="416" t="s">
        <v>251</v>
      </c>
      <c r="C24" s="416" t="s">
        <v>251</v>
      </c>
      <c r="D24" s="416" t="s">
        <v>251</v>
      </c>
      <c r="E24" s="416" t="s">
        <v>251</v>
      </c>
      <c r="F24" s="416" t="s">
        <v>251</v>
      </c>
      <c r="G24" s="416" t="s">
        <v>251</v>
      </c>
      <c r="H24" s="416" t="s">
        <v>251</v>
      </c>
      <c r="I24" s="415" t="s">
        <v>251</v>
      </c>
      <c r="J24" s="415" t="s">
        <v>251</v>
      </c>
      <c r="K24" s="211"/>
    </row>
    <row r="25" spans="1:11">
      <c r="A25" s="64" t="s">
        <v>107</v>
      </c>
      <c r="B25" s="410">
        <v>115.4242</v>
      </c>
      <c r="C25" s="410">
        <v>0</v>
      </c>
      <c r="D25" s="410">
        <v>4.1475999999999997</v>
      </c>
      <c r="E25" s="410">
        <v>3.0268999999999999</v>
      </c>
      <c r="F25" s="410">
        <v>0</v>
      </c>
      <c r="G25" s="418">
        <v>128.1388</v>
      </c>
      <c r="H25" s="418">
        <v>948.19050000000004</v>
      </c>
      <c r="I25" s="417">
        <v>683.91690000000006</v>
      </c>
      <c r="J25" s="417">
        <v>690.42190000000005</v>
      </c>
      <c r="K25" s="211"/>
    </row>
    <row r="26" spans="1:11">
      <c r="A26" s="114"/>
      <c r="B26" s="416" t="s">
        <v>251</v>
      </c>
      <c r="C26" s="416" t="s">
        <v>251</v>
      </c>
      <c r="D26" s="416" t="s">
        <v>251</v>
      </c>
      <c r="E26" s="416" t="s">
        <v>251</v>
      </c>
      <c r="F26" s="416" t="s">
        <v>251</v>
      </c>
      <c r="G26" s="416" t="s">
        <v>251</v>
      </c>
      <c r="H26" s="416" t="s">
        <v>251</v>
      </c>
      <c r="I26" s="415" t="s">
        <v>251</v>
      </c>
      <c r="J26" s="415" t="s">
        <v>251</v>
      </c>
      <c r="K26" s="211"/>
    </row>
    <row r="27" spans="1:11">
      <c r="A27" s="114" t="s">
        <v>108</v>
      </c>
      <c r="B27" s="412">
        <v>1836.93</v>
      </c>
      <c r="C27" s="412">
        <v>179.14</v>
      </c>
      <c r="D27" s="412">
        <v>4.2089999999999996</v>
      </c>
      <c r="E27" s="412">
        <v>38.69</v>
      </c>
      <c r="F27" s="413">
        <v>0</v>
      </c>
      <c r="G27" s="412">
        <v>129.97999999999999</v>
      </c>
      <c r="H27" s="412">
        <v>186.43</v>
      </c>
      <c r="I27" s="412">
        <v>298.26</v>
      </c>
      <c r="J27" s="411">
        <v>191.98</v>
      </c>
      <c r="K27" s="211"/>
    </row>
    <row r="28" spans="1:11">
      <c r="A28" s="114" t="s">
        <v>109</v>
      </c>
      <c r="B28" s="412">
        <v>2810.7</v>
      </c>
      <c r="C28" s="412">
        <v>287.67</v>
      </c>
      <c r="D28" s="412">
        <v>2.12</v>
      </c>
      <c r="E28" s="412">
        <v>1172.93</v>
      </c>
      <c r="F28" s="413">
        <v>0</v>
      </c>
      <c r="G28" s="412">
        <v>9.4</v>
      </c>
      <c r="H28" s="412">
        <v>116.11</v>
      </c>
      <c r="I28" s="412">
        <v>2592.56</v>
      </c>
      <c r="J28" s="411">
        <v>1412.88</v>
      </c>
      <c r="K28" s="211"/>
    </row>
    <row r="29" spans="1:11">
      <c r="A29" s="114" t="s">
        <v>110</v>
      </c>
      <c r="B29" s="412">
        <v>14478.01</v>
      </c>
      <c r="C29" s="412">
        <v>745.42</v>
      </c>
      <c r="D29" s="412">
        <v>83.917000000000002</v>
      </c>
      <c r="E29" s="412">
        <v>37.76</v>
      </c>
      <c r="F29" s="413">
        <v>0</v>
      </c>
      <c r="G29" s="412">
        <v>505.38</v>
      </c>
      <c r="H29" s="412">
        <v>1287.8</v>
      </c>
      <c r="I29" s="412">
        <v>487.03</v>
      </c>
      <c r="J29" s="411">
        <v>950.45</v>
      </c>
      <c r="K29" s="211"/>
    </row>
    <row r="30" spans="1:11">
      <c r="A30" s="64" t="s">
        <v>245</v>
      </c>
      <c r="B30" s="410">
        <v>19125.64</v>
      </c>
      <c r="C30" s="410">
        <v>1212.23</v>
      </c>
      <c r="D30" s="410">
        <v>90.245999999999995</v>
      </c>
      <c r="E30" s="410">
        <v>1249.3800000000001</v>
      </c>
      <c r="F30" s="410">
        <v>0</v>
      </c>
      <c r="G30" s="410">
        <v>644.76</v>
      </c>
      <c r="H30" s="410">
        <v>1590.34</v>
      </c>
      <c r="I30" s="410">
        <v>3377.85</v>
      </c>
      <c r="J30" s="409">
        <v>2555.31</v>
      </c>
      <c r="K30" s="211"/>
    </row>
    <row r="31" spans="1:11">
      <c r="A31" s="114"/>
      <c r="B31" s="416" t="s">
        <v>251</v>
      </c>
      <c r="C31" s="416" t="s">
        <v>251</v>
      </c>
      <c r="D31" s="416" t="s">
        <v>251</v>
      </c>
      <c r="E31" s="416" t="s">
        <v>251</v>
      </c>
      <c r="F31" s="416" t="s">
        <v>251</v>
      </c>
      <c r="G31" s="416" t="s">
        <v>251</v>
      </c>
      <c r="H31" s="416" t="s">
        <v>251</v>
      </c>
      <c r="I31" s="415" t="s">
        <v>251</v>
      </c>
      <c r="J31" s="415" t="s">
        <v>251</v>
      </c>
      <c r="K31" s="211"/>
    </row>
    <row r="32" spans="1:11">
      <c r="A32" s="114" t="s">
        <v>111</v>
      </c>
      <c r="B32" s="412">
        <v>1659.2909</v>
      </c>
      <c r="C32" s="412">
        <v>79.45</v>
      </c>
      <c r="D32" s="412">
        <v>9.74</v>
      </c>
      <c r="E32" s="412">
        <v>39.892000000000003</v>
      </c>
      <c r="F32" s="412">
        <v>1.88</v>
      </c>
      <c r="G32" s="412">
        <v>153.5018</v>
      </c>
      <c r="H32" s="412">
        <v>8802.6722000000009</v>
      </c>
      <c r="I32" s="412">
        <v>385.7174</v>
      </c>
      <c r="J32" s="411">
        <v>134.4616</v>
      </c>
      <c r="K32" s="211"/>
    </row>
    <row r="33" spans="1:11">
      <c r="A33" s="114" t="s">
        <v>112</v>
      </c>
      <c r="B33" s="412">
        <v>1226.105</v>
      </c>
      <c r="C33" s="412">
        <v>10.91</v>
      </c>
      <c r="D33" s="412">
        <v>15.48</v>
      </c>
      <c r="E33" s="412">
        <v>132.42580000000001</v>
      </c>
      <c r="F33" s="413">
        <v>0</v>
      </c>
      <c r="G33" s="412">
        <v>77.361199999999997</v>
      </c>
      <c r="H33" s="412">
        <v>373.94110000000001</v>
      </c>
      <c r="I33" s="412">
        <v>206.91589999999999</v>
      </c>
      <c r="J33" s="411">
        <v>24.28</v>
      </c>
      <c r="K33" s="211"/>
    </row>
    <row r="34" spans="1:11">
      <c r="A34" s="114" t="s">
        <v>113</v>
      </c>
      <c r="B34" s="412">
        <v>2346.5077000000001</v>
      </c>
      <c r="C34" s="412">
        <v>58.97</v>
      </c>
      <c r="D34" s="412">
        <v>16.404900000000001</v>
      </c>
      <c r="E34" s="412">
        <v>24.657</v>
      </c>
      <c r="F34" s="412">
        <v>0.02</v>
      </c>
      <c r="G34" s="412">
        <v>797.76</v>
      </c>
      <c r="H34" s="412">
        <v>909.68589999999995</v>
      </c>
      <c r="I34" s="412">
        <v>4975.5129999999999</v>
      </c>
      <c r="J34" s="411">
        <v>1007.73</v>
      </c>
      <c r="K34" s="211"/>
    </row>
    <row r="35" spans="1:11">
      <c r="A35" s="114" t="s">
        <v>114</v>
      </c>
      <c r="B35" s="412">
        <v>640.76</v>
      </c>
      <c r="C35" s="412">
        <v>35.549999999999997</v>
      </c>
      <c r="D35" s="413">
        <v>0</v>
      </c>
      <c r="E35" s="412">
        <v>2.2400000000000002</v>
      </c>
      <c r="F35" s="412">
        <v>191.05690000000001</v>
      </c>
      <c r="G35" s="412">
        <v>217.31469999999999</v>
      </c>
      <c r="H35" s="412">
        <v>6594.1576999999997</v>
      </c>
      <c r="I35" s="412">
        <v>2827.0065</v>
      </c>
      <c r="J35" s="411">
        <v>1765.4675999999999</v>
      </c>
      <c r="K35" s="211"/>
    </row>
    <row r="36" spans="1:11">
      <c r="A36" s="64" t="s">
        <v>115</v>
      </c>
      <c r="B36" s="410">
        <v>5872.6635999999999</v>
      </c>
      <c r="C36" s="410">
        <v>184.88</v>
      </c>
      <c r="D36" s="410">
        <v>41.624899999999997</v>
      </c>
      <c r="E36" s="410">
        <v>199.2148</v>
      </c>
      <c r="F36" s="410">
        <v>192.95689999999999</v>
      </c>
      <c r="G36" s="410">
        <v>1245.9376999999999</v>
      </c>
      <c r="H36" s="410">
        <v>16680.456900000001</v>
      </c>
      <c r="I36" s="410">
        <v>8395.1527999999998</v>
      </c>
      <c r="J36" s="409">
        <v>2931.9391999999998</v>
      </c>
      <c r="K36" s="211"/>
    </row>
    <row r="37" spans="1:11">
      <c r="A37" s="114"/>
      <c r="B37" s="412" t="s">
        <v>251</v>
      </c>
      <c r="C37" s="412" t="s">
        <v>251</v>
      </c>
      <c r="D37" s="412" t="s">
        <v>251</v>
      </c>
      <c r="E37" s="412" t="s">
        <v>251</v>
      </c>
      <c r="F37" s="412" t="s">
        <v>251</v>
      </c>
      <c r="G37" s="412" t="s">
        <v>251</v>
      </c>
      <c r="H37" s="412" t="s">
        <v>251</v>
      </c>
      <c r="I37" s="412" t="s">
        <v>251</v>
      </c>
      <c r="J37" s="411" t="s">
        <v>251</v>
      </c>
      <c r="K37" s="211"/>
    </row>
    <row r="38" spans="1:11">
      <c r="A38" s="64" t="s">
        <v>116</v>
      </c>
      <c r="B38" s="410">
        <v>3748.3189000000002</v>
      </c>
      <c r="C38" s="410">
        <v>1041.8063</v>
      </c>
      <c r="D38" s="410">
        <v>4.1100000000000003</v>
      </c>
      <c r="E38" s="410">
        <v>23.24</v>
      </c>
      <c r="F38" s="410">
        <v>87.190600000000003</v>
      </c>
      <c r="G38" s="410">
        <v>116.3796</v>
      </c>
      <c r="H38" s="410">
        <v>763.99080000000004</v>
      </c>
      <c r="I38" s="410">
        <v>848.14</v>
      </c>
      <c r="J38" s="409">
        <v>3479.2997999999998</v>
      </c>
      <c r="K38" s="211"/>
    </row>
    <row r="39" spans="1:11">
      <c r="A39" s="114"/>
      <c r="B39" s="412" t="s">
        <v>251</v>
      </c>
      <c r="C39" s="412" t="s">
        <v>251</v>
      </c>
      <c r="D39" s="412" t="s">
        <v>251</v>
      </c>
      <c r="E39" s="412" t="s">
        <v>251</v>
      </c>
      <c r="F39" s="412" t="s">
        <v>251</v>
      </c>
      <c r="G39" s="412" t="s">
        <v>251</v>
      </c>
      <c r="H39" s="412" t="s">
        <v>251</v>
      </c>
      <c r="I39" s="412" t="s">
        <v>251</v>
      </c>
      <c r="J39" s="411" t="s">
        <v>251</v>
      </c>
      <c r="K39" s="211"/>
    </row>
    <row r="40" spans="1:11">
      <c r="A40" s="114" t="s">
        <v>246</v>
      </c>
      <c r="B40" s="412">
        <v>445.29</v>
      </c>
      <c r="C40" s="412">
        <v>232.24</v>
      </c>
      <c r="D40" s="412">
        <v>0.11</v>
      </c>
      <c r="E40" s="412">
        <v>62.12</v>
      </c>
      <c r="F40" s="413">
        <v>0</v>
      </c>
      <c r="G40" s="412">
        <v>2.65</v>
      </c>
      <c r="H40" s="412">
        <v>41.15</v>
      </c>
      <c r="I40" s="412">
        <v>28.69</v>
      </c>
      <c r="J40" s="411">
        <v>13.56</v>
      </c>
      <c r="K40" s="211"/>
    </row>
    <row r="41" spans="1:11">
      <c r="A41" s="114" t="s">
        <v>117</v>
      </c>
      <c r="B41" s="412">
        <v>989.34</v>
      </c>
      <c r="C41" s="412">
        <v>230.38399999999999</v>
      </c>
      <c r="D41" s="412">
        <v>5.9320000000000004</v>
      </c>
      <c r="E41" s="412">
        <v>173.191</v>
      </c>
      <c r="F41" s="413">
        <v>0</v>
      </c>
      <c r="G41" s="412">
        <v>2.117</v>
      </c>
      <c r="H41" s="412">
        <v>1301.8140000000001</v>
      </c>
      <c r="I41" s="413">
        <v>0</v>
      </c>
      <c r="J41" s="411">
        <v>53.173000000000002</v>
      </c>
      <c r="K41" s="211"/>
    </row>
    <row r="42" spans="1:11">
      <c r="A42" s="114" t="s">
        <v>118</v>
      </c>
      <c r="B42" s="412">
        <v>804.47</v>
      </c>
      <c r="C42" s="412">
        <v>517.79999999999995</v>
      </c>
      <c r="D42" s="412">
        <v>3.58</v>
      </c>
      <c r="E42" s="412">
        <v>5.8109999999999999</v>
      </c>
      <c r="F42" s="413">
        <v>0</v>
      </c>
      <c r="G42" s="412">
        <v>6.49</v>
      </c>
      <c r="H42" s="412">
        <v>248.857</v>
      </c>
      <c r="I42" s="412">
        <v>0.89</v>
      </c>
      <c r="J42" s="411">
        <v>51.753999999999998</v>
      </c>
      <c r="K42" s="211"/>
    </row>
    <row r="43" spans="1:11">
      <c r="A43" s="114" t="s">
        <v>119</v>
      </c>
      <c r="B43" s="412">
        <v>840.5</v>
      </c>
      <c r="C43" s="412">
        <v>318.19</v>
      </c>
      <c r="D43" s="412">
        <v>6.29</v>
      </c>
      <c r="E43" s="412">
        <v>33.630000000000003</v>
      </c>
      <c r="F43" s="413">
        <v>0</v>
      </c>
      <c r="G43" s="412">
        <v>0.24</v>
      </c>
      <c r="H43" s="412">
        <v>25.77</v>
      </c>
      <c r="I43" s="413">
        <v>0</v>
      </c>
      <c r="J43" s="411">
        <v>2.2599999999999998</v>
      </c>
      <c r="K43" s="211"/>
    </row>
    <row r="44" spans="1:11">
      <c r="A44" s="114" t="s">
        <v>120</v>
      </c>
      <c r="B44" s="412">
        <v>830.41</v>
      </c>
      <c r="C44" s="412">
        <v>814.77</v>
      </c>
      <c r="D44" s="412">
        <v>0.05</v>
      </c>
      <c r="E44" s="413">
        <v>70.5</v>
      </c>
      <c r="F44" s="413">
        <v>0</v>
      </c>
      <c r="G44" s="412">
        <v>9.23</v>
      </c>
      <c r="H44" s="412">
        <v>22.31</v>
      </c>
      <c r="I44" s="412">
        <v>107.81699999999999</v>
      </c>
      <c r="J44" s="411">
        <v>18.46</v>
      </c>
      <c r="K44" s="211"/>
    </row>
    <row r="45" spans="1:11">
      <c r="A45" s="114" t="s">
        <v>121</v>
      </c>
      <c r="B45" s="412">
        <v>571.72</v>
      </c>
      <c r="C45" s="412">
        <v>169.91</v>
      </c>
      <c r="D45" s="412">
        <v>44.35</v>
      </c>
      <c r="E45" s="412">
        <v>183.41</v>
      </c>
      <c r="F45" s="413">
        <v>0</v>
      </c>
      <c r="G45" s="412">
        <v>0.13</v>
      </c>
      <c r="H45" s="412">
        <v>278.52</v>
      </c>
      <c r="I45" s="413">
        <v>0</v>
      </c>
      <c r="J45" s="411">
        <v>0.16</v>
      </c>
      <c r="K45" s="211"/>
    </row>
    <row r="46" spans="1:11">
      <c r="A46" s="114" t="s">
        <v>122</v>
      </c>
      <c r="B46" s="412">
        <v>884.52</v>
      </c>
      <c r="C46" s="412">
        <v>180.08</v>
      </c>
      <c r="D46" s="412">
        <v>34.75</v>
      </c>
      <c r="E46" s="412">
        <v>528.89</v>
      </c>
      <c r="F46" s="413">
        <v>0</v>
      </c>
      <c r="G46" s="412">
        <v>4.24</v>
      </c>
      <c r="H46" s="412">
        <v>10.8</v>
      </c>
      <c r="I46" s="412">
        <v>1.21</v>
      </c>
      <c r="J46" s="411">
        <v>22.59</v>
      </c>
      <c r="K46" s="211"/>
    </row>
    <row r="47" spans="1:11">
      <c r="A47" s="114" t="s">
        <v>123</v>
      </c>
      <c r="B47" s="412">
        <v>1863.02</v>
      </c>
      <c r="C47" s="412">
        <v>1051.01</v>
      </c>
      <c r="D47" s="412">
        <v>14.545</v>
      </c>
      <c r="E47" s="412">
        <v>508.06</v>
      </c>
      <c r="F47" s="413">
        <v>0</v>
      </c>
      <c r="G47" s="412">
        <v>3.21</v>
      </c>
      <c r="H47" s="412">
        <v>2404.3265000000001</v>
      </c>
      <c r="I47" s="412">
        <v>84.47</v>
      </c>
      <c r="J47" s="411">
        <v>395.8</v>
      </c>
      <c r="K47" s="211"/>
    </row>
    <row r="48" spans="1:11">
      <c r="A48" s="114" t="s">
        <v>124</v>
      </c>
      <c r="B48" s="412">
        <v>4071.06</v>
      </c>
      <c r="C48" s="412">
        <v>2093.81</v>
      </c>
      <c r="D48" s="412">
        <v>5.56</v>
      </c>
      <c r="E48" s="412">
        <v>1165.1099999999999</v>
      </c>
      <c r="F48" s="413">
        <v>0</v>
      </c>
      <c r="G48" s="412">
        <v>4.6100000000000003</v>
      </c>
      <c r="H48" s="412">
        <v>720.64170000000001</v>
      </c>
      <c r="I48" s="412">
        <v>56.79</v>
      </c>
      <c r="J48" s="411">
        <v>209.83850000000001</v>
      </c>
      <c r="K48" s="211"/>
    </row>
    <row r="49" spans="1:11">
      <c r="A49" s="64" t="s">
        <v>229</v>
      </c>
      <c r="B49" s="410">
        <v>11300.33</v>
      </c>
      <c r="C49" s="410">
        <v>5608.1940000000004</v>
      </c>
      <c r="D49" s="410">
        <v>115.167</v>
      </c>
      <c r="E49" s="410">
        <v>2730.7220000000002</v>
      </c>
      <c r="F49" s="410">
        <v>0</v>
      </c>
      <c r="G49" s="410">
        <v>32.917000000000002</v>
      </c>
      <c r="H49" s="410">
        <v>5054.1891999999998</v>
      </c>
      <c r="I49" s="410">
        <v>279.86700000000002</v>
      </c>
      <c r="J49" s="409">
        <v>767.59550000000002</v>
      </c>
      <c r="K49" s="211"/>
    </row>
    <row r="50" spans="1:11">
      <c r="A50" s="114"/>
      <c r="B50" s="412" t="s">
        <v>251</v>
      </c>
      <c r="C50" s="412" t="s">
        <v>251</v>
      </c>
      <c r="D50" s="412" t="s">
        <v>251</v>
      </c>
      <c r="E50" s="412" t="s">
        <v>251</v>
      </c>
      <c r="F50" s="412" t="s">
        <v>251</v>
      </c>
      <c r="G50" s="412" t="s">
        <v>251</v>
      </c>
      <c r="H50" s="412" t="s">
        <v>251</v>
      </c>
      <c r="I50" s="412" t="s">
        <v>251</v>
      </c>
      <c r="J50" s="411" t="s">
        <v>251</v>
      </c>
      <c r="K50" s="211"/>
    </row>
    <row r="51" spans="1:11">
      <c r="A51" s="64" t="s">
        <v>125</v>
      </c>
      <c r="B51" s="410">
        <v>504.24630000000002</v>
      </c>
      <c r="C51" s="410">
        <v>192.9007</v>
      </c>
      <c r="D51" s="410">
        <v>1.0522</v>
      </c>
      <c r="E51" s="410">
        <v>25.286300000000001</v>
      </c>
      <c r="F51" s="410">
        <v>0</v>
      </c>
      <c r="G51" s="410">
        <v>3.5144000000000002</v>
      </c>
      <c r="H51" s="410">
        <v>550.78210000000001</v>
      </c>
      <c r="I51" s="410">
        <v>3642.538</v>
      </c>
      <c r="J51" s="409">
        <v>42.582799999999999</v>
      </c>
      <c r="K51" s="211"/>
    </row>
    <row r="52" spans="1:11">
      <c r="A52" s="114"/>
      <c r="B52" s="412" t="s">
        <v>251</v>
      </c>
      <c r="C52" s="412" t="s">
        <v>251</v>
      </c>
      <c r="D52" s="412" t="s">
        <v>251</v>
      </c>
      <c r="E52" s="412" t="s">
        <v>251</v>
      </c>
      <c r="F52" s="412" t="s">
        <v>251</v>
      </c>
      <c r="G52" s="412" t="s">
        <v>251</v>
      </c>
      <c r="H52" s="412" t="s">
        <v>251</v>
      </c>
      <c r="I52" s="412" t="s">
        <v>251</v>
      </c>
      <c r="J52" s="411" t="s">
        <v>251</v>
      </c>
      <c r="K52" s="211"/>
    </row>
    <row r="53" spans="1:11">
      <c r="A53" s="114" t="s">
        <v>126</v>
      </c>
      <c r="B53" s="412">
        <v>14416.34</v>
      </c>
      <c r="C53" s="412">
        <v>5157.18</v>
      </c>
      <c r="D53" s="413">
        <v>2.17</v>
      </c>
      <c r="E53" s="412">
        <v>7267.1988000000001</v>
      </c>
      <c r="F53" s="413">
        <v>0</v>
      </c>
      <c r="G53" s="412">
        <v>380.38</v>
      </c>
      <c r="H53" s="412">
        <v>18001.599999999999</v>
      </c>
      <c r="I53" s="412">
        <v>6682.26</v>
      </c>
      <c r="J53" s="411">
        <v>26003.73</v>
      </c>
      <c r="K53" s="211"/>
    </row>
    <row r="54" spans="1:11">
      <c r="A54" s="114" t="s">
        <v>127</v>
      </c>
      <c r="B54" s="412">
        <v>21606.560000000001</v>
      </c>
      <c r="C54" s="412">
        <v>3427.1</v>
      </c>
      <c r="D54" s="412">
        <v>11.63</v>
      </c>
      <c r="E54" s="412">
        <v>336.41</v>
      </c>
      <c r="F54" s="413">
        <v>2.1999999999999999E-2</v>
      </c>
      <c r="G54" s="412">
        <v>9.9220000000000006</v>
      </c>
      <c r="H54" s="412">
        <v>17122</v>
      </c>
      <c r="I54" s="412">
        <v>22479.15</v>
      </c>
      <c r="J54" s="411">
        <v>10314.459999999999</v>
      </c>
      <c r="K54" s="211"/>
    </row>
    <row r="55" spans="1:11">
      <c r="A55" s="114" t="s">
        <v>128</v>
      </c>
      <c r="B55" s="412">
        <v>5676.9</v>
      </c>
      <c r="C55" s="412">
        <v>2231.7399999999998</v>
      </c>
      <c r="D55" s="412">
        <v>0.26</v>
      </c>
      <c r="E55" s="412">
        <v>1929.09</v>
      </c>
      <c r="F55" s="413">
        <v>0</v>
      </c>
      <c r="G55" s="412">
        <v>11.05</v>
      </c>
      <c r="H55" s="412">
        <v>13069.19</v>
      </c>
      <c r="I55" s="412">
        <v>6558.41</v>
      </c>
      <c r="J55" s="411">
        <v>6481.4</v>
      </c>
      <c r="K55" s="211"/>
    </row>
    <row r="56" spans="1:11">
      <c r="A56" s="114" t="s">
        <v>129</v>
      </c>
      <c r="B56" s="412">
        <v>4048.58</v>
      </c>
      <c r="C56" s="412">
        <v>1553.16</v>
      </c>
      <c r="D56" s="412">
        <v>38.043999999999997</v>
      </c>
      <c r="E56" s="412">
        <v>2070.8000000000002</v>
      </c>
      <c r="F56" s="413">
        <v>0</v>
      </c>
      <c r="G56" s="412">
        <v>4.3099999999999996</v>
      </c>
      <c r="H56" s="412">
        <v>139.80000000000001</v>
      </c>
      <c r="I56" s="412">
        <v>4145.8100000000004</v>
      </c>
      <c r="J56" s="411">
        <v>286.54000000000002</v>
      </c>
      <c r="K56" s="211"/>
    </row>
    <row r="57" spans="1:11">
      <c r="A57" s="114" t="s">
        <v>130</v>
      </c>
      <c r="B57" s="412">
        <v>28335.67</v>
      </c>
      <c r="C57" s="412">
        <v>5660.37</v>
      </c>
      <c r="D57" s="412">
        <v>4.58</v>
      </c>
      <c r="E57" s="412">
        <v>567.01</v>
      </c>
      <c r="F57" s="413">
        <v>0</v>
      </c>
      <c r="G57" s="412">
        <v>12.49</v>
      </c>
      <c r="H57" s="412">
        <v>10918.77</v>
      </c>
      <c r="I57" s="412">
        <v>27515.35</v>
      </c>
      <c r="J57" s="411">
        <v>9869.49</v>
      </c>
      <c r="K57" s="211"/>
    </row>
    <row r="58" spans="1:11">
      <c r="A58" s="64" t="s">
        <v>131</v>
      </c>
      <c r="B58" s="410">
        <v>74084.05</v>
      </c>
      <c r="C58" s="410">
        <v>18029.55</v>
      </c>
      <c r="D58" s="410">
        <v>56.683999999999997</v>
      </c>
      <c r="E58" s="410">
        <v>12170.5088</v>
      </c>
      <c r="F58" s="410">
        <v>2.1999999999999999E-2</v>
      </c>
      <c r="G58" s="410">
        <v>418.15199999999999</v>
      </c>
      <c r="H58" s="410">
        <v>59251.360000000001</v>
      </c>
      <c r="I58" s="410">
        <v>67380.98</v>
      </c>
      <c r="J58" s="409">
        <v>52955.62</v>
      </c>
      <c r="K58" s="211"/>
    </row>
    <row r="59" spans="1:11">
      <c r="A59" s="114"/>
      <c r="B59" s="412" t="s">
        <v>251</v>
      </c>
      <c r="C59" s="412" t="s">
        <v>251</v>
      </c>
      <c r="D59" s="412" t="s">
        <v>251</v>
      </c>
      <c r="E59" s="412" t="s">
        <v>251</v>
      </c>
      <c r="F59" s="412" t="s">
        <v>251</v>
      </c>
      <c r="G59" s="412" t="s">
        <v>251</v>
      </c>
      <c r="H59" s="412" t="s">
        <v>251</v>
      </c>
      <c r="I59" s="412" t="s">
        <v>251</v>
      </c>
      <c r="J59" s="411" t="s">
        <v>251</v>
      </c>
      <c r="K59" s="211"/>
    </row>
    <row r="60" spans="1:11">
      <c r="A60" s="114" t="s">
        <v>132</v>
      </c>
      <c r="B60" s="412">
        <v>1656.2446</v>
      </c>
      <c r="C60" s="412">
        <v>0</v>
      </c>
      <c r="D60" s="413">
        <v>0</v>
      </c>
      <c r="E60" s="412">
        <v>227.87559999999999</v>
      </c>
      <c r="F60" s="412">
        <v>1873.2693999999999</v>
      </c>
      <c r="G60" s="412">
        <v>180.43369999999999</v>
      </c>
      <c r="H60" s="412">
        <v>1825.1419000000001</v>
      </c>
      <c r="I60" s="412">
        <v>2412.8607000000002</v>
      </c>
      <c r="J60" s="411">
        <v>4908.5803999999998</v>
      </c>
      <c r="K60" s="211"/>
    </row>
    <row r="61" spans="1:11">
      <c r="A61" s="114" t="s">
        <v>133</v>
      </c>
      <c r="B61" s="412">
        <v>337.03250000000003</v>
      </c>
      <c r="C61" s="413">
        <v>0</v>
      </c>
      <c r="D61" s="412">
        <v>20.349399999999999</v>
      </c>
      <c r="E61" s="412">
        <v>7.6722000000000001</v>
      </c>
      <c r="F61" s="412">
        <v>177.48589999999999</v>
      </c>
      <c r="G61" s="412">
        <v>39.991900000000001</v>
      </c>
      <c r="H61" s="412">
        <v>36.233600000000003</v>
      </c>
      <c r="I61" s="412">
        <v>588.69219999999996</v>
      </c>
      <c r="J61" s="411">
        <v>606.82270000000005</v>
      </c>
      <c r="K61" s="211"/>
    </row>
    <row r="62" spans="1:11">
      <c r="A62" s="114" t="s">
        <v>134</v>
      </c>
      <c r="B62" s="412">
        <v>1606.0487000000001</v>
      </c>
      <c r="C62" s="413">
        <v>0</v>
      </c>
      <c r="D62" s="412">
        <v>2.8696999999999999</v>
      </c>
      <c r="E62" s="412">
        <v>150.6824</v>
      </c>
      <c r="F62" s="412">
        <v>976.2867</v>
      </c>
      <c r="G62" s="412">
        <v>410.74239999999998</v>
      </c>
      <c r="H62" s="412">
        <v>9768.9087</v>
      </c>
      <c r="I62" s="412">
        <v>1610.6468</v>
      </c>
      <c r="J62" s="411">
        <v>3734.6332000000002</v>
      </c>
      <c r="K62" s="211"/>
    </row>
    <row r="63" spans="1:11">
      <c r="A63" s="64" t="s">
        <v>135</v>
      </c>
      <c r="B63" s="410">
        <v>3599.3258000000001</v>
      </c>
      <c r="C63" s="410">
        <v>0</v>
      </c>
      <c r="D63" s="410">
        <v>23.219100000000001</v>
      </c>
      <c r="E63" s="410">
        <v>386.23020000000002</v>
      </c>
      <c r="F63" s="410">
        <v>3027.0419999999999</v>
      </c>
      <c r="G63" s="410">
        <v>631.16800000000001</v>
      </c>
      <c r="H63" s="410">
        <v>11630.2842</v>
      </c>
      <c r="I63" s="410">
        <v>4612.1997000000001</v>
      </c>
      <c r="J63" s="409">
        <v>9250.0362999999998</v>
      </c>
      <c r="K63" s="211"/>
    </row>
    <row r="64" spans="1:11">
      <c r="A64" s="114"/>
      <c r="B64" s="412" t="s">
        <v>251</v>
      </c>
      <c r="C64" s="412" t="s">
        <v>251</v>
      </c>
      <c r="D64" s="412" t="s">
        <v>251</v>
      </c>
      <c r="E64" s="412" t="s">
        <v>251</v>
      </c>
      <c r="F64" s="412" t="s">
        <v>251</v>
      </c>
      <c r="G64" s="412" t="s">
        <v>251</v>
      </c>
      <c r="H64" s="412" t="s">
        <v>251</v>
      </c>
      <c r="I64" s="412" t="s">
        <v>251</v>
      </c>
      <c r="J64" s="411" t="s">
        <v>251</v>
      </c>
      <c r="K64" s="211"/>
    </row>
    <row r="65" spans="1:11">
      <c r="A65" s="64" t="s">
        <v>136</v>
      </c>
      <c r="B65" s="410">
        <v>13017.28</v>
      </c>
      <c r="C65" s="410">
        <v>414.99</v>
      </c>
      <c r="D65" s="410">
        <v>212.16380000000001</v>
      </c>
      <c r="E65" s="410">
        <v>952.31</v>
      </c>
      <c r="F65" s="410">
        <v>2482.52</v>
      </c>
      <c r="G65" s="410">
        <v>722.31</v>
      </c>
      <c r="H65" s="410">
        <v>12179.7</v>
      </c>
      <c r="I65" s="410">
        <v>4392.57</v>
      </c>
      <c r="J65" s="409">
        <v>30790.42</v>
      </c>
      <c r="K65" s="211"/>
    </row>
    <row r="66" spans="1:11">
      <c r="A66" s="114"/>
      <c r="B66" s="412" t="s">
        <v>251</v>
      </c>
      <c r="C66" s="412" t="s">
        <v>251</v>
      </c>
      <c r="D66" s="412" t="s">
        <v>251</v>
      </c>
      <c r="E66" s="412" t="s">
        <v>251</v>
      </c>
      <c r="F66" s="412" t="s">
        <v>251</v>
      </c>
      <c r="G66" s="412" t="s">
        <v>251</v>
      </c>
      <c r="H66" s="412" t="s">
        <v>251</v>
      </c>
      <c r="I66" s="412" t="s">
        <v>251</v>
      </c>
      <c r="J66" s="411" t="s">
        <v>251</v>
      </c>
      <c r="K66" s="211"/>
    </row>
    <row r="67" spans="1:11">
      <c r="A67" s="114" t="s">
        <v>137</v>
      </c>
      <c r="B67" s="412">
        <v>1187.48</v>
      </c>
      <c r="C67" s="412">
        <v>353.32</v>
      </c>
      <c r="D67" s="413">
        <v>7.0000000000000007E-2</v>
      </c>
      <c r="E67" s="412">
        <v>34.979999999999997</v>
      </c>
      <c r="F67" s="412">
        <v>16.18</v>
      </c>
      <c r="G67" s="412">
        <v>834.37</v>
      </c>
      <c r="H67" s="412">
        <v>1274.42</v>
      </c>
      <c r="I67" s="412">
        <v>23956.4575</v>
      </c>
      <c r="J67" s="411">
        <v>907.42</v>
      </c>
      <c r="K67" s="211"/>
    </row>
    <row r="68" spans="1:11">
      <c r="A68" s="114" t="s">
        <v>138</v>
      </c>
      <c r="B68" s="412">
        <v>91.18</v>
      </c>
      <c r="C68" s="412">
        <v>26.54</v>
      </c>
      <c r="D68" s="413">
        <v>0.3</v>
      </c>
      <c r="E68" s="412">
        <v>25.86</v>
      </c>
      <c r="F68" s="412">
        <v>0.83</v>
      </c>
      <c r="G68" s="412">
        <v>65.23</v>
      </c>
      <c r="H68" s="412">
        <v>39.56</v>
      </c>
      <c r="I68" s="412">
        <v>4586.4660000000003</v>
      </c>
      <c r="J68" s="411">
        <v>313.77</v>
      </c>
      <c r="K68" s="211"/>
    </row>
    <row r="69" spans="1:11">
      <c r="A69" s="64" t="s">
        <v>139</v>
      </c>
      <c r="B69" s="410">
        <v>1278.6600000000001</v>
      </c>
      <c r="C69" s="410">
        <v>379.86</v>
      </c>
      <c r="D69" s="410">
        <v>0.37</v>
      </c>
      <c r="E69" s="410">
        <v>60.84</v>
      </c>
      <c r="F69" s="410">
        <v>17.010000000000002</v>
      </c>
      <c r="G69" s="410">
        <v>899.6</v>
      </c>
      <c r="H69" s="410">
        <v>1313.98</v>
      </c>
      <c r="I69" s="410">
        <v>28542.923500000001</v>
      </c>
      <c r="J69" s="409">
        <v>1221.19</v>
      </c>
      <c r="K69" s="211"/>
    </row>
    <row r="70" spans="1:11">
      <c r="A70" s="114"/>
      <c r="B70" s="412" t="s">
        <v>251</v>
      </c>
      <c r="C70" s="412" t="s">
        <v>251</v>
      </c>
      <c r="D70" s="412" t="s">
        <v>251</v>
      </c>
      <c r="E70" s="412" t="s">
        <v>251</v>
      </c>
      <c r="F70" s="412" t="s">
        <v>251</v>
      </c>
      <c r="G70" s="412" t="s">
        <v>251</v>
      </c>
      <c r="H70" s="412" t="s">
        <v>251</v>
      </c>
      <c r="I70" s="412" t="s">
        <v>251</v>
      </c>
      <c r="J70" s="411" t="s">
        <v>251</v>
      </c>
      <c r="K70" s="211"/>
    </row>
    <row r="71" spans="1:11">
      <c r="A71" s="114" t="s">
        <v>140</v>
      </c>
      <c r="B71" s="412">
        <v>4954.9831000000004</v>
      </c>
      <c r="C71" s="412">
        <v>351.25869999999998</v>
      </c>
      <c r="D71" s="412">
        <v>5.2415000000000003</v>
      </c>
      <c r="E71" s="412">
        <v>181.19589999999999</v>
      </c>
      <c r="F71" s="412">
        <v>1906.3334</v>
      </c>
      <c r="G71" s="412">
        <v>156.76949999999999</v>
      </c>
      <c r="H71" s="412">
        <v>221.15860000000001</v>
      </c>
      <c r="I71" s="412">
        <v>1749.0695000000001</v>
      </c>
      <c r="J71" s="411">
        <v>23313.419900000001</v>
      </c>
      <c r="K71" s="211"/>
    </row>
    <row r="72" spans="1:11">
      <c r="A72" s="114" t="s">
        <v>141</v>
      </c>
      <c r="B72" s="412">
        <v>14259.144</v>
      </c>
      <c r="C72" s="412">
        <v>2529.9070999999999</v>
      </c>
      <c r="D72" s="412">
        <v>265.43770000000001</v>
      </c>
      <c r="E72" s="412">
        <v>2047.1715999999999</v>
      </c>
      <c r="F72" s="412">
        <v>276.47359999999998</v>
      </c>
      <c r="G72" s="412">
        <v>83.2102</v>
      </c>
      <c r="H72" s="412">
        <v>174.45500000000001</v>
      </c>
      <c r="I72" s="412">
        <v>3859.5538000000001</v>
      </c>
      <c r="J72" s="411">
        <v>89.974999999999994</v>
      </c>
      <c r="K72" s="211"/>
    </row>
    <row r="73" spans="1:11">
      <c r="A73" s="114" t="s">
        <v>142</v>
      </c>
      <c r="B73" s="412">
        <v>18275.256700000002</v>
      </c>
      <c r="C73" s="412">
        <v>524.4298</v>
      </c>
      <c r="D73" s="412">
        <v>5.2545000000000002</v>
      </c>
      <c r="E73" s="412">
        <v>499.04770000000002</v>
      </c>
      <c r="F73" s="412">
        <v>538.45519999999999</v>
      </c>
      <c r="G73" s="412">
        <v>81.962599999999995</v>
      </c>
      <c r="H73" s="412">
        <v>79.960999999999999</v>
      </c>
      <c r="I73" s="412">
        <v>26290.094400000002</v>
      </c>
      <c r="J73" s="411">
        <v>391.92779999999999</v>
      </c>
      <c r="K73" s="211"/>
    </row>
    <row r="74" spans="1:11">
      <c r="A74" s="114" t="s">
        <v>143</v>
      </c>
      <c r="B74" s="412">
        <v>18616.392</v>
      </c>
      <c r="C74" s="412">
        <v>1656.0413000000001</v>
      </c>
      <c r="D74" s="412">
        <v>6.5903999999999998</v>
      </c>
      <c r="E74" s="412">
        <v>535.64670000000001</v>
      </c>
      <c r="F74" s="412">
        <v>50.961599999999997</v>
      </c>
      <c r="G74" s="412">
        <v>234.33969999999999</v>
      </c>
      <c r="H74" s="412">
        <v>308.52629999999999</v>
      </c>
      <c r="I74" s="412">
        <v>6017.3302999999996</v>
      </c>
      <c r="J74" s="411">
        <v>31834.383900000001</v>
      </c>
      <c r="K74" s="211"/>
    </row>
    <row r="75" spans="1:11">
      <c r="A75" s="114" t="s">
        <v>144</v>
      </c>
      <c r="B75" s="412">
        <v>2094.5743000000002</v>
      </c>
      <c r="C75" s="412">
        <v>324.07069999999999</v>
      </c>
      <c r="D75" s="412">
        <v>0</v>
      </c>
      <c r="E75" s="412">
        <v>346.67910000000001</v>
      </c>
      <c r="F75" s="412">
        <v>1410.6503</v>
      </c>
      <c r="G75" s="412">
        <v>406.46039999999999</v>
      </c>
      <c r="H75" s="412">
        <v>53.417299999999997</v>
      </c>
      <c r="I75" s="412">
        <v>6535.3711999999996</v>
      </c>
      <c r="J75" s="411">
        <v>2047.8585</v>
      </c>
      <c r="K75" s="211"/>
    </row>
    <row r="76" spans="1:11">
      <c r="A76" s="114" t="s">
        <v>145</v>
      </c>
      <c r="B76" s="412">
        <v>1405.9090000000001</v>
      </c>
      <c r="C76" s="412">
        <v>75.049000000000007</v>
      </c>
      <c r="D76" s="412">
        <v>0.156</v>
      </c>
      <c r="E76" s="412">
        <v>51.740900000000003</v>
      </c>
      <c r="F76" s="414">
        <v>0.01</v>
      </c>
      <c r="G76" s="412">
        <v>33.386800000000001</v>
      </c>
      <c r="H76" s="412">
        <v>12.046099999999999</v>
      </c>
      <c r="I76" s="412">
        <v>8328.2032999999992</v>
      </c>
      <c r="J76" s="411">
        <v>400.36599999999999</v>
      </c>
      <c r="K76" s="211"/>
    </row>
    <row r="77" spans="1:11">
      <c r="A77" s="114" t="s">
        <v>146</v>
      </c>
      <c r="B77" s="412">
        <v>1238.5420999999999</v>
      </c>
      <c r="C77" s="412">
        <v>327.73989999999998</v>
      </c>
      <c r="D77" s="412">
        <v>54.701000000000001</v>
      </c>
      <c r="E77" s="412">
        <v>244.15100000000001</v>
      </c>
      <c r="F77" s="412">
        <v>2206.5508</v>
      </c>
      <c r="G77" s="412">
        <v>172.3075</v>
      </c>
      <c r="H77" s="412">
        <v>137.64869999999999</v>
      </c>
      <c r="I77" s="412">
        <v>4118.6234000000004</v>
      </c>
      <c r="J77" s="411">
        <v>2052.4886999999999</v>
      </c>
      <c r="K77" s="211"/>
    </row>
    <row r="78" spans="1:11">
      <c r="A78" s="114" t="s">
        <v>147</v>
      </c>
      <c r="B78" s="412">
        <v>6647.7160000000003</v>
      </c>
      <c r="C78" s="412">
        <v>1186.2338</v>
      </c>
      <c r="D78" s="412">
        <v>125.24</v>
      </c>
      <c r="E78" s="412">
        <v>1122.356</v>
      </c>
      <c r="F78" s="412">
        <v>1773.9788000000001</v>
      </c>
      <c r="G78" s="412">
        <v>167.398</v>
      </c>
      <c r="H78" s="412">
        <v>67.392300000000006</v>
      </c>
      <c r="I78" s="412">
        <v>20083.951499999999</v>
      </c>
      <c r="J78" s="411">
        <v>489.88080000000002</v>
      </c>
      <c r="K78" s="211"/>
    </row>
    <row r="79" spans="1:11">
      <c r="A79" s="64" t="s">
        <v>222</v>
      </c>
      <c r="B79" s="410">
        <v>67492.517200000002</v>
      </c>
      <c r="C79" s="410">
        <v>6974.7303000000002</v>
      </c>
      <c r="D79" s="410">
        <v>462.62110000000001</v>
      </c>
      <c r="E79" s="410">
        <v>5027.9889000000003</v>
      </c>
      <c r="F79" s="410">
        <v>8163.4137000000001</v>
      </c>
      <c r="G79" s="410">
        <v>1335.8347000000001</v>
      </c>
      <c r="H79" s="410">
        <v>1054.6052999999999</v>
      </c>
      <c r="I79" s="410">
        <v>76982.197400000005</v>
      </c>
      <c r="J79" s="409">
        <v>60620.300600000002</v>
      </c>
      <c r="K79" s="211"/>
    </row>
    <row r="80" spans="1:11">
      <c r="A80" s="114"/>
      <c r="B80" s="412" t="s">
        <v>251</v>
      </c>
      <c r="C80" s="412" t="s">
        <v>251</v>
      </c>
      <c r="D80" s="412" t="s">
        <v>251</v>
      </c>
      <c r="E80" s="412" t="s">
        <v>251</v>
      </c>
      <c r="F80" s="412" t="s">
        <v>251</v>
      </c>
      <c r="G80" s="412" t="s">
        <v>251</v>
      </c>
      <c r="H80" s="412" t="s">
        <v>251</v>
      </c>
      <c r="I80" s="412" t="s">
        <v>251</v>
      </c>
      <c r="J80" s="411" t="s">
        <v>251</v>
      </c>
      <c r="K80" s="211"/>
    </row>
    <row r="81" spans="1:11">
      <c r="A81" s="181" t="s">
        <v>184</v>
      </c>
      <c r="B81" s="412">
        <v>9.66</v>
      </c>
      <c r="C81" s="412">
        <v>5.6</v>
      </c>
      <c r="D81" s="412">
        <v>39.869999999999997</v>
      </c>
      <c r="E81" s="412">
        <v>0.3</v>
      </c>
      <c r="F81" s="412">
        <v>19.11</v>
      </c>
      <c r="G81" s="412">
        <v>11.3</v>
      </c>
      <c r="H81" s="412">
        <v>133</v>
      </c>
      <c r="I81" s="412">
        <v>38.9</v>
      </c>
      <c r="J81" s="411">
        <v>4.71</v>
      </c>
      <c r="K81" s="211"/>
    </row>
    <row r="82" spans="1:11">
      <c r="A82" s="114" t="s">
        <v>148</v>
      </c>
      <c r="B82" s="412">
        <v>9.8000000000000007</v>
      </c>
      <c r="C82" s="413">
        <v>0</v>
      </c>
      <c r="D82" s="412">
        <v>7.9</v>
      </c>
      <c r="E82" s="412">
        <v>1.5</v>
      </c>
      <c r="F82" s="412">
        <v>18.940000000000001</v>
      </c>
      <c r="G82" s="412">
        <v>31.54</v>
      </c>
      <c r="H82" s="412">
        <v>262.7</v>
      </c>
      <c r="I82" s="412">
        <v>12.6</v>
      </c>
      <c r="J82" s="411">
        <v>14.77</v>
      </c>
      <c r="K82" s="211"/>
    </row>
    <row r="83" spans="1:11">
      <c r="A83" s="64" t="s">
        <v>149</v>
      </c>
      <c r="B83" s="410">
        <v>19.46</v>
      </c>
      <c r="C83" s="410">
        <v>5.6</v>
      </c>
      <c r="D83" s="410">
        <v>47.77</v>
      </c>
      <c r="E83" s="410">
        <v>1.8</v>
      </c>
      <c r="F83" s="410">
        <v>38.049999999999997</v>
      </c>
      <c r="G83" s="410">
        <v>42.84</v>
      </c>
      <c r="H83" s="410">
        <v>395.7</v>
      </c>
      <c r="I83" s="410">
        <v>51.5</v>
      </c>
      <c r="J83" s="409">
        <v>19.48</v>
      </c>
      <c r="K83" s="211"/>
    </row>
    <row r="84" spans="1:11">
      <c r="A84" s="114"/>
      <c r="B84" s="408" t="s">
        <v>251</v>
      </c>
      <c r="C84" s="408" t="s">
        <v>251</v>
      </c>
      <c r="D84" s="408" t="s">
        <v>251</v>
      </c>
      <c r="E84" s="408" t="s">
        <v>251</v>
      </c>
      <c r="F84" s="408" t="s">
        <v>251</v>
      </c>
      <c r="G84" s="408" t="s">
        <v>251</v>
      </c>
      <c r="H84" s="408" t="s">
        <v>251</v>
      </c>
      <c r="I84" s="408" t="s">
        <v>251</v>
      </c>
      <c r="J84" s="407" t="s">
        <v>251</v>
      </c>
      <c r="K84" s="211"/>
    </row>
    <row r="85" spans="1:11" ht="13.5" thickBot="1">
      <c r="A85" s="64" t="s">
        <v>185</v>
      </c>
      <c r="B85" s="406">
        <v>204782.35980000001</v>
      </c>
      <c r="C85" s="406">
        <v>34463.352700000003</v>
      </c>
      <c r="D85" s="406">
        <v>1129.0822000000001</v>
      </c>
      <c r="E85" s="406">
        <v>23124.265100000001</v>
      </c>
      <c r="F85" s="406">
        <v>14017.1669</v>
      </c>
      <c r="G85" s="406">
        <v>7326.1457</v>
      </c>
      <c r="H85" s="406">
        <v>113418.8167</v>
      </c>
      <c r="I85" s="406">
        <v>200128.6177</v>
      </c>
      <c r="J85" s="405">
        <v>168255.32569999999</v>
      </c>
      <c r="K85" s="211"/>
    </row>
    <row r="86" spans="1:11">
      <c r="A86" s="570" t="s">
        <v>421</v>
      </c>
      <c r="B86" s="571"/>
      <c r="C86" s="571"/>
      <c r="D86" s="571"/>
      <c r="E86" s="212"/>
      <c r="F86" s="108"/>
      <c r="G86" s="212"/>
      <c r="H86" s="212"/>
      <c r="I86" s="212"/>
      <c r="J86" s="212"/>
      <c r="K86" s="211"/>
    </row>
    <row r="87" spans="1:11">
      <c r="A87" s="108"/>
      <c r="B87" s="212"/>
      <c r="C87" s="212"/>
      <c r="D87" s="212"/>
      <c r="E87" s="213"/>
      <c r="F87" s="212"/>
      <c r="G87" s="212"/>
      <c r="H87" s="212"/>
      <c r="I87" s="212"/>
      <c r="J87" s="212"/>
      <c r="K87" s="211"/>
    </row>
    <row r="88" spans="1:11">
      <c r="K88" s="211"/>
    </row>
    <row r="89" spans="1:11">
      <c r="K89" s="211"/>
    </row>
    <row r="90" spans="1:11">
      <c r="K90" s="211"/>
    </row>
    <row r="91" spans="1:11">
      <c r="K91" s="211"/>
    </row>
    <row r="92" spans="1:11">
      <c r="K92" s="211"/>
    </row>
    <row r="93" spans="1:11">
      <c r="K93" s="211"/>
    </row>
    <row r="94" spans="1:11">
      <c r="K94" s="211"/>
    </row>
    <row r="95" spans="1:11">
      <c r="K95" s="211"/>
    </row>
    <row r="96" spans="1:11">
      <c r="K96" s="211"/>
    </row>
    <row r="97" spans="11:11">
      <c r="K97" s="211"/>
    </row>
  </sheetData>
  <mergeCells count="13">
    <mergeCell ref="A86:D86"/>
    <mergeCell ref="A1:J1"/>
    <mergeCell ref="A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27" right="0.39" top="0.41" bottom="0.19685039370078741" header="0" footer="0"/>
  <pageSetup paperSize="9" scale="4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view="pageBreakPreview" zoomScale="70" zoomScaleNormal="75" zoomScaleSheetLayoutView="70" workbookViewId="0">
      <selection activeCell="A23" sqref="A23"/>
    </sheetView>
  </sheetViews>
  <sheetFormatPr baseColWidth="10" defaultColWidth="11.42578125" defaultRowHeight="12.75"/>
  <cols>
    <col min="1" max="1" width="27.7109375" style="209" customWidth="1"/>
    <col min="2" max="2" width="24.85546875" style="209" customWidth="1"/>
    <col min="3" max="3" width="20" style="218" customWidth="1"/>
    <col min="4" max="4" width="16.42578125" style="209" customWidth="1"/>
    <col min="5" max="5" width="17.42578125" style="209" customWidth="1"/>
    <col min="6" max="6" width="17.5703125" style="209" customWidth="1"/>
    <col min="7" max="7" width="22.85546875" style="209" customWidth="1"/>
    <col min="8" max="8" width="4.140625" style="209" customWidth="1"/>
    <col min="9" max="9" width="3.42578125" style="209" customWidth="1"/>
    <col min="10" max="10" width="3.140625" style="209" customWidth="1"/>
    <col min="11" max="11" width="3.5703125" style="209" customWidth="1"/>
    <col min="12" max="24" width="11.5703125" style="209" customWidth="1"/>
    <col min="25" max="16384" width="11.42578125" style="209"/>
  </cols>
  <sheetData>
    <row r="1" spans="1:8" ht="18">
      <c r="A1" s="484" t="s">
        <v>228</v>
      </c>
      <c r="B1" s="484"/>
      <c r="C1" s="484"/>
      <c r="D1" s="484"/>
      <c r="E1" s="484"/>
      <c r="F1" s="484"/>
      <c r="G1" s="484"/>
    </row>
    <row r="2" spans="1:8">
      <c r="A2" s="108"/>
      <c r="B2" s="108"/>
      <c r="C2" s="108"/>
      <c r="D2" s="108"/>
      <c r="E2" s="108"/>
      <c r="F2" s="108"/>
      <c r="G2" s="108"/>
    </row>
    <row r="3" spans="1:8" ht="27.75" customHeight="1">
      <c r="A3" s="588" t="s">
        <v>439</v>
      </c>
      <c r="B3" s="588"/>
      <c r="C3" s="588"/>
      <c r="D3" s="588"/>
      <c r="E3" s="588"/>
      <c r="F3" s="588"/>
      <c r="G3" s="588"/>
    </row>
    <row r="4" spans="1:8" ht="15">
      <c r="A4" s="589" t="s">
        <v>496</v>
      </c>
      <c r="B4" s="590"/>
      <c r="C4" s="590"/>
      <c r="D4" s="590"/>
      <c r="E4" s="590"/>
      <c r="F4" s="590"/>
      <c r="G4" s="590"/>
      <c r="H4" s="211"/>
    </row>
    <row r="5" spans="1:8" ht="13.5" thickBot="1">
      <c r="A5" s="214"/>
      <c r="B5" s="214"/>
      <c r="C5" s="214"/>
      <c r="D5" s="214"/>
      <c r="E5" s="214"/>
      <c r="F5" s="214"/>
      <c r="G5" s="214"/>
      <c r="H5" s="211"/>
    </row>
    <row r="6" spans="1:8" s="216" customFormat="1" ht="12.75" customHeight="1">
      <c r="A6" s="557" t="s">
        <v>211</v>
      </c>
      <c r="B6" s="573" t="s">
        <v>399</v>
      </c>
      <c r="C6" s="573" t="s">
        <v>372</v>
      </c>
      <c r="D6" s="573" t="s">
        <v>373</v>
      </c>
      <c r="E6" s="573" t="s">
        <v>312</v>
      </c>
      <c r="F6" s="573" t="s">
        <v>374</v>
      </c>
      <c r="G6" s="584" t="s">
        <v>375</v>
      </c>
      <c r="H6" s="215"/>
    </row>
    <row r="7" spans="1:8" s="216" customFormat="1" ht="21" customHeight="1">
      <c r="A7" s="558"/>
      <c r="B7" s="582"/>
      <c r="C7" s="582"/>
      <c r="D7" s="582"/>
      <c r="E7" s="582"/>
      <c r="F7" s="582"/>
      <c r="G7" s="585"/>
    </row>
    <row r="8" spans="1:8" s="216" customFormat="1" ht="22.5" customHeight="1" thickBot="1">
      <c r="A8" s="559"/>
      <c r="B8" s="583"/>
      <c r="C8" s="583"/>
      <c r="D8" s="583"/>
      <c r="E8" s="583"/>
      <c r="F8" s="583"/>
      <c r="G8" s="586"/>
    </row>
    <row r="9" spans="1:8" ht="16.149999999999999" customHeight="1">
      <c r="A9" s="175" t="s">
        <v>186</v>
      </c>
      <c r="B9" s="412">
        <v>67.950800000000001</v>
      </c>
      <c r="C9" s="412">
        <v>0</v>
      </c>
      <c r="D9" s="412">
        <v>3.3111000000000002</v>
      </c>
      <c r="E9" s="412">
        <v>33.3476</v>
      </c>
      <c r="F9" s="412">
        <v>2017.3429000000001</v>
      </c>
      <c r="G9" s="411">
        <v>12.4877</v>
      </c>
      <c r="H9" s="421"/>
    </row>
    <row r="10" spans="1:8" ht="15" customHeight="1">
      <c r="A10" s="114" t="s">
        <v>99</v>
      </c>
      <c r="B10" s="412">
        <v>43.869</v>
      </c>
      <c r="C10" s="412">
        <v>0</v>
      </c>
      <c r="D10" s="412">
        <v>10.446899999999999</v>
      </c>
      <c r="E10" s="412">
        <v>1.0289999999999999</v>
      </c>
      <c r="F10" s="412">
        <v>11012.103499999999</v>
      </c>
      <c r="G10" s="411">
        <v>22.728300000000001</v>
      </c>
      <c r="H10" s="421"/>
    </row>
    <row r="11" spans="1:8">
      <c r="A11" s="181" t="s">
        <v>187</v>
      </c>
      <c r="B11" s="412">
        <v>22.162400000000002</v>
      </c>
      <c r="C11" s="412">
        <v>0</v>
      </c>
      <c r="D11" s="412">
        <v>10.9497</v>
      </c>
      <c r="E11" s="412">
        <v>0.8881</v>
      </c>
      <c r="F11" s="412">
        <v>7535.2745000000004</v>
      </c>
      <c r="G11" s="411">
        <v>14.450200000000001</v>
      </c>
    </row>
    <row r="12" spans="1:8">
      <c r="A12" s="114" t="s">
        <v>100</v>
      </c>
      <c r="B12" s="412">
        <v>25.503399999999999</v>
      </c>
      <c r="C12" s="412">
        <v>0</v>
      </c>
      <c r="D12" s="412">
        <v>12.573600000000001</v>
      </c>
      <c r="E12" s="412">
        <v>14.8895</v>
      </c>
      <c r="F12" s="412">
        <v>4921.9987000000001</v>
      </c>
      <c r="G12" s="411">
        <v>2.6406999999999998</v>
      </c>
    </row>
    <row r="13" spans="1:8">
      <c r="A13" s="64" t="s">
        <v>101</v>
      </c>
      <c r="B13" s="410">
        <v>159.48560000000001</v>
      </c>
      <c r="C13" s="410">
        <v>0</v>
      </c>
      <c r="D13" s="410">
        <v>37.281300000000002</v>
      </c>
      <c r="E13" s="410">
        <v>50.154200000000003</v>
      </c>
      <c r="F13" s="410">
        <v>25486.7196</v>
      </c>
      <c r="G13" s="409">
        <v>52.306899999999999</v>
      </c>
    </row>
    <row r="14" spans="1:8">
      <c r="A14" s="50"/>
      <c r="B14" s="412" t="s">
        <v>251</v>
      </c>
      <c r="C14" s="412" t="s">
        <v>251</v>
      </c>
      <c r="D14" s="412" t="s">
        <v>251</v>
      </c>
      <c r="E14" s="412" t="s">
        <v>251</v>
      </c>
      <c r="F14" s="412" t="s">
        <v>251</v>
      </c>
      <c r="G14" s="411" t="s">
        <v>251</v>
      </c>
    </row>
    <row r="15" spans="1:8">
      <c r="A15" s="64" t="s">
        <v>102</v>
      </c>
      <c r="B15" s="410">
        <v>18.257999999999999</v>
      </c>
      <c r="C15" s="410">
        <v>0.19</v>
      </c>
      <c r="D15" s="410">
        <v>45.954999999999998</v>
      </c>
      <c r="E15" s="410">
        <v>20.375</v>
      </c>
      <c r="F15" s="410">
        <v>12797.44</v>
      </c>
      <c r="G15" s="409">
        <v>1.5341</v>
      </c>
    </row>
    <row r="16" spans="1:8">
      <c r="A16" s="114"/>
      <c r="B16" s="412" t="s">
        <v>251</v>
      </c>
      <c r="C16" s="412" t="s">
        <v>251</v>
      </c>
      <c r="D16" s="412" t="s">
        <v>251</v>
      </c>
      <c r="E16" s="412" t="s">
        <v>251</v>
      </c>
      <c r="F16" s="412" t="s">
        <v>251</v>
      </c>
      <c r="G16" s="411" t="s">
        <v>251</v>
      </c>
    </row>
    <row r="17" spans="1:8">
      <c r="A17" s="64" t="s">
        <v>103</v>
      </c>
      <c r="B17" s="410">
        <v>48.777900000000002</v>
      </c>
      <c r="C17" s="410">
        <v>0</v>
      </c>
      <c r="D17" s="410">
        <v>85.03</v>
      </c>
      <c r="E17" s="410">
        <v>8.7439999999999998</v>
      </c>
      <c r="F17" s="410">
        <v>3267</v>
      </c>
      <c r="G17" s="409">
        <v>12.07</v>
      </c>
    </row>
    <row r="18" spans="1:8">
      <c r="A18" s="114"/>
      <c r="B18" s="412" t="s">
        <v>251</v>
      </c>
      <c r="C18" s="412" t="s">
        <v>251</v>
      </c>
      <c r="D18" s="412" t="s">
        <v>251</v>
      </c>
      <c r="E18" s="412" t="s">
        <v>251</v>
      </c>
      <c r="F18" s="412" t="s">
        <v>251</v>
      </c>
      <c r="G18" s="411" t="s">
        <v>251</v>
      </c>
    </row>
    <row r="19" spans="1:8">
      <c r="A19" s="114" t="s">
        <v>243</v>
      </c>
      <c r="B19" s="412">
        <v>96.33</v>
      </c>
      <c r="C19" s="412">
        <v>0</v>
      </c>
      <c r="D19" s="412">
        <v>4.41</v>
      </c>
      <c r="E19" s="412">
        <v>8.9999999999999993E-3</v>
      </c>
      <c r="F19" s="412">
        <v>988.76</v>
      </c>
      <c r="G19" s="411">
        <v>79.81</v>
      </c>
    </row>
    <row r="20" spans="1:8">
      <c r="A20" s="114" t="s">
        <v>104</v>
      </c>
      <c r="B20" s="412">
        <v>55.56</v>
      </c>
      <c r="C20" s="412">
        <v>0</v>
      </c>
      <c r="D20" s="412">
        <v>2.59</v>
      </c>
      <c r="E20" s="412">
        <v>2.46</v>
      </c>
      <c r="F20" s="412">
        <v>591.28</v>
      </c>
      <c r="G20" s="411">
        <v>0.09</v>
      </c>
    </row>
    <row r="21" spans="1:8">
      <c r="A21" s="114" t="s">
        <v>105</v>
      </c>
      <c r="B21" s="412">
        <v>69.11</v>
      </c>
      <c r="C21" s="412">
        <v>0</v>
      </c>
      <c r="D21" s="412">
        <v>8.08</v>
      </c>
      <c r="E21" s="412">
        <v>7.41</v>
      </c>
      <c r="F21" s="412">
        <v>730.41</v>
      </c>
      <c r="G21" s="411">
        <v>0.37</v>
      </c>
    </row>
    <row r="22" spans="1:8">
      <c r="A22" s="64" t="s">
        <v>244</v>
      </c>
      <c r="B22" s="410">
        <v>221</v>
      </c>
      <c r="C22" s="410">
        <v>0</v>
      </c>
      <c r="D22" s="410">
        <v>15.08</v>
      </c>
      <c r="E22" s="410">
        <v>9.8789999999999996</v>
      </c>
      <c r="F22" s="410">
        <v>2310.4499999999998</v>
      </c>
      <c r="G22" s="409">
        <v>80.27</v>
      </c>
    </row>
    <row r="23" spans="1:8">
      <c r="A23" s="114"/>
      <c r="B23" s="412" t="s">
        <v>251</v>
      </c>
      <c r="C23" s="412" t="s">
        <v>251</v>
      </c>
      <c r="D23" s="412" t="s">
        <v>251</v>
      </c>
      <c r="E23" s="412" t="s">
        <v>251</v>
      </c>
      <c r="F23" s="412" t="s">
        <v>251</v>
      </c>
      <c r="G23" s="411" t="s">
        <v>251</v>
      </c>
      <c r="H23" s="211"/>
    </row>
    <row r="24" spans="1:8">
      <c r="A24" s="64" t="s">
        <v>106</v>
      </c>
      <c r="B24" s="410">
        <v>399.04300000000001</v>
      </c>
      <c r="C24" s="410">
        <v>0.56999999999999995</v>
      </c>
      <c r="D24" s="410">
        <v>1.2150000000000001</v>
      </c>
      <c r="E24" s="410">
        <v>27.582000000000001</v>
      </c>
      <c r="F24" s="410">
        <v>68427.106</v>
      </c>
      <c r="G24" s="409">
        <v>4349.9579999999996</v>
      </c>
      <c r="H24" s="211"/>
    </row>
    <row r="25" spans="1:8">
      <c r="A25" s="114"/>
      <c r="B25" s="412" t="s">
        <v>251</v>
      </c>
      <c r="C25" s="412" t="s">
        <v>251</v>
      </c>
      <c r="D25" s="412" t="s">
        <v>251</v>
      </c>
      <c r="E25" s="412" t="s">
        <v>251</v>
      </c>
      <c r="F25" s="412" t="s">
        <v>251</v>
      </c>
      <c r="G25" s="411" t="s">
        <v>251</v>
      </c>
      <c r="H25" s="211"/>
    </row>
    <row r="26" spans="1:8">
      <c r="A26" s="64" t="s">
        <v>107</v>
      </c>
      <c r="B26" s="410">
        <v>42.005400000000002</v>
      </c>
      <c r="C26" s="410">
        <v>7.0358000000000001</v>
      </c>
      <c r="D26" s="410">
        <v>0</v>
      </c>
      <c r="E26" s="410">
        <v>0.54159999999999997</v>
      </c>
      <c r="F26" s="410">
        <v>867.95719999999994</v>
      </c>
      <c r="G26" s="409">
        <v>84.914699999999996</v>
      </c>
      <c r="H26" s="211"/>
    </row>
    <row r="27" spans="1:8">
      <c r="A27" s="114"/>
      <c r="B27" s="412" t="s">
        <v>251</v>
      </c>
      <c r="C27" s="412" t="s">
        <v>251</v>
      </c>
      <c r="D27" s="412" t="s">
        <v>251</v>
      </c>
      <c r="E27" s="412" t="s">
        <v>251</v>
      </c>
      <c r="F27" s="412" t="s">
        <v>251</v>
      </c>
      <c r="G27" s="411" t="s">
        <v>251</v>
      </c>
      <c r="H27" s="211"/>
    </row>
    <row r="28" spans="1:8">
      <c r="A28" s="114" t="s">
        <v>108</v>
      </c>
      <c r="B28" s="412">
        <v>45.923000000000002</v>
      </c>
      <c r="C28" s="412">
        <v>0</v>
      </c>
      <c r="D28" s="412">
        <v>1.04</v>
      </c>
      <c r="E28" s="412">
        <v>24.92</v>
      </c>
      <c r="F28" s="412">
        <v>2038.6</v>
      </c>
      <c r="G28" s="411">
        <v>767.43799999999999</v>
      </c>
      <c r="H28" s="211"/>
    </row>
    <row r="29" spans="1:8">
      <c r="A29" s="114" t="s">
        <v>109</v>
      </c>
      <c r="B29" s="412">
        <v>22.706</v>
      </c>
      <c r="C29" s="412">
        <v>0</v>
      </c>
      <c r="D29" s="412">
        <v>0</v>
      </c>
      <c r="E29" s="412">
        <v>1.21</v>
      </c>
      <c r="F29" s="412">
        <v>7019.25</v>
      </c>
      <c r="G29" s="411">
        <v>1975.8140000000001</v>
      </c>
      <c r="H29" s="211"/>
    </row>
    <row r="30" spans="1:8">
      <c r="A30" s="114" t="s">
        <v>110</v>
      </c>
      <c r="B30" s="412">
        <v>543.70299999999997</v>
      </c>
      <c r="C30" s="412">
        <v>0</v>
      </c>
      <c r="D30" s="412">
        <v>0</v>
      </c>
      <c r="E30" s="412">
        <v>4.16</v>
      </c>
      <c r="F30" s="412">
        <v>2912.85</v>
      </c>
      <c r="G30" s="411">
        <v>12766.92</v>
      </c>
      <c r="H30" s="211"/>
    </row>
    <row r="31" spans="1:8">
      <c r="A31" s="64" t="s">
        <v>245</v>
      </c>
      <c r="B31" s="410">
        <v>612.33199999999999</v>
      </c>
      <c r="C31" s="410">
        <v>0</v>
      </c>
      <c r="D31" s="410">
        <v>1.04</v>
      </c>
      <c r="E31" s="410">
        <v>30.29</v>
      </c>
      <c r="F31" s="410">
        <v>11970.7</v>
      </c>
      <c r="G31" s="409">
        <v>15510.172</v>
      </c>
      <c r="H31" s="211"/>
    </row>
    <row r="32" spans="1:8">
      <c r="A32" s="114"/>
      <c r="B32" s="412" t="s">
        <v>251</v>
      </c>
      <c r="C32" s="412" t="s">
        <v>251</v>
      </c>
      <c r="D32" s="412" t="s">
        <v>251</v>
      </c>
      <c r="E32" s="412" t="s">
        <v>251</v>
      </c>
      <c r="F32" s="412" t="s">
        <v>251</v>
      </c>
      <c r="G32" s="411" t="s">
        <v>251</v>
      </c>
      <c r="H32" s="211"/>
    </row>
    <row r="33" spans="1:8">
      <c r="A33" s="114" t="s">
        <v>111</v>
      </c>
      <c r="B33" s="412">
        <v>320.09280000000001</v>
      </c>
      <c r="C33" s="412">
        <v>1.6120000000000001</v>
      </c>
      <c r="D33" s="412">
        <v>0</v>
      </c>
      <c r="E33" s="412">
        <v>3.53</v>
      </c>
      <c r="F33" s="412">
        <v>21278.970499999999</v>
      </c>
      <c r="G33" s="411">
        <v>885.3691</v>
      </c>
      <c r="H33" s="211"/>
    </row>
    <row r="34" spans="1:8">
      <c r="A34" s="114" t="s">
        <v>112</v>
      </c>
      <c r="B34" s="412">
        <v>115.07</v>
      </c>
      <c r="C34" s="412">
        <v>1.7000000000000001E-2</v>
      </c>
      <c r="D34" s="412">
        <v>1.53</v>
      </c>
      <c r="E34" s="412">
        <v>1.45</v>
      </c>
      <c r="F34" s="412">
        <v>34594.0121</v>
      </c>
      <c r="G34" s="411">
        <v>314.84570000000002</v>
      </c>
      <c r="H34" s="211"/>
    </row>
    <row r="35" spans="1:8">
      <c r="A35" s="114" t="s">
        <v>113</v>
      </c>
      <c r="B35" s="412">
        <v>144.76</v>
      </c>
      <c r="C35" s="412">
        <v>0.11</v>
      </c>
      <c r="D35" s="412">
        <v>0.622</v>
      </c>
      <c r="E35" s="412">
        <v>72.404600000000002</v>
      </c>
      <c r="F35" s="412">
        <v>89729.475399999996</v>
      </c>
      <c r="G35" s="411">
        <v>667.23889999999994</v>
      </c>
      <c r="H35" s="211"/>
    </row>
    <row r="36" spans="1:8">
      <c r="A36" s="114" t="s">
        <v>114</v>
      </c>
      <c r="B36" s="412">
        <v>234.29</v>
      </c>
      <c r="C36" s="412">
        <v>0.27</v>
      </c>
      <c r="D36" s="412">
        <v>0</v>
      </c>
      <c r="E36" s="412">
        <v>6.6449999999999996</v>
      </c>
      <c r="F36" s="412">
        <v>6257.3158999999996</v>
      </c>
      <c r="G36" s="411">
        <v>1084.2134000000001</v>
      </c>
      <c r="H36" s="211"/>
    </row>
    <row r="37" spans="1:8">
      <c r="A37" s="64" t="s">
        <v>115</v>
      </c>
      <c r="B37" s="410">
        <v>814.21280000000002</v>
      </c>
      <c r="C37" s="410">
        <v>2.0089999999999999</v>
      </c>
      <c r="D37" s="410">
        <v>2.1520000000000001</v>
      </c>
      <c r="E37" s="410">
        <v>84.029600000000002</v>
      </c>
      <c r="F37" s="410">
        <v>151859.7739</v>
      </c>
      <c r="G37" s="409">
        <v>2951.6671000000001</v>
      </c>
      <c r="H37" s="211"/>
    </row>
    <row r="38" spans="1:8">
      <c r="A38" s="114"/>
      <c r="B38" s="412" t="s">
        <v>251</v>
      </c>
      <c r="C38" s="412" t="s">
        <v>251</v>
      </c>
      <c r="D38" s="412" t="s">
        <v>251</v>
      </c>
      <c r="E38" s="412" t="s">
        <v>251</v>
      </c>
      <c r="F38" s="412" t="s">
        <v>251</v>
      </c>
      <c r="G38" s="411" t="s">
        <v>251</v>
      </c>
      <c r="H38" s="211"/>
    </row>
    <row r="39" spans="1:8">
      <c r="A39" s="64" t="s">
        <v>116</v>
      </c>
      <c r="B39" s="410">
        <v>207.42259999999999</v>
      </c>
      <c r="C39" s="410">
        <v>0.79</v>
      </c>
      <c r="D39" s="410">
        <v>0.12</v>
      </c>
      <c r="E39" s="410">
        <v>109.65</v>
      </c>
      <c r="F39" s="410">
        <v>19817.463800000001</v>
      </c>
      <c r="G39" s="409">
        <v>1380.3053</v>
      </c>
      <c r="H39" s="211"/>
    </row>
    <row r="40" spans="1:8">
      <c r="A40" s="114"/>
      <c r="B40" s="412" t="s">
        <v>251</v>
      </c>
      <c r="C40" s="412" t="s">
        <v>251</v>
      </c>
      <c r="D40" s="412" t="s">
        <v>251</v>
      </c>
      <c r="E40" s="412" t="s">
        <v>251</v>
      </c>
      <c r="F40" s="412" t="s">
        <v>251</v>
      </c>
      <c r="G40" s="411" t="s">
        <v>251</v>
      </c>
      <c r="H40" s="211"/>
    </row>
    <row r="41" spans="1:8">
      <c r="A41" s="114" t="s">
        <v>246</v>
      </c>
      <c r="B41" s="412">
        <v>31.19</v>
      </c>
      <c r="C41" s="412">
        <v>0</v>
      </c>
      <c r="D41" s="412">
        <v>3.05</v>
      </c>
      <c r="E41" s="412">
        <v>0.88</v>
      </c>
      <c r="F41" s="412">
        <v>1972.81</v>
      </c>
      <c r="G41" s="411">
        <v>215.41</v>
      </c>
      <c r="H41" s="211"/>
    </row>
    <row r="42" spans="1:8">
      <c r="A42" s="114" t="s">
        <v>117</v>
      </c>
      <c r="B42" s="412">
        <v>6.3838999999999997</v>
      </c>
      <c r="C42" s="412">
        <v>0</v>
      </c>
      <c r="D42" s="412">
        <v>0</v>
      </c>
      <c r="E42" s="412">
        <v>0</v>
      </c>
      <c r="F42" s="412">
        <v>1516.3</v>
      </c>
      <c r="G42" s="411">
        <v>409.9511</v>
      </c>
      <c r="H42" s="211"/>
    </row>
    <row r="43" spans="1:8">
      <c r="A43" s="114" t="s">
        <v>118</v>
      </c>
      <c r="B43" s="412">
        <v>11.538500000000001</v>
      </c>
      <c r="C43" s="412">
        <v>0</v>
      </c>
      <c r="D43" s="412">
        <v>1.81</v>
      </c>
      <c r="E43" s="412">
        <v>0.19</v>
      </c>
      <c r="F43" s="412">
        <v>1914.91</v>
      </c>
      <c r="G43" s="411">
        <v>349.53050000000002</v>
      </c>
      <c r="H43" s="211"/>
    </row>
    <row r="44" spans="1:8">
      <c r="A44" s="114" t="s">
        <v>119</v>
      </c>
      <c r="B44" s="412">
        <v>1.32</v>
      </c>
      <c r="C44" s="412">
        <v>0</v>
      </c>
      <c r="D44" s="412">
        <v>0</v>
      </c>
      <c r="E44" s="412">
        <v>0</v>
      </c>
      <c r="F44" s="412">
        <v>936.71</v>
      </c>
      <c r="G44" s="411">
        <v>163.91</v>
      </c>
      <c r="H44" s="211"/>
    </row>
    <row r="45" spans="1:8">
      <c r="A45" s="114" t="s">
        <v>120</v>
      </c>
      <c r="B45" s="412">
        <v>0.57999999999999996</v>
      </c>
      <c r="C45" s="412">
        <v>0</v>
      </c>
      <c r="D45" s="412">
        <v>1.1200000000000001</v>
      </c>
      <c r="E45" s="412">
        <v>0.69</v>
      </c>
      <c r="F45" s="412">
        <v>2648.78</v>
      </c>
      <c r="G45" s="411">
        <v>475.28</v>
      </c>
      <c r="H45" s="211"/>
    </row>
    <row r="46" spans="1:8">
      <c r="A46" s="114" t="s">
        <v>121</v>
      </c>
      <c r="B46" s="412">
        <v>70.75</v>
      </c>
      <c r="C46" s="412">
        <v>0</v>
      </c>
      <c r="D46" s="412">
        <v>7.2999000000000001</v>
      </c>
      <c r="E46" s="412">
        <v>0</v>
      </c>
      <c r="F46" s="412">
        <v>863.67600000000004</v>
      </c>
      <c r="G46" s="411">
        <v>422.65</v>
      </c>
      <c r="H46" s="211"/>
    </row>
    <row r="47" spans="1:8">
      <c r="A47" s="114" t="s">
        <v>122</v>
      </c>
      <c r="B47" s="412">
        <v>9.86</v>
      </c>
      <c r="C47" s="412">
        <v>0</v>
      </c>
      <c r="D47" s="412">
        <v>136.03</v>
      </c>
      <c r="E47" s="412">
        <v>0</v>
      </c>
      <c r="F47" s="412">
        <v>983.41</v>
      </c>
      <c r="G47" s="411">
        <v>424.88</v>
      </c>
      <c r="H47" s="211"/>
    </row>
    <row r="48" spans="1:8">
      <c r="A48" s="114" t="s">
        <v>123</v>
      </c>
      <c r="B48" s="412">
        <v>106.062</v>
      </c>
      <c r="C48" s="412">
        <v>0</v>
      </c>
      <c r="D48" s="412">
        <v>0.01</v>
      </c>
      <c r="E48" s="412">
        <v>0</v>
      </c>
      <c r="F48" s="412">
        <v>666.23</v>
      </c>
      <c r="G48" s="411">
        <v>524.53300000000002</v>
      </c>
      <c r="H48" s="211"/>
    </row>
    <row r="49" spans="1:8">
      <c r="A49" s="114" t="s">
        <v>124</v>
      </c>
      <c r="B49" s="412">
        <v>39.97</v>
      </c>
      <c r="C49" s="412">
        <v>0</v>
      </c>
      <c r="D49" s="412">
        <v>0.46300000000000002</v>
      </c>
      <c r="E49" s="412">
        <v>0</v>
      </c>
      <c r="F49" s="412">
        <v>1576.62</v>
      </c>
      <c r="G49" s="411">
        <v>1173.1199999999999</v>
      </c>
      <c r="H49" s="211"/>
    </row>
    <row r="50" spans="1:8">
      <c r="A50" s="64" t="s">
        <v>229</v>
      </c>
      <c r="B50" s="410">
        <v>277.65440000000001</v>
      </c>
      <c r="C50" s="410">
        <v>0</v>
      </c>
      <c r="D50" s="410">
        <v>149.78290000000001</v>
      </c>
      <c r="E50" s="410">
        <v>1.76</v>
      </c>
      <c r="F50" s="410">
        <v>13079.446</v>
      </c>
      <c r="G50" s="409">
        <v>4159.2646000000004</v>
      </c>
      <c r="H50" s="211"/>
    </row>
    <row r="51" spans="1:8">
      <c r="A51" s="114"/>
      <c r="B51" s="412" t="s">
        <v>251</v>
      </c>
      <c r="C51" s="412" t="s">
        <v>251</v>
      </c>
      <c r="D51" s="412" t="s">
        <v>251</v>
      </c>
      <c r="E51" s="412" t="s">
        <v>251</v>
      </c>
      <c r="F51" s="412" t="s">
        <v>251</v>
      </c>
      <c r="G51" s="411" t="s">
        <v>251</v>
      </c>
      <c r="H51" s="211"/>
    </row>
    <row r="52" spans="1:8">
      <c r="A52" s="64" t="s">
        <v>125</v>
      </c>
      <c r="B52" s="410">
        <v>25.407800000000002</v>
      </c>
      <c r="C52" s="410">
        <v>0</v>
      </c>
      <c r="D52" s="410">
        <v>3.5137999999999998</v>
      </c>
      <c r="E52" s="410">
        <v>2.1496</v>
      </c>
      <c r="F52" s="410">
        <v>4946.2924000000003</v>
      </c>
      <c r="G52" s="409">
        <v>422.00639999999999</v>
      </c>
      <c r="H52" s="211"/>
    </row>
    <row r="53" spans="1:8">
      <c r="A53" s="114"/>
      <c r="B53" s="412" t="s">
        <v>251</v>
      </c>
      <c r="C53" s="412" t="s">
        <v>251</v>
      </c>
      <c r="D53" s="412" t="s">
        <v>251</v>
      </c>
      <c r="E53" s="412" t="s">
        <v>251</v>
      </c>
      <c r="F53" s="412" t="s">
        <v>251</v>
      </c>
      <c r="G53" s="411" t="s">
        <v>251</v>
      </c>
      <c r="H53" s="211"/>
    </row>
    <row r="54" spans="1:8">
      <c r="A54" s="114" t="s">
        <v>126</v>
      </c>
      <c r="B54" s="412">
        <v>1028.2529999999999</v>
      </c>
      <c r="C54" s="412">
        <v>13.58</v>
      </c>
      <c r="D54" s="412">
        <v>0.84</v>
      </c>
      <c r="E54" s="412">
        <v>34.74</v>
      </c>
      <c r="F54" s="412">
        <v>20036.78</v>
      </c>
      <c r="G54" s="411">
        <v>10849.91</v>
      </c>
      <c r="H54" s="211"/>
    </row>
    <row r="55" spans="1:8">
      <c r="A55" s="114" t="s">
        <v>127</v>
      </c>
      <c r="B55" s="412">
        <v>1763.25</v>
      </c>
      <c r="C55" s="412">
        <v>0</v>
      </c>
      <c r="D55" s="412">
        <v>1.75</v>
      </c>
      <c r="E55" s="412">
        <v>10.39</v>
      </c>
      <c r="F55" s="412">
        <v>21495.916000000001</v>
      </c>
      <c r="G55" s="411">
        <v>20558.951000000001</v>
      </c>
      <c r="H55" s="211"/>
    </row>
    <row r="56" spans="1:8">
      <c r="A56" s="114" t="s">
        <v>128</v>
      </c>
      <c r="B56" s="412">
        <v>458.4</v>
      </c>
      <c r="C56" s="412">
        <v>0.92</v>
      </c>
      <c r="D56" s="412">
        <v>2.08</v>
      </c>
      <c r="E56" s="412">
        <v>1.5</v>
      </c>
      <c r="F56" s="412">
        <v>1092.96</v>
      </c>
      <c r="G56" s="411">
        <v>1923.27</v>
      </c>
      <c r="H56" s="211"/>
    </row>
    <row r="57" spans="1:8">
      <c r="A57" s="114" t="s">
        <v>129</v>
      </c>
      <c r="B57" s="412">
        <v>249.59</v>
      </c>
      <c r="C57" s="412">
        <v>0</v>
      </c>
      <c r="D57" s="412">
        <v>0</v>
      </c>
      <c r="E57" s="412">
        <v>0.04</v>
      </c>
      <c r="F57" s="412">
        <v>4889.6099999999997</v>
      </c>
      <c r="G57" s="411">
        <v>1582.72</v>
      </c>
      <c r="H57" s="211"/>
    </row>
    <row r="58" spans="1:8">
      <c r="A58" s="114" t="s">
        <v>130</v>
      </c>
      <c r="B58" s="412">
        <v>926.23</v>
      </c>
      <c r="C58" s="412">
        <v>0</v>
      </c>
      <c r="D58" s="412">
        <v>2.21</v>
      </c>
      <c r="E58" s="412">
        <v>94.37</v>
      </c>
      <c r="F58" s="412">
        <v>16068.28</v>
      </c>
      <c r="G58" s="411">
        <v>23576.22</v>
      </c>
      <c r="H58" s="211"/>
    </row>
    <row r="59" spans="1:8">
      <c r="A59" s="64" t="s">
        <v>131</v>
      </c>
      <c r="B59" s="410">
        <v>4425.723</v>
      </c>
      <c r="C59" s="410">
        <v>14.5</v>
      </c>
      <c r="D59" s="410">
        <v>6.88</v>
      </c>
      <c r="E59" s="410">
        <v>141.04</v>
      </c>
      <c r="F59" s="410">
        <v>63583.546000000002</v>
      </c>
      <c r="G59" s="409">
        <v>58491.071000000004</v>
      </c>
      <c r="H59" s="211"/>
    </row>
    <row r="60" spans="1:8">
      <c r="A60" s="114"/>
      <c r="B60" s="412" t="s">
        <v>251</v>
      </c>
      <c r="C60" s="412" t="s">
        <v>251</v>
      </c>
      <c r="D60" s="412" t="s">
        <v>251</v>
      </c>
      <c r="E60" s="412" t="s">
        <v>251</v>
      </c>
      <c r="F60" s="412" t="s">
        <v>251</v>
      </c>
      <c r="G60" s="411" t="s">
        <v>251</v>
      </c>
      <c r="H60" s="211"/>
    </row>
    <row r="61" spans="1:8">
      <c r="A61" s="114" t="s">
        <v>132</v>
      </c>
      <c r="B61" s="412">
        <v>528.9538</v>
      </c>
      <c r="C61" s="412">
        <v>0.01</v>
      </c>
      <c r="D61" s="412">
        <v>5.9200000000000003E-2</v>
      </c>
      <c r="E61" s="412">
        <v>161.24539999999999</v>
      </c>
      <c r="F61" s="412">
        <v>26074.449100000002</v>
      </c>
      <c r="G61" s="411">
        <v>87.1708</v>
      </c>
      <c r="H61" s="211"/>
    </row>
    <row r="62" spans="1:8">
      <c r="A62" s="114" t="s">
        <v>133</v>
      </c>
      <c r="B62" s="412">
        <v>51.288400000000003</v>
      </c>
      <c r="C62" s="412">
        <v>0</v>
      </c>
      <c r="D62" s="412">
        <v>0</v>
      </c>
      <c r="E62" s="412">
        <v>23.581</v>
      </c>
      <c r="F62" s="412">
        <v>12800.4781</v>
      </c>
      <c r="G62" s="411">
        <v>17.738600000000002</v>
      </c>
      <c r="H62" s="211"/>
    </row>
    <row r="63" spans="1:8">
      <c r="A63" s="114" t="s">
        <v>134</v>
      </c>
      <c r="B63" s="412">
        <v>229.1454</v>
      </c>
      <c r="C63" s="412">
        <v>0.01</v>
      </c>
      <c r="D63" s="412">
        <v>0.32690000000000002</v>
      </c>
      <c r="E63" s="412">
        <v>411.21269999999998</v>
      </c>
      <c r="F63" s="412">
        <v>18049.660899999999</v>
      </c>
      <c r="G63" s="411">
        <v>84.504000000000005</v>
      </c>
      <c r="H63" s="211"/>
    </row>
    <row r="64" spans="1:8">
      <c r="A64" s="64" t="s">
        <v>135</v>
      </c>
      <c r="B64" s="410">
        <v>809.38760000000002</v>
      </c>
      <c r="C64" s="410">
        <v>0.02</v>
      </c>
      <c r="D64" s="410">
        <v>0.3861</v>
      </c>
      <c r="E64" s="410">
        <v>596.03909999999996</v>
      </c>
      <c r="F64" s="410">
        <v>56924.588100000001</v>
      </c>
      <c r="G64" s="409">
        <v>189.4134</v>
      </c>
      <c r="H64" s="211"/>
    </row>
    <row r="65" spans="1:8">
      <c r="A65" s="114"/>
      <c r="B65" s="412" t="s">
        <v>251</v>
      </c>
      <c r="C65" s="412" t="s">
        <v>251</v>
      </c>
      <c r="D65" s="412" t="s">
        <v>251</v>
      </c>
      <c r="E65" s="412" t="s">
        <v>251</v>
      </c>
      <c r="F65" s="412" t="s">
        <v>251</v>
      </c>
      <c r="G65" s="411" t="s">
        <v>251</v>
      </c>
      <c r="H65" s="211"/>
    </row>
    <row r="66" spans="1:8">
      <c r="A66" s="64" t="s">
        <v>136</v>
      </c>
      <c r="B66" s="410">
        <v>4265.6261999999997</v>
      </c>
      <c r="C66" s="410">
        <v>0</v>
      </c>
      <c r="D66" s="410">
        <v>0</v>
      </c>
      <c r="E66" s="410">
        <v>21.73</v>
      </c>
      <c r="F66" s="410">
        <v>1707.72</v>
      </c>
      <c r="G66" s="409">
        <v>11398.69</v>
      </c>
      <c r="H66" s="211"/>
    </row>
    <row r="67" spans="1:8">
      <c r="A67" s="114"/>
      <c r="B67" s="412" t="s">
        <v>251</v>
      </c>
      <c r="C67" s="412" t="s">
        <v>251</v>
      </c>
      <c r="D67" s="412" t="s">
        <v>251</v>
      </c>
      <c r="E67" s="412" t="s">
        <v>251</v>
      </c>
      <c r="F67" s="412" t="s">
        <v>251</v>
      </c>
      <c r="G67" s="411" t="s">
        <v>251</v>
      </c>
      <c r="H67" s="211"/>
    </row>
    <row r="68" spans="1:8">
      <c r="A68" s="114" t="s">
        <v>137</v>
      </c>
      <c r="B68" s="412">
        <v>632.15</v>
      </c>
      <c r="C68" s="412">
        <v>0</v>
      </c>
      <c r="D68" s="412">
        <v>3.03</v>
      </c>
      <c r="E68" s="412">
        <v>667.73800000000006</v>
      </c>
      <c r="F68" s="412">
        <v>35982.69</v>
      </c>
      <c r="G68" s="411">
        <v>6821.527</v>
      </c>
      <c r="H68" s="211"/>
    </row>
    <row r="69" spans="1:8">
      <c r="A69" s="114" t="s">
        <v>138</v>
      </c>
      <c r="B69" s="412">
        <v>81.290000000000006</v>
      </c>
      <c r="C69" s="412">
        <v>0</v>
      </c>
      <c r="D69" s="412">
        <v>4.84</v>
      </c>
      <c r="E69" s="412">
        <v>270.77</v>
      </c>
      <c r="F69" s="412">
        <v>15462.61</v>
      </c>
      <c r="G69" s="411">
        <v>333.23099999999999</v>
      </c>
      <c r="H69" s="211"/>
    </row>
    <row r="70" spans="1:8">
      <c r="A70" s="64" t="s">
        <v>139</v>
      </c>
      <c r="B70" s="410">
        <v>713.44</v>
      </c>
      <c r="C70" s="410">
        <v>0</v>
      </c>
      <c r="D70" s="410">
        <v>7.87</v>
      </c>
      <c r="E70" s="410">
        <v>938.50800000000004</v>
      </c>
      <c r="F70" s="410">
        <v>51445.3</v>
      </c>
      <c r="G70" s="409">
        <v>7154.7579999999998</v>
      </c>
      <c r="H70" s="211"/>
    </row>
    <row r="71" spans="1:8">
      <c r="A71" s="114"/>
      <c r="B71" s="412" t="s">
        <v>251</v>
      </c>
      <c r="C71" s="412" t="s">
        <v>251</v>
      </c>
      <c r="D71" s="412" t="s">
        <v>251</v>
      </c>
      <c r="E71" s="412" t="s">
        <v>251</v>
      </c>
      <c r="F71" s="412" t="s">
        <v>251</v>
      </c>
      <c r="G71" s="411" t="s">
        <v>251</v>
      </c>
      <c r="H71" s="211"/>
    </row>
    <row r="72" spans="1:8">
      <c r="A72" s="114" t="s">
        <v>140</v>
      </c>
      <c r="B72" s="412">
        <v>3696.4983000000002</v>
      </c>
      <c r="C72" s="412">
        <v>0</v>
      </c>
      <c r="D72" s="412">
        <v>1.7828999999999999</v>
      </c>
      <c r="E72" s="412">
        <v>26.736999999999998</v>
      </c>
      <c r="F72" s="412">
        <v>9809.8384999999998</v>
      </c>
      <c r="G72" s="411">
        <v>5978.0513000000001</v>
      </c>
      <c r="H72" s="211"/>
    </row>
    <row r="73" spans="1:8">
      <c r="A73" s="114" t="s">
        <v>141</v>
      </c>
      <c r="B73" s="412">
        <v>728.93140000000005</v>
      </c>
      <c r="C73" s="412">
        <v>0.10150000000000001</v>
      </c>
      <c r="D73" s="412">
        <v>0</v>
      </c>
      <c r="E73" s="412">
        <v>136.41380000000001</v>
      </c>
      <c r="F73" s="412">
        <v>132979.15150000001</v>
      </c>
      <c r="G73" s="411">
        <v>2722.1975000000002</v>
      </c>
      <c r="H73" s="211"/>
    </row>
    <row r="74" spans="1:8">
      <c r="A74" s="114" t="s">
        <v>142</v>
      </c>
      <c r="B74" s="412">
        <v>1834.895</v>
      </c>
      <c r="C74" s="412">
        <v>0</v>
      </c>
      <c r="D74" s="412">
        <v>0</v>
      </c>
      <c r="E74" s="412">
        <v>11.6157</v>
      </c>
      <c r="F74" s="412">
        <v>95163.991200000004</v>
      </c>
      <c r="G74" s="411">
        <v>26211.177299999999</v>
      </c>
      <c r="H74" s="211"/>
    </row>
    <row r="75" spans="1:8">
      <c r="A75" s="114" t="s">
        <v>143</v>
      </c>
      <c r="B75" s="412">
        <v>1446.3946000000001</v>
      </c>
      <c r="C75" s="412">
        <v>0.01</v>
      </c>
      <c r="D75" s="412">
        <v>150.44489999999999</v>
      </c>
      <c r="E75" s="412">
        <v>591.47559999999999</v>
      </c>
      <c r="F75" s="412">
        <v>62509.847199999997</v>
      </c>
      <c r="G75" s="411">
        <v>12361.2228</v>
      </c>
      <c r="H75" s="211"/>
    </row>
    <row r="76" spans="1:8">
      <c r="A76" s="114" t="s">
        <v>144</v>
      </c>
      <c r="B76" s="412">
        <v>253.14439999999999</v>
      </c>
      <c r="C76" s="412">
        <v>0</v>
      </c>
      <c r="D76" s="412">
        <v>839.52909999999997</v>
      </c>
      <c r="E76" s="412">
        <v>102.17189999999999</v>
      </c>
      <c r="F76" s="412">
        <v>164737.45209999999</v>
      </c>
      <c r="G76" s="411">
        <v>3291.3098</v>
      </c>
      <c r="H76" s="211"/>
    </row>
    <row r="77" spans="1:8">
      <c r="A77" s="114" t="s">
        <v>145</v>
      </c>
      <c r="B77" s="412">
        <v>16.217400000000001</v>
      </c>
      <c r="C77" s="412">
        <v>0.4</v>
      </c>
      <c r="D77" s="412">
        <v>5.0000000000000001E-3</v>
      </c>
      <c r="E77" s="412">
        <v>0.44</v>
      </c>
      <c r="F77" s="412">
        <v>88008.068899999998</v>
      </c>
      <c r="G77" s="411">
        <v>2753.5216999999998</v>
      </c>
      <c r="H77" s="211"/>
    </row>
    <row r="78" spans="1:8">
      <c r="A78" s="114" t="s">
        <v>146</v>
      </c>
      <c r="B78" s="412">
        <v>278.88139999999999</v>
      </c>
      <c r="C78" s="412">
        <v>0</v>
      </c>
      <c r="D78" s="412">
        <v>4.4900000000000002E-2</v>
      </c>
      <c r="E78" s="412">
        <v>1198.2112999999999</v>
      </c>
      <c r="F78" s="412">
        <v>23455.9974</v>
      </c>
      <c r="G78" s="411">
        <v>634.89829999999995</v>
      </c>
      <c r="H78" s="211"/>
    </row>
    <row r="79" spans="1:8">
      <c r="A79" s="114" t="s">
        <v>147</v>
      </c>
      <c r="B79" s="412">
        <v>830.50559999999996</v>
      </c>
      <c r="C79" s="412">
        <v>0.03</v>
      </c>
      <c r="D79" s="412">
        <v>7.5774999999999997</v>
      </c>
      <c r="E79" s="412">
        <v>27.996200000000002</v>
      </c>
      <c r="F79" s="412">
        <v>119099.50079999999</v>
      </c>
      <c r="G79" s="411">
        <v>3570.7399</v>
      </c>
      <c r="H79" s="211"/>
    </row>
    <row r="80" spans="1:8">
      <c r="A80" s="64" t="s">
        <v>222</v>
      </c>
      <c r="B80" s="410">
        <v>9085.4681</v>
      </c>
      <c r="C80" s="410">
        <v>0.54149999999999998</v>
      </c>
      <c r="D80" s="410">
        <v>999.38430000000005</v>
      </c>
      <c r="E80" s="410">
        <v>2095.0614999999998</v>
      </c>
      <c r="F80" s="410">
        <v>695763.84759999998</v>
      </c>
      <c r="G80" s="409">
        <v>57523.118600000002</v>
      </c>
      <c r="H80" s="211"/>
    </row>
    <row r="81" spans="1:8">
      <c r="A81" s="114"/>
      <c r="B81" s="412" t="s">
        <v>251</v>
      </c>
      <c r="C81" s="412" t="s">
        <v>251</v>
      </c>
      <c r="D81" s="412" t="s">
        <v>251</v>
      </c>
      <c r="E81" s="412" t="s">
        <v>251</v>
      </c>
      <c r="F81" s="412" t="s">
        <v>251</v>
      </c>
      <c r="G81" s="411" t="s">
        <v>251</v>
      </c>
      <c r="H81" s="211"/>
    </row>
    <row r="82" spans="1:8">
      <c r="A82" s="181" t="s">
        <v>184</v>
      </c>
      <c r="B82" s="412">
        <v>79.849000000000004</v>
      </c>
      <c r="C82" s="412">
        <v>0.03</v>
      </c>
      <c r="D82" s="412">
        <v>0</v>
      </c>
      <c r="E82" s="412">
        <v>205.3</v>
      </c>
      <c r="F82" s="412">
        <v>71.400000000000006</v>
      </c>
      <c r="G82" s="411">
        <v>438.42</v>
      </c>
      <c r="H82" s="211"/>
    </row>
    <row r="83" spans="1:8">
      <c r="A83" s="114" t="s">
        <v>148</v>
      </c>
      <c r="B83" s="412">
        <v>105.69</v>
      </c>
      <c r="C83" s="412">
        <v>0.04</v>
      </c>
      <c r="D83" s="412">
        <v>0</v>
      </c>
      <c r="E83" s="412">
        <v>428.3</v>
      </c>
      <c r="F83" s="412">
        <v>2577.8000000000002</v>
      </c>
      <c r="G83" s="411">
        <v>2401.3000000000002</v>
      </c>
      <c r="H83" s="211"/>
    </row>
    <row r="84" spans="1:8">
      <c r="A84" s="64" t="s">
        <v>149</v>
      </c>
      <c r="B84" s="410">
        <v>185.53899999999999</v>
      </c>
      <c r="C84" s="410">
        <v>7.0000000000000007E-2</v>
      </c>
      <c r="D84" s="410">
        <v>0</v>
      </c>
      <c r="E84" s="410">
        <v>633.6</v>
      </c>
      <c r="F84" s="410">
        <v>2649.2</v>
      </c>
      <c r="G84" s="409">
        <v>2839.72</v>
      </c>
      <c r="H84" s="211"/>
    </row>
    <row r="85" spans="1:8">
      <c r="A85" s="114"/>
      <c r="B85" s="412" t="s">
        <v>251</v>
      </c>
      <c r="C85" s="412" t="s">
        <v>251</v>
      </c>
      <c r="D85" s="412" t="s">
        <v>251</v>
      </c>
      <c r="E85" s="412" t="s">
        <v>251</v>
      </c>
      <c r="F85" s="412" t="s">
        <v>251</v>
      </c>
      <c r="G85" s="411" t="s">
        <v>251</v>
      </c>
      <c r="H85" s="211"/>
    </row>
    <row r="86" spans="1:8" ht="13.5" thickBot="1">
      <c r="A86" s="63" t="s">
        <v>185</v>
      </c>
      <c r="B86" s="420">
        <v>22310.7834</v>
      </c>
      <c r="C86" s="420">
        <v>25.726299999999998</v>
      </c>
      <c r="D86" s="420">
        <v>1355.6904</v>
      </c>
      <c r="E86" s="420">
        <v>4771.1336000000001</v>
      </c>
      <c r="F86" s="420">
        <v>1186904.5506</v>
      </c>
      <c r="G86" s="419">
        <v>166601.2401</v>
      </c>
      <c r="H86" s="217"/>
    </row>
    <row r="87" spans="1:8">
      <c r="A87" s="570" t="s">
        <v>421</v>
      </c>
      <c r="B87" s="570"/>
      <c r="C87" s="570"/>
      <c r="D87" s="570"/>
      <c r="H87" s="211"/>
    </row>
    <row r="88" spans="1:8">
      <c r="A88" s="587" t="s">
        <v>376</v>
      </c>
      <c r="B88" s="587"/>
      <c r="C88" s="587"/>
      <c r="D88" s="587"/>
      <c r="E88" s="587"/>
      <c r="F88" s="587"/>
      <c r="G88" s="587"/>
      <c r="H88" s="211"/>
    </row>
    <row r="89" spans="1:8">
      <c r="H89" s="211"/>
    </row>
    <row r="90" spans="1:8">
      <c r="H90" s="211"/>
    </row>
    <row r="91" spans="1:8">
      <c r="H91" s="211"/>
    </row>
  </sheetData>
  <mergeCells count="12">
    <mergeCell ref="F6:F8"/>
    <mergeCell ref="G6:G8"/>
    <mergeCell ref="A87:D87"/>
    <mergeCell ref="A88:G88"/>
    <mergeCell ref="A1:G1"/>
    <mergeCell ref="A3:G3"/>
    <mergeCell ref="A4:G4"/>
    <mergeCell ref="A6:A8"/>
    <mergeCell ref="B6:B8"/>
    <mergeCell ref="C6:C8"/>
    <mergeCell ref="D6:D8"/>
    <mergeCell ref="E6:E8"/>
  </mergeCells>
  <printOptions horizontalCentered="1"/>
  <pageMargins left="0.59055118110236227" right="0.36" top="0.59" bottom="0.19685039370078741" header="0" footer="0"/>
  <pageSetup paperSize="9" scale="63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9"/>
  <sheetViews>
    <sheetView view="pageBreakPreview" zoomScale="70" zoomScaleNormal="75" zoomScaleSheetLayoutView="70" workbookViewId="0">
      <selection activeCell="E21" sqref="E21"/>
    </sheetView>
  </sheetViews>
  <sheetFormatPr baseColWidth="10" defaultColWidth="11.42578125" defaultRowHeight="12.75"/>
  <cols>
    <col min="1" max="1" width="29.85546875" style="197" customWidth="1"/>
    <col min="2" max="2" width="12.28515625" style="197" customWidth="1"/>
    <col min="3" max="3" width="10" style="197" customWidth="1"/>
    <col min="4" max="4" width="12.28515625" style="197" customWidth="1"/>
    <col min="5" max="5" width="9.85546875" style="197" customWidth="1"/>
    <col min="6" max="6" width="9.28515625" style="197" customWidth="1"/>
    <col min="7" max="7" width="10.5703125" style="197" customWidth="1"/>
    <col min="8" max="8" width="14.85546875" style="197" customWidth="1"/>
    <col min="9" max="9" width="14.28515625" style="197" customWidth="1"/>
    <col min="10" max="10" width="14.42578125" style="197" customWidth="1"/>
    <col min="11" max="11" width="16.7109375" style="197" customWidth="1"/>
    <col min="12" max="15" width="14.42578125" style="197" customWidth="1"/>
    <col min="16" max="16" width="16.42578125" style="209" customWidth="1"/>
    <col min="17" max="17" width="2.140625" style="209" customWidth="1"/>
    <col min="18" max="33" width="11.5703125" style="209" customWidth="1"/>
    <col min="34" max="16384" width="11.42578125" style="197"/>
  </cols>
  <sheetData>
    <row r="1" spans="1:33" ht="18">
      <c r="A1" s="484" t="s">
        <v>228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76"/>
      <c r="R1" s="76"/>
      <c r="S1" s="76"/>
      <c r="T1" s="76"/>
      <c r="U1" s="76"/>
    </row>
    <row r="2" spans="1:33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33" s="209" customFormat="1" ht="30" customHeight="1">
      <c r="A3" s="572" t="s">
        <v>494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75"/>
      <c r="R3" s="75"/>
      <c r="S3" s="75"/>
      <c r="T3" s="75"/>
      <c r="U3" s="75"/>
    </row>
    <row r="4" spans="1:33" ht="13.5" thickBo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</row>
    <row r="5" spans="1:33" s="219" customFormat="1" ht="34.5" customHeight="1">
      <c r="A5" s="592" t="s">
        <v>188</v>
      </c>
      <c r="B5" s="594" t="s">
        <v>223</v>
      </c>
      <c r="C5" s="595"/>
      <c r="D5" s="594" t="s">
        <v>224</v>
      </c>
      <c r="E5" s="595"/>
      <c r="F5" s="594" t="s">
        <v>81</v>
      </c>
      <c r="G5" s="595"/>
      <c r="H5" s="598" t="s">
        <v>82</v>
      </c>
      <c r="I5" s="601" t="s">
        <v>385</v>
      </c>
      <c r="J5" s="602"/>
      <c r="K5" s="602"/>
      <c r="L5" s="598" t="s">
        <v>333</v>
      </c>
      <c r="M5" s="598" t="s">
        <v>225</v>
      </c>
      <c r="N5" s="598" t="s">
        <v>400</v>
      </c>
      <c r="O5" s="598" t="s">
        <v>84</v>
      </c>
      <c r="P5" s="603" t="s">
        <v>5</v>
      </c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</row>
    <row r="6" spans="1:33" s="219" customFormat="1" ht="38.25" customHeight="1">
      <c r="A6" s="593"/>
      <c r="B6" s="596"/>
      <c r="C6" s="597"/>
      <c r="D6" s="596"/>
      <c r="E6" s="597"/>
      <c r="F6" s="596"/>
      <c r="G6" s="597"/>
      <c r="H6" s="599"/>
      <c r="I6" s="606" t="s">
        <v>215</v>
      </c>
      <c r="J6" s="607"/>
      <c r="K6" s="220" t="s">
        <v>217</v>
      </c>
      <c r="L6" s="599"/>
      <c r="M6" s="599"/>
      <c r="N6" s="599"/>
      <c r="O6" s="599"/>
      <c r="P6" s="604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</row>
    <row r="7" spans="1:33" s="219" customFormat="1" ht="49.5" customHeight="1" thickBot="1">
      <c r="A7" s="221" t="s">
        <v>98</v>
      </c>
      <c r="B7" s="222" t="s">
        <v>215</v>
      </c>
      <c r="C7" s="222" t="s">
        <v>216</v>
      </c>
      <c r="D7" s="222" t="s">
        <v>215</v>
      </c>
      <c r="E7" s="222" t="s">
        <v>216</v>
      </c>
      <c r="F7" s="222" t="s">
        <v>215</v>
      </c>
      <c r="G7" s="222" t="s">
        <v>216</v>
      </c>
      <c r="H7" s="600"/>
      <c r="I7" s="222" t="s">
        <v>383</v>
      </c>
      <c r="J7" s="222" t="s">
        <v>384</v>
      </c>
      <c r="K7" s="222" t="s">
        <v>386</v>
      </c>
      <c r="L7" s="600"/>
      <c r="M7" s="600"/>
      <c r="N7" s="600"/>
      <c r="O7" s="600"/>
      <c r="P7" s="605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</row>
    <row r="8" spans="1:33" ht="22.15" customHeight="1">
      <c r="A8" s="175" t="s">
        <v>186</v>
      </c>
      <c r="B8" s="404">
        <v>20</v>
      </c>
      <c r="C8" s="404">
        <v>29</v>
      </c>
      <c r="D8" s="404">
        <v>3</v>
      </c>
      <c r="E8" s="398">
        <v>0</v>
      </c>
      <c r="F8" s="398">
        <v>0</v>
      </c>
      <c r="G8" s="398">
        <v>0</v>
      </c>
      <c r="H8" s="404">
        <v>2</v>
      </c>
      <c r="I8" s="404">
        <v>3</v>
      </c>
      <c r="J8" s="398">
        <v>0</v>
      </c>
      <c r="K8" s="404">
        <v>8</v>
      </c>
      <c r="L8" s="398">
        <v>0</v>
      </c>
      <c r="M8" s="399">
        <v>1</v>
      </c>
      <c r="N8" s="398">
        <v>0</v>
      </c>
      <c r="O8" s="398">
        <v>0</v>
      </c>
      <c r="P8" s="403">
        <v>66</v>
      </c>
      <c r="AC8" s="197"/>
      <c r="AD8" s="197"/>
      <c r="AE8" s="197"/>
      <c r="AF8" s="197"/>
      <c r="AG8" s="197"/>
    </row>
    <row r="9" spans="1:33">
      <c r="A9" s="114" t="s">
        <v>99</v>
      </c>
      <c r="B9" s="393">
        <v>105</v>
      </c>
      <c r="C9" s="393">
        <v>62</v>
      </c>
      <c r="D9" s="393">
        <v>24</v>
      </c>
      <c r="E9" s="398">
        <v>0</v>
      </c>
      <c r="F9" s="393">
        <v>8</v>
      </c>
      <c r="G9" s="398">
        <v>0</v>
      </c>
      <c r="H9" s="399">
        <v>10</v>
      </c>
      <c r="I9" s="393">
        <v>17</v>
      </c>
      <c r="J9" s="398">
        <v>0</v>
      </c>
      <c r="K9" s="393">
        <v>10</v>
      </c>
      <c r="L9" s="399">
        <v>5</v>
      </c>
      <c r="M9" s="400">
        <v>15</v>
      </c>
      <c r="N9" s="398">
        <v>0</v>
      </c>
      <c r="O9" s="398">
        <v>0</v>
      </c>
      <c r="P9" s="392">
        <v>256</v>
      </c>
      <c r="AC9" s="197"/>
      <c r="AD9" s="197"/>
      <c r="AE9" s="197"/>
      <c r="AF9" s="197"/>
      <c r="AG9" s="197"/>
    </row>
    <row r="10" spans="1:33">
      <c r="A10" s="181" t="s">
        <v>187</v>
      </c>
      <c r="B10" s="393">
        <v>32</v>
      </c>
      <c r="C10" s="393">
        <v>5</v>
      </c>
      <c r="D10" s="393">
        <v>6</v>
      </c>
      <c r="E10" s="398">
        <v>0</v>
      </c>
      <c r="F10" s="399">
        <v>0</v>
      </c>
      <c r="G10" s="398">
        <v>0</v>
      </c>
      <c r="H10" s="399">
        <v>2</v>
      </c>
      <c r="I10" s="398">
        <v>8</v>
      </c>
      <c r="J10" s="398">
        <v>0</v>
      </c>
      <c r="K10" s="398">
        <v>0</v>
      </c>
      <c r="L10" s="398">
        <v>0</v>
      </c>
      <c r="M10" s="400">
        <v>19</v>
      </c>
      <c r="N10" s="398">
        <v>0</v>
      </c>
      <c r="O10" s="398">
        <v>0</v>
      </c>
      <c r="P10" s="392">
        <v>72</v>
      </c>
      <c r="AC10" s="197"/>
      <c r="AD10" s="197"/>
      <c r="AE10" s="197"/>
      <c r="AF10" s="197"/>
      <c r="AG10" s="197"/>
    </row>
    <row r="11" spans="1:33">
      <c r="A11" s="114" t="s">
        <v>100</v>
      </c>
      <c r="B11" s="393">
        <v>8</v>
      </c>
      <c r="C11" s="393">
        <v>13</v>
      </c>
      <c r="D11" s="398">
        <v>0</v>
      </c>
      <c r="E11" s="398">
        <v>0</v>
      </c>
      <c r="F11" s="399">
        <v>2</v>
      </c>
      <c r="G11" s="398">
        <v>0</v>
      </c>
      <c r="H11" s="398">
        <v>0</v>
      </c>
      <c r="I11" s="393">
        <v>2</v>
      </c>
      <c r="J11" s="398">
        <v>0</v>
      </c>
      <c r="K11" s="393">
        <v>3</v>
      </c>
      <c r="L11" s="398">
        <v>0</v>
      </c>
      <c r="M11" s="399">
        <v>6</v>
      </c>
      <c r="N11" s="398">
        <v>0</v>
      </c>
      <c r="O11" s="398">
        <v>0</v>
      </c>
      <c r="P11" s="392">
        <v>34</v>
      </c>
      <c r="AC11" s="197"/>
      <c r="AD11" s="197"/>
      <c r="AE11" s="197"/>
      <c r="AF11" s="197"/>
      <c r="AG11" s="197"/>
    </row>
    <row r="12" spans="1:33">
      <c r="A12" s="64" t="s">
        <v>101</v>
      </c>
      <c r="B12" s="397">
        <v>165</v>
      </c>
      <c r="C12" s="397">
        <v>109</v>
      </c>
      <c r="D12" s="397">
        <v>33</v>
      </c>
      <c r="E12" s="395">
        <v>0</v>
      </c>
      <c r="F12" s="397">
        <v>10</v>
      </c>
      <c r="G12" s="395">
        <v>0</v>
      </c>
      <c r="H12" s="397">
        <v>14</v>
      </c>
      <c r="I12" s="397">
        <v>30</v>
      </c>
      <c r="J12" s="395">
        <v>0</v>
      </c>
      <c r="K12" s="397">
        <v>21</v>
      </c>
      <c r="L12" s="396">
        <v>5</v>
      </c>
      <c r="M12" s="397">
        <v>41</v>
      </c>
      <c r="N12" s="395">
        <v>0</v>
      </c>
      <c r="O12" s="395">
        <v>0</v>
      </c>
      <c r="P12" s="394">
        <v>428</v>
      </c>
      <c r="AC12" s="197"/>
      <c r="AD12" s="197"/>
      <c r="AE12" s="197"/>
      <c r="AF12" s="197"/>
      <c r="AG12" s="197"/>
    </row>
    <row r="13" spans="1:33">
      <c r="A13" s="50"/>
      <c r="B13" s="393" t="s">
        <v>251</v>
      </c>
      <c r="C13" s="393" t="s">
        <v>251</v>
      </c>
      <c r="D13" s="393" t="s">
        <v>251</v>
      </c>
      <c r="E13" s="393" t="s">
        <v>251</v>
      </c>
      <c r="F13" s="393" t="s">
        <v>251</v>
      </c>
      <c r="G13" s="393" t="s">
        <v>251</v>
      </c>
      <c r="H13" s="393" t="s">
        <v>251</v>
      </c>
      <c r="I13" s="393" t="s">
        <v>251</v>
      </c>
      <c r="J13" s="393" t="s">
        <v>251</v>
      </c>
      <c r="K13" s="393" t="s">
        <v>251</v>
      </c>
      <c r="L13" s="393" t="s">
        <v>251</v>
      </c>
      <c r="M13" s="393" t="s">
        <v>251</v>
      </c>
      <c r="N13" s="393" t="s">
        <v>251</v>
      </c>
      <c r="O13" s="393" t="s">
        <v>251</v>
      </c>
      <c r="P13" s="392">
        <v>0</v>
      </c>
      <c r="AC13" s="197"/>
      <c r="AD13" s="197"/>
      <c r="AE13" s="197"/>
      <c r="AF13" s="197"/>
      <c r="AG13" s="197"/>
    </row>
    <row r="14" spans="1:33">
      <c r="A14" s="64" t="s">
        <v>102</v>
      </c>
      <c r="B14" s="397">
        <v>176</v>
      </c>
      <c r="C14" s="397">
        <v>40</v>
      </c>
      <c r="D14" s="397">
        <v>30</v>
      </c>
      <c r="E14" s="395">
        <v>0</v>
      </c>
      <c r="F14" s="397">
        <v>20</v>
      </c>
      <c r="G14" s="395">
        <v>0</v>
      </c>
      <c r="H14" s="395">
        <v>0</v>
      </c>
      <c r="I14" s="395">
        <v>0</v>
      </c>
      <c r="J14" s="395">
        <v>0</v>
      </c>
      <c r="K14" s="397">
        <v>5</v>
      </c>
      <c r="L14" s="396">
        <v>15</v>
      </c>
      <c r="M14" s="397">
        <v>12</v>
      </c>
      <c r="N14" s="395">
        <v>0</v>
      </c>
      <c r="O14" s="395">
        <v>0</v>
      </c>
      <c r="P14" s="394">
        <v>298</v>
      </c>
      <c r="AC14" s="197"/>
      <c r="AD14" s="197"/>
      <c r="AE14" s="197"/>
      <c r="AF14" s="197"/>
      <c r="AG14" s="197"/>
    </row>
    <row r="15" spans="1:33">
      <c r="A15" s="114"/>
      <c r="B15" s="393" t="s">
        <v>251</v>
      </c>
      <c r="C15" s="393" t="s">
        <v>251</v>
      </c>
      <c r="D15" s="393" t="s">
        <v>251</v>
      </c>
      <c r="E15" s="393" t="s">
        <v>251</v>
      </c>
      <c r="F15" s="393" t="s">
        <v>251</v>
      </c>
      <c r="G15" s="393" t="s">
        <v>251</v>
      </c>
      <c r="H15" s="393" t="s">
        <v>251</v>
      </c>
      <c r="I15" s="393" t="s">
        <v>251</v>
      </c>
      <c r="J15" s="393" t="s">
        <v>251</v>
      </c>
      <c r="K15" s="393" t="s">
        <v>251</v>
      </c>
      <c r="L15" s="393" t="s">
        <v>251</v>
      </c>
      <c r="M15" s="393" t="s">
        <v>251</v>
      </c>
      <c r="N15" s="393" t="s">
        <v>251</v>
      </c>
      <c r="O15" s="393" t="s">
        <v>251</v>
      </c>
      <c r="P15" s="392">
        <v>0</v>
      </c>
      <c r="AC15" s="197"/>
      <c r="AD15" s="197"/>
      <c r="AE15" s="197"/>
      <c r="AF15" s="197"/>
      <c r="AG15" s="197"/>
    </row>
    <row r="16" spans="1:33">
      <c r="A16" s="64" t="s">
        <v>103</v>
      </c>
      <c r="B16" s="397">
        <v>68</v>
      </c>
      <c r="C16" s="397">
        <v>24</v>
      </c>
      <c r="D16" s="397">
        <v>10</v>
      </c>
      <c r="E16" s="395">
        <v>0</v>
      </c>
      <c r="F16" s="395">
        <v>3</v>
      </c>
      <c r="G16" s="395">
        <v>0</v>
      </c>
      <c r="H16" s="395">
        <v>1</v>
      </c>
      <c r="I16" s="395">
        <v>0</v>
      </c>
      <c r="J16" s="395">
        <v>0</v>
      </c>
      <c r="K16" s="397">
        <v>10</v>
      </c>
      <c r="L16" s="396">
        <v>22</v>
      </c>
      <c r="M16" s="397">
        <v>8</v>
      </c>
      <c r="N16" s="395">
        <v>0</v>
      </c>
      <c r="O16" s="395">
        <v>0</v>
      </c>
      <c r="P16" s="394">
        <v>146</v>
      </c>
      <c r="AC16" s="197"/>
      <c r="AD16" s="197"/>
      <c r="AE16" s="197"/>
      <c r="AF16" s="197"/>
      <c r="AG16" s="197"/>
    </row>
    <row r="17" spans="1:33">
      <c r="A17" s="114"/>
      <c r="B17" s="393" t="s">
        <v>251</v>
      </c>
      <c r="C17" s="393" t="s">
        <v>251</v>
      </c>
      <c r="D17" s="393" t="s">
        <v>251</v>
      </c>
      <c r="E17" s="393" t="s">
        <v>251</v>
      </c>
      <c r="F17" s="393" t="s">
        <v>251</v>
      </c>
      <c r="G17" s="393" t="s">
        <v>251</v>
      </c>
      <c r="H17" s="393" t="s">
        <v>251</v>
      </c>
      <c r="I17" s="393" t="s">
        <v>251</v>
      </c>
      <c r="J17" s="393" t="s">
        <v>251</v>
      </c>
      <c r="K17" s="393" t="s">
        <v>251</v>
      </c>
      <c r="L17" s="393" t="s">
        <v>251</v>
      </c>
      <c r="M17" s="393" t="s">
        <v>251</v>
      </c>
      <c r="N17" s="393" t="s">
        <v>251</v>
      </c>
      <c r="O17" s="393" t="s">
        <v>251</v>
      </c>
      <c r="P17" s="392">
        <v>0</v>
      </c>
      <c r="AC17" s="197"/>
      <c r="AD17" s="197"/>
      <c r="AE17" s="197"/>
      <c r="AF17" s="197"/>
      <c r="AG17" s="197"/>
    </row>
    <row r="18" spans="1:33">
      <c r="A18" s="114" t="s">
        <v>243</v>
      </c>
      <c r="B18" s="393">
        <v>6</v>
      </c>
      <c r="C18" s="398">
        <v>0</v>
      </c>
      <c r="D18" s="393">
        <v>3</v>
      </c>
      <c r="E18" s="398">
        <v>0</v>
      </c>
      <c r="F18" s="398">
        <v>0</v>
      </c>
      <c r="G18" s="398">
        <v>0</v>
      </c>
      <c r="H18" s="393">
        <v>1</v>
      </c>
      <c r="I18" s="393">
        <v>2</v>
      </c>
      <c r="J18" s="398">
        <v>0</v>
      </c>
      <c r="K18" s="393">
        <v>1</v>
      </c>
      <c r="L18" s="399">
        <v>4</v>
      </c>
      <c r="M18" s="399">
        <v>2</v>
      </c>
      <c r="N18" s="398">
        <v>0</v>
      </c>
      <c r="O18" s="398">
        <v>0</v>
      </c>
      <c r="P18" s="392">
        <v>19</v>
      </c>
      <c r="AC18" s="197"/>
      <c r="AD18" s="197"/>
      <c r="AE18" s="197"/>
      <c r="AF18" s="197"/>
      <c r="AG18" s="197"/>
    </row>
    <row r="19" spans="1:33">
      <c r="A19" s="114" t="s">
        <v>104</v>
      </c>
      <c r="B19" s="393">
        <v>13</v>
      </c>
      <c r="C19" s="393">
        <v>5</v>
      </c>
      <c r="D19" s="393">
        <v>9</v>
      </c>
      <c r="E19" s="393">
        <v>6</v>
      </c>
      <c r="F19" s="398">
        <v>0</v>
      </c>
      <c r="G19" s="393">
        <v>1</v>
      </c>
      <c r="H19" s="399">
        <v>1</v>
      </c>
      <c r="I19" s="398">
        <v>0</v>
      </c>
      <c r="J19" s="398">
        <v>0</v>
      </c>
      <c r="K19" s="393">
        <v>5</v>
      </c>
      <c r="L19" s="399">
        <v>3</v>
      </c>
      <c r="M19" s="393">
        <v>3</v>
      </c>
      <c r="N19" s="398">
        <v>0</v>
      </c>
      <c r="O19" s="398">
        <v>0</v>
      </c>
      <c r="P19" s="392">
        <v>46</v>
      </c>
      <c r="AC19" s="197"/>
      <c r="AD19" s="197"/>
      <c r="AE19" s="197"/>
      <c r="AF19" s="197"/>
      <c r="AG19" s="197"/>
    </row>
    <row r="20" spans="1:33">
      <c r="A20" s="114" t="s">
        <v>105</v>
      </c>
      <c r="B20" s="393">
        <v>13</v>
      </c>
      <c r="C20" s="393">
        <v>3</v>
      </c>
      <c r="D20" s="393">
        <v>7</v>
      </c>
      <c r="E20" s="393">
        <v>2</v>
      </c>
      <c r="F20" s="393">
        <v>2</v>
      </c>
      <c r="G20" s="398">
        <v>0</v>
      </c>
      <c r="H20" s="399">
        <v>2</v>
      </c>
      <c r="I20" s="398">
        <v>0</v>
      </c>
      <c r="J20" s="398">
        <v>0</v>
      </c>
      <c r="K20" s="393">
        <v>10</v>
      </c>
      <c r="L20" s="399">
        <v>4</v>
      </c>
      <c r="M20" s="393">
        <v>1</v>
      </c>
      <c r="N20" s="398">
        <v>0</v>
      </c>
      <c r="O20" s="393">
        <v>3</v>
      </c>
      <c r="P20" s="392">
        <v>47</v>
      </c>
      <c r="AC20" s="197"/>
      <c r="AD20" s="197"/>
      <c r="AE20" s="197"/>
      <c r="AF20" s="197"/>
      <c r="AG20" s="197"/>
    </row>
    <row r="21" spans="1:33">
      <c r="A21" s="64" t="s">
        <v>244</v>
      </c>
      <c r="B21" s="397">
        <v>32</v>
      </c>
      <c r="C21" s="397">
        <v>8</v>
      </c>
      <c r="D21" s="397">
        <v>19</v>
      </c>
      <c r="E21" s="397">
        <v>8</v>
      </c>
      <c r="F21" s="397">
        <v>2</v>
      </c>
      <c r="G21" s="397">
        <v>1</v>
      </c>
      <c r="H21" s="397">
        <v>4</v>
      </c>
      <c r="I21" s="397">
        <v>2</v>
      </c>
      <c r="J21" s="395">
        <v>0</v>
      </c>
      <c r="K21" s="397">
        <v>16</v>
      </c>
      <c r="L21" s="396">
        <v>11</v>
      </c>
      <c r="M21" s="397">
        <v>6</v>
      </c>
      <c r="N21" s="395">
        <v>0</v>
      </c>
      <c r="O21" s="397">
        <v>3</v>
      </c>
      <c r="P21" s="394">
        <v>112</v>
      </c>
      <c r="AC21" s="197"/>
      <c r="AD21" s="197"/>
      <c r="AE21" s="197"/>
      <c r="AF21" s="197"/>
      <c r="AG21" s="197"/>
    </row>
    <row r="22" spans="1:33">
      <c r="A22" s="114"/>
      <c r="B22" s="393" t="s">
        <v>251</v>
      </c>
      <c r="C22" s="393" t="s">
        <v>251</v>
      </c>
      <c r="D22" s="393" t="s">
        <v>251</v>
      </c>
      <c r="E22" s="393" t="s">
        <v>251</v>
      </c>
      <c r="F22" s="393" t="s">
        <v>251</v>
      </c>
      <c r="G22" s="393" t="s">
        <v>251</v>
      </c>
      <c r="H22" s="393" t="s">
        <v>251</v>
      </c>
      <c r="I22" s="393" t="s">
        <v>251</v>
      </c>
      <c r="J22" s="393" t="s">
        <v>251</v>
      </c>
      <c r="K22" s="393" t="s">
        <v>251</v>
      </c>
      <c r="L22" s="393" t="s">
        <v>251</v>
      </c>
      <c r="M22" s="393" t="s">
        <v>251</v>
      </c>
      <c r="N22" s="393" t="s">
        <v>251</v>
      </c>
      <c r="O22" s="393" t="s">
        <v>251</v>
      </c>
      <c r="P22" s="392">
        <v>0</v>
      </c>
      <c r="AC22" s="197"/>
      <c r="AD22" s="197"/>
      <c r="AE22" s="197"/>
      <c r="AF22" s="197"/>
      <c r="AG22" s="197"/>
    </row>
    <row r="23" spans="1:33">
      <c r="A23" s="64" t="s">
        <v>106</v>
      </c>
      <c r="B23" s="397">
        <v>14</v>
      </c>
      <c r="C23" s="397">
        <v>2</v>
      </c>
      <c r="D23" s="397">
        <v>19</v>
      </c>
      <c r="E23" s="397">
        <v>6</v>
      </c>
      <c r="F23" s="397">
        <v>6</v>
      </c>
      <c r="G23" s="397">
        <v>2</v>
      </c>
      <c r="H23" s="396">
        <v>0</v>
      </c>
      <c r="I23" s="396">
        <v>1</v>
      </c>
      <c r="J23" s="395">
        <v>0</v>
      </c>
      <c r="K23" s="397">
        <v>11</v>
      </c>
      <c r="L23" s="396">
        <v>39</v>
      </c>
      <c r="M23" s="397">
        <v>6</v>
      </c>
      <c r="N23" s="395">
        <v>0</v>
      </c>
      <c r="O23" s="395">
        <v>0</v>
      </c>
      <c r="P23" s="394">
        <v>106</v>
      </c>
      <c r="AC23" s="197"/>
      <c r="AD23" s="197"/>
      <c r="AE23" s="197"/>
      <c r="AF23" s="197"/>
      <c r="AG23" s="197"/>
    </row>
    <row r="24" spans="1:33">
      <c r="A24" s="114"/>
      <c r="B24" s="393" t="s">
        <v>251</v>
      </c>
      <c r="C24" s="393" t="s">
        <v>251</v>
      </c>
      <c r="D24" s="393" t="s">
        <v>251</v>
      </c>
      <c r="E24" s="393" t="s">
        <v>251</v>
      </c>
      <c r="F24" s="393" t="s">
        <v>251</v>
      </c>
      <c r="G24" s="393" t="s">
        <v>251</v>
      </c>
      <c r="H24" s="393" t="s">
        <v>251</v>
      </c>
      <c r="I24" s="393" t="s">
        <v>251</v>
      </c>
      <c r="J24" s="393" t="s">
        <v>251</v>
      </c>
      <c r="K24" s="393" t="s">
        <v>251</v>
      </c>
      <c r="L24" s="393" t="s">
        <v>251</v>
      </c>
      <c r="M24" s="393" t="s">
        <v>251</v>
      </c>
      <c r="N24" s="393" t="s">
        <v>251</v>
      </c>
      <c r="O24" s="393" t="s">
        <v>251</v>
      </c>
      <c r="P24" s="392">
        <v>0</v>
      </c>
      <c r="AC24" s="197"/>
      <c r="AD24" s="197"/>
      <c r="AE24" s="197"/>
      <c r="AF24" s="197"/>
      <c r="AG24" s="197"/>
    </row>
    <row r="25" spans="1:33">
      <c r="A25" s="64" t="s">
        <v>107</v>
      </c>
      <c r="B25" s="397">
        <v>1</v>
      </c>
      <c r="C25" s="395">
        <v>0</v>
      </c>
      <c r="D25" s="395">
        <v>0</v>
      </c>
      <c r="E25" s="395">
        <v>0</v>
      </c>
      <c r="F25" s="395">
        <v>0</v>
      </c>
      <c r="G25" s="395">
        <v>0</v>
      </c>
      <c r="H25" s="397">
        <v>1</v>
      </c>
      <c r="I25" s="395">
        <v>0</v>
      </c>
      <c r="J25" s="395">
        <v>0</v>
      </c>
      <c r="K25" s="397">
        <v>2</v>
      </c>
      <c r="L25" s="395">
        <v>0</v>
      </c>
      <c r="M25" s="396">
        <v>3</v>
      </c>
      <c r="N25" s="395">
        <v>0</v>
      </c>
      <c r="O25" s="395">
        <v>0</v>
      </c>
      <c r="P25" s="394">
        <v>7</v>
      </c>
      <c r="AC25" s="197"/>
      <c r="AD25" s="197"/>
      <c r="AE25" s="197"/>
      <c r="AF25" s="197"/>
      <c r="AG25" s="197"/>
    </row>
    <row r="26" spans="1:33">
      <c r="A26" s="114"/>
      <c r="B26" s="393" t="s">
        <v>251</v>
      </c>
      <c r="C26" s="393" t="s">
        <v>251</v>
      </c>
      <c r="D26" s="393" t="s">
        <v>251</v>
      </c>
      <c r="E26" s="398" t="s">
        <v>251</v>
      </c>
      <c r="F26" s="393" t="s">
        <v>251</v>
      </c>
      <c r="G26" s="398" t="s">
        <v>251</v>
      </c>
      <c r="H26" s="393" t="s">
        <v>251</v>
      </c>
      <c r="I26" s="393" t="s">
        <v>251</v>
      </c>
      <c r="J26" s="398" t="s">
        <v>251</v>
      </c>
      <c r="K26" s="393" t="s">
        <v>251</v>
      </c>
      <c r="L26" s="398" t="s">
        <v>251</v>
      </c>
      <c r="M26" s="398" t="s">
        <v>251</v>
      </c>
      <c r="N26" s="398" t="s">
        <v>251</v>
      </c>
      <c r="O26" s="398" t="s">
        <v>251</v>
      </c>
      <c r="P26" s="392">
        <v>0</v>
      </c>
      <c r="AC26" s="197"/>
      <c r="AD26" s="197"/>
      <c r="AE26" s="197"/>
      <c r="AF26" s="197"/>
      <c r="AG26" s="197"/>
    </row>
    <row r="27" spans="1:33">
      <c r="A27" s="114" t="s">
        <v>108</v>
      </c>
      <c r="B27" s="393">
        <v>4</v>
      </c>
      <c r="C27" s="398">
        <v>0</v>
      </c>
      <c r="D27" s="393">
        <v>4</v>
      </c>
      <c r="E27" s="398">
        <v>0</v>
      </c>
      <c r="F27" s="398">
        <v>0</v>
      </c>
      <c r="G27" s="398">
        <v>0</v>
      </c>
      <c r="H27" s="398">
        <v>0</v>
      </c>
      <c r="I27" s="393">
        <v>1</v>
      </c>
      <c r="J27" s="398">
        <v>0</v>
      </c>
      <c r="K27" s="393">
        <v>2</v>
      </c>
      <c r="L27" s="398">
        <v>0</v>
      </c>
      <c r="M27" s="398">
        <v>0</v>
      </c>
      <c r="N27" s="398">
        <v>0</v>
      </c>
      <c r="O27" s="398">
        <v>0</v>
      </c>
      <c r="P27" s="392">
        <v>11</v>
      </c>
      <c r="AC27" s="197"/>
      <c r="AD27" s="197"/>
      <c r="AE27" s="197"/>
      <c r="AF27" s="197"/>
      <c r="AG27" s="197"/>
    </row>
    <row r="28" spans="1:33">
      <c r="A28" s="114" t="s">
        <v>109</v>
      </c>
      <c r="B28" s="393">
        <v>3</v>
      </c>
      <c r="C28" s="398">
        <v>0</v>
      </c>
      <c r="D28" s="393">
        <v>10</v>
      </c>
      <c r="E28" s="398">
        <v>0</v>
      </c>
      <c r="F28" s="393">
        <v>2</v>
      </c>
      <c r="G28" s="398">
        <v>0</v>
      </c>
      <c r="H28" s="399">
        <v>1</v>
      </c>
      <c r="I28" s="398">
        <v>0</v>
      </c>
      <c r="J28" s="398">
        <v>0</v>
      </c>
      <c r="K28" s="399">
        <v>1</v>
      </c>
      <c r="L28" s="398">
        <v>0</v>
      </c>
      <c r="M28" s="398">
        <v>0</v>
      </c>
      <c r="N28" s="398">
        <v>0</v>
      </c>
      <c r="O28" s="398">
        <v>0</v>
      </c>
      <c r="P28" s="392">
        <v>17</v>
      </c>
      <c r="AC28" s="197"/>
      <c r="AD28" s="197"/>
      <c r="AE28" s="197"/>
      <c r="AF28" s="197"/>
      <c r="AG28" s="197"/>
    </row>
    <row r="29" spans="1:33">
      <c r="A29" s="114" t="s">
        <v>110</v>
      </c>
      <c r="B29" s="399">
        <v>1</v>
      </c>
      <c r="C29" s="399">
        <v>1</v>
      </c>
      <c r="D29" s="393">
        <v>5</v>
      </c>
      <c r="E29" s="398">
        <v>0</v>
      </c>
      <c r="F29" s="393">
        <v>1</v>
      </c>
      <c r="G29" s="398">
        <v>0</v>
      </c>
      <c r="H29" s="393">
        <v>2</v>
      </c>
      <c r="I29" s="398">
        <v>0</v>
      </c>
      <c r="J29" s="398">
        <v>0</v>
      </c>
      <c r="K29" s="393">
        <v>4</v>
      </c>
      <c r="L29" s="398">
        <v>0</v>
      </c>
      <c r="M29" s="398">
        <v>0</v>
      </c>
      <c r="N29" s="398">
        <v>0</v>
      </c>
      <c r="O29" s="398">
        <v>0</v>
      </c>
      <c r="P29" s="392">
        <v>14</v>
      </c>
      <c r="AC29" s="197"/>
      <c r="AD29" s="197"/>
      <c r="AE29" s="197"/>
      <c r="AF29" s="197"/>
      <c r="AG29" s="197"/>
    </row>
    <row r="30" spans="1:33">
      <c r="A30" s="64" t="s">
        <v>245</v>
      </c>
      <c r="B30" s="397">
        <v>8</v>
      </c>
      <c r="C30" s="396">
        <v>1</v>
      </c>
      <c r="D30" s="397">
        <v>19</v>
      </c>
      <c r="E30" s="395">
        <v>0</v>
      </c>
      <c r="F30" s="397">
        <v>3</v>
      </c>
      <c r="G30" s="395">
        <v>0</v>
      </c>
      <c r="H30" s="397">
        <v>3</v>
      </c>
      <c r="I30" s="397">
        <v>1</v>
      </c>
      <c r="J30" s="395">
        <v>0</v>
      </c>
      <c r="K30" s="397">
        <v>7</v>
      </c>
      <c r="L30" s="395">
        <v>0</v>
      </c>
      <c r="M30" s="395">
        <v>0</v>
      </c>
      <c r="N30" s="395">
        <v>0</v>
      </c>
      <c r="O30" s="395">
        <v>0</v>
      </c>
      <c r="P30" s="394">
        <v>42</v>
      </c>
      <c r="AC30" s="197"/>
      <c r="AD30" s="197"/>
      <c r="AE30" s="197"/>
      <c r="AF30" s="197"/>
      <c r="AG30" s="197"/>
    </row>
    <row r="31" spans="1:33">
      <c r="A31" s="114"/>
      <c r="B31" s="393" t="s">
        <v>251</v>
      </c>
      <c r="C31" s="393" t="s">
        <v>251</v>
      </c>
      <c r="D31" s="393" t="s">
        <v>251</v>
      </c>
      <c r="E31" s="393" t="s">
        <v>251</v>
      </c>
      <c r="F31" s="393" t="s">
        <v>251</v>
      </c>
      <c r="G31" s="393" t="s">
        <v>251</v>
      </c>
      <c r="H31" s="393" t="s">
        <v>251</v>
      </c>
      <c r="I31" s="393" t="s">
        <v>251</v>
      </c>
      <c r="J31" s="393" t="s">
        <v>251</v>
      </c>
      <c r="K31" s="393" t="s">
        <v>251</v>
      </c>
      <c r="L31" s="393" t="s">
        <v>251</v>
      </c>
      <c r="M31" s="393" t="s">
        <v>251</v>
      </c>
      <c r="N31" s="393" t="s">
        <v>251</v>
      </c>
      <c r="O31" s="393" t="s">
        <v>251</v>
      </c>
      <c r="P31" s="392">
        <v>0</v>
      </c>
      <c r="AC31" s="197"/>
      <c r="AD31" s="197"/>
      <c r="AE31" s="197"/>
      <c r="AF31" s="197"/>
      <c r="AG31" s="197"/>
    </row>
    <row r="32" spans="1:33">
      <c r="A32" s="114" t="s">
        <v>111</v>
      </c>
      <c r="B32" s="393">
        <v>76</v>
      </c>
      <c r="C32" s="393">
        <v>2</v>
      </c>
      <c r="D32" s="393">
        <v>20</v>
      </c>
      <c r="E32" s="399">
        <v>1</v>
      </c>
      <c r="F32" s="393">
        <v>17</v>
      </c>
      <c r="G32" s="393">
        <v>6</v>
      </c>
      <c r="H32" s="393">
        <v>5</v>
      </c>
      <c r="I32" s="393">
        <v>21</v>
      </c>
      <c r="J32" s="399">
        <v>4</v>
      </c>
      <c r="K32" s="393">
        <v>18</v>
      </c>
      <c r="L32" s="399">
        <v>7</v>
      </c>
      <c r="M32" s="393">
        <v>5</v>
      </c>
      <c r="N32" s="393">
        <v>0</v>
      </c>
      <c r="O32" s="398">
        <v>0</v>
      </c>
      <c r="P32" s="392">
        <v>182</v>
      </c>
      <c r="AC32" s="197"/>
      <c r="AD32" s="197"/>
      <c r="AE32" s="197"/>
      <c r="AF32" s="197"/>
      <c r="AG32" s="197"/>
    </row>
    <row r="33" spans="1:33">
      <c r="A33" s="114" t="s">
        <v>112</v>
      </c>
      <c r="B33" s="393">
        <v>146</v>
      </c>
      <c r="C33" s="393">
        <v>6</v>
      </c>
      <c r="D33" s="393">
        <v>36</v>
      </c>
      <c r="E33" s="393">
        <v>2</v>
      </c>
      <c r="F33" s="393">
        <v>21</v>
      </c>
      <c r="G33" s="393">
        <v>1</v>
      </c>
      <c r="H33" s="393">
        <v>2</v>
      </c>
      <c r="I33" s="393">
        <v>10</v>
      </c>
      <c r="J33" s="398">
        <v>0</v>
      </c>
      <c r="K33" s="393">
        <v>29</v>
      </c>
      <c r="L33" s="399">
        <v>38</v>
      </c>
      <c r="M33" s="393">
        <v>7</v>
      </c>
      <c r="N33" s="398">
        <v>0</v>
      </c>
      <c r="O33" s="399">
        <v>1</v>
      </c>
      <c r="P33" s="392">
        <v>299</v>
      </c>
      <c r="AC33" s="197"/>
      <c r="AD33" s="197"/>
      <c r="AE33" s="197"/>
      <c r="AF33" s="197"/>
      <c r="AG33" s="197"/>
    </row>
    <row r="34" spans="1:33">
      <c r="A34" s="114" t="s">
        <v>113</v>
      </c>
      <c r="B34" s="393">
        <v>248</v>
      </c>
      <c r="C34" s="398">
        <v>1</v>
      </c>
      <c r="D34" s="393">
        <v>48</v>
      </c>
      <c r="E34" s="398">
        <v>0</v>
      </c>
      <c r="F34" s="393">
        <v>46</v>
      </c>
      <c r="G34" s="400">
        <v>8</v>
      </c>
      <c r="H34" s="399">
        <v>4</v>
      </c>
      <c r="I34" s="393">
        <v>4</v>
      </c>
      <c r="J34" s="398">
        <v>0</v>
      </c>
      <c r="K34" s="393">
        <v>7</v>
      </c>
      <c r="L34" s="399">
        <v>52</v>
      </c>
      <c r="M34" s="398">
        <v>0</v>
      </c>
      <c r="N34" s="399">
        <v>1</v>
      </c>
      <c r="O34" s="398">
        <v>0</v>
      </c>
      <c r="P34" s="392">
        <v>419</v>
      </c>
      <c r="AC34" s="197"/>
      <c r="AD34" s="197"/>
      <c r="AE34" s="197"/>
      <c r="AF34" s="197"/>
      <c r="AG34" s="197"/>
    </row>
    <row r="35" spans="1:33">
      <c r="A35" s="114" t="s">
        <v>114</v>
      </c>
      <c r="B35" s="398">
        <v>0</v>
      </c>
      <c r="C35" s="398">
        <v>0</v>
      </c>
      <c r="D35" s="393">
        <v>5</v>
      </c>
      <c r="E35" s="398">
        <v>0</v>
      </c>
      <c r="F35" s="393">
        <v>6</v>
      </c>
      <c r="G35" s="400">
        <v>2</v>
      </c>
      <c r="H35" s="399">
        <v>2</v>
      </c>
      <c r="I35" s="400">
        <v>2</v>
      </c>
      <c r="J35" s="398">
        <v>0</v>
      </c>
      <c r="K35" s="393">
        <v>8</v>
      </c>
      <c r="L35" s="398">
        <v>0</v>
      </c>
      <c r="M35" s="399">
        <v>2</v>
      </c>
      <c r="N35" s="398">
        <v>0</v>
      </c>
      <c r="O35" s="398">
        <v>0</v>
      </c>
      <c r="P35" s="392">
        <v>27</v>
      </c>
      <c r="AC35" s="197"/>
      <c r="AD35" s="197"/>
      <c r="AE35" s="197"/>
      <c r="AF35" s="197"/>
      <c r="AG35" s="197"/>
    </row>
    <row r="36" spans="1:33">
      <c r="A36" s="64" t="s">
        <v>115</v>
      </c>
      <c r="B36" s="397">
        <v>470</v>
      </c>
      <c r="C36" s="397">
        <v>9</v>
      </c>
      <c r="D36" s="397">
        <v>109</v>
      </c>
      <c r="E36" s="397">
        <v>3</v>
      </c>
      <c r="F36" s="397">
        <v>90</v>
      </c>
      <c r="G36" s="397">
        <v>17</v>
      </c>
      <c r="H36" s="397">
        <v>13</v>
      </c>
      <c r="I36" s="397">
        <v>37</v>
      </c>
      <c r="J36" s="396">
        <v>4</v>
      </c>
      <c r="K36" s="397">
        <v>62</v>
      </c>
      <c r="L36" s="396">
        <v>97</v>
      </c>
      <c r="M36" s="397">
        <v>14</v>
      </c>
      <c r="N36" s="397">
        <v>1</v>
      </c>
      <c r="O36" s="397">
        <v>1</v>
      </c>
      <c r="P36" s="394">
        <v>927</v>
      </c>
      <c r="AC36" s="197"/>
      <c r="AD36" s="197"/>
      <c r="AE36" s="197"/>
      <c r="AF36" s="197"/>
      <c r="AG36" s="197"/>
    </row>
    <row r="37" spans="1:33">
      <c r="A37" s="114"/>
      <c r="B37" s="393" t="s">
        <v>251</v>
      </c>
      <c r="C37" s="393" t="s">
        <v>251</v>
      </c>
      <c r="D37" s="393" t="s">
        <v>251</v>
      </c>
      <c r="E37" s="393" t="s">
        <v>251</v>
      </c>
      <c r="F37" s="393" t="s">
        <v>251</v>
      </c>
      <c r="G37" s="393" t="s">
        <v>251</v>
      </c>
      <c r="H37" s="393" t="s">
        <v>251</v>
      </c>
      <c r="I37" s="393" t="s">
        <v>251</v>
      </c>
      <c r="J37" s="393" t="s">
        <v>251</v>
      </c>
      <c r="K37" s="393" t="s">
        <v>251</v>
      </c>
      <c r="L37" s="393" t="s">
        <v>251</v>
      </c>
      <c r="M37" s="393" t="s">
        <v>251</v>
      </c>
      <c r="N37" s="393" t="s">
        <v>251</v>
      </c>
      <c r="O37" s="393" t="s">
        <v>251</v>
      </c>
      <c r="P37" s="392">
        <v>0</v>
      </c>
      <c r="AC37" s="197"/>
      <c r="AD37" s="197"/>
      <c r="AE37" s="197"/>
      <c r="AF37" s="197"/>
      <c r="AG37" s="197"/>
    </row>
    <row r="38" spans="1:33">
      <c r="A38" s="64" t="s">
        <v>116</v>
      </c>
      <c r="B38" s="397">
        <v>47</v>
      </c>
      <c r="C38" s="397">
        <v>4</v>
      </c>
      <c r="D38" s="397">
        <v>140</v>
      </c>
      <c r="E38" s="397">
        <v>3</v>
      </c>
      <c r="F38" s="397">
        <v>12</v>
      </c>
      <c r="G38" s="397">
        <v>5</v>
      </c>
      <c r="H38" s="397">
        <v>30</v>
      </c>
      <c r="I38" s="397">
        <v>4</v>
      </c>
      <c r="J38" s="397">
        <v>5</v>
      </c>
      <c r="K38" s="397">
        <v>38</v>
      </c>
      <c r="L38" s="396">
        <v>5</v>
      </c>
      <c r="M38" s="396">
        <v>4</v>
      </c>
      <c r="N38" s="395">
        <v>0</v>
      </c>
      <c r="O38" s="396">
        <v>2</v>
      </c>
      <c r="P38" s="394">
        <v>299</v>
      </c>
      <c r="AC38" s="197"/>
      <c r="AD38" s="197"/>
      <c r="AE38" s="197"/>
      <c r="AF38" s="197"/>
      <c r="AG38" s="197"/>
    </row>
    <row r="39" spans="1:33">
      <c r="A39" s="114"/>
      <c r="B39" s="393" t="s">
        <v>251</v>
      </c>
      <c r="C39" s="393" t="s">
        <v>251</v>
      </c>
      <c r="D39" s="393" t="s">
        <v>251</v>
      </c>
      <c r="E39" s="393" t="s">
        <v>251</v>
      </c>
      <c r="F39" s="393" t="s">
        <v>251</v>
      </c>
      <c r="G39" s="393" t="s">
        <v>251</v>
      </c>
      <c r="H39" s="399" t="s">
        <v>251</v>
      </c>
      <c r="I39" s="393" t="s">
        <v>251</v>
      </c>
      <c r="J39" s="393" t="s">
        <v>251</v>
      </c>
      <c r="K39" s="393" t="s">
        <v>251</v>
      </c>
      <c r="L39" s="393" t="s">
        <v>251</v>
      </c>
      <c r="M39" s="393" t="s">
        <v>251</v>
      </c>
      <c r="N39" s="393" t="s">
        <v>251</v>
      </c>
      <c r="O39" s="393" t="s">
        <v>251</v>
      </c>
      <c r="P39" s="392">
        <v>0</v>
      </c>
      <c r="AC39" s="197"/>
      <c r="AD39" s="197"/>
      <c r="AE39" s="197"/>
      <c r="AF39" s="197"/>
      <c r="AG39" s="197"/>
    </row>
    <row r="40" spans="1:33">
      <c r="A40" s="114" t="s">
        <v>246</v>
      </c>
      <c r="B40" s="393">
        <v>9</v>
      </c>
      <c r="C40" s="398">
        <v>0</v>
      </c>
      <c r="D40" s="399">
        <v>0</v>
      </c>
      <c r="E40" s="398">
        <v>0</v>
      </c>
      <c r="F40" s="398">
        <v>0</v>
      </c>
      <c r="G40" s="398">
        <v>0</v>
      </c>
      <c r="H40" s="393">
        <v>2</v>
      </c>
      <c r="I40" s="398">
        <v>0</v>
      </c>
      <c r="J40" s="398">
        <v>1</v>
      </c>
      <c r="K40" s="400">
        <v>5</v>
      </c>
      <c r="L40" s="398">
        <v>0</v>
      </c>
      <c r="M40" s="399">
        <v>2</v>
      </c>
      <c r="N40" s="398">
        <v>0</v>
      </c>
      <c r="O40" s="398">
        <v>0</v>
      </c>
      <c r="P40" s="392">
        <v>19</v>
      </c>
      <c r="AC40" s="197"/>
      <c r="AD40" s="197"/>
      <c r="AE40" s="197"/>
      <c r="AF40" s="197"/>
      <c r="AG40" s="197"/>
    </row>
    <row r="41" spans="1:33">
      <c r="A41" s="114" t="s">
        <v>117</v>
      </c>
      <c r="B41" s="399">
        <v>0</v>
      </c>
      <c r="C41" s="398">
        <v>0</v>
      </c>
      <c r="D41" s="398">
        <v>1</v>
      </c>
      <c r="E41" s="393">
        <v>1</v>
      </c>
      <c r="F41" s="398">
        <v>0</v>
      </c>
      <c r="G41" s="393">
        <v>2</v>
      </c>
      <c r="H41" s="398">
        <v>0</v>
      </c>
      <c r="I41" s="398">
        <v>0</v>
      </c>
      <c r="J41" s="398">
        <v>0</v>
      </c>
      <c r="K41" s="399">
        <v>2</v>
      </c>
      <c r="L41" s="398">
        <v>0</v>
      </c>
      <c r="M41" s="399">
        <v>4</v>
      </c>
      <c r="N41" s="398">
        <v>0</v>
      </c>
      <c r="O41" s="398">
        <v>0</v>
      </c>
      <c r="P41" s="392">
        <v>10</v>
      </c>
      <c r="AC41" s="197"/>
      <c r="AD41" s="197"/>
      <c r="AE41" s="197"/>
      <c r="AF41" s="197"/>
      <c r="AG41" s="197"/>
    </row>
    <row r="42" spans="1:33">
      <c r="A42" s="114" t="s">
        <v>118</v>
      </c>
      <c r="B42" s="393">
        <v>4</v>
      </c>
      <c r="C42" s="398">
        <v>0</v>
      </c>
      <c r="D42" s="398">
        <v>1</v>
      </c>
      <c r="E42" s="398">
        <v>0</v>
      </c>
      <c r="F42" s="398">
        <v>0</v>
      </c>
      <c r="G42" s="393">
        <v>2</v>
      </c>
      <c r="H42" s="398">
        <v>0</v>
      </c>
      <c r="I42" s="398">
        <v>0</v>
      </c>
      <c r="J42" s="398">
        <v>0</v>
      </c>
      <c r="K42" s="399">
        <v>0</v>
      </c>
      <c r="L42" s="398">
        <v>0</v>
      </c>
      <c r="M42" s="399">
        <v>20</v>
      </c>
      <c r="N42" s="398">
        <v>0</v>
      </c>
      <c r="O42" s="398">
        <v>0</v>
      </c>
      <c r="P42" s="392">
        <v>27</v>
      </c>
      <c r="AC42" s="197"/>
      <c r="AD42" s="197"/>
      <c r="AE42" s="197"/>
      <c r="AF42" s="197"/>
      <c r="AG42" s="197"/>
    </row>
    <row r="43" spans="1:33">
      <c r="A43" s="114" t="s">
        <v>119</v>
      </c>
      <c r="B43" s="399">
        <v>1</v>
      </c>
      <c r="C43" s="398">
        <v>0</v>
      </c>
      <c r="D43" s="399">
        <v>2</v>
      </c>
      <c r="E43" s="398">
        <v>0</v>
      </c>
      <c r="F43" s="398">
        <v>0</v>
      </c>
      <c r="G43" s="398">
        <v>0</v>
      </c>
      <c r="H43" s="398">
        <v>0</v>
      </c>
      <c r="I43" s="393">
        <v>2</v>
      </c>
      <c r="J43" s="398">
        <v>0</v>
      </c>
      <c r="K43" s="398">
        <v>0</v>
      </c>
      <c r="L43" s="398">
        <v>0</v>
      </c>
      <c r="M43" s="399">
        <v>1</v>
      </c>
      <c r="N43" s="398">
        <v>0</v>
      </c>
      <c r="O43" s="398">
        <v>0</v>
      </c>
      <c r="P43" s="392">
        <v>6</v>
      </c>
      <c r="AC43" s="197"/>
      <c r="AD43" s="197"/>
      <c r="AE43" s="197"/>
      <c r="AF43" s="197"/>
      <c r="AG43" s="197"/>
    </row>
    <row r="44" spans="1:33">
      <c r="A44" s="114" t="s">
        <v>120</v>
      </c>
      <c r="B44" s="398">
        <v>1</v>
      </c>
      <c r="C44" s="398">
        <v>0</v>
      </c>
      <c r="D44" s="399">
        <v>1</v>
      </c>
      <c r="E44" s="393">
        <v>0</v>
      </c>
      <c r="F44" s="399">
        <v>0</v>
      </c>
      <c r="G44" s="398">
        <v>0</v>
      </c>
      <c r="H44" s="398">
        <v>0</v>
      </c>
      <c r="I44" s="398">
        <v>0</v>
      </c>
      <c r="J44" s="398">
        <v>0</v>
      </c>
      <c r="K44" s="398">
        <v>1</v>
      </c>
      <c r="L44" s="398">
        <v>0</v>
      </c>
      <c r="M44" s="399">
        <v>2</v>
      </c>
      <c r="N44" s="398">
        <v>0</v>
      </c>
      <c r="O44" s="399">
        <v>1</v>
      </c>
      <c r="P44" s="392">
        <v>6</v>
      </c>
      <c r="AC44" s="197"/>
      <c r="AD44" s="197"/>
      <c r="AE44" s="197"/>
      <c r="AF44" s="197"/>
      <c r="AG44" s="197"/>
    </row>
    <row r="45" spans="1:33">
      <c r="A45" s="114" t="s">
        <v>121</v>
      </c>
      <c r="B45" s="393">
        <v>5</v>
      </c>
      <c r="C45" s="398">
        <v>0</v>
      </c>
      <c r="D45" s="398">
        <v>0</v>
      </c>
      <c r="E45" s="393">
        <v>2</v>
      </c>
      <c r="F45" s="398">
        <v>0</v>
      </c>
      <c r="G45" s="398">
        <v>0</v>
      </c>
      <c r="H45" s="398">
        <v>0</v>
      </c>
      <c r="I45" s="393">
        <v>2</v>
      </c>
      <c r="J45" s="398">
        <v>0</v>
      </c>
      <c r="K45" s="393">
        <v>2</v>
      </c>
      <c r="L45" s="398">
        <v>0</v>
      </c>
      <c r="M45" s="398">
        <v>0</v>
      </c>
      <c r="N45" s="398">
        <v>0</v>
      </c>
      <c r="O45" s="398">
        <v>0</v>
      </c>
      <c r="P45" s="392">
        <v>11</v>
      </c>
      <c r="AC45" s="197"/>
      <c r="AD45" s="197"/>
      <c r="AE45" s="197"/>
      <c r="AF45" s="197"/>
      <c r="AG45" s="197"/>
    </row>
    <row r="46" spans="1:33">
      <c r="A46" s="114" t="s">
        <v>122</v>
      </c>
      <c r="B46" s="398">
        <v>0</v>
      </c>
      <c r="C46" s="398">
        <v>0</v>
      </c>
      <c r="D46" s="399">
        <v>1</v>
      </c>
      <c r="E46" s="398">
        <v>0</v>
      </c>
      <c r="F46" s="399">
        <v>1</v>
      </c>
      <c r="G46" s="398">
        <v>0</v>
      </c>
      <c r="H46" s="398">
        <v>0</v>
      </c>
      <c r="I46" s="398">
        <v>0</v>
      </c>
      <c r="J46" s="398">
        <v>0</v>
      </c>
      <c r="K46" s="398">
        <v>0</v>
      </c>
      <c r="L46" s="398">
        <v>0</v>
      </c>
      <c r="M46" s="399">
        <v>3</v>
      </c>
      <c r="N46" s="398">
        <v>0</v>
      </c>
      <c r="O46" s="398">
        <v>0</v>
      </c>
      <c r="P46" s="392">
        <v>5</v>
      </c>
      <c r="AC46" s="197"/>
      <c r="AD46" s="197"/>
      <c r="AE46" s="197"/>
      <c r="AF46" s="197"/>
      <c r="AG46" s="197"/>
    </row>
    <row r="47" spans="1:33">
      <c r="A47" s="114" t="s">
        <v>123</v>
      </c>
      <c r="B47" s="398">
        <v>0</v>
      </c>
      <c r="C47" s="393">
        <v>1</v>
      </c>
      <c r="D47" s="398">
        <v>0</v>
      </c>
      <c r="E47" s="398">
        <v>0</v>
      </c>
      <c r="F47" s="398">
        <v>0</v>
      </c>
      <c r="G47" s="398">
        <v>0</v>
      </c>
      <c r="H47" s="398">
        <v>0</v>
      </c>
      <c r="I47" s="400">
        <v>1</v>
      </c>
      <c r="J47" s="398">
        <v>1</v>
      </c>
      <c r="K47" s="393">
        <v>4</v>
      </c>
      <c r="L47" s="398">
        <v>0</v>
      </c>
      <c r="M47" s="398">
        <v>0</v>
      </c>
      <c r="N47" s="398">
        <v>0</v>
      </c>
      <c r="O47" s="398">
        <v>0</v>
      </c>
      <c r="P47" s="402">
        <v>7</v>
      </c>
      <c r="AC47" s="197"/>
      <c r="AD47" s="197"/>
      <c r="AE47" s="197"/>
      <c r="AF47" s="197"/>
      <c r="AG47" s="197"/>
    </row>
    <row r="48" spans="1:33">
      <c r="A48" s="114" t="s">
        <v>124</v>
      </c>
      <c r="B48" s="393">
        <v>4</v>
      </c>
      <c r="C48" s="398">
        <v>0</v>
      </c>
      <c r="D48" s="393">
        <v>1</v>
      </c>
      <c r="E48" s="393">
        <v>2</v>
      </c>
      <c r="F48" s="398">
        <v>0</v>
      </c>
      <c r="G48" s="393">
        <v>2</v>
      </c>
      <c r="H48" s="398">
        <v>1</v>
      </c>
      <c r="I48" s="400">
        <v>1</v>
      </c>
      <c r="J48" s="398">
        <v>0</v>
      </c>
      <c r="K48" s="393">
        <v>2</v>
      </c>
      <c r="L48" s="398">
        <v>0</v>
      </c>
      <c r="M48" s="399">
        <v>2</v>
      </c>
      <c r="N48" s="398">
        <v>0</v>
      </c>
      <c r="O48" s="398">
        <v>1</v>
      </c>
      <c r="P48" s="402">
        <v>16</v>
      </c>
      <c r="AC48" s="197"/>
      <c r="AD48" s="197"/>
      <c r="AE48" s="197"/>
      <c r="AF48" s="197"/>
      <c r="AG48" s="197"/>
    </row>
    <row r="49" spans="1:33">
      <c r="A49" s="64" t="s">
        <v>229</v>
      </c>
      <c r="B49" s="397">
        <v>24</v>
      </c>
      <c r="C49" s="397">
        <v>1</v>
      </c>
      <c r="D49" s="397">
        <v>7</v>
      </c>
      <c r="E49" s="397">
        <v>5</v>
      </c>
      <c r="F49" s="396">
        <v>1</v>
      </c>
      <c r="G49" s="397">
        <v>6</v>
      </c>
      <c r="H49" s="397">
        <v>3</v>
      </c>
      <c r="I49" s="397">
        <v>6</v>
      </c>
      <c r="J49" s="395">
        <v>2</v>
      </c>
      <c r="K49" s="397">
        <v>16</v>
      </c>
      <c r="L49" s="395">
        <v>0</v>
      </c>
      <c r="M49" s="396">
        <v>34</v>
      </c>
      <c r="N49" s="395">
        <v>0</v>
      </c>
      <c r="O49" s="396">
        <v>2</v>
      </c>
      <c r="P49" s="394">
        <v>107</v>
      </c>
      <c r="AC49" s="197"/>
      <c r="AD49" s="197"/>
      <c r="AE49" s="197"/>
      <c r="AF49" s="197"/>
      <c r="AG49" s="197"/>
    </row>
    <row r="50" spans="1:33">
      <c r="A50" s="114"/>
      <c r="B50" s="393" t="s">
        <v>251</v>
      </c>
      <c r="C50" s="393" t="s">
        <v>251</v>
      </c>
      <c r="D50" s="393" t="s">
        <v>251</v>
      </c>
      <c r="E50" s="393" t="s">
        <v>251</v>
      </c>
      <c r="F50" s="393" t="s">
        <v>251</v>
      </c>
      <c r="G50" s="393" t="s">
        <v>251</v>
      </c>
      <c r="H50" s="393" t="s">
        <v>251</v>
      </c>
      <c r="I50" s="393" t="s">
        <v>251</v>
      </c>
      <c r="J50" s="393" t="s">
        <v>251</v>
      </c>
      <c r="K50" s="393" t="s">
        <v>251</v>
      </c>
      <c r="L50" s="393" t="s">
        <v>251</v>
      </c>
      <c r="M50" s="393" t="s">
        <v>251</v>
      </c>
      <c r="N50" s="393" t="s">
        <v>251</v>
      </c>
      <c r="O50" s="393" t="s">
        <v>251</v>
      </c>
      <c r="P50" s="392">
        <v>0</v>
      </c>
      <c r="AC50" s="197"/>
      <c r="AD50" s="197"/>
      <c r="AE50" s="197"/>
      <c r="AF50" s="197"/>
      <c r="AG50" s="197"/>
    </row>
    <row r="51" spans="1:33">
      <c r="A51" s="64" t="s">
        <v>125</v>
      </c>
      <c r="B51" s="397">
        <v>13</v>
      </c>
      <c r="C51" s="397">
        <v>2</v>
      </c>
      <c r="D51" s="395">
        <v>1</v>
      </c>
      <c r="E51" s="395">
        <v>0</v>
      </c>
      <c r="F51" s="395">
        <v>0</v>
      </c>
      <c r="G51" s="397">
        <v>1</v>
      </c>
      <c r="H51" s="395">
        <v>0</v>
      </c>
      <c r="I51" s="395">
        <v>0</v>
      </c>
      <c r="J51" s="395">
        <v>0</v>
      </c>
      <c r="K51" s="396">
        <v>0</v>
      </c>
      <c r="L51" s="396">
        <v>1</v>
      </c>
      <c r="M51" s="397">
        <v>4</v>
      </c>
      <c r="N51" s="395">
        <v>0</v>
      </c>
      <c r="O51" s="395">
        <v>0</v>
      </c>
      <c r="P51" s="394">
        <v>22</v>
      </c>
      <c r="AC51" s="197"/>
      <c r="AD51" s="197"/>
      <c r="AE51" s="197"/>
      <c r="AF51" s="197"/>
      <c r="AG51" s="197"/>
    </row>
    <row r="52" spans="1:33">
      <c r="A52" s="114"/>
      <c r="B52" s="393" t="s">
        <v>251</v>
      </c>
      <c r="C52" s="393" t="s">
        <v>251</v>
      </c>
      <c r="D52" s="393" t="s">
        <v>251</v>
      </c>
      <c r="E52" s="401" t="s">
        <v>251</v>
      </c>
      <c r="F52" s="393" t="s">
        <v>251</v>
      </c>
      <c r="G52" s="393" t="s">
        <v>251</v>
      </c>
      <c r="H52" s="393" t="s">
        <v>251</v>
      </c>
      <c r="I52" s="393" t="s">
        <v>251</v>
      </c>
      <c r="J52" s="393" t="s">
        <v>251</v>
      </c>
      <c r="K52" s="393" t="s">
        <v>251</v>
      </c>
      <c r="L52" s="393" t="s">
        <v>251</v>
      </c>
      <c r="M52" s="393" t="s">
        <v>251</v>
      </c>
      <c r="N52" s="393" t="s">
        <v>251</v>
      </c>
      <c r="O52" s="393" t="s">
        <v>251</v>
      </c>
      <c r="P52" s="392">
        <v>0</v>
      </c>
      <c r="AC52" s="197"/>
      <c r="AD52" s="197"/>
      <c r="AE52" s="197"/>
      <c r="AF52" s="197"/>
      <c r="AG52" s="197"/>
    </row>
    <row r="53" spans="1:33">
      <c r="A53" s="114" t="s">
        <v>126</v>
      </c>
      <c r="B53" s="393">
        <v>2</v>
      </c>
      <c r="C53" s="393">
        <v>1</v>
      </c>
      <c r="D53" s="393">
        <v>25</v>
      </c>
      <c r="E53" s="393">
        <v>5</v>
      </c>
      <c r="F53" s="393">
        <v>22</v>
      </c>
      <c r="G53" s="393">
        <v>12</v>
      </c>
      <c r="H53" s="393">
        <v>1</v>
      </c>
      <c r="I53" s="399">
        <v>0</v>
      </c>
      <c r="J53" s="398">
        <v>0</v>
      </c>
      <c r="K53" s="393">
        <v>3</v>
      </c>
      <c r="L53" s="400">
        <v>4</v>
      </c>
      <c r="M53" s="393">
        <v>2</v>
      </c>
      <c r="N53" s="398">
        <v>0</v>
      </c>
      <c r="O53" s="398">
        <v>0</v>
      </c>
      <c r="P53" s="392">
        <v>77</v>
      </c>
      <c r="AC53" s="197"/>
      <c r="AD53" s="197"/>
      <c r="AE53" s="197"/>
      <c r="AF53" s="197"/>
      <c r="AG53" s="197"/>
    </row>
    <row r="54" spans="1:33">
      <c r="A54" s="114" t="s">
        <v>127</v>
      </c>
      <c r="B54" s="393">
        <v>37</v>
      </c>
      <c r="C54" s="398">
        <v>0</v>
      </c>
      <c r="D54" s="393">
        <v>34</v>
      </c>
      <c r="E54" s="393">
        <v>6</v>
      </c>
      <c r="F54" s="393">
        <v>9</v>
      </c>
      <c r="G54" s="399">
        <v>6</v>
      </c>
      <c r="H54" s="398">
        <v>0</v>
      </c>
      <c r="I54" s="398">
        <v>0</v>
      </c>
      <c r="J54" s="398">
        <v>0</v>
      </c>
      <c r="K54" s="398">
        <v>0</v>
      </c>
      <c r="L54" s="398">
        <v>0</v>
      </c>
      <c r="M54" s="399">
        <v>3</v>
      </c>
      <c r="N54" s="398">
        <v>0</v>
      </c>
      <c r="O54" s="398">
        <v>0</v>
      </c>
      <c r="P54" s="392">
        <v>95</v>
      </c>
      <c r="AC54" s="197"/>
      <c r="AD54" s="197"/>
      <c r="AE54" s="197"/>
      <c r="AF54" s="197"/>
      <c r="AG54" s="197"/>
    </row>
    <row r="55" spans="1:33">
      <c r="A55" s="114" t="s">
        <v>128</v>
      </c>
      <c r="B55" s="398">
        <v>0</v>
      </c>
      <c r="C55" s="398">
        <v>0</v>
      </c>
      <c r="D55" s="393">
        <v>3</v>
      </c>
      <c r="E55" s="393">
        <v>1</v>
      </c>
      <c r="F55" s="399">
        <v>2</v>
      </c>
      <c r="G55" s="399">
        <v>0</v>
      </c>
      <c r="H55" s="398">
        <v>0</v>
      </c>
      <c r="I55" s="399">
        <v>1</v>
      </c>
      <c r="J55" s="398">
        <v>1</v>
      </c>
      <c r="K55" s="393">
        <v>5</v>
      </c>
      <c r="L55" s="398">
        <v>0</v>
      </c>
      <c r="M55" s="398">
        <v>0</v>
      </c>
      <c r="N55" s="398">
        <v>0</v>
      </c>
      <c r="O55" s="398">
        <v>0</v>
      </c>
      <c r="P55" s="392">
        <v>13</v>
      </c>
      <c r="AC55" s="197"/>
      <c r="AD55" s="197"/>
      <c r="AE55" s="197"/>
      <c r="AF55" s="197"/>
      <c r="AG55" s="197"/>
    </row>
    <row r="56" spans="1:33">
      <c r="A56" s="114" t="s">
        <v>129</v>
      </c>
      <c r="B56" s="399">
        <v>1</v>
      </c>
      <c r="C56" s="398">
        <v>0</v>
      </c>
      <c r="D56" s="393">
        <v>3</v>
      </c>
      <c r="E56" s="399">
        <v>1</v>
      </c>
      <c r="F56" s="399">
        <v>1</v>
      </c>
      <c r="G56" s="398">
        <v>1</v>
      </c>
      <c r="H56" s="399">
        <v>1</v>
      </c>
      <c r="I56" s="398">
        <v>0</v>
      </c>
      <c r="J56" s="398">
        <v>0</v>
      </c>
      <c r="K56" s="399">
        <v>1</v>
      </c>
      <c r="L56" s="399">
        <v>1</v>
      </c>
      <c r="M56" s="399">
        <v>9</v>
      </c>
      <c r="N56" s="398">
        <v>0</v>
      </c>
      <c r="O56" s="398">
        <v>0</v>
      </c>
      <c r="P56" s="392">
        <v>19</v>
      </c>
      <c r="AC56" s="197"/>
      <c r="AD56" s="197"/>
      <c r="AE56" s="197"/>
      <c r="AF56" s="197"/>
      <c r="AG56" s="197"/>
    </row>
    <row r="57" spans="1:33">
      <c r="A57" s="114" t="s">
        <v>130</v>
      </c>
      <c r="B57" s="393">
        <v>47</v>
      </c>
      <c r="C57" s="398">
        <v>0</v>
      </c>
      <c r="D57" s="393">
        <v>31</v>
      </c>
      <c r="E57" s="393">
        <v>3</v>
      </c>
      <c r="F57" s="398">
        <v>0</v>
      </c>
      <c r="G57" s="393">
        <v>3</v>
      </c>
      <c r="H57" s="398">
        <v>0</v>
      </c>
      <c r="I57" s="399">
        <v>1</v>
      </c>
      <c r="J57" s="398">
        <v>0</v>
      </c>
      <c r="K57" s="393">
        <v>6</v>
      </c>
      <c r="L57" s="399">
        <v>1</v>
      </c>
      <c r="M57" s="399">
        <v>3</v>
      </c>
      <c r="N57" s="398">
        <v>0</v>
      </c>
      <c r="O57" s="398">
        <v>0</v>
      </c>
      <c r="P57" s="392">
        <v>95</v>
      </c>
      <c r="AC57" s="197"/>
      <c r="AD57" s="197"/>
      <c r="AE57" s="197"/>
      <c r="AF57" s="197"/>
      <c r="AG57" s="197"/>
    </row>
    <row r="58" spans="1:33">
      <c r="A58" s="64" t="s">
        <v>131</v>
      </c>
      <c r="B58" s="397">
        <v>87</v>
      </c>
      <c r="C58" s="397">
        <v>1</v>
      </c>
      <c r="D58" s="397">
        <v>96</v>
      </c>
      <c r="E58" s="397">
        <v>16</v>
      </c>
      <c r="F58" s="397">
        <v>34</v>
      </c>
      <c r="G58" s="397">
        <v>22</v>
      </c>
      <c r="H58" s="397">
        <v>2</v>
      </c>
      <c r="I58" s="397">
        <v>2</v>
      </c>
      <c r="J58" s="395">
        <v>1</v>
      </c>
      <c r="K58" s="397">
        <v>15</v>
      </c>
      <c r="L58" s="397">
        <v>6</v>
      </c>
      <c r="M58" s="397">
        <v>17</v>
      </c>
      <c r="N58" s="395">
        <v>0</v>
      </c>
      <c r="O58" s="395">
        <v>0</v>
      </c>
      <c r="P58" s="394">
        <v>299</v>
      </c>
      <c r="AC58" s="197"/>
      <c r="AD58" s="197"/>
      <c r="AE58" s="197"/>
      <c r="AF58" s="197"/>
      <c r="AG58" s="197"/>
    </row>
    <row r="59" spans="1:33">
      <c r="A59" s="114"/>
      <c r="B59" s="393" t="s">
        <v>251</v>
      </c>
      <c r="C59" s="393" t="s">
        <v>251</v>
      </c>
      <c r="D59" s="393" t="s">
        <v>251</v>
      </c>
      <c r="E59" s="393" t="s">
        <v>251</v>
      </c>
      <c r="F59" s="393" t="s">
        <v>251</v>
      </c>
      <c r="G59" s="393" t="s">
        <v>251</v>
      </c>
      <c r="H59" s="393" t="s">
        <v>251</v>
      </c>
      <c r="I59" s="393" t="s">
        <v>251</v>
      </c>
      <c r="J59" s="393" t="s">
        <v>251</v>
      </c>
      <c r="K59" s="393" t="s">
        <v>251</v>
      </c>
      <c r="L59" s="393" t="s">
        <v>251</v>
      </c>
      <c r="M59" s="393" t="s">
        <v>251</v>
      </c>
      <c r="N59" s="393" t="s">
        <v>251</v>
      </c>
      <c r="O59" s="393" t="s">
        <v>251</v>
      </c>
      <c r="P59" s="392">
        <v>0</v>
      </c>
      <c r="AC59" s="197"/>
      <c r="AD59" s="197"/>
      <c r="AE59" s="197"/>
      <c r="AF59" s="197"/>
      <c r="AG59" s="197"/>
    </row>
    <row r="60" spans="1:33">
      <c r="A60" s="114" t="s">
        <v>132</v>
      </c>
      <c r="B60" s="398">
        <v>0</v>
      </c>
      <c r="C60" s="398">
        <v>0</v>
      </c>
      <c r="D60" s="399">
        <v>2</v>
      </c>
      <c r="E60" s="398">
        <v>0</v>
      </c>
      <c r="F60" s="399">
        <v>2</v>
      </c>
      <c r="G60" s="398">
        <v>0</v>
      </c>
      <c r="H60" s="398">
        <v>0</v>
      </c>
      <c r="I60" s="398">
        <v>0</v>
      </c>
      <c r="J60" s="398">
        <v>0</v>
      </c>
      <c r="K60" s="393">
        <v>2</v>
      </c>
      <c r="L60" s="398">
        <v>0</v>
      </c>
      <c r="M60" s="399">
        <v>2</v>
      </c>
      <c r="N60" s="398">
        <v>0</v>
      </c>
      <c r="O60" s="398">
        <v>0</v>
      </c>
      <c r="P60" s="392">
        <v>8</v>
      </c>
      <c r="AC60" s="197"/>
      <c r="AD60" s="197"/>
      <c r="AE60" s="197"/>
      <c r="AF60" s="197"/>
      <c r="AG60" s="197"/>
    </row>
    <row r="61" spans="1:33">
      <c r="A61" s="114" t="s">
        <v>133</v>
      </c>
      <c r="B61" s="393">
        <v>11</v>
      </c>
      <c r="C61" s="398">
        <v>0</v>
      </c>
      <c r="D61" s="393">
        <v>1</v>
      </c>
      <c r="E61" s="399">
        <v>0</v>
      </c>
      <c r="F61" s="399">
        <v>0</v>
      </c>
      <c r="G61" s="398">
        <v>0</v>
      </c>
      <c r="H61" s="398">
        <v>0</v>
      </c>
      <c r="I61" s="398">
        <v>0</v>
      </c>
      <c r="J61" s="398">
        <v>0</v>
      </c>
      <c r="K61" s="393">
        <v>0</v>
      </c>
      <c r="L61" s="399">
        <v>1</v>
      </c>
      <c r="M61" s="399">
        <v>1</v>
      </c>
      <c r="N61" s="398">
        <v>0</v>
      </c>
      <c r="O61" s="398">
        <v>0</v>
      </c>
      <c r="P61" s="392">
        <v>14</v>
      </c>
      <c r="AC61" s="197"/>
      <c r="AD61" s="197"/>
      <c r="AE61" s="197"/>
      <c r="AF61" s="197"/>
      <c r="AG61" s="197"/>
    </row>
    <row r="62" spans="1:33">
      <c r="A62" s="114" t="s">
        <v>134</v>
      </c>
      <c r="B62" s="398">
        <v>0</v>
      </c>
      <c r="C62" s="398">
        <v>0</v>
      </c>
      <c r="D62" s="398">
        <v>0</v>
      </c>
      <c r="E62" s="398">
        <v>0</v>
      </c>
      <c r="F62" s="399">
        <v>1</v>
      </c>
      <c r="G62" s="398">
        <v>0</v>
      </c>
      <c r="H62" s="398">
        <v>0</v>
      </c>
      <c r="I62" s="398">
        <v>0</v>
      </c>
      <c r="J62" s="398">
        <v>0</v>
      </c>
      <c r="K62" s="393">
        <v>7</v>
      </c>
      <c r="L62" s="398">
        <v>0</v>
      </c>
      <c r="M62" s="398">
        <v>2</v>
      </c>
      <c r="N62" s="398">
        <v>0</v>
      </c>
      <c r="O62" s="398">
        <v>1</v>
      </c>
      <c r="P62" s="392">
        <v>11</v>
      </c>
      <c r="AC62" s="197"/>
      <c r="AD62" s="197"/>
      <c r="AE62" s="197"/>
      <c r="AF62" s="197"/>
      <c r="AG62" s="197"/>
    </row>
    <row r="63" spans="1:33">
      <c r="A63" s="64" t="s">
        <v>135</v>
      </c>
      <c r="B63" s="397">
        <v>11</v>
      </c>
      <c r="C63" s="395">
        <v>0</v>
      </c>
      <c r="D63" s="397">
        <v>3</v>
      </c>
      <c r="E63" s="396">
        <v>0</v>
      </c>
      <c r="F63" s="396">
        <v>3</v>
      </c>
      <c r="G63" s="395">
        <v>0</v>
      </c>
      <c r="H63" s="395">
        <v>0</v>
      </c>
      <c r="I63" s="395">
        <v>0</v>
      </c>
      <c r="J63" s="395">
        <v>0</v>
      </c>
      <c r="K63" s="397">
        <v>9</v>
      </c>
      <c r="L63" s="396">
        <v>1</v>
      </c>
      <c r="M63" s="397">
        <v>5</v>
      </c>
      <c r="N63" s="395">
        <v>0</v>
      </c>
      <c r="O63" s="395">
        <v>1</v>
      </c>
      <c r="P63" s="394">
        <v>33</v>
      </c>
      <c r="AC63" s="197"/>
      <c r="AD63" s="197"/>
      <c r="AE63" s="197"/>
      <c r="AF63" s="197"/>
      <c r="AG63" s="197"/>
    </row>
    <row r="64" spans="1:33">
      <c r="A64" s="114"/>
      <c r="B64" s="393" t="s">
        <v>251</v>
      </c>
      <c r="C64" s="393" t="s">
        <v>251</v>
      </c>
      <c r="D64" s="393" t="s">
        <v>251</v>
      </c>
      <c r="E64" s="393" t="s">
        <v>251</v>
      </c>
      <c r="F64" s="393" t="s">
        <v>251</v>
      </c>
      <c r="G64" s="393" t="s">
        <v>251</v>
      </c>
      <c r="H64" s="393" t="s">
        <v>251</v>
      </c>
      <c r="I64" s="393" t="s">
        <v>251</v>
      </c>
      <c r="J64" s="393" t="s">
        <v>251</v>
      </c>
      <c r="K64" s="393" t="s">
        <v>251</v>
      </c>
      <c r="L64" s="393" t="s">
        <v>251</v>
      </c>
      <c r="M64" s="393" t="s">
        <v>251</v>
      </c>
      <c r="N64" s="393" t="s">
        <v>251</v>
      </c>
      <c r="O64" s="393" t="s">
        <v>251</v>
      </c>
      <c r="P64" s="392">
        <v>0</v>
      </c>
      <c r="AC64" s="197"/>
      <c r="AD64" s="197"/>
      <c r="AE64" s="197"/>
      <c r="AF64" s="197"/>
      <c r="AG64" s="197"/>
    </row>
    <row r="65" spans="1:33">
      <c r="A65" s="64" t="s">
        <v>136</v>
      </c>
      <c r="B65" s="396">
        <v>0</v>
      </c>
      <c r="C65" s="395">
        <v>0</v>
      </c>
      <c r="D65" s="396">
        <v>0</v>
      </c>
      <c r="E65" s="395">
        <v>0</v>
      </c>
      <c r="F65" s="395">
        <v>0</v>
      </c>
      <c r="G65" s="397">
        <v>2</v>
      </c>
      <c r="H65" s="395">
        <v>0</v>
      </c>
      <c r="I65" s="395">
        <v>0</v>
      </c>
      <c r="J65" s="395">
        <v>0</v>
      </c>
      <c r="K65" s="396">
        <v>1</v>
      </c>
      <c r="L65" s="395">
        <v>0</v>
      </c>
      <c r="M65" s="396">
        <v>2</v>
      </c>
      <c r="N65" s="395">
        <v>0</v>
      </c>
      <c r="O65" s="396">
        <v>0</v>
      </c>
      <c r="P65" s="394">
        <v>5</v>
      </c>
      <c r="AC65" s="197"/>
      <c r="AD65" s="197"/>
      <c r="AE65" s="197"/>
      <c r="AF65" s="197"/>
      <c r="AG65" s="197"/>
    </row>
    <row r="66" spans="1:33">
      <c r="A66" s="114"/>
      <c r="B66" s="393" t="s">
        <v>251</v>
      </c>
      <c r="C66" s="399" t="s">
        <v>251</v>
      </c>
      <c r="D66" s="393" t="s">
        <v>251</v>
      </c>
      <c r="E66" s="393" t="s">
        <v>251</v>
      </c>
      <c r="F66" s="393" t="s">
        <v>251</v>
      </c>
      <c r="G66" s="393" t="s">
        <v>251</v>
      </c>
      <c r="H66" s="393" t="s">
        <v>251</v>
      </c>
      <c r="I66" s="393" t="s">
        <v>251</v>
      </c>
      <c r="J66" s="393" t="s">
        <v>251</v>
      </c>
      <c r="K66" s="393" t="s">
        <v>251</v>
      </c>
      <c r="L66" s="393" t="s">
        <v>251</v>
      </c>
      <c r="M66" s="393" t="s">
        <v>251</v>
      </c>
      <c r="N66" s="393" t="s">
        <v>251</v>
      </c>
      <c r="O66" s="393" t="s">
        <v>251</v>
      </c>
      <c r="P66" s="392">
        <v>0</v>
      </c>
      <c r="AC66" s="197"/>
      <c r="AD66" s="197"/>
      <c r="AE66" s="197"/>
      <c r="AF66" s="197"/>
      <c r="AG66" s="197"/>
    </row>
    <row r="67" spans="1:33">
      <c r="A67" s="114" t="s">
        <v>137</v>
      </c>
      <c r="B67" s="393">
        <v>110</v>
      </c>
      <c r="C67" s="398">
        <v>0</v>
      </c>
      <c r="D67" s="393">
        <v>111</v>
      </c>
      <c r="E67" s="398">
        <v>0</v>
      </c>
      <c r="F67" s="393">
        <v>22</v>
      </c>
      <c r="G67" s="399">
        <v>1</v>
      </c>
      <c r="H67" s="393">
        <v>6</v>
      </c>
      <c r="I67" s="398">
        <v>0</v>
      </c>
      <c r="J67" s="393">
        <v>0</v>
      </c>
      <c r="K67" s="398">
        <v>0</v>
      </c>
      <c r="L67" s="399">
        <v>17</v>
      </c>
      <c r="M67" s="393">
        <v>5</v>
      </c>
      <c r="N67" s="398">
        <v>0</v>
      </c>
      <c r="O67" s="398">
        <v>0</v>
      </c>
      <c r="P67" s="392">
        <v>272</v>
      </c>
      <c r="AC67" s="197"/>
      <c r="AD67" s="197"/>
      <c r="AE67" s="197"/>
      <c r="AF67" s="197"/>
      <c r="AG67" s="197"/>
    </row>
    <row r="68" spans="1:33">
      <c r="A68" s="114" t="s">
        <v>138</v>
      </c>
      <c r="B68" s="393">
        <v>66</v>
      </c>
      <c r="C68" s="398">
        <v>0</v>
      </c>
      <c r="D68" s="393">
        <v>21</v>
      </c>
      <c r="E68" s="398">
        <v>0</v>
      </c>
      <c r="F68" s="398">
        <v>0</v>
      </c>
      <c r="G68" s="398">
        <v>6</v>
      </c>
      <c r="H68" s="393">
        <v>10</v>
      </c>
      <c r="I68" s="398">
        <v>0</v>
      </c>
      <c r="J68" s="398">
        <v>0</v>
      </c>
      <c r="K68" s="393">
        <v>4</v>
      </c>
      <c r="L68" s="399">
        <v>9</v>
      </c>
      <c r="M68" s="393">
        <v>5</v>
      </c>
      <c r="N68" s="398">
        <v>0</v>
      </c>
      <c r="O68" s="398">
        <v>0</v>
      </c>
      <c r="P68" s="392">
        <v>121</v>
      </c>
      <c r="AC68" s="197"/>
      <c r="AD68" s="197"/>
      <c r="AE68" s="197"/>
      <c r="AF68" s="197"/>
      <c r="AG68" s="197"/>
    </row>
    <row r="69" spans="1:33">
      <c r="A69" s="64" t="s">
        <v>139</v>
      </c>
      <c r="B69" s="397">
        <v>176</v>
      </c>
      <c r="C69" s="395">
        <v>0</v>
      </c>
      <c r="D69" s="397">
        <v>132</v>
      </c>
      <c r="E69" s="395">
        <v>0</v>
      </c>
      <c r="F69" s="397">
        <v>22</v>
      </c>
      <c r="G69" s="396">
        <v>7</v>
      </c>
      <c r="H69" s="397">
        <v>16</v>
      </c>
      <c r="I69" s="395">
        <v>0</v>
      </c>
      <c r="J69" s="397">
        <v>0</v>
      </c>
      <c r="K69" s="397">
        <v>4</v>
      </c>
      <c r="L69" s="396">
        <v>26</v>
      </c>
      <c r="M69" s="397">
        <v>10</v>
      </c>
      <c r="N69" s="395">
        <v>0</v>
      </c>
      <c r="O69" s="395">
        <v>0</v>
      </c>
      <c r="P69" s="394">
        <v>393</v>
      </c>
      <c r="AC69" s="197"/>
      <c r="AD69" s="197"/>
      <c r="AE69" s="197"/>
      <c r="AF69" s="197"/>
      <c r="AG69" s="197"/>
    </row>
    <row r="70" spans="1:33">
      <c r="A70" s="114"/>
      <c r="B70" s="393" t="s">
        <v>251</v>
      </c>
      <c r="C70" s="393" t="s">
        <v>251</v>
      </c>
      <c r="D70" s="393" t="s">
        <v>251</v>
      </c>
      <c r="E70" s="393" t="s">
        <v>251</v>
      </c>
      <c r="F70" s="393" t="s">
        <v>251</v>
      </c>
      <c r="G70" s="393" t="s">
        <v>251</v>
      </c>
      <c r="H70" s="393" t="s">
        <v>251</v>
      </c>
      <c r="I70" s="393" t="s">
        <v>251</v>
      </c>
      <c r="J70" s="393" t="s">
        <v>251</v>
      </c>
      <c r="K70" s="393" t="s">
        <v>251</v>
      </c>
      <c r="L70" s="393" t="s">
        <v>251</v>
      </c>
      <c r="M70" s="393" t="s">
        <v>251</v>
      </c>
      <c r="N70" s="393" t="s">
        <v>251</v>
      </c>
      <c r="O70" s="393" t="s">
        <v>251</v>
      </c>
      <c r="P70" s="392">
        <v>0</v>
      </c>
      <c r="AC70" s="197"/>
      <c r="AD70" s="197"/>
      <c r="AE70" s="197"/>
      <c r="AF70" s="197"/>
      <c r="AG70" s="197"/>
    </row>
    <row r="71" spans="1:33">
      <c r="A71" s="114" t="s">
        <v>140</v>
      </c>
      <c r="B71" s="399">
        <v>1</v>
      </c>
      <c r="C71" s="399">
        <v>0</v>
      </c>
      <c r="D71" s="393">
        <v>15</v>
      </c>
      <c r="E71" s="398">
        <v>0</v>
      </c>
      <c r="F71" s="393">
        <v>13</v>
      </c>
      <c r="G71" s="400">
        <v>1</v>
      </c>
      <c r="H71" s="398">
        <v>0</v>
      </c>
      <c r="I71" s="398">
        <v>0</v>
      </c>
      <c r="J71" s="399">
        <v>0</v>
      </c>
      <c r="K71" s="399">
        <v>4</v>
      </c>
      <c r="L71" s="398">
        <v>0</v>
      </c>
      <c r="M71" s="399">
        <v>6</v>
      </c>
      <c r="N71" s="398">
        <v>0</v>
      </c>
      <c r="O71" s="398">
        <v>1</v>
      </c>
      <c r="P71" s="392">
        <v>41</v>
      </c>
      <c r="AC71" s="197"/>
      <c r="AD71" s="197"/>
      <c r="AE71" s="197"/>
      <c r="AF71" s="197"/>
      <c r="AG71" s="197"/>
    </row>
    <row r="72" spans="1:33">
      <c r="A72" s="114" t="s">
        <v>141</v>
      </c>
      <c r="B72" s="393">
        <v>804</v>
      </c>
      <c r="C72" s="399">
        <v>0</v>
      </c>
      <c r="D72" s="393">
        <v>57</v>
      </c>
      <c r="E72" s="393">
        <v>9</v>
      </c>
      <c r="F72" s="393">
        <v>13</v>
      </c>
      <c r="G72" s="393">
        <v>27</v>
      </c>
      <c r="H72" s="393">
        <v>9</v>
      </c>
      <c r="I72" s="398">
        <v>0</v>
      </c>
      <c r="J72" s="400">
        <v>0</v>
      </c>
      <c r="K72" s="393">
        <v>2</v>
      </c>
      <c r="L72" s="399">
        <v>2</v>
      </c>
      <c r="M72" s="393">
        <v>12</v>
      </c>
      <c r="N72" s="398">
        <v>0</v>
      </c>
      <c r="O72" s="398">
        <v>0</v>
      </c>
      <c r="P72" s="392">
        <v>935</v>
      </c>
      <c r="AC72" s="197"/>
      <c r="AD72" s="197"/>
      <c r="AE72" s="197"/>
      <c r="AF72" s="197"/>
      <c r="AG72" s="197"/>
    </row>
    <row r="73" spans="1:33">
      <c r="A73" s="114" t="s">
        <v>142</v>
      </c>
      <c r="B73" s="393">
        <v>445</v>
      </c>
      <c r="C73" s="399">
        <v>0</v>
      </c>
      <c r="D73" s="393">
        <v>406</v>
      </c>
      <c r="E73" s="399">
        <v>8</v>
      </c>
      <c r="F73" s="393">
        <v>17</v>
      </c>
      <c r="G73" s="393">
        <v>6</v>
      </c>
      <c r="H73" s="399">
        <v>4</v>
      </c>
      <c r="I73" s="398">
        <v>0</v>
      </c>
      <c r="J73" s="399">
        <v>0</v>
      </c>
      <c r="K73" s="393">
        <v>7</v>
      </c>
      <c r="L73" s="399">
        <v>5</v>
      </c>
      <c r="M73" s="393">
        <v>7</v>
      </c>
      <c r="N73" s="398">
        <v>0</v>
      </c>
      <c r="O73" s="398">
        <v>0</v>
      </c>
      <c r="P73" s="392">
        <v>905</v>
      </c>
      <c r="AC73" s="197"/>
      <c r="AD73" s="197"/>
      <c r="AE73" s="197"/>
      <c r="AF73" s="197"/>
      <c r="AG73" s="197"/>
    </row>
    <row r="74" spans="1:33">
      <c r="A74" s="114" t="s">
        <v>143</v>
      </c>
      <c r="B74" s="393">
        <v>28</v>
      </c>
      <c r="C74" s="399">
        <v>0</v>
      </c>
      <c r="D74" s="393">
        <v>120</v>
      </c>
      <c r="E74" s="399">
        <v>2</v>
      </c>
      <c r="F74" s="393">
        <v>59</v>
      </c>
      <c r="G74" s="393">
        <v>17</v>
      </c>
      <c r="H74" s="399">
        <v>1</v>
      </c>
      <c r="I74" s="398">
        <v>0</v>
      </c>
      <c r="J74" s="399">
        <v>0</v>
      </c>
      <c r="K74" s="393">
        <v>5</v>
      </c>
      <c r="L74" s="398">
        <v>0</v>
      </c>
      <c r="M74" s="399">
        <v>13</v>
      </c>
      <c r="N74" s="398">
        <v>0</v>
      </c>
      <c r="O74" s="398">
        <v>1</v>
      </c>
      <c r="P74" s="392">
        <v>246</v>
      </c>
      <c r="AC74" s="197"/>
      <c r="AD74" s="197"/>
      <c r="AE74" s="197"/>
      <c r="AF74" s="197"/>
      <c r="AG74" s="197"/>
    </row>
    <row r="75" spans="1:33">
      <c r="A75" s="114" t="s">
        <v>144</v>
      </c>
      <c r="B75" s="393">
        <v>630</v>
      </c>
      <c r="C75" s="399">
        <v>0</v>
      </c>
      <c r="D75" s="393">
        <v>269</v>
      </c>
      <c r="E75" s="400">
        <v>9</v>
      </c>
      <c r="F75" s="393">
        <v>37</v>
      </c>
      <c r="G75" s="393">
        <v>33</v>
      </c>
      <c r="H75" s="393">
        <v>36</v>
      </c>
      <c r="I75" s="398">
        <v>0</v>
      </c>
      <c r="J75" s="400">
        <v>0</v>
      </c>
      <c r="K75" s="393">
        <v>1</v>
      </c>
      <c r="L75" s="399">
        <v>191</v>
      </c>
      <c r="M75" s="393">
        <v>25</v>
      </c>
      <c r="N75" s="398">
        <v>0</v>
      </c>
      <c r="O75" s="398">
        <v>0</v>
      </c>
      <c r="P75" s="392">
        <v>1231</v>
      </c>
      <c r="AC75" s="197"/>
      <c r="AD75" s="197"/>
      <c r="AE75" s="197"/>
      <c r="AF75" s="197"/>
      <c r="AG75" s="197"/>
    </row>
    <row r="76" spans="1:33">
      <c r="A76" s="114" t="s">
        <v>145</v>
      </c>
      <c r="B76" s="393">
        <v>80</v>
      </c>
      <c r="C76" s="399">
        <v>0</v>
      </c>
      <c r="D76" s="393">
        <v>252</v>
      </c>
      <c r="E76" s="400">
        <v>11</v>
      </c>
      <c r="F76" s="393">
        <v>163</v>
      </c>
      <c r="G76" s="393">
        <v>21</v>
      </c>
      <c r="H76" s="400">
        <v>2</v>
      </c>
      <c r="I76" s="393">
        <v>1</v>
      </c>
      <c r="J76" s="399">
        <v>1</v>
      </c>
      <c r="K76" s="393">
        <v>3</v>
      </c>
      <c r="L76" s="399">
        <v>10</v>
      </c>
      <c r="M76" s="393">
        <v>6</v>
      </c>
      <c r="N76" s="398">
        <v>0</v>
      </c>
      <c r="O76" s="398">
        <v>0</v>
      </c>
      <c r="P76" s="392">
        <v>550</v>
      </c>
      <c r="AC76" s="197"/>
      <c r="AD76" s="197"/>
      <c r="AE76" s="197"/>
      <c r="AF76" s="197"/>
      <c r="AG76" s="197"/>
    </row>
    <row r="77" spans="1:33">
      <c r="A77" s="114" t="s">
        <v>146</v>
      </c>
      <c r="B77" s="393">
        <v>53</v>
      </c>
      <c r="C77" s="399">
        <v>0</v>
      </c>
      <c r="D77" s="393">
        <v>54</v>
      </c>
      <c r="E77" s="399">
        <v>3</v>
      </c>
      <c r="F77" s="393">
        <v>6</v>
      </c>
      <c r="G77" s="393">
        <v>6</v>
      </c>
      <c r="H77" s="393">
        <v>3</v>
      </c>
      <c r="I77" s="393">
        <v>1</v>
      </c>
      <c r="J77" s="399">
        <v>2</v>
      </c>
      <c r="K77" s="393">
        <v>9</v>
      </c>
      <c r="L77" s="399">
        <v>3</v>
      </c>
      <c r="M77" s="399">
        <v>10</v>
      </c>
      <c r="N77" s="398">
        <v>0</v>
      </c>
      <c r="O77" s="398">
        <v>0</v>
      </c>
      <c r="P77" s="392">
        <v>150</v>
      </c>
      <c r="AC77" s="197"/>
      <c r="AD77" s="197"/>
      <c r="AE77" s="197"/>
      <c r="AF77" s="197"/>
      <c r="AG77" s="197"/>
    </row>
    <row r="78" spans="1:33">
      <c r="A78" s="114" t="s">
        <v>147</v>
      </c>
      <c r="B78" s="393">
        <v>225</v>
      </c>
      <c r="C78" s="399">
        <v>0</v>
      </c>
      <c r="D78" s="393">
        <v>239</v>
      </c>
      <c r="E78" s="399">
        <v>1</v>
      </c>
      <c r="F78" s="393">
        <v>12</v>
      </c>
      <c r="G78" s="393">
        <v>6</v>
      </c>
      <c r="H78" s="393">
        <v>9</v>
      </c>
      <c r="I78" s="399">
        <v>0</v>
      </c>
      <c r="J78" s="393">
        <v>1</v>
      </c>
      <c r="K78" s="393">
        <v>8</v>
      </c>
      <c r="L78" s="399">
        <v>13</v>
      </c>
      <c r="M78" s="393">
        <v>4</v>
      </c>
      <c r="N78" s="398">
        <v>0</v>
      </c>
      <c r="O78" s="398">
        <v>0</v>
      </c>
      <c r="P78" s="392">
        <v>518</v>
      </c>
      <c r="AC78" s="197"/>
      <c r="AD78" s="197"/>
      <c r="AE78" s="197"/>
      <c r="AF78" s="197"/>
      <c r="AG78" s="197"/>
    </row>
    <row r="79" spans="1:33">
      <c r="A79" s="64" t="s">
        <v>222</v>
      </c>
      <c r="B79" s="397">
        <v>2266</v>
      </c>
      <c r="C79" s="395">
        <v>0</v>
      </c>
      <c r="D79" s="397">
        <v>1412</v>
      </c>
      <c r="E79" s="397">
        <v>43</v>
      </c>
      <c r="F79" s="397">
        <v>320</v>
      </c>
      <c r="G79" s="397">
        <v>117</v>
      </c>
      <c r="H79" s="397">
        <v>64</v>
      </c>
      <c r="I79" s="397">
        <v>2</v>
      </c>
      <c r="J79" s="397">
        <v>4</v>
      </c>
      <c r="K79" s="397">
        <v>39</v>
      </c>
      <c r="L79" s="396">
        <v>224</v>
      </c>
      <c r="M79" s="397">
        <v>83</v>
      </c>
      <c r="N79" s="395">
        <v>0</v>
      </c>
      <c r="O79" s="395">
        <v>2</v>
      </c>
      <c r="P79" s="394">
        <v>4576</v>
      </c>
      <c r="AC79" s="197"/>
      <c r="AD79" s="197"/>
      <c r="AE79" s="197"/>
      <c r="AF79" s="197"/>
      <c r="AG79" s="197"/>
    </row>
    <row r="80" spans="1:33">
      <c r="A80" s="114"/>
      <c r="B80" s="393" t="s">
        <v>251</v>
      </c>
      <c r="C80" s="393" t="s">
        <v>251</v>
      </c>
      <c r="D80" s="393" t="s">
        <v>251</v>
      </c>
      <c r="E80" s="393" t="s">
        <v>251</v>
      </c>
      <c r="F80" s="393" t="s">
        <v>251</v>
      </c>
      <c r="G80" s="393" t="s">
        <v>251</v>
      </c>
      <c r="H80" s="393" t="s">
        <v>251</v>
      </c>
      <c r="I80" s="393" t="s">
        <v>251</v>
      </c>
      <c r="J80" s="393" t="s">
        <v>251</v>
      </c>
      <c r="K80" s="393" t="s">
        <v>251</v>
      </c>
      <c r="L80" s="393" t="s">
        <v>251</v>
      </c>
      <c r="M80" s="393" t="s">
        <v>251</v>
      </c>
      <c r="N80" s="393" t="s">
        <v>251</v>
      </c>
      <c r="O80" s="393" t="s">
        <v>251</v>
      </c>
      <c r="P80" s="392">
        <v>0</v>
      </c>
      <c r="AC80" s="197"/>
      <c r="AD80" s="197"/>
      <c r="AE80" s="197"/>
      <c r="AF80" s="197"/>
      <c r="AG80" s="197"/>
    </row>
    <row r="81" spans="1:33">
      <c r="A81" s="181" t="s">
        <v>184</v>
      </c>
      <c r="B81" s="398">
        <v>0</v>
      </c>
      <c r="C81" s="398">
        <v>0</v>
      </c>
      <c r="D81" s="393">
        <v>3</v>
      </c>
      <c r="E81" s="398">
        <v>1</v>
      </c>
      <c r="F81" s="398">
        <v>0</v>
      </c>
      <c r="G81" s="399">
        <v>4</v>
      </c>
      <c r="H81" s="393">
        <v>4</v>
      </c>
      <c r="I81" s="393">
        <v>5</v>
      </c>
      <c r="J81" s="399">
        <v>1</v>
      </c>
      <c r="K81" s="393">
        <v>19</v>
      </c>
      <c r="L81" s="398">
        <v>0</v>
      </c>
      <c r="M81" s="399">
        <v>6</v>
      </c>
      <c r="N81" s="398">
        <v>0</v>
      </c>
      <c r="O81" s="398">
        <v>0</v>
      </c>
      <c r="P81" s="392">
        <v>43</v>
      </c>
      <c r="AC81" s="197"/>
      <c r="AD81" s="197"/>
      <c r="AE81" s="197"/>
      <c r="AF81" s="197"/>
      <c r="AG81" s="197"/>
    </row>
    <row r="82" spans="1:33">
      <c r="A82" s="114" t="s">
        <v>148</v>
      </c>
      <c r="B82" s="393">
        <v>4</v>
      </c>
      <c r="C82" s="398">
        <v>0</v>
      </c>
      <c r="D82" s="398">
        <v>0</v>
      </c>
      <c r="E82" s="399">
        <v>15</v>
      </c>
      <c r="F82" s="398">
        <v>0</v>
      </c>
      <c r="G82" s="393">
        <v>9</v>
      </c>
      <c r="H82" s="398">
        <v>0</v>
      </c>
      <c r="I82" s="398">
        <v>0</v>
      </c>
      <c r="J82" s="398">
        <v>0</v>
      </c>
      <c r="K82" s="393">
        <v>34</v>
      </c>
      <c r="L82" s="398">
        <v>0</v>
      </c>
      <c r="M82" s="399">
        <v>18</v>
      </c>
      <c r="N82" s="398">
        <v>0</v>
      </c>
      <c r="O82" s="398">
        <v>0</v>
      </c>
      <c r="P82" s="392">
        <v>80</v>
      </c>
      <c r="AC82" s="197"/>
      <c r="AD82" s="197"/>
      <c r="AE82" s="197"/>
      <c r="AF82" s="197"/>
      <c r="AG82" s="197"/>
    </row>
    <row r="83" spans="1:33">
      <c r="A83" s="64" t="s">
        <v>149</v>
      </c>
      <c r="B83" s="397">
        <v>4</v>
      </c>
      <c r="C83" s="395">
        <v>0</v>
      </c>
      <c r="D83" s="397">
        <v>3</v>
      </c>
      <c r="E83" s="396">
        <v>16</v>
      </c>
      <c r="F83" s="395">
        <v>0</v>
      </c>
      <c r="G83" s="397">
        <v>13</v>
      </c>
      <c r="H83" s="397">
        <v>4</v>
      </c>
      <c r="I83" s="397">
        <v>5</v>
      </c>
      <c r="J83" s="396">
        <v>1</v>
      </c>
      <c r="K83" s="397">
        <v>53</v>
      </c>
      <c r="L83" s="395">
        <v>0</v>
      </c>
      <c r="M83" s="396">
        <v>24</v>
      </c>
      <c r="N83" s="395">
        <v>0</v>
      </c>
      <c r="O83" s="395">
        <v>0</v>
      </c>
      <c r="P83" s="394">
        <v>123</v>
      </c>
      <c r="AC83" s="197"/>
      <c r="AD83" s="197"/>
      <c r="AE83" s="197"/>
      <c r="AF83" s="197"/>
      <c r="AG83" s="197"/>
    </row>
    <row r="84" spans="1:33">
      <c r="A84" s="114"/>
      <c r="B84" s="393" t="s">
        <v>251</v>
      </c>
      <c r="C84" s="393" t="s">
        <v>251</v>
      </c>
      <c r="D84" s="393" t="s">
        <v>251</v>
      </c>
      <c r="E84" s="393" t="s">
        <v>251</v>
      </c>
      <c r="F84" s="393" t="s">
        <v>251</v>
      </c>
      <c r="G84" s="393" t="s">
        <v>251</v>
      </c>
      <c r="H84" s="393" t="s">
        <v>251</v>
      </c>
      <c r="I84" s="393" t="s">
        <v>251</v>
      </c>
      <c r="J84" s="393" t="s">
        <v>251</v>
      </c>
      <c r="K84" s="393" t="s">
        <v>251</v>
      </c>
      <c r="L84" s="393" t="s">
        <v>251</v>
      </c>
      <c r="M84" s="393" t="s">
        <v>251</v>
      </c>
      <c r="N84" s="393" t="s">
        <v>251</v>
      </c>
      <c r="O84" s="393" t="s">
        <v>251</v>
      </c>
      <c r="P84" s="392">
        <v>0</v>
      </c>
      <c r="AC84" s="197"/>
      <c r="AD84" s="197"/>
      <c r="AE84" s="197"/>
      <c r="AF84" s="197"/>
      <c r="AG84" s="197"/>
    </row>
    <row r="85" spans="1:33" ht="13.5" thickBot="1">
      <c r="A85" s="63" t="s">
        <v>185</v>
      </c>
      <c r="B85" s="391">
        <v>3562</v>
      </c>
      <c r="C85" s="391">
        <v>201</v>
      </c>
      <c r="D85" s="391">
        <v>2033</v>
      </c>
      <c r="E85" s="391">
        <v>100</v>
      </c>
      <c r="F85" s="391">
        <v>526</v>
      </c>
      <c r="G85" s="391">
        <v>193</v>
      </c>
      <c r="H85" s="391">
        <v>155</v>
      </c>
      <c r="I85" s="391">
        <v>90</v>
      </c>
      <c r="J85" s="391">
        <v>17</v>
      </c>
      <c r="K85" s="391">
        <v>309</v>
      </c>
      <c r="L85" s="391">
        <v>452</v>
      </c>
      <c r="M85" s="391">
        <v>273</v>
      </c>
      <c r="N85" s="391">
        <v>1</v>
      </c>
      <c r="O85" s="391">
        <v>11</v>
      </c>
      <c r="P85" s="390">
        <v>7923</v>
      </c>
      <c r="AC85" s="197"/>
      <c r="AD85" s="197"/>
      <c r="AE85" s="197"/>
      <c r="AF85" s="197"/>
      <c r="AG85" s="197"/>
    </row>
    <row r="86" spans="1:33">
      <c r="A86" s="591"/>
      <c r="B86" s="591"/>
      <c r="C86" s="591"/>
      <c r="D86" s="591"/>
      <c r="E86" s="591"/>
      <c r="F86" s="591"/>
      <c r="G86" s="209"/>
      <c r="H86" s="209"/>
      <c r="I86" s="209"/>
      <c r="J86" s="209"/>
      <c r="K86" s="209"/>
      <c r="L86" s="209"/>
      <c r="M86" s="209"/>
      <c r="N86" s="209"/>
      <c r="O86" s="209"/>
      <c r="AC86" s="197"/>
      <c r="AD86" s="197"/>
      <c r="AE86" s="197"/>
      <c r="AF86" s="197"/>
      <c r="AG86" s="197"/>
    </row>
    <row r="87" spans="1:33" ht="21" customHeight="1">
      <c r="A87" s="571" t="s">
        <v>421</v>
      </c>
      <c r="B87" s="571"/>
      <c r="C87" s="571"/>
      <c r="D87" s="571"/>
      <c r="E87" s="571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AC87" s="197"/>
      <c r="AD87" s="197"/>
      <c r="AE87" s="197"/>
      <c r="AF87" s="197"/>
      <c r="AG87" s="197"/>
    </row>
    <row r="88" spans="1:33">
      <c r="A88" s="209"/>
      <c r="B88" s="209"/>
      <c r="C88" s="209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</row>
    <row r="89" spans="1:33">
      <c r="A89" s="209"/>
      <c r="B89" s="209"/>
      <c r="C89" s="209"/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09"/>
    </row>
    <row r="90" spans="1:33">
      <c r="A90" s="209"/>
      <c r="B90" s="209"/>
      <c r="C90" s="209"/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09"/>
    </row>
    <row r="91" spans="1:33">
      <c r="A91" s="209"/>
      <c r="B91" s="209"/>
      <c r="C91" s="209"/>
      <c r="D91" s="209"/>
      <c r="E91" s="209"/>
      <c r="F91" s="209"/>
      <c r="G91" s="209"/>
      <c r="H91" s="209"/>
      <c r="I91" s="209"/>
      <c r="J91" s="209"/>
      <c r="K91" s="209"/>
      <c r="L91" s="209"/>
      <c r="M91" s="209"/>
      <c r="N91" s="209"/>
      <c r="O91" s="209"/>
    </row>
    <row r="92" spans="1:33">
      <c r="A92" s="209"/>
      <c r="B92" s="209"/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</row>
    <row r="93" spans="1:33">
      <c r="A93" s="209"/>
      <c r="B93" s="209"/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</row>
    <row r="94" spans="1:33">
      <c r="A94" s="209"/>
      <c r="B94" s="209"/>
      <c r="C94" s="209"/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N94" s="209"/>
      <c r="O94" s="209"/>
    </row>
    <row r="95" spans="1:33">
      <c r="A95" s="209"/>
      <c r="B95" s="209"/>
      <c r="C95" s="209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09"/>
    </row>
    <row r="96" spans="1:33">
      <c r="A96" s="209"/>
      <c r="B96" s="209"/>
      <c r="C96" s="209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</row>
    <row r="97" spans="1:15">
      <c r="A97" s="209"/>
      <c r="B97" s="209"/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09"/>
    </row>
    <row r="98" spans="1:15">
      <c r="A98" s="209"/>
      <c r="B98" s="209"/>
      <c r="C98" s="209"/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N98" s="209"/>
      <c r="O98" s="209"/>
    </row>
    <row r="99" spans="1:15">
      <c r="A99" s="209"/>
      <c r="B99" s="209"/>
      <c r="C99" s="209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09"/>
      <c r="O99" s="209"/>
    </row>
    <row r="100" spans="1:15">
      <c r="A100" s="209"/>
      <c r="B100" s="209"/>
      <c r="C100" s="209"/>
      <c r="D100" s="209"/>
      <c r="E100" s="209"/>
      <c r="F100" s="209"/>
      <c r="G100" s="209"/>
      <c r="H100" s="209"/>
      <c r="I100" s="209"/>
      <c r="J100" s="209"/>
      <c r="K100" s="209"/>
      <c r="L100" s="209"/>
      <c r="M100" s="209"/>
      <c r="N100" s="209"/>
      <c r="O100" s="209"/>
    </row>
    <row r="101" spans="1:15">
      <c r="A101" s="209"/>
      <c r="B101" s="209"/>
      <c r="C101" s="209"/>
      <c r="D101" s="209"/>
      <c r="E101" s="209"/>
      <c r="F101" s="209"/>
      <c r="G101" s="209"/>
      <c r="H101" s="209"/>
      <c r="I101" s="209"/>
      <c r="J101" s="209"/>
      <c r="K101" s="209"/>
      <c r="L101" s="209"/>
      <c r="M101" s="209"/>
      <c r="N101" s="209"/>
      <c r="O101" s="209"/>
    </row>
    <row r="102" spans="1:15">
      <c r="A102" s="209"/>
      <c r="B102" s="209"/>
      <c r="C102" s="209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/>
    </row>
    <row r="103" spans="1:15">
      <c r="A103" s="209"/>
      <c r="B103" s="209"/>
      <c r="C103" s="209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</row>
    <row r="104" spans="1:15">
      <c r="A104" s="209"/>
      <c r="B104" s="209"/>
      <c r="C104" s="209"/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</row>
    <row r="105" spans="1:15">
      <c r="A105" s="209"/>
      <c r="B105" s="209"/>
      <c r="C105" s="209"/>
      <c r="D105" s="209"/>
      <c r="E105" s="209"/>
      <c r="F105" s="209"/>
      <c r="G105" s="209"/>
      <c r="H105" s="209"/>
      <c r="I105" s="209"/>
      <c r="J105" s="209"/>
      <c r="K105" s="209"/>
      <c r="L105" s="209"/>
      <c r="M105" s="209"/>
      <c r="N105" s="209"/>
      <c r="O105" s="209"/>
    </row>
    <row r="106" spans="1:15">
      <c r="A106" s="209"/>
      <c r="B106" s="209"/>
      <c r="C106" s="209"/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</row>
    <row r="107" spans="1:15">
      <c r="A107" s="209"/>
      <c r="B107" s="209"/>
      <c r="C107" s="209"/>
      <c r="D107" s="209"/>
      <c r="E107" s="209"/>
      <c r="F107" s="209"/>
      <c r="G107" s="209"/>
      <c r="H107" s="209"/>
      <c r="I107" s="209"/>
      <c r="J107" s="209"/>
      <c r="K107" s="209"/>
      <c r="L107" s="209"/>
      <c r="M107" s="209"/>
      <c r="N107" s="209"/>
      <c r="O107" s="209"/>
    </row>
    <row r="108" spans="1:15">
      <c r="A108" s="209"/>
      <c r="B108" s="209"/>
      <c r="C108" s="209"/>
      <c r="D108" s="209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</row>
    <row r="109" spans="1:15">
      <c r="A109" s="209"/>
      <c r="B109" s="209"/>
      <c r="C109" s="209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</row>
    <row r="110" spans="1:15">
      <c r="A110" s="209"/>
      <c r="B110" s="209"/>
      <c r="C110" s="209"/>
      <c r="D110" s="209"/>
      <c r="E110" s="209"/>
      <c r="F110" s="209"/>
      <c r="G110" s="209"/>
      <c r="H110" s="209"/>
      <c r="I110" s="209"/>
      <c r="J110" s="209"/>
      <c r="K110" s="209"/>
      <c r="L110" s="209"/>
      <c r="M110" s="209"/>
      <c r="N110" s="209"/>
      <c r="O110" s="209"/>
    </row>
    <row r="111" spans="1:15">
      <c r="A111" s="209"/>
      <c r="B111" s="209"/>
      <c r="C111" s="209"/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09"/>
    </row>
    <row r="112" spans="1:15">
      <c r="A112" s="209"/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</row>
    <row r="113" s="209" customFormat="1"/>
    <row r="114" s="209" customFormat="1"/>
    <row r="115" s="209" customFormat="1"/>
    <row r="116" s="209" customFormat="1"/>
    <row r="117" s="209" customFormat="1"/>
    <row r="118" s="209" customFormat="1"/>
    <row r="119" s="209" customFormat="1"/>
    <row r="120" s="209" customFormat="1"/>
    <row r="121" s="209" customFormat="1"/>
    <row r="122" s="209" customFormat="1"/>
    <row r="123" s="209" customFormat="1"/>
    <row r="124" s="209" customFormat="1"/>
    <row r="125" s="209" customFormat="1"/>
    <row r="126" s="209" customFormat="1"/>
    <row r="127" s="209" customFormat="1"/>
    <row r="128" s="209" customFormat="1"/>
    <row r="129" s="209" customFormat="1"/>
  </sheetData>
  <mergeCells count="16">
    <mergeCell ref="A86:F86"/>
    <mergeCell ref="A87:E87"/>
    <mergeCell ref="A1:P1"/>
    <mergeCell ref="A3:P3"/>
    <mergeCell ref="A5:A6"/>
    <mergeCell ref="B5:C6"/>
    <mergeCell ref="D5:E6"/>
    <mergeCell ref="F5:G6"/>
    <mergeCell ref="H5:H7"/>
    <mergeCell ref="I5:K5"/>
    <mergeCell ref="L5:L7"/>
    <mergeCell ref="M5:M7"/>
    <mergeCell ref="N5:N7"/>
    <mergeCell ref="O5:O7"/>
    <mergeCell ref="P5:P7"/>
    <mergeCell ref="I6:J6"/>
  </mergeCells>
  <printOptions horizontalCentered="1"/>
  <pageMargins left="0.59055118110236227" right="0.26" top="0.19685039370078741" bottom="0.19685039370078741" header="0" footer="0"/>
  <pageSetup paperSize="9" scale="46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2"/>
  <sheetViews>
    <sheetView view="pageBreakPreview" zoomScale="60" zoomScaleNormal="70" workbookViewId="0">
      <selection activeCell="A23" sqref="A23"/>
    </sheetView>
  </sheetViews>
  <sheetFormatPr baseColWidth="10" defaultColWidth="11.42578125" defaultRowHeight="12.75"/>
  <cols>
    <col min="1" max="1" width="29.85546875" style="197" customWidth="1"/>
    <col min="2" max="2" width="12.28515625" style="197" customWidth="1"/>
    <col min="3" max="3" width="10" style="197" customWidth="1"/>
    <col min="4" max="4" width="12.28515625" style="197" customWidth="1"/>
    <col min="5" max="5" width="9.85546875" style="197" customWidth="1"/>
    <col min="6" max="6" width="9.28515625" style="197" customWidth="1"/>
    <col min="7" max="7" width="10.5703125" style="197" customWidth="1"/>
    <col min="8" max="8" width="14.85546875" style="197" customWidth="1"/>
    <col min="9" max="9" width="14.28515625" style="197" customWidth="1"/>
    <col min="10" max="10" width="14.42578125" style="197" customWidth="1"/>
    <col min="11" max="11" width="16.7109375" style="197" customWidth="1"/>
    <col min="12" max="14" width="14.42578125" style="197" customWidth="1"/>
    <col min="15" max="15" width="14.85546875" style="197" customWidth="1"/>
    <col min="16" max="32" width="11.5703125" style="209" customWidth="1"/>
    <col min="33" max="16384" width="11.42578125" style="197"/>
  </cols>
  <sheetData>
    <row r="1" spans="1:32" ht="18">
      <c r="A1" s="484" t="s">
        <v>228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76"/>
      <c r="Q1" s="76"/>
      <c r="R1" s="76"/>
      <c r="S1" s="76"/>
      <c r="T1" s="76"/>
    </row>
    <row r="2" spans="1:32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32" s="209" customFormat="1" ht="30" customHeight="1">
      <c r="A3" s="572" t="s">
        <v>508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226"/>
      <c r="Q3" s="75"/>
      <c r="R3" s="75"/>
      <c r="S3" s="75"/>
      <c r="T3" s="75"/>
    </row>
    <row r="4" spans="1:32" ht="13.5" thickBo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1"/>
    </row>
    <row r="5" spans="1:32" s="219" customFormat="1" ht="34.5" customHeight="1">
      <c r="A5" s="592" t="s">
        <v>188</v>
      </c>
      <c r="B5" s="594" t="s">
        <v>223</v>
      </c>
      <c r="C5" s="595"/>
      <c r="D5" s="594" t="s">
        <v>224</v>
      </c>
      <c r="E5" s="595"/>
      <c r="F5" s="594" t="s">
        <v>81</v>
      </c>
      <c r="G5" s="595"/>
      <c r="H5" s="598" t="s">
        <v>82</v>
      </c>
      <c r="I5" s="601" t="s">
        <v>385</v>
      </c>
      <c r="J5" s="602"/>
      <c r="K5" s="602"/>
      <c r="L5" s="598" t="s">
        <v>333</v>
      </c>
      <c r="M5" s="598" t="s">
        <v>225</v>
      </c>
      <c r="N5" s="598" t="s">
        <v>400</v>
      </c>
      <c r="O5" s="594" t="s">
        <v>84</v>
      </c>
      <c r="P5" s="215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</row>
    <row r="6" spans="1:32" s="219" customFormat="1" ht="38.25" customHeight="1">
      <c r="A6" s="593"/>
      <c r="B6" s="596"/>
      <c r="C6" s="597"/>
      <c r="D6" s="596"/>
      <c r="E6" s="597"/>
      <c r="F6" s="596"/>
      <c r="G6" s="597"/>
      <c r="H6" s="599"/>
      <c r="I6" s="606" t="s">
        <v>215</v>
      </c>
      <c r="J6" s="607"/>
      <c r="K6" s="220" t="s">
        <v>217</v>
      </c>
      <c r="L6" s="599"/>
      <c r="M6" s="599"/>
      <c r="N6" s="599"/>
      <c r="O6" s="608"/>
      <c r="P6" s="215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</row>
    <row r="7" spans="1:32" s="219" customFormat="1" ht="49.5" customHeight="1" thickBot="1">
      <c r="A7" s="221" t="s">
        <v>98</v>
      </c>
      <c r="B7" s="222" t="s">
        <v>215</v>
      </c>
      <c r="C7" s="222" t="s">
        <v>216</v>
      </c>
      <c r="D7" s="222" t="s">
        <v>215</v>
      </c>
      <c r="E7" s="222" t="s">
        <v>216</v>
      </c>
      <c r="F7" s="222" t="s">
        <v>215</v>
      </c>
      <c r="G7" s="222" t="s">
        <v>216</v>
      </c>
      <c r="H7" s="600"/>
      <c r="I7" s="222" t="s">
        <v>383</v>
      </c>
      <c r="J7" s="222" t="s">
        <v>384</v>
      </c>
      <c r="K7" s="222" t="s">
        <v>386</v>
      </c>
      <c r="L7" s="600"/>
      <c r="M7" s="600"/>
      <c r="N7" s="600"/>
      <c r="O7" s="609"/>
      <c r="P7" s="215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</row>
    <row r="8" spans="1:32" ht="17.45" customHeight="1">
      <c r="A8" s="175" t="s">
        <v>186</v>
      </c>
      <c r="B8" s="404">
        <v>734</v>
      </c>
      <c r="C8" s="404">
        <v>1441</v>
      </c>
      <c r="D8" s="404">
        <v>97</v>
      </c>
      <c r="E8" s="398">
        <v>0</v>
      </c>
      <c r="F8" s="392">
        <v>0</v>
      </c>
      <c r="G8" s="398">
        <v>0</v>
      </c>
      <c r="H8" s="404">
        <v>28</v>
      </c>
      <c r="I8" s="404">
        <v>15511</v>
      </c>
      <c r="J8" s="398">
        <v>0</v>
      </c>
      <c r="K8" s="404">
        <v>37575</v>
      </c>
      <c r="L8" s="398">
        <v>0</v>
      </c>
      <c r="M8" s="392">
        <v>38</v>
      </c>
      <c r="N8" s="398">
        <v>0</v>
      </c>
      <c r="O8" s="423">
        <v>0</v>
      </c>
      <c r="P8" s="211"/>
      <c r="AB8" s="197"/>
      <c r="AC8" s="197"/>
      <c r="AD8" s="197"/>
      <c r="AE8" s="197"/>
      <c r="AF8" s="197"/>
    </row>
    <row r="9" spans="1:32">
      <c r="A9" s="114" t="s">
        <v>99</v>
      </c>
      <c r="B9" s="393">
        <v>3370</v>
      </c>
      <c r="C9" s="393">
        <v>2456</v>
      </c>
      <c r="D9" s="393">
        <v>1558</v>
      </c>
      <c r="E9" s="398">
        <v>0</v>
      </c>
      <c r="F9" s="393">
        <v>342</v>
      </c>
      <c r="G9" s="398">
        <v>0</v>
      </c>
      <c r="H9" s="392">
        <v>232</v>
      </c>
      <c r="I9" s="393">
        <v>144734</v>
      </c>
      <c r="J9" s="398">
        <v>0</v>
      </c>
      <c r="K9" s="393">
        <v>42421</v>
      </c>
      <c r="L9" s="392">
        <v>29</v>
      </c>
      <c r="M9" s="393">
        <v>10620</v>
      </c>
      <c r="N9" s="398">
        <v>0</v>
      </c>
      <c r="O9" s="423">
        <v>0</v>
      </c>
      <c r="P9" s="211"/>
      <c r="AB9" s="197"/>
      <c r="AC9" s="197"/>
      <c r="AD9" s="197"/>
      <c r="AE9" s="197"/>
      <c r="AF9" s="197"/>
    </row>
    <row r="10" spans="1:32">
      <c r="A10" s="181" t="s">
        <v>187</v>
      </c>
      <c r="B10" s="393">
        <v>1670</v>
      </c>
      <c r="C10" s="393">
        <v>80</v>
      </c>
      <c r="D10" s="398">
        <v>1067</v>
      </c>
      <c r="E10" s="398">
        <v>0</v>
      </c>
      <c r="F10" s="392">
        <v>0</v>
      </c>
      <c r="G10" s="398">
        <v>0</v>
      </c>
      <c r="H10" s="392">
        <v>4132</v>
      </c>
      <c r="I10" s="392">
        <v>95050</v>
      </c>
      <c r="J10" s="398">
        <v>0</v>
      </c>
      <c r="K10" s="398">
        <v>0</v>
      </c>
      <c r="L10" s="398">
        <v>0</v>
      </c>
      <c r="M10" s="393">
        <v>3405</v>
      </c>
      <c r="N10" s="398">
        <v>0</v>
      </c>
      <c r="O10" s="423">
        <v>0</v>
      </c>
      <c r="P10" s="211"/>
      <c r="AB10" s="197"/>
      <c r="AC10" s="197"/>
      <c r="AD10" s="197"/>
      <c r="AE10" s="197"/>
      <c r="AF10" s="197"/>
    </row>
    <row r="11" spans="1:32">
      <c r="A11" s="114" t="s">
        <v>100</v>
      </c>
      <c r="B11" s="393">
        <v>239</v>
      </c>
      <c r="C11" s="393">
        <v>378</v>
      </c>
      <c r="D11" s="398">
        <v>0</v>
      </c>
      <c r="E11" s="398">
        <v>0</v>
      </c>
      <c r="F11" s="392">
        <v>65</v>
      </c>
      <c r="G11" s="398">
        <v>0</v>
      </c>
      <c r="H11" s="392">
        <v>0</v>
      </c>
      <c r="I11" s="393">
        <v>11820</v>
      </c>
      <c r="J11" s="398">
        <v>0</v>
      </c>
      <c r="K11" s="393">
        <v>22009</v>
      </c>
      <c r="L11" s="398">
        <v>0</v>
      </c>
      <c r="M11" s="392">
        <v>499</v>
      </c>
      <c r="N11" s="398">
        <v>0</v>
      </c>
      <c r="O11" s="423">
        <v>0</v>
      </c>
      <c r="P11" s="211"/>
      <c r="AB11" s="197"/>
      <c r="AC11" s="197"/>
      <c r="AD11" s="197"/>
      <c r="AE11" s="197"/>
      <c r="AF11" s="197"/>
    </row>
    <row r="12" spans="1:32">
      <c r="A12" s="64" t="s">
        <v>101</v>
      </c>
      <c r="B12" s="397">
        <v>6013</v>
      </c>
      <c r="C12" s="397">
        <v>4355</v>
      </c>
      <c r="D12" s="397">
        <v>2722</v>
      </c>
      <c r="E12" s="395">
        <v>0</v>
      </c>
      <c r="F12" s="397">
        <v>407</v>
      </c>
      <c r="G12" s="395">
        <v>0</v>
      </c>
      <c r="H12" s="397">
        <v>4392</v>
      </c>
      <c r="I12" s="397">
        <v>267115</v>
      </c>
      <c r="J12" s="395">
        <v>0</v>
      </c>
      <c r="K12" s="397">
        <v>102005</v>
      </c>
      <c r="L12" s="397">
        <v>29</v>
      </c>
      <c r="M12" s="397">
        <v>14562</v>
      </c>
      <c r="N12" s="395">
        <v>0</v>
      </c>
      <c r="O12" s="422">
        <v>0</v>
      </c>
      <c r="P12" s="211"/>
      <c r="AB12" s="197"/>
      <c r="AC12" s="197"/>
      <c r="AD12" s="197"/>
      <c r="AE12" s="197"/>
      <c r="AF12" s="197"/>
    </row>
    <row r="13" spans="1:32">
      <c r="A13" s="50"/>
      <c r="B13" s="393" t="s">
        <v>251</v>
      </c>
      <c r="C13" s="393" t="s">
        <v>251</v>
      </c>
      <c r="D13" s="393" t="s">
        <v>251</v>
      </c>
      <c r="E13" s="393" t="s">
        <v>251</v>
      </c>
      <c r="F13" s="393" t="s">
        <v>251</v>
      </c>
      <c r="G13" s="393" t="s">
        <v>251</v>
      </c>
      <c r="H13" s="393" t="s">
        <v>251</v>
      </c>
      <c r="I13" s="393" t="s">
        <v>251</v>
      </c>
      <c r="J13" s="393" t="s">
        <v>251</v>
      </c>
      <c r="K13" s="393" t="s">
        <v>251</v>
      </c>
      <c r="L13" s="393" t="s">
        <v>251</v>
      </c>
      <c r="M13" s="393" t="s">
        <v>251</v>
      </c>
      <c r="N13" s="393" t="s">
        <v>251</v>
      </c>
      <c r="O13" s="392" t="s">
        <v>251</v>
      </c>
      <c r="P13" s="211"/>
      <c r="AB13" s="197"/>
      <c r="AC13" s="197"/>
      <c r="AD13" s="197"/>
      <c r="AE13" s="197"/>
      <c r="AF13" s="197"/>
    </row>
    <row r="14" spans="1:32">
      <c r="A14" s="64" t="s">
        <v>102</v>
      </c>
      <c r="B14" s="397">
        <v>9770</v>
      </c>
      <c r="C14" s="397">
        <v>2400</v>
      </c>
      <c r="D14" s="397">
        <v>1760</v>
      </c>
      <c r="E14" s="395">
        <v>0</v>
      </c>
      <c r="F14" s="397">
        <v>1616</v>
      </c>
      <c r="G14" s="395">
        <v>0</v>
      </c>
      <c r="H14" s="395">
        <v>0</v>
      </c>
      <c r="I14" s="395">
        <v>0</v>
      </c>
      <c r="J14" s="395">
        <v>0</v>
      </c>
      <c r="K14" s="397">
        <v>8119</v>
      </c>
      <c r="L14" s="397">
        <v>224</v>
      </c>
      <c r="M14" s="397">
        <v>1689</v>
      </c>
      <c r="N14" s="395">
        <v>0</v>
      </c>
      <c r="O14" s="422">
        <v>0</v>
      </c>
      <c r="P14" s="211"/>
      <c r="AB14" s="197"/>
      <c r="AC14" s="197"/>
      <c r="AD14" s="197"/>
      <c r="AE14" s="197"/>
      <c r="AF14" s="197"/>
    </row>
    <row r="15" spans="1:32">
      <c r="A15" s="114"/>
      <c r="B15" s="393" t="s">
        <v>251</v>
      </c>
      <c r="C15" s="393" t="s">
        <v>251</v>
      </c>
      <c r="D15" s="393" t="s">
        <v>251</v>
      </c>
      <c r="E15" s="393" t="s">
        <v>251</v>
      </c>
      <c r="F15" s="393" t="s">
        <v>251</v>
      </c>
      <c r="G15" s="393" t="s">
        <v>251</v>
      </c>
      <c r="H15" s="393" t="s">
        <v>251</v>
      </c>
      <c r="I15" s="393" t="s">
        <v>251</v>
      </c>
      <c r="J15" s="393" t="s">
        <v>251</v>
      </c>
      <c r="K15" s="393" t="s">
        <v>251</v>
      </c>
      <c r="L15" s="393" t="s">
        <v>251</v>
      </c>
      <c r="M15" s="393" t="s">
        <v>251</v>
      </c>
      <c r="N15" s="393" t="s">
        <v>251</v>
      </c>
      <c r="O15" s="392" t="s">
        <v>251</v>
      </c>
      <c r="P15" s="211"/>
      <c r="AB15" s="197"/>
      <c r="AC15" s="197"/>
      <c r="AD15" s="197"/>
      <c r="AE15" s="197"/>
      <c r="AF15" s="197"/>
    </row>
    <row r="16" spans="1:32">
      <c r="A16" s="64" t="s">
        <v>103</v>
      </c>
      <c r="B16" s="397">
        <v>3773</v>
      </c>
      <c r="C16" s="397">
        <v>1749</v>
      </c>
      <c r="D16" s="397">
        <v>400</v>
      </c>
      <c r="E16" s="395">
        <v>0</v>
      </c>
      <c r="F16" s="395">
        <v>275</v>
      </c>
      <c r="G16" s="395">
        <v>0</v>
      </c>
      <c r="H16" s="395">
        <v>0</v>
      </c>
      <c r="I16" s="395">
        <v>0</v>
      </c>
      <c r="J16" s="395">
        <v>0</v>
      </c>
      <c r="K16" s="397">
        <v>3527</v>
      </c>
      <c r="L16" s="397">
        <v>454</v>
      </c>
      <c r="M16" s="397">
        <v>1116</v>
      </c>
      <c r="N16" s="395">
        <v>0</v>
      </c>
      <c r="O16" s="422">
        <v>0</v>
      </c>
      <c r="P16" s="211"/>
      <c r="AB16" s="197"/>
      <c r="AC16" s="197"/>
      <c r="AD16" s="197"/>
      <c r="AE16" s="197"/>
      <c r="AF16" s="197"/>
    </row>
    <row r="17" spans="1:32">
      <c r="A17" s="114"/>
      <c r="B17" s="393" t="s">
        <v>251</v>
      </c>
      <c r="C17" s="393" t="s">
        <v>251</v>
      </c>
      <c r="D17" s="393" t="s">
        <v>251</v>
      </c>
      <c r="E17" s="393" t="s">
        <v>251</v>
      </c>
      <c r="F17" s="393" t="s">
        <v>251</v>
      </c>
      <c r="G17" s="393" t="s">
        <v>251</v>
      </c>
      <c r="H17" s="393" t="s">
        <v>251</v>
      </c>
      <c r="I17" s="393" t="s">
        <v>251</v>
      </c>
      <c r="J17" s="393" t="s">
        <v>251</v>
      </c>
      <c r="K17" s="393" t="s">
        <v>251</v>
      </c>
      <c r="L17" s="393" t="s">
        <v>251</v>
      </c>
      <c r="M17" s="393" t="s">
        <v>251</v>
      </c>
      <c r="N17" s="393" t="s">
        <v>251</v>
      </c>
      <c r="O17" s="392" t="s">
        <v>251</v>
      </c>
      <c r="P17" s="211"/>
      <c r="AB17" s="197"/>
      <c r="AC17" s="197"/>
      <c r="AD17" s="197"/>
      <c r="AE17" s="197"/>
      <c r="AF17" s="197"/>
    </row>
    <row r="18" spans="1:32">
      <c r="A18" s="114" t="s">
        <v>243</v>
      </c>
      <c r="B18" s="393">
        <v>488</v>
      </c>
      <c r="C18" s="398">
        <v>0</v>
      </c>
      <c r="D18" s="393">
        <v>202</v>
      </c>
      <c r="E18" s="398">
        <v>0</v>
      </c>
      <c r="F18" s="398">
        <v>0</v>
      </c>
      <c r="G18" s="398">
        <v>0</v>
      </c>
      <c r="H18" s="393">
        <v>4</v>
      </c>
      <c r="I18" s="393">
        <v>1300</v>
      </c>
      <c r="J18" s="398">
        <v>0</v>
      </c>
      <c r="K18" s="393">
        <v>1169</v>
      </c>
      <c r="L18" s="392">
        <v>172</v>
      </c>
      <c r="M18" s="392">
        <v>111</v>
      </c>
      <c r="N18" s="398">
        <v>0</v>
      </c>
      <c r="O18" s="423">
        <v>0</v>
      </c>
      <c r="P18" s="211"/>
      <c r="AB18" s="197"/>
      <c r="AC18" s="197"/>
      <c r="AD18" s="197"/>
      <c r="AE18" s="197"/>
      <c r="AF18" s="197"/>
    </row>
    <row r="19" spans="1:32">
      <c r="A19" s="114" t="s">
        <v>104</v>
      </c>
      <c r="B19" s="393">
        <v>381</v>
      </c>
      <c r="C19" s="393">
        <v>152</v>
      </c>
      <c r="D19" s="393">
        <v>434</v>
      </c>
      <c r="E19" s="393">
        <v>988</v>
      </c>
      <c r="F19" s="398">
        <v>0</v>
      </c>
      <c r="G19" s="393">
        <v>78</v>
      </c>
      <c r="H19" s="392">
        <v>9</v>
      </c>
      <c r="I19" s="398">
        <v>0</v>
      </c>
      <c r="J19" s="398">
        <v>0</v>
      </c>
      <c r="K19" s="393">
        <v>6281</v>
      </c>
      <c r="L19" s="392">
        <v>60</v>
      </c>
      <c r="M19" s="393">
        <v>387</v>
      </c>
      <c r="N19" s="398">
        <v>0</v>
      </c>
      <c r="O19" s="423">
        <v>0</v>
      </c>
      <c r="P19" s="211"/>
      <c r="AB19" s="197"/>
      <c r="AC19" s="197"/>
      <c r="AD19" s="197"/>
      <c r="AE19" s="197"/>
      <c r="AF19" s="197"/>
    </row>
    <row r="20" spans="1:32">
      <c r="A20" s="114" t="s">
        <v>105</v>
      </c>
      <c r="B20" s="393">
        <v>459</v>
      </c>
      <c r="C20" s="393">
        <v>129</v>
      </c>
      <c r="D20" s="393">
        <v>248</v>
      </c>
      <c r="E20" s="393">
        <v>446</v>
      </c>
      <c r="F20" s="393">
        <v>37</v>
      </c>
      <c r="G20" s="398">
        <v>0</v>
      </c>
      <c r="H20" s="392">
        <v>11</v>
      </c>
      <c r="I20" s="398">
        <v>0</v>
      </c>
      <c r="J20" s="398">
        <v>0</v>
      </c>
      <c r="K20" s="393">
        <v>16247</v>
      </c>
      <c r="L20" s="392">
        <v>71</v>
      </c>
      <c r="M20" s="393">
        <v>50</v>
      </c>
      <c r="N20" s="398">
        <v>0</v>
      </c>
      <c r="O20" s="392" t="s">
        <v>507</v>
      </c>
      <c r="P20" s="211"/>
      <c r="AB20" s="197"/>
      <c r="AC20" s="197"/>
      <c r="AD20" s="197"/>
      <c r="AE20" s="197"/>
      <c r="AF20" s="197"/>
    </row>
    <row r="21" spans="1:32">
      <c r="A21" s="64" t="s">
        <v>244</v>
      </c>
      <c r="B21" s="397">
        <v>1328</v>
      </c>
      <c r="C21" s="397">
        <v>281</v>
      </c>
      <c r="D21" s="397">
        <v>884</v>
      </c>
      <c r="E21" s="397">
        <v>1434</v>
      </c>
      <c r="F21" s="397">
        <v>37</v>
      </c>
      <c r="G21" s="397">
        <v>78</v>
      </c>
      <c r="H21" s="397">
        <v>24</v>
      </c>
      <c r="I21" s="397">
        <v>1300</v>
      </c>
      <c r="J21" s="395">
        <v>0</v>
      </c>
      <c r="K21" s="397">
        <v>23697</v>
      </c>
      <c r="L21" s="397">
        <v>303</v>
      </c>
      <c r="M21" s="397">
        <v>548</v>
      </c>
      <c r="N21" s="395">
        <v>0</v>
      </c>
      <c r="O21" s="394" t="s">
        <v>507</v>
      </c>
      <c r="P21" s="211"/>
      <c r="AB21" s="197"/>
      <c r="AC21" s="197"/>
      <c r="AD21" s="197"/>
      <c r="AE21" s="197"/>
      <c r="AF21" s="197"/>
    </row>
    <row r="22" spans="1:32">
      <c r="A22" s="114"/>
      <c r="B22" s="393" t="s">
        <v>251</v>
      </c>
      <c r="C22" s="393" t="s">
        <v>251</v>
      </c>
      <c r="D22" s="393" t="s">
        <v>251</v>
      </c>
      <c r="E22" s="393" t="s">
        <v>251</v>
      </c>
      <c r="F22" s="393" t="s">
        <v>251</v>
      </c>
      <c r="G22" s="393" t="s">
        <v>251</v>
      </c>
      <c r="H22" s="393" t="s">
        <v>251</v>
      </c>
      <c r="I22" s="393" t="s">
        <v>251</v>
      </c>
      <c r="J22" s="393" t="s">
        <v>251</v>
      </c>
      <c r="K22" s="393" t="s">
        <v>251</v>
      </c>
      <c r="L22" s="393" t="s">
        <v>251</v>
      </c>
      <c r="M22" s="393" t="s">
        <v>251</v>
      </c>
      <c r="N22" s="393" t="s">
        <v>251</v>
      </c>
      <c r="O22" s="392" t="s">
        <v>251</v>
      </c>
      <c r="P22" s="211"/>
      <c r="AB22" s="197"/>
      <c r="AC22" s="197"/>
      <c r="AD22" s="197"/>
      <c r="AE22" s="197"/>
      <c r="AF22" s="197"/>
    </row>
    <row r="23" spans="1:32">
      <c r="A23" s="64" t="s">
        <v>106</v>
      </c>
      <c r="B23" s="397">
        <v>1462</v>
      </c>
      <c r="C23" s="397">
        <v>78</v>
      </c>
      <c r="D23" s="397">
        <v>2069</v>
      </c>
      <c r="E23" s="397">
        <v>2188</v>
      </c>
      <c r="F23" s="397">
        <v>636</v>
      </c>
      <c r="G23" s="397">
        <v>139</v>
      </c>
      <c r="H23" s="397">
        <v>0</v>
      </c>
      <c r="I23" s="397">
        <v>6000</v>
      </c>
      <c r="J23" s="395">
        <v>0</v>
      </c>
      <c r="K23" s="397">
        <v>27645</v>
      </c>
      <c r="L23" s="397">
        <v>1200</v>
      </c>
      <c r="M23" s="397">
        <v>1057</v>
      </c>
      <c r="N23" s="395">
        <v>0</v>
      </c>
      <c r="O23" s="422">
        <v>0</v>
      </c>
      <c r="P23" s="211"/>
      <c r="AB23" s="197"/>
      <c r="AC23" s="197"/>
      <c r="AD23" s="197"/>
      <c r="AE23" s="197"/>
      <c r="AF23" s="197"/>
    </row>
    <row r="24" spans="1:32">
      <c r="A24" s="114"/>
      <c r="B24" s="393" t="s">
        <v>251</v>
      </c>
      <c r="C24" s="393" t="s">
        <v>251</v>
      </c>
      <c r="D24" s="393" t="s">
        <v>251</v>
      </c>
      <c r="E24" s="393" t="s">
        <v>251</v>
      </c>
      <c r="F24" s="393" t="s">
        <v>251</v>
      </c>
      <c r="G24" s="393" t="s">
        <v>251</v>
      </c>
      <c r="H24" s="393" t="s">
        <v>251</v>
      </c>
      <c r="I24" s="393" t="s">
        <v>251</v>
      </c>
      <c r="J24" s="393" t="s">
        <v>251</v>
      </c>
      <c r="K24" s="393" t="s">
        <v>251</v>
      </c>
      <c r="L24" s="393" t="s">
        <v>251</v>
      </c>
      <c r="M24" s="393" t="s">
        <v>251</v>
      </c>
      <c r="N24" s="393" t="s">
        <v>251</v>
      </c>
      <c r="O24" s="392" t="s">
        <v>251</v>
      </c>
      <c r="P24" s="211"/>
      <c r="AB24" s="197"/>
      <c r="AC24" s="197"/>
      <c r="AD24" s="197"/>
      <c r="AE24" s="197"/>
      <c r="AF24" s="197"/>
    </row>
    <row r="25" spans="1:32">
      <c r="A25" s="64" t="s">
        <v>107</v>
      </c>
      <c r="B25" s="397">
        <v>26</v>
      </c>
      <c r="C25" s="395">
        <v>0</v>
      </c>
      <c r="D25" s="395">
        <v>0</v>
      </c>
      <c r="E25" s="395">
        <v>0</v>
      </c>
      <c r="F25" s="395">
        <v>0</v>
      </c>
      <c r="G25" s="395">
        <v>0</v>
      </c>
      <c r="H25" s="397">
        <v>1119</v>
      </c>
      <c r="I25" s="395">
        <v>0</v>
      </c>
      <c r="J25" s="395">
        <v>0</v>
      </c>
      <c r="K25" s="397">
        <v>1937</v>
      </c>
      <c r="L25" s="395">
        <v>0</v>
      </c>
      <c r="M25" s="397">
        <v>746</v>
      </c>
      <c r="N25" s="395">
        <v>0</v>
      </c>
      <c r="O25" s="422">
        <v>0</v>
      </c>
      <c r="P25" s="211"/>
      <c r="AB25" s="197"/>
      <c r="AC25" s="197"/>
      <c r="AD25" s="197"/>
      <c r="AE25" s="197"/>
      <c r="AF25" s="197"/>
    </row>
    <row r="26" spans="1:32">
      <c r="A26" s="114"/>
      <c r="B26" s="393" t="s">
        <v>251</v>
      </c>
      <c r="C26" s="393" t="s">
        <v>251</v>
      </c>
      <c r="D26" s="393" t="s">
        <v>251</v>
      </c>
      <c r="E26" s="393" t="s">
        <v>251</v>
      </c>
      <c r="F26" s="393" t="s">
        <v>251</v>
      </c>
      <c r="G26" s="393" t="s">
        <v>251</v>
      </c>
      <c r="H26" s="393" t="s">
        <v>251</v>
      </c>
      <c r="I26" s="393" t="s">
        <v>251</v>
      </c>
      <c r="J26" s="393" t="s">
        <v>251</v>
      </c>
      <c r="K26" s="393" t="s">
        <v>251</v>
      </c>
      <c r="L26" s="393" t="s">
        <v>251</v>
      </c>
      <c r="M26" s="393" t="s">
        <v>251</v>
      </c>
      <c r="N26" s="393" t="s">
        <v>251</v>
      </c>
      <c r="O26" s="392" t="s">
        <v>251</v>
      </c>
      <c r="P26" s="211"/>
      <c r="AB26" s="197"/>
      <c r="AC26" s="197"/>
      <c r="AD26" s="197"/>
      <c r="AE26" s="197"/>
      <c r="AF26" s="197"/>
    </row>
    <row r="27" spans="1:32">
      <c r="A27" s="114" t="s">
        <v>108</v>
      </c>
      <c r="B27" s="393">
        <v>452</v>
      </c>
      <c r="C27" s="398">
        <v>0</v>
      </c>
      <c r="D27" s="393">
        <v>2360</v>
      </c>
      <c r="E27" s="398">
        <v>0</v>
      </c>
      <c r="F27" s="393">
        <v>0</v>
      </c>
      <c r="G27" s="398">
        <v>0</v>
      </c>
      <c r="H27" s="398">
        <v>0</v>
      </c>
      <c r="I27" s="393">
        <v>4600</v>
      </c>
      <c r="J27" s="398">
        <v>0</v>
      </c>
      <c r="K27" s="393">
        <v>5017</v>
      </c>
      <c r="L27" s="398">
        <v>0</v>
      </c>
      <c r="M27" s="398">
        <v>0</v>
      </c>
      <c r="N27" s="398">
        <v>0</v>
      </c>
      <c r="O27" s="423">
        <v>0</v>
      </c>
      <c r="P27" s="211"/>
      <c r="AB27" s="197"/>
      <c r="AC27" s="197"/>
      <c r="AD27" s="197"/>
      <c r="AE27" s="197"/>
      <c r="AF27" s="197"/>
    </row>
    <row r="28" spans="1:32">
      <c r="A28" s="114" t="s">
        <v>109</v>
      </c>
      <c r="B28" s="393">
        <v>593</v>
      </c>
      <c r="C28" s="398">
        <v>0</v>
      </c>
      <c r="D28" s="393">
        <v>6631</v>
      </c>
      <c r="E28" s="398">
        <v>0</v>
      </c>
      <c r="F28" s="393">
        <v>1167</v>
      </c>
      <c r="G28" s="398">
        <v>0</v>
      </c>
      <c r="H28" s="392">
        <v>85</v>
      </c>
      <c r="I28" s="398">
        <v>0</v>
      </c>
      <c r="J28" s="398">
        <v>0</v>
      </c>
      <c r="K28" s="392">
        <v>228</v>
      </c>
      <c r="L28" s="398">
        <v>0</v>
      </c>
      <c r="M28" s="398">
        <v>0</v>
      </c>
      <c r="N28" s="398">
        <v>0</v>
      </c>
      <c r="O28" s="423">
        <v>0</v>
      </c>
      <c r="P28" s="211"/>
      <c r="AB28" s="197"/>
      <c r="AC28" s="197"/>
      <c r="AD28" s="197"/>
      <c r="AE28" s="197"/>
      <c r="AF28" s="197"/>
    </row>
    <row r="29" spans="1:32">
      <c r="A29" s="114" t="s">
        <v>110</v>
      </c>
      <c r="B29" s="392">
        <v>182</v>
      </c>
      <c r="C29" s="392">
        <v>22</v>
      </c>
      <c r="D29" s="393">
        <v>2772</v>
      </c>
      <c r="E29" s="398">
        <v>0</v>
      </c>
      <c r="F29" s="393">
        <v>294</v>
      </c>
      <c r="G29" s="398">
        <v>0</v>
      </c>
      <c r="H29" s="393">
        <v>1225</v>
      </c>
      <c r="I29" s="398">
        <v>0</v>
      </c>
      <c r="J29" s="398">
        <v>0</v>
      </c>
      <c r="K29" s="393">
        <v>30372</v>
      </c>
      <c r="L29" s="398">
        <v>0</v>
      </c>
      <c r="M29" s="398">
        <v>0</v>
      </c>
      <c r="N29" s="398">
        <v>0</v>
      </c>
      <c r="O29" s="423">
        <v>0</v>
      </c>
      <c r="P29" s="211"/>
      <c r="AB29" s="197"/>
      <c r="AC29" s="197"/>
      <c r="AD29" s="197"/>
      <c r="AE29" s="197"/>
      <c r="AF29" s="197"/>
    </row>
    <row r="30" spans="1:32">
      <c r="A30" s="64" t="s">
        <v>245</v>
      </c>
      <c r="B30" s="397">
        <v>1227</v>
      </c>
      <c r="C30" s="397">
        <v>22</v>
      </c>
      <c r="D30" s="397">
        <v>11763</v>
      </c>
      <c r="E30" s="395">
        <v>0</v>
      </c>
      <c r="F30" s="397">
        <v>1461</v>
      </c>
      <c r="G30" s="395">
        <v>0</v>
      </c>
      <c r="H30" s="397">
        <v>1310</v>
      </c>
      <c r="I30" s="397">
        <v>4600</v>
      </c>
      <c r="J30" s="395">
        <v>0</v>
      </c>
      <c r="K30" s="397">
        <v>35617</v>
      </c>
      <c r="L30" s="395">
        <v>0</v>
      </c>
      <c r="M30" s="395">
        <v>0</v>
      </c>
      <c r="N30" s="395">
        <v>0</v>
      </c>
      <c r="O30" s="422">
        <v>0</v>
      </c>
      <c r="P30" s="211"/>
      <c r="AB30" s="197"/>
      <c r="AC30" s="197"/>
      <c r="AD30" s="197"/>
      <c r="AE30" s="197"/>
      <c r="AF30" s="197"/>
    </row>
    <row r="31" spans="1:32">
      <c r="A31" s="114"/>
      <c r="B31" s="393" t="s">
        <v>251</v>
      </c>
      <c r="C31" s="393" t="s">
        <v>251</v>
      </c>
      <c r="D31" s="393" t="s">
        <v>251</v>
      </c>
      <c r="E31" s="393" t="s">
        <v>251</v>
      </c>
      <c r="F31" s="393" t="s">
        <v>251</v>
      </c>
      <c r="G31" s="393" t="s">
        <v>251</v>
      </c>
      <c r="H31" s="393" t="s">
        <v>251</v>
      </c>
      <c r="I31" s="393" t="s">
        <v>251</v>
      </c>
      <c r="J31" s="393" t="s">
        <v>251</v>
      </c>
      <c r="K31" s="393" t="s">
        <v>251</v>
      </c>
      <c r="L31" s="393" t="s">
        <v>251</v>
      </c>
      <c r="M31" s="393" t="s">
        <v>251</v>
      </c>
      <c r="N31" s="393" t="s">
        <v>251</v>
      </c>
      <c r="O31" s="392" t="s">
        <v>251</v>
      </c>
      <c r="P31" s="211"/>
      <c r="AB31" s="197"/>
      <c r="AC31" s="197"/>
      <c r="AD31" s="197"/>
      <c r="AE31" s="197"/>
      <c r="AF31" s="197"/>
    </row>
    <row r="32" spans="1:32">
      <c r="A32" s="114" t="s">
        <v>111</v>
      </c>
      <c r="B32" s="393">
        <v>5741</v>
      </c>
      <c r="C32" s="393">
        <v>145</v>
      </c>
      <c r="D32" s="393">
        <v>6432</v>
      </c>
      <c r="E32" s="392">
        <v>207</v>
      </c>
      <c r="F32" s="393">
        <v>858</v>
      </c>
      <c r="G32" s="393">
        <v>2285</v>
      </c>
      <c r="H32" s="393">
        <v>927</v>
      </c>
      <c r="I32" s="393">
        <v>33031</v>
      </c>
      <c r="J32" s="392">
        <v>760</v>
      </c>
      <c r="K32" s="393">
        <v>22498</v>
      </c>
      <c r="L32" s="392">
        <v>109</v>
      </c>
      <c r="M32" s="393">
        <v>554</v>
      </c>
      <c r="N32" s="393">
        <v>0</v>
      </c>
      <c r="O32" s="423">
        <v>0</v>
      </c>
      <c r="P32" s="211"/>
      <c r="AB32" s="197"/>
      <c r="AC32" s="197"/>
      <c r="AD32" s="197"/>
      <c r="AE32" s="197"/>
      <c r="AF32" s="197"/>
    </row>
    <row r="33" spans="1:32">
      <c r="A33" s="114" t="s">
        <v>112</v>
      </c>
      <c r="B33" s="393">
        <v>13754</v>
      </c>
      <c r="C33" s="393">
        <v>346</v>
      </c>
      <c r="D33" s="393">
        <v>5648</v>
      </c>
      <c r="E33" s="393">
        <v>1641</v>
      </c>
      <c r="F33" s="393">
        <v>937</v>
      </c>
      <c r="G33" s="393">
        <v>244</v>
      </c>
      <c r="H33" s="393">
        <v>289</v>
      </c>
      <c r="I33" s="393">
        <v>52925</v>
      </c>
      <c r="J33" s="398">
        <v>0</v>
      </c>
      <c r="K33" s="393">
        <v>65264</v>
      </c>
      <c r="L33" s="392">
        <v>949</v>
      </c>
      <c r="M33" s="393">
        <v>596</v>
      </c>
      <c r="N33" s="398">
        <v>0</v>
      </c>
      <c r="O33" s="423" t="s">
        <v>506</v>
      </c>
      <c r="P33" s="211"/>
      <c r="AB33" s="197"/>
      <c r="AC33" s="197"/>
      <c r="AD33" s="197"/>
      <c r="AE33" s="197"/>
      <c r="AF33" s="197"/>
    </row>
    <row r="34" spans="1:32">
      <c r="A34" s="114" t="s">
        <v>113</v>
      </c>
      <c r="B34" s="393">
        <v>21073</v>
      </c>
      <c r="C34" s="398">
        <v>67</v>
      </c>
      <c r="D34" s="393">
        <v>33001</v>
      </c>
      <c r="E34" s="398">
        <v>0</v>
      </c>
      <c r="F34" s="393">
        <v>2905</v>
      </c>
      <c r="G34" s="393">
        <v>1964</v>
      </c>
      <c r="H34" s="392">
        <v>952</v>
      </c>
      <c r="I34" s="393">
        <v>4257</v>
      </c>
      <c r="J34" s="398">
        <v>0</v>
      </c>
      <c r="K34" s="393">
        <v>9656</v>
      </c>
      <c r="L34" s="392">
        <v>1886</v>
      </c>
      <c r="M34" s="398">
        <v>0</v>
      </c>
      <c r="N34" s="392">
        <v>1237</v>
      </c>
      <c r="O34" s="423">
        <v>0</v>
      </c>
      <c r="P34" s="211"/>
      <c r="AB34" s="197"/>
      <c r="AC34" s="197"/>
      <c r="AD34" s="197"/>
      <c r="AE34" s="197"/>
      <c r="AF34" s="197"/>
    </row>
    <row r="35" spans="1:32">
      <c r="A35" s="114" t="s">
        <v>114</v>
      </c>
      <c r="B35" s="398">
        <v>0</v>
      </c>
      <c r="C35" s="398">
        <v>0</v>
      </c>
      <c r="D35" s="393">
        <v>1530</v>
      </c>
      <c r="E35" s="398">
        <v>0</v>
      </c>
      <c r="F35" s="393">
        <v>1327</v>
      </c>
      <c r="G35" s="393">
        <v>305</v>
      </c>
      <c r="H35" s="392">
        <v>1012</v>
      </c>
      <c r="I35" s="393">
        <v>770</v>
      </c>
      <c r="J35" s="398">
        <v>0</v>
      </c>
      <c r="K35" s="393">
        <v>50854</v>
      </c>
      <c r="L35" s="398">
        <v>0</v>
      </c>
      <c r="M35" s="392">
        <v>590</v>
      </c>
      <c r="N35" s="398">
        <v>0</v>
      </c>
      <c r="O35" s="423">
        <v>0</v>
      </c>
      <c r="P35" s="211"/>
      <c r="AB35" s="197"/>
      <c r="AC35" s="197"/>
      <c r="AD35" s="197"/>
      <c r="AE35" s="197"/>
      <c r="AF35" s="197"/>
    </row>
    <row r="36" spans="1:32">
      <c r="A36" s="64" t="s">
        <v>115</v>
      </c>
      <c r="B36" s="397">
        <v>40568</v>
      </c>
      <c r="C36" s="397">
        <v>558</v>
      </c>
      <c r="D36" s="397">
        <v>46611</v>
      </c>
      <c r="E36" s="397">
        <v>1848</v>
      </c>
      <c r="F36" s="397">
        <v>6027</v>
      </c>
      <c r="G36" s="397">
        <v>4798</v>
      </c>
      <c r="H36" s="397">
        <v>3180</v>
      </c>
      <c r="I36" s="397">
        <v>90983</v>
      </c>
      <c r="J36" s="397">
        <v>760</v>
      </c>
      <c r="K36" s="397">
        <v>148272</v>
      </c>
      <c r="L36" s="397">
        <v>2944</v>
      </c>
      <c r="M36" s="397">
        <v>1740</v>
      </c>
      <c r="N36" s="397">
        <v>1237</v>
      </c>
      <c r="O36" s="394" t="s">
        <v>506</v>
      </c>
      <c r="P36" s="211"/>
      <c r="AB36" s="197"/>
      <c r="AC36" s="197"/>
      <c r="AD36" s="197"/>
      <c r="AE36" s="197"/>
      <c r="AF36" s="197"/>
    </row>
    <row r="37" spans="1:32">
      <c r="A37" s="114"/>
      <c r="B37" s="393" t="s">
        <v>251</v>
      </c>
      <c r="C37" s="393" t="s">
        <v>251</v>
      </c>
      <c r="D37" s="393" t="s">
        <v>251</v>
      </c>
      <c r="E37" s="393" t="s">
        <v>251</v>
      </c>
      <c r="F37" s="393" t="s">
        <v>251</v>
      </c>
      <c r="G37" s="393" t="s">
        <v>251</v>
      </c>
      <c r="H37" s="393" t="s">
        <v>251</v>
      </c>
      <c r="I37" s="393" t="s">
        <v>251</v>
      </c>
      <c r="J37" s="393" t="s">
        <v>251</v>
      </c>
      <c r="K37" s="393" t="s">
        <v>251</v>
      </c>
      <c r="L37" s="393" t="s">
        <v>251</v>
      </c>
      <c r="M37" s="393" t="s">
        <v>251</v>
      </c>
      <c r="N37" s="393" t="s">
        <v>251</v>
      </c>
      <c r="O37" s="392" t="s">
        <v>251</v>
      </c>
      <c r="P37" s="211"/>
      <c r="AB37" s="197"/>
      <c r="AC37" s="197"/>
      <c r="AD37" s="197"/>
      <c r="AE37" s="197"/>
      <c r="AF37" s="197"/>
    </row>
    <row r="38" spans="1:32">
      <c r="A38" s="64" t="s">
        <v>116</v>
      </c>
      <c r="B38" s="397">
        <v>260</v>
      </c>
      <c r="C38" s="397">
        <v>47</v>
      </c>
      <c r="D38" s="397">
        <v>15253</v>
      </c>
      <c r="E38" s="397">
        <v>393</v>
      </c>
      <c r="F38" s="397">
        <v>208</v>
      </c>
      <c r="G38" s="397">
        <v>212</v>
      </c>
      <c r="H38" s="397">
        <v>1007</v>
      </c>
      <c r="I38" s="397">
        <v>2907</v>
      </c>
      <c r="J38" s="397">
        <v>36</v>
      </c>
      <c r="K38" s="397">
        <v>6971</v>
      </c>
      <c r="L38" s="397">
        <v>68</v>
      </c>
      <c r="M38" s="397">
        <v>93</v>
      </c>
      <c r="N38" s="395">
        <v>0</v>
      </c>
      <c r="O38" s="394" t="s">
        <v>505</v>
      </c>
      <c r="P38" s="211"/>
      <c r="AB38" s="197"/>
      <c r="AC38" s="197"/>
      <c r="AD38" s="197"/>
      <c r="AE38" s="197"/>
      <c r="AF38" s="197"/>
    </row>
    <row r="39" spans="1:32">
      <c r="A39" s="114"/>
      <c r="B39" s="393" t="s">
        <v>251</v>
      </c>
      <c r="C39" s="393" t="s">
        <v>251</v>
      </c>
      <c r="D39" s="393" t="s">
        <v>251</v>
      </c>
      <c r="E39" s="393" t="s">
        <v>251</v>
      </c>
      <c r="F39" s="393" t="s">
        <v>251</v>
      </c>
      <c r="G39" s="393" t="s">
        <v>251</v>
      </c>
      <c r="H39" s="392" t="s">
        <v>251</v>
      </c>
      <c r="I39" s="393" t="s">
        <v>251</v>
      </c>
      <c r="J39" s="393" t="s">
        <v>251</v>
      </c>
      <c r="K39" s="393" t="s">
        <v>251</v>
      </c>
      <c r="L39" s="393" t="s">
        <v>251</v>
      </c>
      <c r="M39" s="393" t="s">
        <v>251</v>
      </c>
      <c r="N39" s="393" t="s">
        <v>251</v>
      </c>
      <c r="O39" s="392" t="s">
        <v>251</v>
      </c>
      <c r="P39" s="211"/>
      <c r="AB39" s="197"/>
      <c r="AC39" s="197"/>
      <c r="AD39" s="197"/>
      <c r="AE39" s="197"/>
      <c r="AF39" s="197"/>
    </row>
    <row r="40" spans="1:32">
      <c r="A40" s="114" t="s">
        <v>246</v>
      </c>
      <c r="B40" s="393">
        <v>730</v>
      </c>
      <c r="C40" s="398">
        <v>0</v>
      </c>
      <c r="D40" s="392">
        <v>0</v>
      </c>
      <c r="E40" s="398">
        <v>0</v>
      </c>
      <c r="F40" s="398">
        <v>0</v>
      </c>
      <c r="G40" s="398">
        <v>0</v>
      </c>
      <c r="H40" s="393">
        <v>463</v>
      </c>
      <c r="I40" s="398">
        <v>0</v>
      </c>
      <c r="J40" s="398">
        <v>700</v>
      </c>
      <c r="K40" s="393">
        <v>7334</v>
      </c>
      <c r="L40" s="398">
        <v>0</v>
      </c>
      <c r="M40" s="392">
        <v>1590</v>
      </c>
      <c r="N40" s="398">
        <v>0</v>
      </c>
      <c r="O40" s="423">
        <v>0</v>
      </c>
      <c r="P40" s="211"/>
      <c r="AB40" s="197"/>
      <c r="AC40" s="197"/>
      <c r="AD40" s="197"/>
      <c r="AE40" s="197"/>
      <c r="AF40" s="197"/>
    </row>
    <row r="41" spans="1:32">
      <c r="A41" s="114" t="s">
        <v>117</v>
      </c>
      <c r="B41" s="392">
        <v>0</v>
      </c>
      <c r="C41" s="398">
        <v>0</v>
      </c>
      <c r="D41" s="398">
        <v>1790</v>
      </c>
      <c r="E41" s="393">
        <v>799</v>
      </c>
      <c r="F41" s="398">
        <v>690</v>
      </c>
      <c r="G41" s="393">
        <v>839</v>
      </c>
      <c r="H41" s="398">
        <v>0</v>
      </c>
      <c r="I41" s="398">
        <v>0</v>
      </c>
      <c r="J41" s="398">
        <v>0</v>
      </c>
      <c r="K41" s="392">
        <v>770</v>
      </c>
      <c r="L41" s="398">
        <v>0</v>
      </c>
      <c r="M41" s="392">
        <v>1074</v>
      </c>
      <c r="N41" s="398">
        <v>0</v>
      </c>
      <c r="O41" s="423">
        <v>0</v>
      </c>
      <c r="P41" s="211"/>
      <c r="AB41" s="197"/>
      <c r="AC41" s="197"/>
      <c r="AD41" s="197"/>
      <c r="AE41" s="197"/>
      <c r="AF41" s="197"/>
    </row>
    <row r="42" spans="1:32">
      <c r="A42" s="114" t="s">
        <v>118</v>
      </c>
      <c r="B42" s="393">
        <v>258</v>
      </c>
      <c r="C42" s="398">
        <v>0</v>
      </c>
      <c r="D42" s="398">
        <v>0</v>
      </c>
      <c r="E42" s="398">
        <v>0</v>
      </c>
      <c r="F42" s="398">
        <v>0</v>
      </c>
      <c r="G42" s="393">
        <v>267</v>
      </c>
      <c r="H42" s="398">
        <v>0</v>
      </c>
      <c r="I42" s="398">
        <v>0</v>
      </c>
      <c r="J42" s="398">
        <v>0</v>
      </c>
      <c r="K42" s="392">
        <v>0</v>
      </c>
      <c r="L42" s="398">
        <v>0</v>
      </c>
      <c r="M42" s="392">
        <v>5430</v>
      </c>
      <c r="N42" s="398">
        <v>0</v>
      </c>
      <c r="O42" s="423">
        <v>0</v>
      </c>
      <c r="P42" s="211"/>
      <c r="AB42" s="197"/>
      <c r="AC42" s="197"/>
      <c r="AD42" s="197"/>
      <c r="AE42" s="197"/>
      <c r="AF42" s="197"/>
    </row>
    <row r="43" spans="1:32">
      <c r="A43" s="114" t="s">
        <v>119</v>
      </c>
      <c r="B43" s="392">
        <v>34</v>
      </c>
      <c r="C43" s="398">
        <v>0</v>
      </c>
      <c r="D43" s="392">
        <v>120</v>
      </c>
      <c r="E43" s="398">
        <v>0</v>
      </c>
      <c r="F43" s="398">
        <v>0</v>
      </c>
      <c r="G43" s="398">
        <v>0</v>
      </c>
      <c r="H43" s="398">
        <v>0</v>
      </c>
      <c r="I43" s="393">
        <v>757</v>
      </c>
      <c r="J43" s="398">
        <v>0</v>
      </c>
      <c r="K43" s="398">
        <v>0</v>
      </c>
      <c r="L43" s="398">
        <v>0</v>
      </c>
      <c r="M43" s="392">
        <v>106</v>
      </c>
      <c r="N43" s="398">
        <v>0</v>
      </c>
      <c r="O43" s="423">
        <v>0</v>
      </c>
      <c r="P43" s="211"/>
      <c r="AB43" s="197"/>
      <c r="AC43" s="197"/>
      <c r="AD43" s="197"/>
      <c r="AE43" s="197"/>
      <c r="AF43" s="197"/>
    </row>
    <row r="44" spans="1:32">
      <c r="A44" s="114" t="s">
        <v>120</v>
      </c>
      <c r="B44" s="398">
        <v>456</v>
      </c>
      <c r="C44" s="398">
        <v>0</v>
      </c>
      <c r="D44" s="392">
        <v>858</v>
      </c>
      <c r="E44" s="393">
        <v>302</v>
      </c>
      <c r="F44" s="392">
        <v>0</v>
      </c>
      <c r="G44" s="398">
        <v>0</v>
      </c>
      <c r="H44" s="398">
        <v>0</v>
      </c>
      <c r="I44" s="398">
        <v>0</v>
      </c>
      <c r="J44" s="398">
        <v>0</v>
      </c>
      <c r="K44" s="398">
        <v>300</v>
      </c>
      <c r="L44" s="398">
        <v>0</v>
      </c>
      <c r="M44" s="392">
        <v>12872</v>
      </c>
      <c r="N44" s="398">
        <v>0</v>
      </c>
      <c r="O44" s="423" t="s">
        <v>504</v>
      </c>
      <c r="P44" s="211"/>
      <c r="AB44" s="197"/>
      <c r="AC44" s="197"/>
      <c r="AD44" s="197"/>
      <c r="AE44" s="197"/>
      <c r="AF44" s="197"/>
    </row>
    <row r="45" spans="1:32">
      <c r="A45" s="114" t="s">
        <v>121</v>
      </c>
      <c r="B45" s="393">
        <v>565</v>
      </c>
      <c r="C45" s="398">
        <v>0</v>
      </c>
      <c r="D45" s="398">
        <v>0</v>
      </c>
      <c r="E45" s="393">
        <v>437</v>
      </c>
      <c r="F45" s="398">
        <v>0</v>
      </c>
      <c r="G45" s="398">
        <v>0</v>
      </c>
      <c r="H45" s="398">
        <v>0</v>
      </c>
      <c r="I45" s="393">
        <v>8136</v>
      </c>
      <c r="J45" s="398">
        <v>0</v>
      </c>
      <c r="K45" s="393">
        <v>4152</v>
      </c>
      <c r="L45" s="398">
        <v>0</v>
      </c>
      <c r="M45" s="398">
        <v>0</v>
      </c>
      <c r="N45" s="398">
        <v>0</v>
      </c>
      <c r="O45" s="423">
        <v>0</v>
      </c>
      <c r="P45" s="211"/>
      <c r="AB45" s="197"/>
      <c r="AC45" s="197"/>
      <c r="AD45" s="197"/>
      <c r="AE45" s="197"/>
      <c r="AF45" s="197"/>
    </row>
    <row r="46" spans="1:32">
      <c r="A46" s="114" t="s">
        <v>122</v>
      </c>
      <c r="B46" s="398">
        <v>0</v>
      </c>
      <c r="C46" s="398">
        <v>0</v>
      </c>
      <c r="D46" s="392">
        <v>935</v>
      </c>
      <c r="E46" s="398">
        <v>0</v>
      </c>
      <c r="F46" s="392">
        <v>71</v>
      </c>
      <c r="G46" s="398">
        <v>0</v>
      </c>
      <c r="H46" s="398">
        <v>0</v>
      </c>
      <c r="I46" s="398">
        <v>0</v>
      </c>
      <c r="J46" s="398">
        <v>0</v>
      </c>
      <c r="K46" s="398">
        <v>0</v>
      </c>
      <c r="L46" s="398">
        <v>0</v>
      </c>
      <c r="M46" s="392">
        <v>1437</v>
      </c>
      <c r="N46" s="398">
        <v>0</v>
      </c>
      <c r="O46" s="423">
        <v>0</v>
      </c>
      <c r="P46" s="211"/>
      <c r="AB46" s="197"/>
      <c r="AC46" s="197"/>
      <c r="AD46" s="197"/>
      <c r="AE46" s="197"/>
      <c r="AF46" s="197"/>
    </row>
    <row r="47" spans="1:32">
      <c r="A47" s="114" t="s">
        <v>123</v>
      </c>
      <c r="B47" s="398">
        <v>0</v>
      </c>
      <c r="C47" s="393">
        <v>62</v>
      </c>
      <c r="D47" s="398">
        <v>0</v>
      </c>
      <c r="E47" s="398">
        <v>0</v>
      </c>
      <c r="F47" s="398">
        <v>0</v>
      </c>
      <c r="G47" s="398">
        <v>0</v>
      </c>
      <c r="H47" s="398">
        <v>0</v>
      </c>
      <c r="I47" s="393">
        <v>476</v>
      </c>
      <c r="J47" s="398">
        <v>300</v>
      </c>
      <c r="K47" s="393">
        <v>34804</v>
      </c>
      <c r="L47" s="398">
        <v>0</v>
      </c>
      <c r="M47" s="398">
        <v>0</v>
      </c>
      <c r="N47" s="398">
        <v>0</v>
      </c>
      <c r="O47" s="423">
        <v>0</v>
      </c>
      <c r="P47" s="211"/>
      <c r="AB47" s="197"/>
      <c r="AC47" s="197"/>
      <c r="AD47" s="197"/>
      <c r="AE47" s="197"/>
      <c r="AF47" s="197"/>
    </row>
    <row r="48" spans="1:32">
      <c r="A48" s="114" t="s">
        <v>124</v>
      </c>
      <c r="B48" s="393">
        <v>464</v>
      </c>
      <c r="C48" s="398">
        <v>0</v>
      </c>
      <c r="D48" s="393">
        <v>391</v>
      </c>
      <c r="E48" s="393">
        <v>2696</v>
      </c>
      <c r="F48" s="398">
        <v>0</v>
      </c>
      <c r="G48" s="393">
        <v>826</v>
      </c>
      <c r="H48" s="398">
        <v>1368</v>
      </c>
      <c r="I48" s="393">
        <v>630</v>
      </c>
      <c r="J48" s="398">
        <v>0</v>
      </c>
      <c r="K48" s="393">
        <v>3576</v>
      </c>
      <c r="L48" s="398">
        <v>0</v>
      </c>
      <c r="M48" s="392">
        <v>295</v>
      </c>
      <c r="N48" s="398">
        <v>0</v>
      </c>
      <c r="O48" s="423" t="s">
        <v>503</v>
      </c>
      <c r="P48" s="211"/>
      <c r="AB48" s="197"/>
      <c r="AC48" s="197"/>
      <c r="AD48" s="197"/>
      <c r="AE48" s="197"/>
      <c r="AF48" s="197"/>
    </row>
    <row r="49" spans="1:32">
      <c r="A49" s="64" t="s">
        <v>229</v>
      </c>
      <c r="B49" s="397">
        <v>2507</v>
      </c>
      <c r="C49" s="397">
        <v>62</v>
      </c>
      <c r="D49" s="397">
        <v>4094</v>
      </c>
      <c r="E49" s="397">
        <v>4234</v>
      </c>
      <c r="F49" s="397">
        <v>761</v>
      </c>
      <c r="G49" s="397">
        <v>1932</v>
      </c>
      <c r="H49" s="397">
        <v>1831</v>
      </c>
      <c r="I49" s="397">
        <v>9999</v>
      </c>
      <c r="J49" s="395">
        <v>1000</v>
      </c>
      <c r="K49" s="397">
        <v>50936</v>
      </c>
      <c r="L49" s="395">
        <v>0</v>
      </c>
      <c r="M49" s="397">
        <v>22804</v>
      </c>
      <c r="N49" s="395">
        <v>0</v>
      </c>
      <c r="O49" s="394" t="s">
        <v>502</v>
      </c>
      <c r="P49" s="211"/>
      <c r="AB49" s="197"/>
      <c r="AC49" s="197"/>
      <c r="AD49" s="197"/>
      <c r="AE49" s="197"/>
      <c r="AF49" s="197"/>
    </row>
    <row r="50" spans="1:32">
      <c r="A50" s="114"/>
      <c r="B50" s="393" t="s">
        <v>251</v>
      </c>
      <c r="C50" s="393" t="s">
        <v>251</v>
      </c>
      <c r="D50" s="393" t="s">
        <v>251</v>
      </c>
      <c r="E50" s="393" t="s">
        <v>251</v>
      </c>
      <c r="F50" s="393" t="s">
        <v>251</v>
      </c>
      <c r="G50" s="393" t="s">
        <v>251</v>
      </c>
      <c r="H50" s="393" t="s">
        <v>251</v>
      </c>
      <c r="I50" s="393" t="s">
        <v>251</v>
      </c>
      <c r="J50" s="393" t="s">
        <v>251</v>
      </c>
      <c r="K50" s="393" t="s">
        <v>251</v>
      </c>
      <c r="L50" s="393" t="s">
        <v>251</v>
      </c>
      <c r="M50" s="393" t="s">
        <v>251</v>
      </c>
      <c r="N50" s="393" t="s">
        <v>251</v>
      </c>
      <c r="O50" s="392" t="s">
        <v>251</v>
      </c>
      <c r="P50" s="211"/>
      <c r="AB50" s="197"/>
      <c r="AC50" s="197"/>
      <c r="AD50" s="197"/>
      <c r="AE50" s="197"/>
      <c r="AF50" s="197"/>
    </row>
    <row r="51" spans="1:32">
      <c r="A51" s="64" t="s">
        <v>125</v>
      </c>
      <c r="B51" s="397">
        <v>1077</v>
      </c>
      <c r="C51" s="397">
        <v>841</v>
      </c>
      <c r="D51" s="395">
        <v>45</v>
      </c>
      <c r="E51" s="395">
        <v>0</v>
      </c>
      <c r="F51" s="395">
        <v>0</v>
      </c>
      <c r="G51" s="397">
        <v>2068</v>
      </c>
      <c r="H51" s="395">
        <v>0</v>
      </c>
      <c r="I51" s="395">
        <v>0</v>
      </c>
      <c r="J51" s="395">
        <v>0</v>
      </c>
      <c r="K51" s="397">
        <v>0</v>
      </c>
      <c r="L51" s="397">
        <v>38</v>
      </c>
      <c r="M51" s="397">
        <v>968</v>
      </c>
      <c r="N51" s="395">
        <v>0</v>
      </c>
      <c r="O51" s="422">
        <v>0</v>
      </c>
      <c r="P51" s="211"/>
      <c r="AB51" s="197"/>
      <c r="AC51" s="197"/>
      <c r="AD51" s="197"/>
      <c r="AE51" s="197"/>
      <c r="AF51" s="197"/>
    </row>
    <row r="52" spans="1:32">
      <c r="A52" s="114"/>
      <c r="B52" s="393" t="s">
        <v>251</v>
      </c>
      <c r="C52" s="393" t="s">
        <v>251</v>
      </c>
      <c r="D52" s="393" t="s">
        <v>251</v>
      </c>
      <c r="E52" s="424" t="s">
        <v>251</v>
      </c>
      <c r="F52" s="393" t="s">
        <v>251</v>
      </c>
      <c r="G52" s="393" t="s">
        <v>251</v>
      </c>
      <c r="H52" s="393" t="s">
        <v>251</v>
      </c>
      <c r="I52" s="393" t="s">
        <v>251</v>
      </c>
      <c r="J52" s="393" t="s">
        <v>251</v>
      </c>
      <c r="K52" s="393" t="s">
        <v>251</v>
      </c>
      <c r="L52" s="393" t="s">
        <v>251</v>
      </c>
      <c r="M52" s="393" t="s">
        <v>251</v>
      </c>
      <c r="N52" s="393" t="s">
        <v>251</v>
      </c>
      <c r="O52" s="392" t="s">
        <v>251</v>
      </c>
      <c r="P52" s="211"/>
      <c r="AB52" s="197"/>
      <c r="AC52" s="197"/>
      <c r="AD52" s="197"/>
      <c r="AE52" s="197"/>
      <c r="AF52" s="197"/>
    </row>
    <row r="53" spans="1:32">
      <c r="A53" s="114" t="s">
        <v>126</v>
      </c>
      <c r="B53" s="393">
        <v>6</v>
      </c>
      <c r="C53" s="393">
        <v>80</v>
      </c>
      <c r="D53" s="393">
        <v>11795</v>
      </c>
      <c r="E53" s="393">
        <v>3940</v>
      </c>
      <c r="F53" s="393">
        <v>4405</v>
      </c>
      <c r="G53" s="393">
        <v>3511</v>
      </c>
      <c r="H53" s="393">
        <v>5</v>
      </c>
      <c r="I53" s="392">
        <v>0</v>
      </c>
      <c r="J53" s="398">
        <v>0</v>
      </c>
      <c r="K53" s="393">
        <v>1275</v>
      </c>
      <c r="L53" s="393">
        <v>18</v>
      </c>
      <c r="M53" s="393">
        <v>98</v>
      </c>
      <c r="N53" s="398">
        <v>0</v>
      </c>
      <c r="O53" s="423">
        <v>0</v>
      </c>
      <c r="P53" s="211"/>
      <c r="AB53" s="197"/>
      <c r="AC53" s="197"/>
      <c r="AD53" s="197"/>
      <c r="AE53" s="197"/>
      <c r="AF53" s="197"/>
    </row>
    <row r="54" spans="1:32">
      <c r="A54" s="114" t="s">
        <v>127</v>
      </c>
      <c r="B54" s="393">
        <v>2930</v>
      </c>
      <c r="C54" s="398">
        <v>0</v>
      </c>
      <c r="D54" s="393">
        <v>16530</v>
      </c>
      <c r="E54" s="393">
        <v>8610</v>
      </c>
      <c r="F54" s="393">
        <v>368</v>
      </c>
      <c r="G54" s="392">
        <v>3610</v>
      </c>
      <c r="H54" s="398">
        <v>0</v>
      </c>
      <c r="I54" s="398">
        <v>0</v>
      </c>
      <c r="J54" s="398">
        <v>0</v>
      </c>
      <c r="K54" s="398">
        <v>0</v>
      </c>
      <c r="L54" s="398">
        <v>0</v>
      </c>
      <c r="M54" s="392">
        <v>1200</v>
      </c>
      <c r="N54" s="398">
        <v>0</v>
      </c>
      <c r="O54" s="423">
        <v>0</v>
      </c>
      <c r="P54" s="211"/>
      <c r="AB54" s="197"/>
      <c r="AC54" s="197"/>
      <c r="AD54" s="197"/>
      <c r="AE54" s="197"/>
      <c r="AF54" s="197"/>
    </row>
    <row r="55" spans="1:32">
      <c r="A55" s="114" t="s">
        <v>128</v>
      </c>
      <c r="B55" s="398">
        <v>0</v>
      </c>
      <c r="C55" s="398">
        <v>0</v>
      </c>
      <c r="D55" s="393">
        <v>1803</v>
      </c>
      <c r="E55" s="398">
        <v>633</v>
      </c>
      <c r="F55" s="392">
        <v>185</v>
      </c>
      <c r="G55" s="392">
        <v>0</v>
      </c>
      <c r="H55" s="398">
        <v>0</v>
      </c>
      <c r="I55" s="392">
        <v>1</v>
      </c>
      <c r="J55" s="398">
        <v>120</v>
      </c>
      <c r="K55" s="393">
        <v>73482</v>
      </c>
      <c r="L55" s="398">
        <v>0</v>
      </c>
      <c r="M55" s="398">
        <v>0</v>
      </c>
      <c r="N55" s="398">
        <v>0</v>
      </c>
      <c r="O55" s="423">
        <v>0</v>
      </c>
      <c r="P55" s="211"/>
      <c r="AB55" s="197"/>
      <c r="AC55" s="197"/>
      <c r="AD55" s="197"/>
      <c r="AE55" s="197"/>
      <c r="AF55" s="197"/>
    </row>
    <row r="56" spans="1:32">
      <c r="A56" s="114" t="s">
        <v>129</v>
      </c>
      <c r="B56" s="392">
        <v>57</v>
      </c>
      <c r="C56" s="398">
        <v>0</v>
      </c>
      <c r="D56" s="393">
        <v>2253</v>
      </c>
      <c r="E56" s="392">
        <v>100</v>
      </c>
      <c r="F56" s="392">
        <v>168</v>
      </c>
      <c r="G56" s="398">
        <v>50</v>
      </c>
      <c r="H56" s="392">
        <v>26</v>
      </c>
      <c r="I56" s="398">
        <v>0</v>
      </c>
      <c r="J56" s="398">
        <v>0</v>
      </c>
      <c r="K56" s="392">
        <v>50</v>
      </c>
      <c r="L56" s="392">
        <v>1</v>
      </c>
      <c r="M56" s="392">
        <v>2065</v>
      </c>
      <c r="N56" s="398">
        <v>0</v>
      </c>
      <c r="O56" s="423">
        <v>0</v>
      </c>
      <c r="P56" s="211"/>
      <c r="AB56" s="197"/>
      <c r="AC56" s="197"/>
      <c r="AD56" s="197"/>
      <c r="AE56" s="197"/>
      <c r="AF56" s="197"/>
    </row>
    <row r="57" spans="1:32">
      <c r="A57" s="114" t="s">
        <v>130</v>
      </c>
      <c r="B57" s="393">
        <v>3002</v>
      </c>
      <c r="C57" s="398">
        <v>0</v>
      </c>
      <c r="D57" s="393">
        <v>11398</v>
      </c>
      <c r="E57" s="393">
        <v>2789</v>
      </c>
      <c r="F57" s="398">
        <v>0</v>
      </c>
      <c r="G57" s="393">
        <v>584</v>
      </c>
      <c r="H57" s="398">
        <v>0</v>
      </c>
      <c r="I57" s="392">
        <v>1385</v>
      </c>
      <c r="J57" s="398">
        <v>0</v>
      </c>
      <c r="K57" s="393">
        <v>18720</v>
      </c>
      <c r="L57" s="392">
        <v>18</v>
      </c>
      <c r="M57" s="392">
        <v>704</v>
      </c>
      <c r="N57" s="398">
        <v>0</v>
      </c>
      <c r="O57" s="423">
        <v>0</v>
      </c>
      <c r="P57" s="211"/>
      <c r="AB57" s="197"/>
      <c r="AC57" s="197"/>
      <c r="AD57" s="197"/>
      <c r="AE57" s="197"/>
      <c r="AF57" s="197"/>
    </row>
    <row r="58" spans="1:32">
      <c r="A58" s="64" t="s">
        <v>131</v>
      </c>
      <c r="B58" s="397">
        <v>5995</v>
      </c>
      <c r="C58" s="397">
        <v>80</v>
      </c>
      <c r="D58" s="397">
        <v>43779</v>
      </c>
      <c r="E58" s="397">
        <v>16072</v>
      </c>
      <c r="F58" s="397">
        <v>5126</v>
      </c>
      <c r="G58" s="397">
        <v>7755</v>
      </c>
      <c r="H58" s="397">
        <v>31</v>
      </c>
      <c r="I58" s="397">
        <v>1386</v>
      </c>
      <c r="J58" s="395">
        <v>120</v>
      </c>
      <c r="K58" s="397">
        <v>93527</v>
      </c>
      <c r="L58" s="397">
        <v>37</v>
      </c>
      <c r="M58" s="397">
        <v>4067</v>
      </c>
      <c r="N58" s="395">
        <v>0</v>
      </c>
      <c r="O58" s="422">
        <v>0</v>
      </c>
      <c r="P58" s="211"/>
      <c r="AB58" s="197"/>
      <c r="AC58" s="197"/>
      <c r="AD58" s="197"/>
      <c r="AE58" s="197"/>
      <c r="AF58" s="197"/>
    </row>
    <row r="59" spans="1:32">
      <c r="A59" s="114"/>
      <c r="B59" s="393" t="s">
        <v>251</v>
      </c>
      <c r="C59" s="393" t="s">
        <v>251</v>
      </c>
      <c r="D59" s="393" t="s">
        <v>251</v>
      </c>
      <c r="E59" s="393" t="s">
        <v>251</v>
      </c>
      <c r="F59" s="393" t="s">
        <v>251</v>
      </c>
      <c r="G59" s="393" t="s">
        <v>251</v>
      </c>
      <c r="H59" s="393" t="s">
        <v>251</v>
      </c>
      <c r="I59" s="393" t="s">
        <v>251</v>
      </c>
      <c r="J59" s="393" t="s">
        <v>251</v>
      </c>
      <c r="K59" s="393" t="s">
        <v>251</v>
      </c>
      <c r="L59" s="393" t="s">
        <v>251</v>
      </c>
      <c r="M59" s="393" t="s">
        <v>251</v>
      </c>
      <c r="N59" s="393" t="s">
        <v>251</v>
      </c>
      <c r="O59" s="392" t="s">
        <v>251</v>
      </c>
      <c r="P59" s="211"/>
      <c r="AB59" s="197"/>
      <c r="AC59" s="197"/>
      <c r="AD59" s="197"/>
      <c r="AE59" s="197"/>
      <c r="AF59" s="197"/>
    </row>
    <row r="60" spans="1:32">
      <c r="A60" s="114" t="s">
        <v>132</v>
      </c>
      <c r="B60" s="398">
        <v>0</v>
      </c>
      <c r="C60" s="398">
        <v>0</v>
      </c>
      <c r="D60" s="392">
        <v>90</v>
      </c>
      <c r="E60" s="398">
        <v>0</v>
      </c>
      <c r="F60" s="392">
        <v>10</v>
      </c>
      <c r="G60" s="398">
        <v>0</v>
      </c>
      <c r="H60" s="398">
        <v>0</v>
      </c>
      <c r="I60" s="398">
        <v>0</v>
      </c>
      <c r="J60" s="398">
        <v>0</v>
      </c>
      <c r="K60" s="393">
        <v>1800</v>
      </c>
      <c r="L60" s="398">
        <v>0</v>
      </c>
      <c r="M60" s="392">
        <v>1522</v>
      </c>
      <c r="N60" s="398">
        <v>0</v>
      </c>
      <c r="O60" s="423">
        <v>0</v>
      </c>
      <c r="P60" s="211"/>
      <c r="AB60" s="197"/>
      <c r="AC60" s="197"/>
      <c r="AD60" s="197"/>
      <c r="AE60" s="197"/>
      <c r="AF60" s="197"/>
    </row>
    <row r="61" spans="1:32">
      <c r="A61" s="114" t="s">
        <v>133</v>
      </c>
      <c r="B61" s="393">
        <v>511</v>
      </c>
      <c r="C61" s="398">
        <v>0</v>
      </c>
      <c r="D61" s="393">
        <v>179</v>
      </c>
      <c r="E61" s="398">
        <v>0</v>
      </c>
      <c r="F61" s="392">
        <v>0</v>
      </c>
      <c r="G61" s="398">
        <v>0</v>
      </c>
      <c r="H61" s="398">
        <v>0</v>
      </c>
      <c r="I61" s="398">
        <v>0</v>
      </c>
      <c r="J61" s="398">
        <v>0</v>
      </c>
      <c r="K61" s="393">
        <v>0</v>
      </c>
      <c r="L61" s="392">
        <v>25</v>
      </c>
      <c r="M61" s="392">
        <v>60</v>
      </c>
      <c r="N61" s="398">
        <v>0</v>
      </c>
      <c r="O61" s="423">
        <v>0</v>
      </c>
      <c r="P61" s="211"/>
      <c r="AB61" s="197"/>
      <c r="AC61" s="197"/>
      <c r="AD61" s="197"/>
      <c r="AE61" s="197"/>
      <c r="AF61" s="197"/>
    </row>
    <row r="62" spans="1:32">
      <c r="A62" s="114" t="s">
        <v>134</v>
      </c>
      <c r="B62" s="398">
        <v>0</v>
      </c>
      <c r="C62" s="398">
        <v>0</v>
      </c>
      <c r="D62" s="398">
        <v>0</v>
      </c>
      <c r="E62" s="398">
        <v>0</v>
      </c>
      <c r="F62" s="392">
        <v>433</v>
      </c>
      <c r="G62" s="398">
        <v>0</v>
      </c>
      <c r="H62" s="398">
        <v>0</v>
      </c>
      <c r="I62" s="398">
        <v>0</v>
      </c>
      <c r="J62" s="398">
        <v>0</v>
      </c>
      <c r="K62" s="393">
        <v>16170</v>
      </c>
      <c r="L62" s="398">
        <v>0</v>
      </c>
      <c r="M62" s="398">
        <v>225</v>
      </c>
      <c r="N62" s="398">
        <v>0</v>
      </c>
      <c r="O62" s="423" t="s">
        <v>501</v>
      </c>
      <c r="P62" s="211"/>
      <c r="AB62" s="197"/>
      <c r="AC62" s="197"/>
      <c r="AD62" s="197"/>
      <c r="AE62" s="197"/>
      <c r="AF62" s="197"/>
    </row>
    <row r="63" spans="1:32">
      <c r="A63" s="64" t="s">
        <v>135</v>
      </c>
      <c r="B63" s="397">
        <v>511</v>
      </c>
      <c r="C63" s="395">
        <v>0</v>
      </c>
      <c r="D63" s="397">
        <v>269</v>
      </c>
      <c r="E63" s="395">
        <v>0</v>
      </c>
      <c r="F63" s="397">
        <v>443</v>
      </c>
      <c r="G63" s="395">
        <v>0</v>
      </c>
      <c r="H63" s="395">
        <v>0</v>
      </c>
      <c r="I63" s="395">
        <v>0</v>
      </c>
      <c r="J63" s="395">
        <v>0</v>
      </c>
      <c r="K63" s="397">
        <v>17970</v>
      </c>
      <c r="L63" s="397">
        <v>25</v>
      </c>
      <c r="M63" s="397">
        <v>1807</v>
      </c>
      <c r="N63" s="395">
        <v>0</v>
      </c>
      <c r="O63" s="422">
        <v>0</v>
      </c>
      <c r="P63" s="211"/>
      <c r="AB63" s="197"/>
      <c r="AC63" s="197"/>
      <c r="AD63" s="197"/>
      <c r="AE63" s="197"/>
      <c r="AF63" s="197"/>
    </row>
    <row r="64" spans="1:32">
      <c r="A64" s="114"/>
      <c r="B64" s="393" t="s">
        <v>251</v>
      </c>
      <c r="C64" s="393" t="s">
        <v>251</v>
      </c>
      <c r="D64" s="393" t="s">
        <v>251</v>
      </c>
      <c r="E64" s="393" t="s">
        <v>251</v>
      </c>
      <c r="F64" s="393" t="s">
        <v>251</v>
      </c>
      <c r="G64" s="393" t="s">
        <v>251</v>
      </c>
      <c r="H64" s="393" t="s">
        <v>251</v>
      </c>
      <c r="I64" s="393" t="s">
        <v>251</v>
      </c>
      <c r="J64" s="393" t="s">
        <v>251</v>
      </c>
      <c r="K64" s="393" t="s">
        <v>251</v>
      </c>
      <c r="L64" s="393" t="s">
        <v>251</v>
      </c>
      <c r="M64" s="393" t="s">
        <v>251</v>
      </c>
      <c r="N64" s="393" t="s">
        <v>251</v>
      </c>
      <c r="O64" s="392" t="s">
        <v>251</v>
      </c>
      <c r="P64" s="211"/>
      <c r="AB64" s="197"/>
      <c r="AC64" s="197"/>
      <c r="AD64" s="197"/>
      <c r="AE64" s="197"/>
      <c r="AF64" s="197"/>
    </row>
    <row r="65" spans="1:32">
      <c r="A65" s="64" t="s">
        <v>136</v>
      </c>
      <c r="B65" s="395">
        <v>0</v>
      </c>
      <c r="C65" s="395">
        <v>0</v>
      </c>
      <c r="D65" s="397">
        <v>0</v>
      </c>
      <c r="E65" s="395">
        <v>0</v>
      </c>
      <c r="F65" s="395">
        <v>0</v>
      </c>
      <c r="G65" s="397">
        <v>2368</v>
      </c>
      <c r="H65" s="395">
        <v>0</v>
      </c>
      <c r="I65" s="395">
        <v>0</v>
      </c>
      <c r="J65" s="395">
        <v>0</v>
      </c>
      <c r="K65" s="397">
        <v>276</v>
      </c>
      <c r="L65" s="395">
        <v>0</v>
      </c>
      <c r="M65" s="397">
        <v>338</v>
      </c>
      <c r="N65" s="395">
        <v>0</v>
      </c>
      <c r="O65" s="394">
        <v>0</v>
      </c>
      <c r="P65" s="211"/>
      <c r="AB65" s="197"/>
      <c r="AC65" s="197"/>
      <c r="AD65" s="197"/>
      <c r="AE65" s="197"/>
      <c r="AF65" s="197"/>
    </row>
    <row r="66" spans="1:32">
      <c r="A66" s="114"/>
      <c r="B66" s="393" t="s">
        <v>251</v>
      </c>
      <c r="C66" s="392" t="s">
        <v>251</v>
      </c>
      <c r="D66" s="393" t="s">
        <v>251</v>
      </c>
      <c r="E66" s="393" t="s">
        <v>251</v>
      </c>
      <c r="F66" s="393" t="s">
        <v>251</v>
      </c>
      <c r="G66" s="393" t="s">
        <v>251</v>
      </c>
      <c r="H66" s="393" t="s">
        <v>251</v>
      </c>
      <c r="I66" s="393" t="s">
        <v>251</v>
      </c>
      <c r="J66" s="393" t="s">
        <v>251</v>
      </c>
      <c r="K66" s="393" t="s">
        <v>251</v>
      </c>
      <c r="L66" s="393" t="s">
        <v>251</v>
      </c>
      <c r="M66" s="393" t="s">
        <v>251</v>
      </c>
      <c r="N66" s="393" t="s">
        <v>251</v>
      </c>
      <c r="O66" s="392" t="s">
        <v>251</v>
      </c>
      <c r="P66" s="211"/>
      <c r="AB66" s="197"/>
      <c r="AC66" s="197"/>
      <c r="AD66" s="197"/>
      <c r="AE66" s="197"/>
      <c r="AF66" s="197"/>
    </row>
    <row r="67" spans="1:32">
      <c r="A67" s="114" t="s">
        <v>137</v>
      </c>
      <c r="B67" s="393">
        <v>12260</v>
      </c>
      <c r="C67" s="398">
        <v>0</v>
      </c>
      <c r="D67" s="393">
        <v>76442</v>
      </c>
      <c r="E67" s="398">
        <v>0</v>
      </c>
      <c r="F67" s="393">
        <v>346</v>
      </c>
      <c r="G67" s="392">
        <v>116</v>
      </c>
      <c r="H67" s="393">
        <v>600</v>
      </c>
      <c r="I67" s="398">
        <v>0</v>
      </c>
      <c r="J67" s="393">
        <v>0</v>
      </c>
      <c r="K67" s="398">
        <v>0</v>
      </c>
      <c r="L67" s="392">
        <v>123</v>
      </c>
      <c r="M67" s="393">
        <v>95</v>
      </c>
      <c r="N67" s="398">
        <v>0</v>
      </c>
      <c r="O67" s="423">
        <v>0</v>
      </c>
      <c r="P67" s="211"/>
      <c r="AB67" s="197"/>
      <c r="AC67" s="197"/>
      <c r="AD67" s="197"/>
      <c r="AE67" s="197"/>
      <c r="AF67" s="197"/>
    </row>
    <row r="68" spans="1:32">
      <c r="A68" s="114" t="s">
        <v>138</v>
      </c>
      <c r="B68" s="393">
        <v>6971</v>
      </c>
      <c r="C68" s="398">
        <v>0</v>
      </c>
      <c r="D68" s="393">
        <v>9033</v>
      </c>
      <c r="E68" s="398">
        <v>0</v>
      </c>
      <c r="F68" s="398">
        <v>0</v>
      </c>
      <c r="G68" s="398">
        <v>1047</v>
      </c>
      <c r="H68" s="393">
        <v>502</v>
      </c>
      <c r="I68" s="398">
        <v>0</v>
      </c>
      <c r="J68" s="398">
        <v>0</v>
      </c>
      <c r="K68" s="393">
        <v>7835</v>
      </c>
      <c r="L68" s="392">
        <v>44</v>
      </c>
      <c r="M68" s="393">
        <v>1151</v>
      </c>
      <c r="N68" s="398">
        <v>0</v>
      </c>
      <c r="O68" s="423">
        <v>0</v>
      </c>
      <c r="P68" s="211"/>
      <c r="AB68" s="197"/>
      <c r="AC68" s="197"/>
      <c r="AD68" s="197"/>
      <c r="AE68" s="197"/>
      <c r="AF68" s="197"/>
    </row>
    <row r="69" spans="1:32">
      <c r="A69" s="64" t="s">
        <v>139</v>
      </c>
      <c r="B69" s="397">
        <v>19231</v>
      </c>
      <c r="C69" s="395">
        <v>0</v>
      </c>
      <c r="D69" s="397">
        <v>85475</v>
      </c>
      <c r="E69" s="395">
        <v>0</v>
      </c>
      <c r="F69" s="397">
        <v>346</v>
      </c>
      <c r="G69" s="397">
        <v>1163</v>
      </c>
      <c r="H69" s="397">
        <v>1102</v>
      </c>
      <c r="I69" s="395">
        <v>0</v>
      </c>
      <c r="J69" s="397">
        <v>0</v>
      </c>
      <c r="K69" s="397">
        <v>7835</v>
      </c>
      <c r="L69" s="397">
        <v>167</v>
      </c>
      <c r="M69" s="397">
        <v>1246</v>
      </c>
      <c r="N69" s="395">
        <v>0</v>
      </c>
      <c r="O69" s="422">
        <v>0</v>
      </c>
      <c r="P69" s="211"/>
      <c r="AB69" s="197"/>
      <c r="AC69" s="197"/>
      <c r="AD69" s="197"/>
      <c r="AE69" s="197"/>
      <c r="AF69" s="197"/>
    </row>
    <row r="70" spans="1:32">
      <c r="A70" s="114"/>
      <c r="B70" s="393" t="s">
        <v>251</v>
      </c>
      <c r="C70" s="393" t="s">
        <v>251</v>
      </c>
      <c r="D70" s="393" t="s">
        <v>251</v>
      </c>
      <c r="E70" s="393" t="s">
        <v>251</v>
      </c>
      <c r="F70" s="393" t="s">
        <v>251</v>
      </c>
      <c r="G70" s="393" t="s">
        <v>251</v>
      </c>
      <c r="H70" s="393" t="s">
        <v>251</v>
      </c>
      <c r="I70" s="393" t="s">
        <v>251</v>
      </c>
      <c r="J70" s="393" t="s">
        <v>251</v>
      </c>
      <c r="K70" s="393" t="s">
        <v>251</v>
      </c>
      <c r="L70" s="393" t="s">
        <v>251</v>
      </c>
      <c r="M70" s="393" t="s">
        <v>251</v>
      </c>
      <c r="N70" s="393" t="s">
        <v>251</v>
      </c>
      <c r="O70" s="392" t="s">
        <v>251</v>
      </c>
      <c r="P70" s="211"/>
      <c r="AB70" s="197"/>
      <c r="AC70" s="197"/>
      <c r="AD70" s="197"/>
      <c r="AE70" s="197"/>
      <c r="AF70" s="197"/>
    </row>
    <row r="71" spans="1:32">
      <c r="A71" s="114" t="s">
        <v>140</v>
      </c>
      <c r="B71" s="392">
        <v>3</v>
      </c>
      <c r="C71" s="398">
        <v>0</v>
      </c>
      <c r="D71" s="393">
        <v>5689</v>
      </c>
      <c r="E71" s="398">
        <v>0</v>
      </c>
      <c r="F71" s="393">
        <v>2063</v>
      </c>
      <c r="G71" s="393">
        <v>8</v>
      </c>
      <c r="H71" s="398">
        <v>0</v>
      </c>
      <c r="I71" s="398">
        <v>0</v>
      </c>
      <c r="J71" s="398">
        <v>0</v>
      </c>
      <c r="K71" s="392">
        <v>8000</v>
      </c>
      <c r="L71" s="398">
        <v>0</v>
      </c>
      <c r="M71" s="392">
        <v>1398</v>
      </c>
      <c r="N71" s="398">
        <v>0</v>
      </c>
      <c r="O71" s="423" t="s">
        <v>500</v>
      </c>
      <c r="P71" s="211"/>
      <c r="AB71" s="197"/>
      <c r="AC71" s="197"/>
      <c r="AD71" s="197"/>
      <c r="AE71" s="197"/>
      <c r="AF71" s="197"/>
    </row>
    <row r="72" spans="1:32">
      <c r="A72" s="114" t="s">
        <v>141</v>
      </c>
      <c r="B72" s="393">
        <v>37995</v>
      </c>
      <c r="C72" s="398">
        <v>0</v>
      </c>
      <c r="D72" s="393">
        <v>6616</v>
      </c>
      <c r="E72" s="393">
        <v>1585</v>
      </c>
      <c r="F72" s="393">
        <v>2419</v>
      </c>
      <c r="G72" s="393">
        <v>7434</v>
      </c>
      <c r="H72" s="393">
        <v>87</v>
      </c>
      <c r="I72" s="398">
        <v>0</v>
      </c>
      <c r="J72" s="398">
        <v>0</v>
      </c>
      <c r="K72" s="393">
        <v>5661</v>
      </c>
      <c r="L72" s="392">
        <v>10</v>
      </c>
      <c r="M72" s="393">
        <v>4491</v>
      </c>
      <c r="N72" s="398">
        <v>0</v>
      </c>
      <c r="O72" s="423">
        <v>0</v>
      </c>
      <c r="P72" s="211"/>
      <c r="AB72" s="197"/>
      <c r="AC72" s="197"/>
      <c r="AD72" s="197"/>
      <c r="AE72" s="197"/>
      <c r="AF72" s="197"/>
    </row>
    <row r="73" spans="1:32">
      <c r="A73" s="114" t="s">
        <v>142</v>
      </c>
      <c r="B73" s="393">
        <v>18323</v>
      </c>
      <c r="C73" s="398">
        <v>0</v>
      </c>
      <c r="D73" s="393">
        <v>83522</v>
      </c>
      <c r="E73" s="392">
        <v>1660</v>
      </c>
      <c r="F73" s="393">
        <v>630</v>
      </c>
      <c r="G73" s="393">
        <v>2346</v>
      </c>
      <c r="H73" s="392">
        <v>705</v>
      </c>
      <c r="I73" s="398">
        <v>0</v>
      </c>
      <c r="J73" s="392">
        <v>0</v>
      </c>
      <c r="K73" s="393">
        <v>15902</v>
      </c>
      <c r="L73" s="392">
        <v>31</v>
      </c>
      <c r="M73" s="393">
        <v>2146</v>
      </c>
      <c r="N73" s="398">
        <v>0</v>
      </c>
      <c r="O73" s="423">
        <v>0</v>
      </c>
      <c r="P73" s="211"/>
      <c r="AB73" s="197"/>
      <c r="AC73" s="197"/>
      <c r="AD73" s="197"/>
      <c r="AE73" s="197"/>
      <c r="AF73" s="197"/>
    </row>
    <row r="74" spans="1:32">
      <c r="A74" s="114" t="s">
        <v>143</v>
      </c>
      <c r="B74" s="393">
        <v>800</v>
      </c>
      <c r="C74" s="398">
        <v>0</v>
      </c>
      <c r="D74" s="393">
        <v>56698</v>
      </c>
      <c r="E74" s="392">
        <v>1176</v>
      </c>
      <c r="F74" s="393">
        <v>2483</v>
      </c>
      <c r="G74" s="393">
        <v>2361</v>
      </c>
      <c r="H74" s="392">
        <v>4</v>
      </c>
      <c r="I74" s="398">
        <v>0</v>
      </c>
      <c r="J74" s="398">
        <v>0</v>
      </c>
      <c r="K74" s="393">
        <v>21253</v>
      </c>
      <c r="L74" s="398">
        <v>0</v>
      </c>
      <c r="M74" s="392">
        <v>4096</v>
      </c>
      <c r="N74" s="398">
        <v>0</v>
      </c>
      <c r="O74" s="423" t="s">
        <v>499</v>
      </c>
      <c r="P74" s="211"/>
      <c r="AB74" s="197"/>
      <c r="AC74" s="197"/>
      <c r="AD74" s="197"/>
      <c r="AE74" s="197"/>
      <c r="AF74" s="197"/>
    </row>
    <row r="75" spans="1:32">
      <c r="A75" s="114" t="s">
        <v>144</v>
      </c>
      <c r="B75" s="393">
        <v>26059</v>
      </c>
      <c r="C75" s="398">
        <v>0</v>
      </c>
      <c r="D75" s="393">
        <v>50127</v>
      </c>
      <c r="E75" s="393">
        <v>631</v>
      </c>
      <c r="F75" s="393">
        <v>1107</v>
      </c>
      <c r="G75" s="393">
        <v>4206</v>
      </c>
      <c r="H75" s="393">
        <v>738</v>
      </c>
      <c r="I75" s="398">
        <v>0</v>
      </c>
      <c r="J75" s="398">
        <v>0</v>
      </c>
      <c r="K75" s="393">
        <v>0</v>
      </c>
      <c r="L75" s="392">
        <v>741</v>
      </c>
      <c r="M75" s="393">
        <v>10447</v>
      </c>
      <c r="N75" s="398">
        <v>0</v>
      </c>
      <c r="O75" s="423">
        <v>0</v>
      </c>
      <c r="P75" s="211"/>
      <c r="AB75" s="197"/>
      <c r="AC75" s="197"/>
      <c r="AD75" s="197"/>
      <c r="AE75" s="197"/>
      <c r="AF75" s="197"/>
    </row>
    <row r="76" spans="1:32">
      <c r="A76" s="114" t="s">
        <v>145</v>
      </c>
      <c r="B76" s="393">
        <v>5261</v>
      </c>
      <c r="C76" s="398">
        <v>0</v>
      </c>
      <c r="D76" s="393">
        <v>75704</v>
      </c>
      <c r="E76" s="393">
        <v>3796</v>
      </c>
      <c r="F76" s="393">
        <v>7170</v>
      </c>
      <c r="G76" s="393">
        <v>1844</v>
      </c>
      <c r="H76" s="393">
        <v>9</v>
      </c>
      <c r="I76" s="393">
        <v>1380</v>
      </c>
      <c r="J76" s="392">
        <v>3870</v>
      </c>
      <c r="K76" s="393">
        <v>8261</v>
      </c>
      <c r="L76" s="392">
        <v>100</v>
      </c>
      <c r="M76" s="393">
        <v>1976</v>
      </c>
      <c r="N76" s="398">
        <v>0</v>
      </c>
      <c r="O76" s="423">
        <v>0</v>
      </c>
      <c r="P76" s="211"/>
      <c r="AB76" s="197"/>
      <c r="AC76" s="197"/>
      <c r="AD76" s="197"/>
      <c r="AE76" s="197"/>
      <c r="AF76" s="197"/>
    </row>
    <row r="77" spans="1:32">
      <c r="A77" s="114" t="s">
        <v>146</v>
      </c>
      <c r="B77" s="393">
        <v>2240</v>
      </c>
      <c r="C77" s="398">
        <v>0</v>
      </c>
      <c r="D77" s="393">
        <v>19313</v>
      </c>
      <c r="E77" s="392">
        <v>508</v>
      </c>
      <c r="F77" s="393">
        <v>526</v>
      </c>
      <c r="G77" s="393">
        <v>2026</v>
      </c>
      <c r="H77" s="393">
        <v>283</v>
      </c>
      <c r="I77" s="393">
        <v>1</v>
      </c>
      <c r="J77" s="392">
        <v>7944</v>
      </c>
      <c r="K77" s="393">
        <v>31163</v>
      </c>
      <c r="L77" s="392">
        <v>74</v>
      </c>
      <c r="M77" s="392">
        <v>1697</v>
      </c>
      <c r="N77" s="398">
        <v>0</v>
      </c>
      <c r="O77" s="423">
        <v>0</v>
      </c>
      <c r="P77" s="211"/>
      <c r="AB77" s="197"/>
      <c r="AC77" s="197"/>
      <c r="AD77" s="197"/>
      <c r="AE77" s="197"/>
      <c r="AF77" s="197"/>
    </row>
    <row r="78" spans="1:32">
      <c r="A78" s="114" t="s">
        <v>147</v>
      </c>
      <c r="B78" s="393">
        <v>17019</v>
      </c>
      <c r="C78" s="398">
        <v>0</v>
      </c>
      <c r="D78" s="393">
        <v>73094</v>
      </c>
      <c r="E78" s="392">
        <v>154</v>
      </c>
      <c r="F78" s="393">
        <v>1066</v>
      </c>
      <c r="G78" s="393">
        <v>658</v>
      </c>
      <c r="H78" s="393">
        <v>4300</v>
      </c>
      <c r="I78" s="398">
        <v>0</v>
      </c>
      <c r="J78" s="393">
        <v>40</v>
      </c>
      <c r="K78" s="393">
        <v>3165</v>
      </c>
      <c r="L78" s="392">
        <v>128</v>
      </c>
      <c r="M78" s="393">
        <v>1049</v>
      </c>
      <c r="N78" s="398">
        <v>0</v>
      </c>
      <c r="O78" s="423">
        <v>0</v>
      </c>
      <c r="P78" s="211"/>
      <c r="AB78" s="197"/>
      <c r="AC78" s="197"/>
      <c r="AD78" s="197"/>
      <c r="AE78" s="197"/>
      <c r="AF78" s="197"/>
    </row>
    <row r="79" spans="1:32">
      <c r="A79" s="64" t="s">
        <v>222</v>
      </c>
      <c r="B79" s="397">
        <v>107700</v>
      </c>
      <c r="C79" s="395">
        <v>0</v>
      </c>
      <c r="D79" s="397">
        <v>370763</v>
      </c>
      <c r="E79" s="397">
        <v>9510</v>
      </c>
      <c r="F79" s="397">
        <v>17464</v>
      </c>
      <c r="G79" s="397">
        <v>20883</v>
      </c>
      <c r="H79" s="397">
        <v>6126</v>
      </c>
      <c r="I79" s="397">
        <v>1381</v>
      </c>
      <c r="J79" s="397">
        <v>11854</v>
      </c>
      <c r="K79" s="397">
        <v>93405</v>
      </c>
      <c r="L79" s="397">
        <v>1084</v>
      </c>
      <c r="M79" s="397">
        <v>27300</v>
      </c>
      <c r="N79" s="395">
        <v>0</v>
      </c>
      <c r="O79" s="422" t="s">
        <v>498</v>
      </c>
      <c r="P79" s="211"/>
      <c r="AB79" s="197"/>
      <c r="AC79" s="197"/>
      <c r="AD79" s="197"/>
      <c r="AE79" s="197"/>
      <c r="AF79" s="197"/>
    </row>
    <row r="80" spans="1:32">
      <c r="A80" s="114"/>
      <c r="B80" s="393" t="s">
        <v>251</v>
      </c>
      <c r="C80" s="393" t="s">
        <v>251</v>
      </c>
      <c r="D80" s="393" t="s">
        <v>251</v>
      </c>
      <c r="E80" s="393" t="s">
        <v>251</v>
      </c>
      <c r="F80" s="393" t="s">
        <v>251</v>
      </c>
      <c r="G80" s="393" t="s">
        <v>251</v>
      </c>
      <c r="H80" s="393" t="s">
        <v>251</v>
      </c>
      <c r="I80" s="393" t="s">
        <v>251</v>
      </c>
      <c r="J80" s="393" t="s">
        <v>251</v>
      </c>
      <c r="K80" s="393" t="s">
        <v>251</v>
      </c>
      <c r="L80" s="393" t="s">
        <v>251</v>
      </c>
      <c r="M80" s="393" t="s">
        <v>251</v>
      </c>
      <c r="N80" s="393" t="s">
        <v>251</v>
      </c>
      <c r="O80" s="392" t="s">
        <v>251</v>
      </c>
      <c r="P80" s="211"/>
      <c r="AB80" s="197"/>
      <c r="AC80" s="197"/>
      <c r="AD80" s="197"/>
      <c r="AE80" s="197"/>
      <c r="AF80" s="197"/>
    </row>
    <row r="81" spans="1:32">
      <c r="A81" s="181" t="s">
        <v>184</v>
      </c>
      <c r="B81" s="398">
        <v>0</v>
      </c>
      <c r="C81" s="398">
        <v>0</v>
      </c>
      <c r="D81" s="393">
        <v>33</v>
      </c>
      <c r="E81" s="398">
        <v>210</v>
      </c>
      <c r="F81" s="398">
        <v>0</v>
      </c>
      <c r="G81" s="392">
        <v>42</v>
      </c>
      <c r="H81" s="393">
        <v>74</v>
      </c>
      <c r="I81" s="393">
        <v>1786</v>
      </c>
      <c r="J81" s="392">
        <v>10</v>
      </c>
      <c r="K81" s="393">
        <v>4205</v>
      </c>
      <c r="L81" s="398">
        <v>0</v>
      </c>
      <c r="M81" s="392">
        <v>190</v>
      </c>
      <c r="N81" s="398">
        <v>0</v>
      </c>
      <c r="O81" s="423">
        <v>0</v>
      </c>
      <c r="P81" s="211"/>
      <c r="AB81" s="197"/>
      <c r="AC81" s="197"/>
      <c r="AD81" s="197"/>
      <c r="AE81" s="197"/>
      <c r="AF81" s="197"/>
    </row>
    <row r="82" spans="1:32">
      <c r="A82" s="114" t="s">
        <v>148</v>
      </c>
      <c r="B82" s="393">
        <v>145</v>
      </c>
      <c r="C82" s="398">
        <v>0</v>
      </c>
      <c r="D82" s="398">
        <v>0</v>
      </c>
      <c r="E82" s="392">
        <v>1149</v>
      </c>
      <c r="F82" s="398">
        <v>0</v>
      </c>
      <c r="G82" s="393">
        <v>261</v>
      </c>
      <c r="H82" s="398">
        <v>0</v>
      </c>
      <c r="I82" s="398">
        <v>0</v>
      </c>
      <c r="J82" s="398">
        <v>0</v>
      </c>
      <c r="K82" s="393">
        <v>3564</v>
      </c>
      <c r="L82" s="398">
        <v>0</v>
      </c>
      <c r="M82" s="392">
        <v>759</v>
      </c>
      <c r="N82" s="398">
        <v>0</v>
      </c>
      <c r="O82" s="423">
        <v>0</v>
      </c>
      <c r="P82" s="211"/>
      <c r="AB82" s="197"/>
      <c r="AC82" s="197"/>
      <c r="AD82" s="197"/>
      <c r="AE82" s="197"/>
      <c r="AF82" s="197"/>
    </row>
    <row r="83" spans="1:32">
      <c r="A83" s="64" t="s">
        <v>149</v>
      </c>
      <c r="B83" s="397">
        <v>145</v>
      </c>
      <c r="C83" s="395">
        <v>0</v>
      </c>
      <c r="D83" s="397">
        <v>33</v>
      </c>
      <c r="E83" s="397">
        <v>1359</v>
      </c>
      <c r="F83" s="395">
        <v>0</v>
      </c>
      <c r="G83" s="397">
        <v>303</v>
      </c>
      <c r="H83" s="397">
        <v>74</v>
      </c>
      <c r="I83" s="397">
        <v>1786</v>
      </c>
      <c r="J83" s="397">
        <v>10</v>
      </c>
      <c r="K83" s="397">
        <v>7769</v>
      </c>
      <c r="L83" s="395">
        <v>0</v>
      </c>
      <c r="M83" s="397">
        <v>949</v>
      </c>
      <c r="N83" s="395">
        <v>0</v>
      </c>
      <c r="O83" s="422">
        <v>0</v>
      </c>
      <c r="P83" s="211"/>
      <c r="AB83" s="197"/>
      <c r="AC83" s="197"/>
      <c r="AD83" s="197"/>
      <c r="AE83" s="197"/>
      <c r="AF83" s="197"/>
    </row>
    <row r="84" spans="1:32">
      <c r="A84" s="114"/>
      <c r="B84" s="393" t="s">
        <v>251</v>
      </c>
      <c r="C84" s="393" t="s">
        <v>251</v>
      </c>
      <c r="D84" s="393" t="s">
        <v>251</v>
      </c>
      <c r="E84" s="393" t="s">
        <v>251</v>
      </c>
      <c r="F84" s="393" t="s">
        <v>251</v>
      </c>
      <c r="G84" s="393" t="s">
        <v>251</v>
      </c>
      <c r="H84" s="393" t="s">
        <v>251</v>
      </c>
      <c r="I84" s="393" t="s">
        <v>251</v>
      </c>
      <c r="J84" s="393" t="s">
        <v>251</v>
      </c>
      <c r="K84" s="393" t="s">
        <v>251</v>
      </c>
      <c r="L84" s="393" t="s">
        <v>251</v>
      </c>
      <c r="M84" s="393" t="s">
        <v>251</v>
      </c>
      <c r="N84" s="393" t="s">
        <v>251</v>
      </c>
      <c r="O84" s="392" t="s">
        <v>251</v>
      </c>
      <c r="P84" s="211"/>
      <c r="AB84" s="197"/>
      <c r="AC84" s="197"/>
      <c r="AD84" s="197"/>
      <c r="AE84" s="197"/>
      <c r="AF84" s="197"/>
    </row>
    <row r="85" spans="1:32" ht="13.5" thickBot="1">
      <c r="A85" s="63" t="s">
        <v>185</v>
      </c>
      <c r="B85" s="391">
        <v>201593</v>
      </c>
      <c r="C85" s="391">
        <v>10473</v>
      </c>
      <c r="D85" s="391">
        <v>585920</v>
      </c>
      <c r="E85" s="391">
        <v>37038</v>
      </c>
      <c r="F85" s="391">
        <v>34807</v>
      </c>
      <c r="G85" s="391">
        <v>41699</v>
      </c>
      <c r="H85" s="391">
        <v>20196</v>
      </c>
      <c r="I85" s="391">
        <v>387457</v>
      </c>
      <c r="J85" s="391">
        <v>13780</v>
      </c>
      <c r="K85" s="391">
        <v>629508</v>
      </c>
      <c r="L85" s="391">
        <v>6573</v>
      </c>
      <c r="M85" s="391">
        <v>81030</v>
      </c>
      <c r="N85" s="391">
        <v>1237</v>
      </c>
      <c r="O85" s="390" t="s">
        <v>497</v>
      </c>
      <c r="P85" s="211"/>
      <c r="AB85" s="197"/>
      <c r="AC85" s="197"/>
      <c r="AD85" s="197"/>
      <c r="AE85" s="197"/>
      <c r="AF85" s="197"/>
    </row>
    <row r="86" spans="1:32">
      <c r="A86" s="591"/>
      <c r="B86" s="591"/>
      <c r="C86" s="591"/>
      <c r="D86" s="591"/>
      <c r="E86" s="591"/>
      <c r="F86" s="591"/>
      <c r="G86" s="209"/>
      <c r="H86" s="209"/>
      <c r="I86" s="209"/>
      <c r="J86" s="209"/>
      <c r="K86" s="209"/>
      <c r="L86" s="209"/>
      <c r="M86" s="209"/>
      <c r="N86" s="209"/>
      <c r="O86" s="209"/>
      <c r="P86" s="211"/>
      <c r="AB86" s="197"/>
      <c r="AC86" s="197"/>
      <c r="AD86" s="197"/>
      <c r="AE86" s="197"/>
      <c r="AF86" s="197"/>
    </row>
    <row r="87" spans="1:32" ht="21" customHeight="1">
      <c r="A87" s="571" t="s">
        <v>421</v>
      </c>
      <c r="B87" s="571"/>
      <c r="C87" s="571"/>
      <c r="D87" s="571"/>
      <c r="E87" s="571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11"/>
      <c r="AB87" s="197"/>
      <c r="AC87" s="197"/>
      <c r="AD87" s="197"/>
      <c r="AE87" s="197"/>
      <c r="AF87" s="197"/>
    </row>
    <row r="88" spans="1:32">
      <c r="A88" s="209"/>
      <c r="B88" s="209"/>
      <c r="C88" s="209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11"/>
    </row>
    <row r="89" spans="1:32">
      <c r="A89" s="209"/>
      <c r="B89" s="209"/>
      <c r="C89" s="209"/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11"/>
    </row>
    <row r="90" spans="1:32">
      <c r="A90" s="209"/>
      <c r="B90" s="209"/>
      <c r="C90" s="209"/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11"/>
    </row>
    <row r="91" spans="1:32">
      <c r="A91" s="209"/>
      <c r="B91" s="209"/>
      <c r="C91" s="209"/>
      <c r="D91" s="209"/>
      <c r="E91" s="209"/>
      <c r="F91" s="209"/>
      <c r="G91" s="209"/>
      <c r="H91" s="209"/>
      <c r="I91" s="209"/>
      <c r="J91" s="209"/>
      <c r="K91" s="209"/>
      <c r="L91" s="209"/>
      <c r="M91" s="209"/>
      <c r="N91" s="209"/>
      <c r="O91" s="209"/>
      <c r="P91" s="211"/>
    </row>
    <row r="92" spans="1:32">
      <c r="A92" s="209"/>
      <c r="B92" s="209"/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11"/>
    </row>
    <row r="93" spans="1:32">
      <c r="A93" s="209"/>
      <c r="B93" s="209"/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11"/>
    </row>
    <row r="94" spans="1:32">
      <c r="A94" s="209"/>
      <c r="B94" s="209"/>
      <c r="C94" s="209"/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11"/>
    </row>
    <row r="95" spans="1:32">
      <c r="A95" s="209"/>
      <c r="B95" s="209"/>
      <c r="C95" s="209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09"/>
      <c r="P95" s="211"/>
    </row>
    <row r="96" spans="1:32">
      <c r="A96" s="209"/>
      <c r="B96" s="209"/>
      <c r="C96" s="209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11"/>
    </row>
    <row r="97" spans="1:16">
      <c r="A97" s="209"/>
      <c r="B97" s="209"/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11"/>
    </row>
    <row r="98" spans="1:16">
      <c r="A98" s="209"/>
      <c r="B98" s="209"/>
      <c r="C98" s="209"/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N98" s="209"/>
      <c r="O98" s="209"/>
      <c r="P98" s="211"/>
    </row>
    <row r="99" spans="1:16">
      <c r="A99" s="209"/>
      <c r="B99" s="209"/>
      <c r="C99" s="209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09"/>
      <c r="O99" s="209"/>
      <c r="P99" s="211"/>
    </row>
    <row r="100" spans="1:16">
      <c r="A100" s="209"/>
      <c r="B100" s="209"/>
      <c r="C100" s="209"/>
      <c r="D100" s="209"/>
      <c r="E100" s="209"/>
      <c r="F100" s="209"/>
      <c r="G100" s="209"/>
      <c r="H100" s="209"/>
      <c r="I100" s="209"/>
      <c r="J100" s="209"/>
      <c r="K100" s="209"/>
      <c r="L100" s="209"/>
      <c r="M100" s="209"/>
      <c r="N100" s="209"/>
      <c r="O100" s="209"/>
      <c r="P100" s="211"/>
    </row>
    <row r="101" spans="1:16">
      <c r="A101" s="209"/>
      <c r="B101" s="209"/>
      <c r="C101" s="209"/>
      <c r="D101" s="209"/>
      <c r="E101" s="209"/>
      <c r="F101" s="209"/>
      <c r="G101" s="209"/>
      <c r="H101" s="209"/>
      <c r="I101" s="209"/>
      <c r="J101" s="209"/>
      <c r="K101" s="209"/>
      <c r="L101" s="209"/>
      <c r="M101" s="209"/>
      <c r="N101" s="209"/>
      <c r="O101" s="209"/>
      <c r="P101" s="211"/>
    </row>
    <row r="102" spans="1:16">
      <c r="A102" s="209"/>
      <c r="B102" s="209"/>
      <c r="C102" s="209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/>
      <c r="P102" s="211"/>
    </row>
    <row r="103" spans="1:16">
      <c r="A103" s="209"/>
      <c r="B103" s="209"/>
      <c r="C103" s="209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11"/>
    </row>
    <row r="104" spans="1:16">
      <c r="A104" s="209"/>
      <c r="B104" s="209"/>
      <c r="C104" s="209"/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11"/>
    </row>
    <row r="105" spans="1:16">
      <c r="A105" s="209"/>
      <c r="B105" s="209"/>
      <c r="C105" s="209"/>
      <c r="D105" s="209"/>
      <c r="E105" s="209"/>
      <c r="F105" s="209"/>
      <c r="G105" s="209"/>
      <c r="H105" s="209"/>
      <c r="I105" s="209"/>
      <c r="J105" s="209"/>
      <c r="K105" s="209"/>
      <c r="L105" s="209"/>
      <c r="M105" s="209"/>
      <c r="N105" s="209"/>
      <c r="O105" s="209"/>
      <c r="P105" s="211"/>
    </row>
    <row r="106" spans="1:16">
      <c r="A106" s="209"/>
      <c r="B106" s="209"/>
      <c r="C106" s="209"/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11"/>
    </row>
    <row r="107" spans="1:16">
      <c r="A107" s="209"/>
      <c r="B107" s="209"/>
      <c r="C107" s="209"/>
      <c r="D107" s="209"/>
      <c r="E107" s="209"/>
      <c r="F107" s="209"/>
      <c r="G107" s="209"/>
      <c r="H107" s="209"/>
      <c r="I107" s="209"/>
      <c r="J107" s="209"/>
      <c r="K107" s="209"/>
      <c r="L107" s="209"/>
      <c r="M107" s="209"/>
      <c r="N107" s="209"/>
      <c r="O107" s="209"/>
      <c r="P107" s="211"/>
    </row>
    <row r="108" spans="1:16">
      <c r="A108" s="209"/>
      <c r="B108" s="209"/>
      <c r="C108" s="209"/>
      <c r="D108" s="209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  <c r="P108" s="211"/>
    </row>
    <row r="109" spans="1:16">
      <c r="A109" s="209"/>
      <c r="B109" s="209"/>
      <c r="C109" s="209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11"/>
    </row>
    <row r="110" spans="1:16">
      <c r="A110" s="209"/>
      <c r="B110" s="209"/>
      <c r="C110" s="209"/>
      <c r="D110" s="209"/>
      <c r="E110" s="209"/>
      <c r="F110" s="209"/>
      <c r="G110" s="209"/>
      <c r="H110" s="209"/>
      <c r="I110" s="209"/>
      <c r="J110" s="209"/>
      <c r="K110" s="209"/>
      <c r="L110" s="209"/>
      <c r="M110" s="209"/>
      <c r="N110" s="209"/>
      <c r="O110" s="209"/>
      <c r="P110" s="211"/>
    </row>
    <row r="111" spans="1:16">
      <c r="A111" s="209"/>
      <c r="B111" s="209"/>
      <c r="C111" s="209"/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09"/>
      <c r="P111" s="211"/>
    </row>
    <row r="112" spans="1:16">
      <c r="A112" s="209"/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11"/>
    </row>
    <row r="113" spans="16:16" s="209" customFormat="1">
      <c r="P113" s="211"/>
    </row>
    <row r="114" spans="16:16" s="209" customFormat="1">
      <c r="P114" s="211"/>
    </row>
    <row r="115" spans="16:16" s="209" customFormat="1">
      <c r="P115" s="211"/>
    </row>
    <row r="116" spans="16:16" s="209" customFormat="1">
      <c r="P116" s="211"/>
    </row>
    <row r="117" spans="16:16" s="209" customFormat="1">
      <c r="P117" s="211"/>
    </row>
    <row r="118" spans="16:16" s="209" customFormat="1">
      <c r="P118" s="211"/>
    </row>
    <row r="119" spans="16:16" s="209" customFormat="1">
      <c r="P119" s="211"/>
    </row>
    <row r="120" spans="16:16" s="209" customFormat="1">
      <c r="P120" s="211"/>
    </row>
    <row r="121" spans="16:16" s="209" customFormat="1">
      <c r="P121" s="211"/>
    </row>
    <row r="122" spans="16:16" s="209" customFormat="1">
      <c r="P122" s="211"/>
    </row>
    <row r="123" spans="16:16" s="209" customFormat="1">
      <c r="P123" s="211"/>
    </row>
    <row r="124" spans="16:16" s="209" customFormat="1">
      <c r="P124" s="211"/>
    </row>
    <row r="125" spans="16:16" s="209" customFormat="1">
      <c r="P125" s="211"/>
    </row>
    <row r="126" spans="16:16" s="209" customFormat="1">
      <c r="P126" s="211"/>
    </row>
    <row r="127" spans="16:16" s="209" customFormat="1">
      <c r="P127" s="211"/>
    </row>
    <row r="128" spans="16:16" s="209" customFormat="1">
      <c r="P128" s="211"/>
    </row>
    <row r="129" spans="16:16" s="209" customFormat="1">
      <c r="P129" s="211"/>
    </row>
    <row r="130" spans="16:16">
      <c r="P130" s="211"/>
    </row>
    <row r="131" spans="16:16">
      <c r="P131" s="211"/>
    </row>
    <row r="132" spans="16:16">
      <c r="P132" s="211"/>
    </row>
    <row r="133" spans="16:16">
      <c r="P133" s="211"/>
    </row>
    <row r="134" spans="16:16">
      <c r="P134" s="211"/>
    </row>
    <row r="135" spans="16:16">
      <c r="P135" s="211"/>
    </row>
    <row r="136" spans="16:16">
      <c r="P136" s="211"/>
    </row>
    <row r="137" spans="16:16">
      <c r="P137" s="211"/>
    </row>
    <row r="138" spans="16:16">
      <c r="P138" s="211"/>
    </row>
    <row r="139" spans="16:16">
      <c r="P139" s="211"/>
    </row>
    <row r="140" spans="16:16">
      <c r="P140" s="211"/>
    </row>
    <row r="141" spans="16:16">
      <c r="P141" s="211"/>
    </row>
    <row r="142" spans="16:16">
      <c r="P142" s="211"/>
    </row>
  </sheetData>
  <mergeCells count="15">
    <mergeCell ref="A86:F86"/>
    <mergeCell ref="A87:E87"/>
    <mergeCell ref="A1:O1"/>
    <mergeCell ref="A3:O3"/>
    <mergeCell ref="A5:A6"/>
    <mergeCell ref="B5:C6"/>
    <mergeCell ref="D5:E6"/>
    <mergeCell ref="F5:G6"/>
    <mergeCell ref="H5:H7"/>
    <mergeCell ref="I5:K5"/>
    <mergeCell ref="L5:L7"/>
    <mergeCell ref="M5:M7"/>
    <mergeCell ref="N5:N7"/>
    <mergeCell ref="O5:O7"/>
    <mergeCell ref="I6:J6"/>
  </mergeCells>
  <printOptions horizontalCentered="1"/>
  <pageMargins left="0.59055118110236227" right="0.78740157480314965" top="0.19685039370078741" bottom="0.19685039370078741" header="0" footer="0"/>
  <pageSetup paperSize="9" scale="46" orientation="landscape" r:id="rId1"/>
  <headerFooter alignWithMargins="0"/>
  <colBreaks count="1" manualBreakCount="1">
    <brk id="16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4"/>
  <sheetViews>
    <sheetView view="pageBreakPreview" zoomScale="70" zoomScaleNormal="80" zoomScaleSheetLayoutView="70" workbookViewId="0">
      <selection activeCell="A23" sqref="A23"/>
    </sheetView>
  </sheetViews>
  <sheetFormatPr baseColWidth="10" defaultColWidth="11.42578125" defaultRowHeight="12.75"/>
  <cols>
    <col min="1" max="1" width="29.85546875" style="197" customWidth="1"/>
    <col min="2" max="2" width="15.140625" style="197" customWidth="1"/>
    <col min="3" max="3" width="14" style="197" customWidth="1"/>
    <col min="4" max="4" width="12.28515625" style="197" customWidth="1"/>
    <col min="5" max="5" width="9.85546875" style="197" customWidth="1"/>
    <col min="6" max="6" width="15.140625" style="197" customWidth="1"/>
    <col min="7" max="7" width="15.5703125" style="197" customWidth="1"/>
    <col min="8" max="8" width="14.85546875" style="197" customWidth="1"/>
    <col min="9" max="9" width="14.28515625" style="197" customWidth="1"/>
    <col min="10" max="10" width="14.42578125" style="197" customWidth="1"/>
    <col min="11" max="11" width="16.7109375" style="197" customWidth="1"/>
    <col min="12" max="12" width="14.42578125" style="197" customWidth="1"/>
    <col min="13" max="13" width="19.28515625" style="197" customWidth="1"/>
    <col min="14" max="14" width="14.42578125" style="197" customWidth="1"/>
    <col min="15" max="31" width="11.5703125" style="209" customWidth="1"/>
    <col min="32" max="16384" width="11.42578125" style="197"/>
  </cols>
  <sheetData>
    <row r="1" spans="1:31" ht="18">
      <c r="A1" s="484" t="s">
        <v>228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76"/>
      <c r="P1" s="76"/>
      <c r="Q1" s="76"/>
      <c r="R1" s="76"/>
      <c r="S1" s="76"/>
    </row>
    <row r="2" spans="1:3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31" s="209" customFormat="1" ht="15">
      <c r="A3" s="572" t="s">
        <v>509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226"/>
      <c r="P3" s="75"/>
      <c r="Q3" s="75"/>
      <c r="R3" s="75"/>
      <c r="S3" s="75"/>
    </row>
    <row r="4" spans="1:31" ht="13.5" thickBo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11"/>
    </row>
    <row r="5" spans="1:31" s="219" customFormat="1" ht="12.6" customHeight="1">
      <c r="A5" s="610" t="s">
        <v>188</v>
      </c>
      <c r="B5" s="611" t="s">
        <v>422</v>
      </c>
      <c r="C5" s="612"/>
      <c r="D5" s="612"/>
      <c r="E5" s="612"/>
      <c r="F5" s="612"/>
      <c r="G5" s="612"/>
      <c r="H5" s="612"/>
      <c r="I5" s="612"/>
      <c r="J5" s="612"/>
      <c r="K5" s="612"/>
      <c r="L5" s="613"/>
      <c r="M5" s="614" t="s">
        <v>423</v>
      </c>
      <c r="N5" s="608" t="s">
        <v>424</v>
      </c>
      <c r="O5" s="215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</row>
    <row r="6" spans="1:31" s="219" customFormat="1" ht="12.6" customHeight="1">
      <c r="A6" s="610"/>
      <c r="B6" s="617" t="s">
        <v>425</v>
      </c>
      <c r="C6" s="618"/>
      <c r="D6" s="618"/>
      <c r="E6" s="618"/>
      <c r="F6" s="619"/>
      <c r="G6" s="620" t="s">
        <v>426</v>
      </c>
      <c r="H6" s="599" t="s">
        <v>427</v>
      </c>
      <c r="I6" s="622" t="s">
        <v>428</v>
      </c>
      <c r="J6" s="624" t="s">
        <v>429</v>
      </c>
      <c r="K6" s="614" t="s">
        <v>430</v>
      </c>
      <c r="L6" s="599" t="s">
        <v>431</v>
      </c>
      <c r="M6" s="599"/>
      <c r="N6" s="608"/>
      <c r="O6" s="215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</row>
    <row r="7" spans="1:31" s="219" customFormat="1">
      <c r="A7" s="610"/>
      <c r="B7" s="628" t="s">
        <v>432</v>
      </c>
      <c r="C7" s="624" t="s">
        <v>433</v>
      </c>
      <c r="D7" s="624" t="s">
        <v>434</v>
      </c>
      <c r="E7" s="630" t="s">
        <v>84</v>
      </c>
      <c r="F7" s="631" t="s">
        <v>435</v>
      </c>
      <c r="G7" s="620"/>
      <c r="H7" s="599"/>
      <c r="I7" s="622"/>
      <c r="J7" s="625"/>
      <c r="K7" s="614"/>
      <c r="L7" s="599"/>
      <c r="M7" s="599"/>
      <c r="N7" s="608"/>
      <c r="O7" s="215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</row>
    <row r="8" spans="1:31" s="219" customFormat="1" ht="13.5" thickBot="1">
      <c r="A8" s="224" t="s">
        <v>98</v>
      </c>
      <c r="B8" s="629"/>
      <c r="C8" s="626"/>
      <c r="D8" s="626"/>
      <c r="E8" s="627"/>
      <c r="F8" s="623"/>
      <c r="G8" s="621"/>
      <c r="H8" s="615"/>
      <c r="I8" s="623"/>
      <c r="J8" s="626"/>
      <c r="K8" s="627"/>
      <c r="L8" s="615"/>
      <c r="M8" s="615"/>
      <c r="N8" s="616"/>
      <c r="O8" s="215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</row>
    <row r="9" spans="1:31" ht="18" customHeight="1">
      <c r="A9" s="181" t="s">
        <v>186</v>
      </c>
      <c r="B9" s="435">
        <v>4831.1469999999999</v>
      </c>
      <c r="C9" s="436">
        <v>0</v>
      </c>
      <c r="D9" s="436">
        <v>0</v>
      </c>
      <c r="E9" s="434">
        <v>0</v>
      </c>
      <c r="F9" s="428">
        <v>4831.1469999999999</v>
      </c>
      <c r="G9" s="428">
        <v>4772.3760000000002</v>
      </c>
      <c r="H9" s="429">
        <v>4.968</v>
      </c>
      <c r="I9" s="435">
        <v>13.945</v>
      </c>
      <c r="J9" s="434">
        <v>28.105</v>
      </c>
      <c r="K9" s="429">
        <v>1129.626</v>
      </c>
      <c r="L9" s="429">
        <v>0</v>
      </c>
      <c r="M9" s="428">
        <v>9543644</v>
      </c>
      <c r="N9" s="428">
        <v>0.2</v>
      </c>
      <c r="O9" s="211"/>
      <c r="AA9" s="197"/>
      <c r="AB9" s="197"/>
      <c r="AC9" s="197"/>
      <c r="AD9" s="197"/>
      <c r="AE9" s="197"/>
    </row>
    <row r="10" spans="1:31">
      <c r="A10" s="114" t="s">
        <v>99</v>
      </c>
      <c r="B10" s="429">
        <v>9708.3970000000008</v>
      </c>
      <c r="C10" s="429">
        <v>0</v>
      </c>
      <c r="D10" s="429">
        <v>0</v>
      </c>
      <c r="E10" s="428">
        <v>0</v>
      </c>
      <c r="F10" s="429">
        <v>9708.3970000000008</v>
      </c>
      <c r="G10" s="428">
        <v>12911.195</v>
      </c>
      <c r="H10" s="429">
        <v>0</v>
      </c>
      <c r="I10" s="429">
        <v>0</v>
      </c>
      <c r="J10" s="428">
        <v>21.346</v>
      </c>
      <c r="K10" s="429">
        <v>6.6529999999999996</v>
      </c>
      <c r="L10" s="429">
        <v>0</v>
      </c>
      <c r="M10" s="428">
        <v>8083752</v>
      </c>
      <c r="N10" s="427">
        <v>133.59899999999999</v>
      </c>
      <c r="O10" s="211"/>
      <c r="AA10" s="197"/>
      <c r="AB10" s="197"/>
      <c r="AC10" s="197"/>
      <c r="AD10" s="197"/>
      <c r="AE10" s="197"/>
    </row>
    <row r="11" spans="1:31">
      <c r="A11" s="181" t="s">
        <v>187</v>
      </c>
      <c r="B11" s="429">
        <v>473.62099999999998</v>
      </c>
      <c r="C11" s="429">
        <v>0</v>
      </c>
      <c r="D11" s="429">
        <v>0</v>
      </c>
      <c r="E11" s="428">
        <v>0</v>
      </c>
      <c r="F11" s="428">
        <v>473.62099999999998</v>
      </c>
      <c r="G11" s="428">
        <v>50.201999999999998</v>
      </c>
      <c r="H11" s="429">
        <v>0</v>
      </c>
      <c r="I11" s="429">
        <v>0</v>
      </c>
      <c r="J11" s="429">
        <v>0</v>
      </c>
      <c r="K11" s="428">
        <v>92.363</v>
      </c>
      <c r="L11" s="429">
        <v>0</v>
      </c>
      <c r="M11" s="428">
        <v>0</v>
      </c>
      <c r="N11" s="427">
        <v>33.22</v>
      </c>
      <c r="O11" s="211"/>
      <c r="AA11" s="197"/>
      <c r="AB11" s="197"/>
      <c r="AC11" s="197"/>
      <c r="AD11" s="197"/>
      <c r="AE11" s="197"/>
    </row>
    <row r="12" spans="1:31">
      <c r="A12" s="114" t="s">
        <v>100</v>
      </c>
      <c r="B12" s="429">
        <v>684.11599999999999</v>
      </c>
      <c r="C12" s="429">
        <v>0</v>
      </c>
      <c r="D12" s="428">
        <v>0</v>
      </c>
      <c r="E12" s="428">
        <v>0</v>
      </c>
      <c r="F12" s="428">
        <v>684.11599999999999</v>
      </c>
      <c r="G12" s="428">
        <v>32.566000000000003</v>
      </c>
      <c r="H12" s="429">
        <v>0</v>
      </c>
      <c r="I12" s="429">
        <v>0</v>
      </c>
      <c r="J12" s="428">
        <v>15.606</v>
      </c>
      <c r="K12" s="429">
        <v>0</v>
      </c>
      <c r="L12" s="429">
        <v>0</v>
      </c>
      <c r="M12" s="428">
        <v>4514170</v>
      </c>
      <c r="N12" s="427">
        <v>3.74</v>
      </c>
      <c r="O12" s="211"/>
      <c r="AA12" s="197"/>
      <c r="AB12" s="197"/>
      <c r="AC12" s="197"/>
      <c r="AD12" s="197"/>
      <c r="AE12" s="197"/>
    </row>
    <row r="13" spans="1:31">
      <c r="A13" s="64" t="s">
        <v>101</v>
      </c>
      <c r="B13" s="432">
        <v>15697.281000000001</v>
      </c>
      <c r="C13" s="432">
        <v>0</v>
      </c>
      <c r="D13" s="432">
        <v>0</v>
      </c>
      <c r="E13" s="432">
        <v>0</v>
      </c>
      <c r="F13" s="432">
        <v>15697.281000000001</v>
      </c>
      <c r="G13" s="432">
        <v>17766.339</v>
      </c>
      <c r="H13" s="432">
        <v>4.968</v>
      </c>
      <c r="I13" s="432">
        <v>13.945</v>
      </c>
      <c r="J13" s="432">
        <v>65.057000000000002</v>
      </c>
      <c r="K13" s="432">
        <v>1228.6420000000001</v>
      </c>
      <c r="L13" s="432">
        <v>0</v>
      </c>
      <c r="M13" s="431">
        <v>22141566</v>
      </c>
      <c r="N13" s="430">
        <v>170.75899999999999</v>
      </c>
      <c r="O13" s="211"/>
      <c r="AA13" s="197"/>
      <c r="AB13" s="197"/>
      <c r="AC13" s="197"/>
      <c r="AD13" s="197"/>
      <c r="AE13" s="197"/>
    </row>
    <row r="14" spans="1:31">
      <c r="A14" s="50"/>
      <c r="B14" s="429" t="s">
        <v>251</v>
      </c>
      <c r="C14" s="429" t="s">
        <v>251</v>
      </c>
      <c r="D14" s="429" t="s">
        <v>251</v>
      </c>
      <c r="E14" s="429" t="s">
        <v>251</v>
      </c>
      <c r="F14" s="429" t="s">
        <v>251</v>
      </c>
      <c r="G14" s="429" t="s">
        <v>251</v>
      </c>
      <c r="H14" s="429" t="s">
        <v>251</v>
      </c>
      <c r="I14" s="429" t="s">
        <v>251</v>
      </c>
      <c r="J14" s="429" t="s">
        <v>251</v>
      </c>
      <c r="K14" s="429" t="s">
        <v>251</v>
      </c>
      <c r="L14" s="429" t="s">
        <v>251</v>
      </c>
      <c r="M14" s="428" t="s">
        <v>251</v>
      </c>
      <c r="N14" s="427" t="s">
        <v>251</v>
      </c>
      <c r="O14" s="211"/>
      <c r="AA14" s="197"/>
      <c r="AB14" s="197"/>
      <c r="AC14" s="197"/>
      <c r="AD14" s="197"/>
      <c r="AE14" s="197"/>
    </row>
    <row r="15" spans="1:31">
      <c r="A15" s="64" t="s">
        <v>102</v>
      </c>
      <c r="B15" s="432">
        <v>4316</v>
      </c>
      <c r="C15" s="432">
        <v>0</v>
      </c>
      <c r="D15" s="432">
        <v>0</v>
      </c>
      <c r="E15" s="432">
        <v>0</v>
      </c>
      <c r="F15" s="432">
        <v>4316</v>
      </c>
      <c r="G15" s="432">
        <v>0</v>
      </c>
      <c r="H15" s="432">
        <v>0</v>
      </c>
      <c r="I15" s="432">
        <v>0</v>
      </c>
      <c r="J15" s="432">
        <v>5.0990000000000002</v>
      </c>
      <c r="K15" s="432">
        <v>45.87</v>
      </c>
      <c r="L15" s="432">
        <v>8.5939999999999994</v>
      </c>
      <c r="M15" s="431">
        <v>635024</v>
      </c>
      <c r="N15" s="430">
        <v>3.54</v>
      </c>
      <c r="O15" s="211"/>
      <c r="AA15" s="197"/>
      <c r="AB15" s="197"/>
      <c r="AC15" s="197"/>
      <c r="AD15" s="197"/>
      <c r="AE15" s="197"/>
    </row>
    <row r="16" spans="1:31">
      <c r="A16" s="114"/>
      <c r="B16" s="429" t="s">
        <v>251</v>
      </c>
      <c r="C16" s="429" t="s">
        <v>251</v>
      </c>
      <c r="D16" s="429" t="s">
        <v>251</v>
      </c>
      <c r="E16" s="429" t="s">
        <v>251</v>
      </c>
      <c r="F16" s="429" t="s">
        <v>251</v>
      </c>
      <c r="G16" s="429" t="s">
        <v>251</v>
      </c>
      <c r="H16" s="429" t="s">
        <v>251</v>
      </c>
      <c r="I16" s="429" t="s">
        <v>251</v>
      </c>
      <c r="J16" s="429" t="s">
        <v>251</v>
      </c>
      <c r="K16" s="429" t="s">
        <v>251</v>
      </c>
      <c r="L16" s="429" t="s">
        <v>251</v>
      </c>
      <c r="M16" s="428" t="s">
        <v>251</v>
      </c>
      <c r="N16" s="427" t="s">
        <v>251</v>
      </c>
      <c r="O16" s="211"/>
      <c r="AA16" s="197"/>
      <c r="AB16" s="197"/>
      <c r="AC16" s="197"/>
      <c r="AD16" s="197"/>
      <c r="AE16" s="197"/>
    </row>
    <row r="17" spans="1:31">
      <c r="A17" s="64" t="s">
        <v>103</v>
      </c>
      <c r="B17" s="432">
        <v>3099.23</v>
      </c>
      <c r="C17" s="432">
        <v>0</v>
      </c>
      <c r="D17" s="432">
        <v>0</v>
      </c>
      <c r="E17" s="432">
        <v>0</v>
      </c>
      <c r="F17" s="432">
        <v>3099.23</v>
      </c>
      <c r="G17" s="432">
        <v>304</v>
      </c>
      <c r="H17" s="432">
        <v>0</v>
      </c>
      <c r="I17" s="432">
        <v>0</v>
      </c>
      <c r="J17" s="432">
        <v>14.5</v>
      </c>
      <c r="K17" s="432">
        <v>38.9</v>
      </c>
      <c r="L17" s="432">
        <v>0</v>
      </c>
      <c r="M17" s="431">
        <v>892224</v>
      </c>
      <c r="N17" s="430">
        <v>12</v>
      </c>
      <c r="O17" s="211"/>
      <c r="AA17" s="197"/>
      <c r="AB17" s="197"/>
      <c r="AC17" s="197"/>
      <c r="AD17" s="197"/>
      <c r="AE17" s="197"/>
    </row>
    <row r="18" spans="1:31">
      <c r="A18" s="114"/>
      <c r="B18" s="429" t="s">
        <v>251</v>
      </c>
      <c r="C18" s="429" t="s">
        <v>251</v>
      </c>
      <c r="D18" s="429" t="s">
        <v>251</v>
      </c>
      <c r="E18" s="429" t="s">
        <v>251</v>
      </c>
      <c r="F18" s="429" t="s">
        <v>251</v>
      </c>
      <c r="G18" s="429" t="s">
        <v>251</v>
      </c>
      <c r="H18" s="429" t="s">
        <v>251</v>
      </c>
      <c r="I18" s="429" t="s">
        <v>251</v>
      </c>
      <c r="J18" s="429" t="s">
        <v>251</v>
      </c>
      <c r="K18" s="429" t="s">
        <v>251</v>
      </c>
      <c r="L18" s="429" t="s">
        <v>251</v>
      </c>
      <c r="M18" s="428" t="s">
        <v>251</v>
      </c>
      <c r="N18" s="427" t="s">
        <v>251</v>
      </c>
      <c r="O18" s="211"/>
      <c r="AA18" s="197"/>
      <c r="AB18" s="197"/>
      <c r="AC18" s="197"/>
      <c r="AD18" s="197"/>
      <c r="AE18" s="197"/>
    </row>
    <row r="19" spans="1:31">
      <c r="A19" s="114" t="s">
        <v>243</v>
      </c>
      <c r="B19" s="429">
        <v>0</v>
      </c>
      <c r="C19" s="429">
        <v>0</v>
      </c>
      <c r="D19" s="429">
        <v>0</v>
      </c>
      <c r="E19" s="429">
        <v>0</v>
      </c>
      <c r="F19" s="429">
        <v>0</v>
      </c>
      <c r="G19" s="429">
        <v>0</v>
      </c>
      <c r="H19" s="429">
        <v>0</v>
      </c>
      <c r="I19" s="429">
        <v>0</v>
      </c>
      <c r="J19" s="429">
        <v>0</v>
      </c>
      <c r="K19" s="429">
        <v>0</v>
      </c>
      <c r="L19" s="429">
        <v>0</v>
      </c>
      <c r="M19" s="428">
        <v>256000</v>
      </c>
      <c r="N19" s="428">
        <v>0</v>
      </c>
      <c r="O19" s="211"/>
      <c r="AA19" s="197"/>
      <c r="AB19" s="197"/>
      <c r="AC19" s="197"/>
      <c r="AD19" s="197"/>
      <c r="AE19" s="197"/>
    </row>
    <row r="20" spans="1:31">
      <c r="A20" s="114" t="s">
        <v>104</v>
      </c>
      <c r="B20" s="429">
        <v>456</v>
      </c>
      <c r="C20" s="429">
        <v>49</v>
      </c>
      <c r="D20" s="429">
        <v>11.7</v>
      </c>
      <c r="E20" s="429">
        <v>0</v>
      </c>
      <c r="F20" s="428">
        <v>516.70000000000005</v>
      </c>
      <c r="G20" s="429">
        <v>0</v>
      </c>
      <c r="H20" s="429">
        <v>0</v>
      </c>
      <c r="I20" s="429">
        <v>0</v>
      </c>
      <c r="J20" s="428">
        <v>4.9000000000000004</v>
      </c>
      <c r="K20" s="429">
        <v>0</v>
      </c>
      <c r="L20" s="429">
        <v>0</v>
      </c>
      <c r="M20" s="428">
        <v>1375539</v>
      </c>
      <c r="N20" s="427">
        <v>1.7</v>
      </c>
      <c r="O20" s="211"/>
      <c r="AA20" s="197"/>
      <c r="AB20" s="197"/>
      <c r="AC20" s="197"/>
      <c r="AD20" s="197"/>
      <c r="AE20" s="197"/>
    </row>
    <row r="21" spans="1:31">
      <c r="A21" s="114" t="s">
        <v>105</v>
      </c>
      <c r="B21" s="429">
        <v>387</v>
      </c>
      <c r="C21" s="429">
        <v>22.3</v>
      </c>
      <c r="D21" s="429">
        <v>0</v>
      </c>
      <c r="E21" s="429">
        <v>0</v>
      </c>
      <c r="F21" s="429">
        <v>409.3</v>
      </c>
      <c r="G21" s="429">
        <v>0</v>
      </c>
      <c r="H21" s="429">
        <v>0</v>
      </c>
      <c r="I21" s="429">
        <v>0</v>
      </c>
      <c r="J21" s="428">
        <v>2.2000000000000002</v>
      </c>
      <c r="K21" s="429">
        <v>0</v>
      </c>
      <c r="L21" s="429">
        <v>0</v>
      </c>
      <c r="M21" s="428">
        <v>3558093</v>
      </c>
      <c r="N21" s="428">
        <v>0</v>
      </c>
      <c r="O21" s="211"/>
      <c r="AA21" s="197"/>
      <c r="AB21" s="197"/>
      <c r="AC21" s="197"/>
      <c r="AD21" s="197"/>
      <c r="AE21" s="197"/>
    </row>
    <row r="22" spans="1:31">
      <c r="A22" s="64" t="s">
        <v>244</v>
      </c>
      <c r="B22" s="432">
        <v>843</v>
      </c>
      <c r="C22" s="432">
        <v>71.3</v>
      </c>
      <c r="D22" s="432">
        <v>11.7</v>
      </c>
      <c r="E22" s="432">
        <v>0</v>
      </c>
      <c r="F22" s="432">
        <v>926</v>
      </c>
      <c r="G22" s="432">
        <v>0</v>
      </c>
      <c r="H22" s="432">
        <v>0</v>
      </c>
      <c r="I22" s="432">
        <v>0</v>
      </c>
      <c r="J22" s="432">
        <v>7.1</v>
      </c>
      <c r="K22" s="432">
        <v>0</v>
      </c>
      <c r="L22" s="432">
        <v>0</v>
      </c>
      <c r="M22" s="431">
        <v>5189632</v>
      </c>
      <c r="N22" s="430">
        <v>1.7</v>
      </c>
      <c r="O22" s="211"/>
      <c r="AA22" s="197"/>
      <c r="AB22" s="197"/>
      <c r="AC22" s="197"/>
      <c r="AD22" s="197"/>
      <c r="AE22" s="197"/>
    </row>
    <row r="23" spans="1:31">
      <c r="A23" s="114"/>
      <c r="B23" s="429" t="s">
        <v>251</v>
      </c>
      <c r="C23" s="429" t="s">
        <v>251</v>
      </c>
      <c r="D23" s="429" t="s">
        <v>251</v>
      </c>
      <c r="E23" s="429" t="s">
        <v>251</v>
      </c>
      <c r="F23" s="429" t="s">
        <v>251</v>
      </c>
      <c r="G23" s="429" t="s">
        <v>251</v>
      </c>
      <c r="H23" s="429" t="s">
        <v>251</v>
      </c>
      <c r="I23" s="429" t="s">
        <v>251</v>
      </c>
      <c r="J23" s="429" t="s">
        <v>251</v>
      </c>
      <c r="K23" s="429" t="s">
        <v>251</v>
      </c>
      <c r="L23" s="429" t="s">
        <v>251</v>
      </c>
      <c r="M23" s="428" t="s">
        <v>251</v>
      </c>
      <c r="N23" s="427" t="s">
        <v>251</v>
      </c>
      <c r="O23" s="211"/>
      <c r="AA23" s="197"/>
      <c r="AB23" s="197"/>
      <c r="AC23" s="197"/>
      <c r="AD23" s="197"/>
      <c r="AE23" s="197"/>
    </row>
    <row r="24" spans="1:31">
      <c r="A24" s="64" t="s">
        <v>106</v>
      </c>
      <c r="B24" s="432">
        <v>0</v>
      </c>
      <c r="C24" s="432">
        <v>35.375</v>
      </c>
      <c r="D24" s="432">
        <v>0</v>
      </c>
      <c r="E24" s="432">
        <v>0</v>
      </c>
      <c r="F24" s="432">
        <v>35.375</v>
      </c>
      <c r="G24" s="432">
        <v>114.264</v>
      </c>
      <c r="H24" s="432">
        <v>0</v>
      </c>
      <c r="I24" s="432">
        <v>0</v>
      </c>
      <c r="J24" s="432">
        <v>0</v>
      </c>
      <c r="K24" s="432">
        <v>17.579999999999998</v>
      </c>
      <c r="L24" s="432">
        <v>0</v>
      </c>
      <c r="M24" s="431">
        <v>5345814</v>
      </c>
      <c r="N24" s="430">
        <v>3.1880000000000002</v>
      </c>
      <c r="O24" s="211"/>
      <c r="AA24" s="197"/>
      <c r="AB24" s="197"/>
      <c r="AC24" s="197"/>
      <c r="AD24" s="197"/>
      <c r="AE24" s="197"/>
    </row>
    <row r="25" spans="1:31">
      <c r="A25" s="114"/>
      <c r="B25" s="429" t="s">
        <v>251</v>
      </c>
      <c r="C25" s="429" t="s">
        <v>251</v>
      </c>
      <c r="D25" s="429" t="s">
        <v>251</v>
      </c>
      <c r="E25" s="429" t="s">
        <v>251</v>
      </c>
      <c r="F25" s="429" t="s">
        <v>251</v>
      </c>
      <c r="G25" s="429" t="s">
        <v>251</v>
      </c>
      <c r="H25" s="429" t="s">
        <v>251</v>
      </c>
      <c r="I25" s="429" t="s">
        <v>251</v>
      </c>
      <c r="J25" s="429" t="s">
        <v>251</v>
      </c>
      <c r="K25" s="429" t="s">
        <v>251</v>
      </c>
      <c r="L25" s="429" t="s">
        <v>251</v>
      </c>
      <c r="M25" s="428" t="s">
        <v>251</v>
      </c>
      <c r="N25" s="427" t="s">
        <v>251</v>
      </c>
      <c r="O25" s="211"/>
      <c r="AA25" s="197"/>
      <c r="AB25" s="197"/>
      <c r="AC25" s="197"/>
      <c r="AD25" s="197"/>
      <c r="AE25" s="197"/>
    </row>
    <row r="26" spans="1:31">
      <c r="A26" s="64" t="s">
        <v>107</v>
      </c>
      <c r="B26" s="432">
        <v>0</v>
      </c>
      <c r="C26" s="432">
        <v>0</v>
      </c>
      <c r="D26" s="432">
        <v>0</v>
      </c>
      <c r="E26" s="432">
        <v>0</v>
      </c>
      <c r="F26" s="432">
        <v>0</v>
      </c>
      <c r="G26" s="432">
        <v>0</v>
      </c>
      <c r="H26" s="432">
        <v>0</v>
      </c>
      <c r="I26" s="432">
        <v>0</v>
      </c>
      <c r="J26" s="432">
        <v>0</v>
      </c>
      <c r="K26" s="432">
        <v>0</v>
      </c>
      <c r="L26" s="432">
        <v>0</v>
      </c>
      <c r="M26" s="431">
        <v>595200</v>
      </c>
      <c r="N26" s="430">
        <v>6.47</v>
      </c>
      <c r="O26" s="211"/>
      <c r="AA26" s="197"/>
      <c r="AB26" s="197"/>
      <c r="AC26" s="197"/>
      <c r="AD26" s="197"/>
      <c r="AE26" s="197"/>
    </row>
    <row r="27" spans="1:31">
      <c r="A27" s="114"/>
      <c r="B27" s="429" t="s">
        <v>251</v>
      </c>
      <c r="C27" s="429" t="s">
        <v>251</v>
      </c>
      <c r="D27" s="429" t="s">
        <v>251</v>
      </c>
      <c r="E27" s="429" t="s">
        <v>251</v>
      </c>
      <c r="F27" s="429" t="s">
        <v>251</v>
      </c>
      <c r="G27" s="429" t="s">
        <v>251</v>
      </c>
      <c r="H27" s="429" t="s">
        <v>251</v>
      </c>
      <c r="I27" s="429" t="s">
        <v>251</v>
      </c>
      <c r="J27" s="429" t="s">
        <v>251</v>
      </c>
      <c r="K27" s="429" t="s">
        <v>251</v>
      </c>
      <c r="L27" s="429" t="s">
        <v>251</v>
      </c>
      <c r="M27" s="428" t="s">
        <v>251</v>
      </c>
      <c r="N27" s="427" t="s">
        <v>251</v>
      </c>
      <c r="O27" s="211"/>
      <c r="AA27" s="197"/>
      <c r="AB27" s="197"/>
      <c r="AC27" s="197"/>
      <c r="AD27" s="197"/>
      <c r="AE27" s="197"/>
    </row>
    <row r="28" spans="1:31">
      <c r="A28" s="114" t="s">
        <v>108</v>
      </c>
      <c r="B28" s="429">
        <v>0</v>
      </c>
      <c r="C28" s="428">
        <v>0</v>
      </c>
      <c r="D28" s="429">
        <v>0</v>
      </c>
      <c r="E28" s="428">
        <v>0</v>
      </c>
      <c r="F28" s="429">
        <v>0</v>
      </c>
      <c r="G28" s="429">
        <v>0</v>
      </c>
      <c r="H28" s="428">
        <v>0</v>
      </c>
      <c r="I28" s="429">
        <v>0</v>
      </c>
      <c r="J28" s="429">
        <v>0</v>
      </c>
      <c r="K28" s="429">
        <v>0</v>
      </c>
      <c r="L28" s="429">
        <v>0</v>
      </c>
      <c r="M28" s="428">
        <v>1314072</v>
      </c>
      <c r="N28" s="428">
        <v>0</v>
      </c>
      <c r="O28" s="211"/>
      <c r="AA28" s="197"/>
      <c r="AB28" s="197"/>
      <c r="AC28" s="197"/>
      <c r="AD28" s="197"/>
      <c r="AE28" s="197"/>
    </row>
    <row r="29" spans="1:31">
      <c r="A29" s="114" t="s">
        <v>109</v>
      </c>
      <c r="B29" s="429">
        <v>0</v>
      </c>
      <c r="C29" s="428">
        <v>0</v>
      </c>
      <c r="D29" s="429">
        <v>0</v>
      </c>
      <c r="E29" s="428">
        <v>0</v>
      </c>
      <c r="F29" s="429">
        <v>0</v>
      </c>
      <c r="G29" s="429">
        <v>0</v>
      </c>
      <c r="H29" s="428">
        <v>0</v>
      </c>
      <c r="I29" s="428">
        <v>0</v>
      </c>
      <c r="J29" s="429">
        <v>0</v>
      </c>
      <c r="K29" s="429">
        <v>0</v>
      </c>
      <c r="L29" s="429">
        <v>0</v>
      </c>
      <c r="M29" s="428">
        <v>78420</v>
      </c>
      <c r="N29" s="428">
        <v>0</v>
      </c>
      <c r="O29" s="211"/>
      <c r="AA29" s="197"/>
      <c r="AB29" s="197"/>
      <c r="AC29" s="197"/>
      <c r="AD29" s="197"/>
      <c r="AE29" s="197"/>
    </row>
    <row r="30" spans="1:31">
      <c r="A30" s="114" t="s">
        <v>110</v>
      </c>
      <c r="B30" s="428">
        <v>0</v>
      </c>
      <c r="C30" s="428">
        <v>0</v>
      </c>
      <c r="D30" s="429">
        <v>0</v>
      </c>
      <c r="E30" s="428">
        <v>0</v>
      </c>
      <c r="F30" s="429">
        <v>0</v>
      </c>
      <c r="G30" s="428">
        <v>31.172999999999998</v>
      </c>
      <c r="H30" s="429">
        <v>0</v>
      </c>
      <c r="I30" s="428">
        <v>0</v>
      </c>
      <c r="J30" s="428">
        <v>4.2519999999999998</v>
      </c>
      <c r="K30" s="429">
        <v>5.6689999999999996</v>
      </c>
      <c r="L30" s="429">
        <v>0</v>
      </c>
      <c r="M30" s="428">
        <v>9111004</v>
      </c>
      <c r="N30" s="428">
        <v>0</v>
      </c>
      <c r="O30" s="211"/>
      <c r="AA30" s="197"/>
      <c r="AB30" s="197"/>
      <c r="AC30" s="197"/>
      <c r="AD30" s="197"/>
      <c r="AE30" s="197"/>
    </row>
    <row r="31" spans="1:31">
      <c r="A31" s="64" t="s">
        <v>245</v>
      </c>
      <c r="B31" s="432">
        <v>0</v>
      </c>
      <c r="C31" s="432">
        <v>0</v>
      </c>
      <c r="D31" s="432">
        <v>0</v>
      </c>
      <c r="E31" s="432">
        <v>0</v>
      </c>
      <c r="F31" s="432">
        <v>0</v>
      </c>
      <c r="G31" s="432">
        <v>31.172999999999998</v>
      </c>
      <c r="H31" s="432">
        <v>0</v>
      </c>
      <c r="I31" s="432">
        <v>0</v>
      </c>
      <c r="J31" s="432">
        <v>4.2519999999999998</v>
      </c>
      <c r="K31" s="432">
        <v>5.6689999999999996</v>
      </c>
      <c r="L31" s="432">
        <v>0</v>
      </c>
      <c r="M31" s="431">
        <v>10503496</v>
      </c>
      <c r="N31" s="431">
        <v>0</v>
      </c>
      <c r="O31" s="211"/>
      <c r="AA31" s="197"/>
      <c r="AB31" s="197"/>
      <c r="AC31" s="197"/>
      <c r="AD31" s="197"/>
      <c r="AE31" s="197"/>
    </row>
    <row r="32" spans="1:31">
      <c r="A32" s="114"/>
      <c r="B32" s="429" t="s">
        <v>251</v>
      </c>
      <c r="C32" s="429" t="s">
        <v>251</v>
      </c>
      <c r="D32" s="429" t="s">
        <v>251</v>
      </c>
      <c r="E32" s="429" t="s">
        <v>251</v>
      </c>
      <c r="F32" s="429" t="s">
        <v>251</v>
      </c>
      <c r="G32" s="429" t="s">
        <v>251</v>
      </c>
      <c r="H32" s="429" t="s">
        <v>251</v>
      </c>
      <c r="I32" s="429" t="s">
        <v>251</v>
      </c>
      <c r="J32" s="429" t="s">
        <v>251</v>
      </c>
      <c r="K32" s="429" t="s">
        <v>251</v>
      </c>
      <c r="L32" s="429" t="s">
        <v>251</v>
      </c>
      <c r="M32" s="428" t="s">
        <v>251</v>
      </c>
      <c r="N32" s="427" t="s">
        <v>251</v>
      </c>
      <c r="O32" s="211"/>
      <c r="AA32" s="197"/>
      <c r="AB32" s="197"/>
      <c r="AC32" s="197"/>
      <c r="AD32" s="197"/>
      <c r="AE32" s="197"/>
    </row>
    <row r="33" spans="1:31">
      <c r="A33" s="114" t="s">
        <v>111</v>
      </c>
      <c r="B33" s="429">
        <v>302.2</v>
      </c>
      <c r="C33" s="429">
        <v>0</v>
      </c>
      <c r="D33" s="429">
        <v>0.17</v>
      </c>
      <c r="E33" s="429">
        <v>0</v>
      </c>
      <c r="F33" s="429">
        <v>302.37</v>
      </c>
      <c r="G33" s="429">
        <v>0</v>
      </c>
      <c r="H33" s="429">
        <v>0</v>
      </c>
      <c r="I33" s="429">
        <v>0</v>
      </c>
      <c r="J33" s="429">
        <v>0</v>
      </c>
      <c r="K33" s="429">
        <v>0</v>
      </c>
      <c r="L33" s="429">
        <v>0</v>
      </c>
      <c r="M33" s="428">
        <v>2991674</v>
      </c>
      <c r="N33" s="427">
        <v>12.1</v>
      </c>
      <c r="O33" s="211"/>
      <c r="AA33" s="197"/>
      <c r="AB33" s="197"/>
      <c r="AC33" s="197"/>
      <c r="AD33" s="197"/>
      <c r="AE33" s="197"/>
    </row>
    <row r="34" spans="1:31">
      <c r="A34" s="114" t="s">
        <v>112</v>
      </c>
      <c r="B34" s="429">
        <v>463.32</v>
      </c>
      <c r="C34" s="429">
        <v>0.32</v>
      </c>
      <c r="D34" s="429">
        <v>0.14000000000000001</v>
      </c>
      <c r="E34" s="429">
        <v>0</v>
      </c>
      <c r="F34" s="429">
        <v>463.78</v>
      </c>
      <c r="G34" s="429">
        <v>0</v>
      </c>
      <c r="H34" s="429">
        <v>0</v>
      </c>
      <c r="I34" s="429">
        <v>0</v>
      </c>
      <c r="J34" s="429">
        <v>0</v>
      </c>
      <c r="K34" s="429">
        <v>0</v>
      </c>
      <c r="L34" s="429">
        <v>0</v>
      </c>
      <c r="M34" s="428">
        <v>6203487</v>
      </c>
      <c r="N34" s="427">
        <v>6.32</v>
      </c>
      <c r="O34" s="211"/>
      <c r="AA34" s="197"/>
      <c r="AB34" s="197"/>
      <c r="AC34" s="197"/>
      <c r="AD34" s="197"/>
      <c r="AE34" s="197"/>
    </row>
    <row r="35" spans="1:31">
      <c r="A35" s="114" t="s">
        <v>113</v>
      </c>
      <c r="B35" s="429">
        <v>0</v>
      </c>
      <c r="C35" s="428">
        <v>0</v>
      </c>
      <c r="D35" s="429">
        <v>0.17</v>
      </c>
      <c r="E35" s="429">
        <v>0</v>
      </c>
      <c r="F35" s="429">
        <v>0.17</v>
      </c>
      <c r="G35" s="429">
        <v>0</v>
      </c>
      <c r="H35" s="429">
        <v>0</v>
      </c>
      <c r="I35" s="429">
        <v>0</v>
      </c>
      <c r="J35" s="429">
        <v>0</v>
      </c>
      <c r="K35" s="429">
        <v>0</v>
      </c>
      <c r="L35" s="429">
        <v>0</v>
      </c>
      <c r="M35" s="428">
        <v>1021869</v>
      </c>
      <c r="N35" s="428">
        <v>0</v>
      </c>
      <c r="O35" s="211"/>
      <c r="AA35" s="197"/>
      <c r="AB35" s="197"/>
      <c r="AC35" s="197"/>
      <c r="AD35" s="197"/>
      <c r="AE35" s="197"/>
    </row>
    <row r="36" spans="1:31">
      <c r="A36" s="114" t="s">
        <v>114</v>
      </c>
      <c r="B36" s="428">
        <v>0</v>
      </c>
      <c r="C36" s="428">
        <v>0</v>
      </c>
      <c r="D36" s="429">
        <v>0</v>
      </c>
      <c r="E36" s="429">
        <v>0</v>
      </c>
      <c r="F36" s="429">
        <v>0</v>
      </c>
      <c r="G36" s="429">
        <v>0</v>
      </c>
      <c r="H36" s="429">
        <v>0</v>
      </c>
      <c r="I36" s="429">
        <v>0</v>
      </c>
      <c r="J36" s="429">
        <v>0</v>
      </c>
      <c r="K36" s="429">
        <v>0</v>
      </c>
      <c r="L36" s="429">
        <v>0</v>
      </c>
      <c r="M36" s="428">
        <v>4971014</v>
      </c>
      <c r="N36" s="427">
        <v>9.8000000000000007</v>
      </c>
      <c r="O36" s="211"/>
      <c r="AA36" s="197"/>
      <c r="AB36" s="197"/>
      <c r="AC36" s="197"/>
      <c r="AD36" s="197"/>
      <c r="AE36" s="197"/>
    </row>
    <row r="37" spans="1:31">
      <c r="A37" s="64" t="s">
        <v>115</v>
      </c>
      <c r="B37" s="432">
        <v>765.52</v>
      </c>
      <c r="C37" s="432">
        <v>0.32</v>
      </c>
      <c r="D37" s="432">
        <v>0.48</v>
      </c>
      <c r="E37" s="432">
        <v>0</v>
      </c>
      <c r="F37" s="432">
        <v>766.32</v>
      </c>
      <c r="G37" s="432">
        <v>0</v>
      </c>
      <c r="H37" s="432">
        <v>0</v>
      </c>
      <c r="I37" s="432">
        <v>0</v>
      </c>
      <c r="J37" s="432">
        <v>0</v>
      </c>
      <c r="K37" s="432">
        <v>0</v>
      </c>
      <c r="L37" s="432">
        <v>0</v>
      </c>
      <c r="M37" s="431">
        <v>15188043</v>
      </c>
      <c r="N37" s="430">
        <v>28.22</v>
      </c>
      <c r="O37" s="211"/>
      <c r="AA37" s="197"/>
      <c r="AB37" s="197"/>
      <c r="AC37" s="197"/>
      <c r="AD37" s="197"/>
      <c r="AE37" s="197"/>
    </row>
    <row r="38" spans="1:31">
      <c r="A38" s="114"/>
      <c r="B38" s="429" t="s">
        <v>251</v>
      </c>
      <c r="C38" s="429" t="s">
        <v>251</v>
      </c>
      <c r="D38" s="429" t="s">
        <v>251</v>
      </c>
      <c r="E38" s="429" t="s">
        <v>251</v>
      </c>
      <c r="F38" s="429" t="s">
        <v>251</v>
      </c>
      <c r="G38" s="429" t="s">
        <v>251</v>
      </c>
      <c r="H38" s="429" t="s">
        <v>251</v>
      </c>
      <c r="I38" s="429" t="s">
        <v>251</v>
      </c>
      <c r="J38" s="429" t="s">
        <v>251</v>
      </c>
      <c r="K38" s="429" t="s">
        <v>251</v>
      </c>
      <c r="L38" s="429" t="s">
        <v>251</v>
      </c>
      <c r="M38" s="428" t="s">
        <v>251</v>
      </c>
      <c r="N38" s="427" t="s">
        <v>251</v>
      </c>
      <c r="O38" s="211"/>
      <c r="AA38" s="197"/>
      <c r="AB38" s="197"/>
      <c r="AC38" s="197"/>
      <c r="AD38" s="197"/>
      <c r="AE38" s="197"/>
    </row>
    <row r="39" spans="1:31">
      <c r="A39" s="64" t="s">
        <v>116</v>
      </c>
      <c r="B39" s="432">
        <v>78.379000000000005</v>
      </c>
      <c r="C39" s="432">
        <v>39.457000000000001</v>
      </c>
      <c r="D39" s="432">
        <v>17.029</v>
      </c>
      <c r="E39" s="432">
        <v>0</v>
      </c>
      <c r="F39" s="432">
        <v>134.86500000000001</v>
      </c>
      <c r="G39" s="432">
        <v>13.996</v>
      </c>
      <c r="H39" s="432">
        <v>0</v>
      </c>
      <c r="I39" s="432">
        <v>0</v>
      </c>
      <c r="J39" s="432">
        <v>15.829000000000001</v>
      </c>
      <c r="K39" s="432">
        <v>3.415</v>
      </c>
      <c r="L39" s="432">
        <v>0</v>
      </c>
      <c r="M39" s="431">
        <v>1047060</v>
      </c>
      <c r="N39" s="431">
        <v>0.54400000000000004</v>
      </c>
      <c r="O39" s="211"/>
      <c r="AA39" s="197"/>
      <c r="AB39" s="197"/>
      <c r="AC39" s="197"/>
      <c r="AD39" s="197"/>
      <c r="AE39" s="197"/>
    </row>
    <row r="40" spans="1:31">
      <c r="A40" s="114"/>
      <c r="B40" s="429" t="s">
        <v>251</v>
      </c>
      <c r="C40" s="429" t="s">
        <v>251</v>
      </c>
      <c r="D40" s="429" t="s">
        <v>251</v>
      </c>
      <c r="E40" s="429" t="s">
        <v>251</v>
      </c>
      <c r="F40" s="429" t="s">
        <v>251</v>
      </c>
      <c r="G40" s="429" t="s">
        <v>251</v>
      </c>
      <c r="H40" s="428" t="s">
        <v>251</v>
      </c>
      <c r="I40" s="429" t="s">
        <v>251</v>
      </c>
      <c r="J40" s="429" t="s">
        <v>251</v>
      </c>
      <c r="K40" s="429" t="s">
        <v>251</v>
      </c>
      <c r="L40" s="429" t="s">
        <v>251</v>
      </c>
      <c r="M40" s="428" t="s">
        <v>251</v>
      </c>
      <c r="N40" s="427" t="s">
        <v>251</v>
      </c>
      <c r="O40" s="211"/>
      <c r="AA40" s="197"/>
      <c r="AB40" s="197"/>
      <c r="AC40" s="197"/>
      <c r="AD40" s="197"/>
      <c r="AE40" s="197"/>
    </row>
    <row r="41" spans="1:31">
      <c r="A41" s="114" t="s">
        <v>246</v>
      </c>
      <c r="B41" s="429">
        <v>0</v>
      </c>
      <c r="C41" s="429">
        <v>0</v>
      </c>
      <c r="D41" s="429">
        <v>0</v>
      </c>
      <c r="E41" s="429">
        <v>0</v>
      </c>
      <c r="F41" s="429">
        <v>0</v>
      </c>
      <c r="G41" s="429">
        <v>0</v>
      </c>
      <c r="H41" s="429">
        <v>0</v>
      </c>
      <c r="I41" s="429">
        <v>0</v>
      </c>
      <c r="J41" s="429">
        <v>0</v>
      </c>
      <c r="K41" s="429">
        <v>0</v>
      </c>
      <c r="L41" s="429">
        <v>0</v>
      </c>
      <c r="M41" s="428">
        <v>1877032</v>
      </c>
      <c r="N41" s="427">
        <v>39.076999999999998</v>
      </c>
      <c r="O41" s="211"/>
      <c r="AA41" s="197"/>
      <c r="AB41" s="197"/>
      <c r="AC41" s="197"/>
      <c r="AD41" s="197"/>
      <c r="AE41" s="197"/>
    </row>
    <row r="42" spans="1:31">
      <c r="A42" s="114" t="s">
        <v>117</v>
      </c>
      <c r="B42" s="429">
        <v>0</v>
      </c>
      <c r="C42" s="428">
        <v>0.185</v>
      </c>
      <c r="D42" s="428">
        <v>350</v>
      </c>
      <c r="E42" s="429">
        <v>0</v>
      </c>
      <c r="F42" s="428">
        <v>350.185</v>
      </c>
      <c r="G42" s="429">
        <v>0</v>
      </c>
      <c r="H42" s="429">
        <v>0</v>
      </c>
      <c r="I42" s="429">
        <v>0</v>
      </c>
      <c r="J42" s="428">
        <v>3.5379999999999998</v>
      </c>
      <c r="K42" s="429">
        <v>0</v>
      </c>
      <c r="L42" s="429">
        <v>0</v>
      </c>
      <c r="M42" s="428">
        <v>181050</v>
      </c>
      <c r="N42" s="427">
        <v>22.963999999999999</v>
      </c>
      <c r="O42" s="211"/>
      <c r="AA42" s="197"/>
      <c r="AB42" s="197"/>
      <c r="AC42" s="197"/>
      <c r="AD42" s="197"/>
      <c r="AE42" s="197"/>
    </row>
    <row r="43" spans="1:31">
      <c r="A43" s="114" t="s">
        <v>118</v>
      </c>
      <c r="B43" s="429">
        <v>0</v>
      </c>
      <c r="C43" s="429">
        <v>0</v>
      </c>
      <c r="D43" s="428">
        <v>0.53400000000000003</v>
      </c>
      <c r="E43" s="429">
        <v>0</v>
      </c>
      <c r="F43" s="428">
        <v>0.53400000000000003</v>
      </c>
      <c r="G43" s="429">
        <v>0</v>
      </c>
      <c r="H43" s="429">
        <v>0</v>
      </c>
      <c r="I43" s="429">
        <v>0</v>
      </c>
      <c r="J43" s="428">
        <v>5.1230000000000002</v>
      </c>
      <c r="K43" s="428">
        <v>0.32800000000000001</v>
      </c>
      <c r="L43" s="429">
        <v>0</v>
      </c>
      <c r="M43" s="428">
        <v>0</v>
      </c>
      <c r="N43" s="427">
        <v>46.53</v>
      </c>
      <c r="O43" s="211"/>
      <c r="AA43" s="197"/>
      <c r="AB43" s="197"/>
      <c r="AC43" s="197"/>
      <c r="AD43" s="197"/>
      <c r="AE43" s="197"/>
    </row>
    <row r="44" spans="1:31">
      <c r="A44" s="114" t="s">
        <v>119</v>
      </c>
      <c r="B44" s="429">
        <v>0</v>
      </c>
      <c r="C44" s="429">
        <v>0</v>
      </c>
      <c r="D44" s="429">
        <v>0</v>
      </c>
      <c r="E44" s="429">
        <v>0</v>
      </c>
      <c r="F44" s="429">
        <v>0</v>
      </c>
      <c r="G44" s="429">
        <v>0</v>
      </c>
      <c r="H44" s="429">
        <v>0</v>
      </c>
      <c r="I44" s="429">
        <v>0</v>
      </c>
      <c r="J44" s="429">
        <v>0</v>
      </c>
      <c r="K44" s="429">
        <v>0</v>
      </c>
      <c r="L44" s="429">
        <v>0</v>
      </c>
      <c r="M44" s="429">
        <v>0</v>
      </c>
      <c r="N44" s="428">
        <v>0</v>
      </c>
      <c r="O44" s="211"/>
      <c r="AA44" s="197"/>
      <c r="AB44" s="197"/>
      <c r="AC44" s="197"/>
      <c r="AD44" s="197"/>
      <c r="AE44" s="197"/>
    </row>
    <row r="45" spans="1:31">
      <c r="A45" s="114" t="s">
        <v>120</v>
      </c>
      <c r="B45" s="429">
        <v>0</v>
      </c>
      <c r="C45" s="428">
        <v>0.45300000000000001</v>
      </c>
      <c r="D45" s="429">
        <v>0</v>
      </c>
      <c r="E45" s="429">
        <v>0</v>
      </c>
      <c r="F45" s="428">
        <v>0.45300000000000001</v>
      </c>
      <c r="G45" s="429">
        <v>0</v>
      </c>
      <c r="H45" s="429">
        <v>0</v>
      </c>
      <c r="I45" s="429">
        <v>0</v>
      </c>
      <c r="J45" s="428">
        <v>2.6549999999999998</v>
      </c>
      <c r="K45" s="429">
        <v>0</v>
      </c>
      <c r="L45" s="429">
        <v>0</v>
      </c>
      <c r="M45" s="429">
        <v>87600</v>
      </c>
      <c r="N45" s="427">
        <v>282.245</v>
      </c>
      <c r="O45" s="211"/>
      <c r="AA45" s="197"/>
      <c r="AB45" s="197"/>
      <c r="AC45" s="197"/>
      <c r="AD45" s="197"/>
      <c r="AE45" s="197"/>
    </row>
    <row r="46" spans="1:31">
      <c r="A46" s="114" t="s">
        <v>121</v>
      </c>
      <c r="B46" s="429">
        <v>0</v>
      </c>
      <c r="C46" s="428">
        <v>0.65600000000000003</v>
      </c>
      <c r="D46" s="429">
        <v>0</v>
      </c>
      <c r="E46" s="429">
        <v>0</v>
      </c>
      <c r="F46" s="428">
        <v>0.65600000000000003</v>
      </c>
      <c r="G46" s="429">
        <v>0</v>
      </c>
      <c r="H46" s="429">
        <v>0</v>
      </c>
      <c r="I46" s="429">
        <v>0</v>
      </c>
      <c r="J46" s="428">
        <v>0.75700000000000001</v>
      </c>
      <c r="K46" s="429">
        <v>1.661</v>
      </c>
      <c r="L46" s="428">
        <v>0.41099999999999998</v>
      </c>
      <c r="M46" s="428">
        <v>913440</v>
      </c>
      <c r="N46" s="428">
        <v>0</v>
      </c>
      <c r="O46" s="211"/>
      <c r="AA46" s="197"/>
      <c r="AB46" s="197"/>
      <c r="AC46" s="197"/>
      <c r="AD46" s="197"/>
      <c r="AE46" s="197"/>
    </row>
    <row r="47" spans="1:31">
      <c r="A47" s="114" t="s">
        <v>122</v>
      </c>
      <c r="B47" s="429">
        <v>0</v>
      </c>
      <c r="C47" s="429">
        <v>0</v>
      </c>
      <c r="D47" s="429">
        <v>0</v>
      </c>
      <c r="E47" s="429">
        <v>0</v>
      </c>
      <c r="F47" s="429">
        <v>0</v>
      </c>
      <c r="G47" s="429">
        <v>0</v>
      </c>
      <c r="H47" s="429">
        <v>0</v>
      </c>
      <c r="I47" s="429">
        <v>0</v>
      </c>
      <c r="J47" s="429">
        <v>0</v>
      </c>
      <c r="K47" s="429">
        <v>0</v>
      </c>
      <c r="L47" s="429">
        <v>0</v>
      </c>
      <c r="M47" s="429">
        <v>0</v>
      </c>
      <c r="N47" s="427">
        <v>41.152999999999999</v>
      </c>
      <c r="O47" s="211"/>
      <c r="AA47" s="197"/>
      <c r="AB47" s="197"/>
      <c r="AC47" s="197"/>
      <c r="AD47" s="197"/>
      <c r="AE47" s="197"/>
    </row>
    <row r="48" spans="1:31">
      <c r="A48" s="114" t="s">
        <v>123</v>
      </c>
      <c r="B48" s="428">
        <v>97.516000000000005</v>
      </c>
      <c r="C48" s="429">
        <v>0</v>
      </c>
      <c r="D48" s="429">
        <v>0</v>
      </c>
      <c r="E48" s="429">
        <v>0</v>
      </c>
      <c r="F48" s="428">
        <v>97.516000000000005</v>
      </c>
      <c r="G48" s="428">
        <v>34.781999999999996</v>
      </c>
      <c r="H48" s="428">
        <v>3.54</v>
      </c>
      <c r="I48" s="429">
        <v>0.22500000000000001</v>
      </c>
      <c r="J48" s="428">
        <v>3.98</v>
      </c>
      <c r="K48" s="429">
        <v>21.359000000000002</v>
      </c>
      <c r="L48" s="429">
        <v>0</v>
      </c>
      <c r="M48" s="428">
        <v>7807587</v>
      </c>
      <c r="N48" s="428">
        <v>0</v>
      </c>
      <c r="O48" s="211"/>
      <c r="AA48" s="197"/>
      <c r="AB48" s="197"/>
      <c r="AC48" s="197"/>
      <c r="AD48" s="197"/>
      <c r="AE48" s="197"/>
    </row>
    <row r="49" spans="1:31">
      <c r="A49" s="114" t="s">
        <v>124</v>
      </c>
      <c r="B49" s="429">
        <v>0</v>
      </c>
      <c r="C49" s="428">
        <v>4.0439999999999996</v>
      </c>
      <c r="D49" s="429">
        <v>0</v>
      </c>
      <c r="E49" s="429">
        <v>0</v>
      </c>
      <c r="F49" s="428">
        <v>4.0439999999999996</v>
      </c>
      <c r="G49" s="429">
        <v>0</v>
      </c>
      <c r="H49" s="429">
        <v>0</v>
      </c>
      <c r="I49" s="429">
        <v>0</v>
      </c>
      <c r="J49" s="428">
        <v>17.96</v>
      </c>
      <c r="K49" s="429">
        <v>0</v>
      </c>
      <c r="L49" s="429">
        <v>0</v>
      </c>
      <c r="M49" s="428">
        <v>792504</v>
      </c>
      <c r="N49" s="427">
        <v>4.5570000000000004</v>
      </c>
      <c r="O49" s="211"/>
      <c r="AA49" s="197"/>
      <c r="AB49" s="197"/>
      <c r="AC49" s="197"/>
      <c r="AD49" s="197"/>
      <c r="AE49" s="197"/>
    </row>
    <row r="50" spans="1:31">
      <c r="A50" s="64" t="s">
        <v>229</v>
      </c>
      <c r="B50" s="432">
        <v>97.516000000000005</v>
      </c>
      <c r="C50" s="432">
        <v>5.3369999999999997</v>
      </c>
      <c r="D50" s="432">
        <v>350.53399999999999</v>
      </c>
      <c r="E50" s="432">
        <v>0</v>
      </c>
      <c r="F50" s="432">
        <v>453.387</v>
      </c>
      <c r="G50" s="432">
        <v>34.781999999999996</v>
      </c>
      <c r="H50" s="432">
        <v>3.54</v>
      </c>
      <c r="I50" s="432">
        <v>0.22500000000000001</v>
      </c>
      <c r="J50" s="432">
        <v>34.012999999999998</v>
      </c>
      <c r="K50" s="432">
        <v>23.347999999999999</v>
      </c>
      <c r="L50" s="432">
        <v>0.41099999999999998</v>
      </c>
      <c r="M50" s="431">
        <v>11659213</v>
      </c>
      <c r="N50" s="430">
        <v>436.52600000000001</v>
      </c>
      <c r="O50" s="211"/>
      <c r="AA50" s="197"/>
      <c r="AB50" s="197"/>
      <c r="AC50" s="197"/>
      <c r="AD50" s="197"/>
      <c r="AE50" s="197"/>
    </row>
    <row r="51" spans="1:31">
      <c r="A51" s="114"/>
      <c r="B51" s="429" t="s">
        <v>251</v>
      </c>
      <c r="C51" s="429" t="s">
        <v>251</v>
      </c>
      <c r="D51" s="429" t="s">
        <v>251</v>
      </c>
      <c r="E51" s="429" t="s">
        <v>251</v>
      </c>
      <c r="F51" s="429" t="s">
        <v>251</v>
      </c>
      <c r="G51" s="429" t="s">
        <v>251</v>
      </c>
      <c r="H51" s="429" t="s">
        <v>251</v>
      </c>
      <c r="I51" s="429" t="s">
        <v>251</v>
      </c>
      <c r="J51" s="429" t="s">
        <v>251</v>
      </c>
      <c r="K51" s="429" t="s">
        <v>251</v>
      </c>
      <c r="L51" s="429" t="s">
        <v>251</v>
      </c>
      <c r="M51" s="428" t="s">
        <v>251</v>
      </c>
      <c r="N51" s="427" t="s">
        <v>251</v>
      </c>
      <c r="O51" s="211"/>
      <c r="AA51" s="197"/>
      <c r="AB51" s="197"/>
      <c r="AC51" s="197"/>
      <c r="AD51" s="197"/>
      <c r="AE51" s="197"/>
    </row>
    <row r="52" spans="1:31">
      <c r="A52" s="64" t="s">
        <v>125</v>
      </c>
      <c r="B52" s="432">
        <v>2830.18</v>
      </c>
      <c r="C52" s="432">
        <v>0</v>
      </c>
      <c r="D52" s="432">
        <v>631.79999999999995</v>
      </c>
      <c r="E52" s="432">
        <v>0.77</v>
      </c>
      <c r="F52" s="432">
        <v>3462.75</v>
      </c>
      <c r="G52" s="432">
        <v>2816.95</v>
      </c>
      <c r="H52" s="432">
        <v>0</v>
      </c>
      <c r="I52" s="432">
        <v>0</v>
      </c>
      <c r="J52" s="432">
        <v>328.54</v>
      </c>
      <c r="K52" s="432">
        <v>303.26</v>
      </c>
      <c r="L52" s="432">
        <v>0</v>
      </c>
      <c r="M52" s="432">
        <v>0</v>
      </c>
      <c r="N52" s="430">
        <v>18.48</v>
      </c>
      <c r="O52" s="211"/>
      <c r="AA52" s="197"/>
      <c r="AB52" s="197"/>
      <c r="AC52" s="197"/>
      <c r="AD52" s="197"/>
      <c r="AE52" s="197"/>
    </row>
    <row r="53" spans="1:31">
      <c r="A53" s="114"/>
      <c r="B53" s="429" t="s">
        <v>251</v>
      </c>
      <c r="C53" s="429" t="s">
        <v>251</v>
      </c>
      <c r="D53" s="429" t="s">
        <v>251</v>
      </c>
      <c r="E53" s="433" t="s">
        <v>251</v>
      </c>
      <c r="F53" s="429" t="s">
        <v>251</v>
      </c>
      <c r="G53" s="429" t="s">
        <v>251</v>
      </c>
      <c r="H53" s="429" t="s">
        <v>251</v>
      </c>
      <c r="I53" s="429" t="s">
        <v>251</v>
      </c>
      <c r="J53" s="429" t="s">
        <v>251</v>
      </c>
      <c r="K53" s="429" t="s">
        <v>251</v>
      </c>
      <c r="L53" s="429" t="s">
        <v>251</v>
      </c>
      <c r="M53" s="428" t="s">
        <v>251</v>
      </c>
      <c r="N53" s="427" t="s">
        <v>251</v>
      </c>
      <c r="O53" s="211"/>
      <c r="AA53" s="197"/>
      <c r="AB53" s="197"/>
      <c r="AC53" s="197"/>
      <c r="AD53" s="197"/>
      <c r="AE53" s="197"/>
    </row>
    <row r="54" spans="1:31">
      <c r="A54" s="114" t="s">
        <v>126</v>
      </c>
      <c r="B54" s="429">
        <v>110.13</v>
      </c>
      <c r="C54" s="429">
        <v>35.659999999999997</v>
      </c>
      <c r="D54" s="429">
        <v>263.33999999999997</v>
      </c>
      <c r="E54" s="429">
        <v>0</v>
      </c>
      <c r="F54" s="429">
        <v>409.13</v>
      </c>
      <c r="G54" s="429">
        <v>598.54999999999995</v>
      </c>
      <c r="H54" s="429">
        <v>0</v>
      </c>
      <c r="I54" s="429">
        <v>0</v>
      </c>
      <c r="J54" s="429">
        <v>10.3</v>
      </c>
      <c r="K54" s="429">
        <v>963.95</v>
      </c>
      <c r="L54" s="429">
        <v>209.68</v>
      </c>
      <c r="M54" s="428">
        <v>308629</v>
      </c>
      <c r="N54" s="427">
        <v>1.222</v>
      </c>
      <c r="O54" s="211"/>
      <c r="AA54" s="197"/>
      <c r="AB54" s="197"/>
      <c r="AC54" s="197"/>
      <c r="AD54" s="197"/>
      <c r="AE54" s="197"/>
    </row>
    <row r="55" spans="1:31">
      <c r="A55" s="114" t="s">
        <v>127</v>
      </c>
      <c r="B55" s="429">
        <v>0</v>
      </c>
      <c r="C55" s="428">
        <v>603.91999999999996</v>
      </c>
      <c r="D55" s="429">
        <v>1217.8309999999999</v>
      </c>
      <c r="E55" s="429">
        <v>0</v>
      </c>
      <c r="F55" s="429">
        <v>1821.751</v>
      </c>
      <c r="G55" s="429">
        <v>0</v>
      </c>
      <c r="H55" s="429">
        <v>0</v>
      </c>
      <c r="I55" s="429">
        <v>0</v>
      </c>
      <c r="J55" s="429">
        <v>0</v>
      </c>
      <c r="K55" s="429">
        <v>0</v>
      </c>
      <c r="L55" s="429">
        <v>0</v>
      </c>
      <c r="M55" s="429">
        <v>0</v>
      </c>
      <c r="N55" s="427">
        <v>14.54</v>
      </c>
      <c r="O55" s="211"/>
      <c r="AA55" s="197"/>
      <c r="AB55" s="197"/>
      <c r="AC55" s="197"/>
      <c r="AD55" s="197"/>
      <c r="AE55" s="197"/>
    </row>
    <row r="56" spans="1:31">
      <c r="A56" s="114" t="s">
        <v>128</v>
      </c>
      <c r="B56" s="429">
        <v>0</v>
      </c>
      <c r="C56" s="428">
        <v>4.9370000000000003</v>
      </c>
      <c r="D56" s="429">
        <v>0</v>
      </c>
      <c r="E56" s="429">
        <v>0</v>
      </c>
      <c r="F56" s="428">
        <v>4.9370000000000003</v>
      </c>
      <c r="G56" s="429">
        <v>0</v>
      </c>
      <c r="H56" s="429">
        <v>0</v>
      </c>
      <c r="I56" s="429">
        <v>0</v>
      </c>
      <c r="J56" s="429">
        <v>78.150000000000006</v>
      </c>
      <c r="K56" s="429">
        <v>0</v>
      </c>
      <c r="L56" s="429">
        <v>0</v>
      </c>
      <c r="M56" s="428">
        <v>9552660</v>
      </c>
      <c r="N56" s="428">
        <v>0</v>
      </c>
      <c r="O56" s="211"/>
      <c r="AA56" s="197"/>
      <c r="AB56" s="197"/>
      <c r="AC56" s="197"/>
      <c r="AD56" s="197"/>
      <c r="AE56" s="197"/>
    </row>
    <row r="57" spans="1:31">
      <c r="A57" s="114" t="s">
        <v>129</v>
      </c>
      <c r="B57" s="429">
        <v>0</v>
      </c>
      <c r="C57" s="428">
        <v>0.78</v>
      </c>
      <c r="D57" s="429">
        <v>0.71</v>
      </c>
      <c r="E57" s="429">
        <v>0</v>
      </c>
      <c r="F57" s="428">
        <v>1.49</v>
      </c>
      <c r="G57" s="429">
        <v>0</v>
      </c>
      <c r="H57" s="429">
        <v>0</v>
      </c>
      <c r="I57" s="429">
        <v>0</v>
      </c>
      <c r="J57" s="429">
        <v>0</v>
      </c>
      <c r="K57" s="429">
        <v>0</v>
      </c>
      <c r="L57" s="429">
        <v>0</v>
      </c>
      <c r="M57" s="428">
        <v>6500</v>
      </c>
      <c r="N57" s="427">
        <v>28.363</v>
      </c>
      <c r="O57" s="211"/>
      <c r="AA57" s="197"/>
      <c r="AB57" s="197"/>
      <c r="AC57" s="197"/>
      <c r="AD57" s="197"/>
      <c r="AE57" s="197"/>
    </row>
    <row r="58" spans="1:31">
      <c r="A58" s="114" t="s">
        <v>130</v>
      </c>
      <c r="B58" s="429">
        <v>0</v>
      </c>
      <c r="C58" s="428">
        <v>19.53</v>
      </c>
      <c r="D58" s="429">
        <v>8.2899999999999991</v>
      </c>
      <c r="E58" s="429">
        <v>0</v>
      </c>
      <c r="F58" s="428">
        <v>27.82</v>
      </c>
      <c r="G58" s="429">
        <v>0</v>
      </c>
      <c r="H58" s="429">
        <v>0</v>
      </c>
      <c r="I58" s="429">
        <v>0</v>
      </c>
      <c r="J58" s="429">
        <v>0</v>
      </c>
      <c r="K58" s="429">
        <v>0</v>
      </c>
      <c r="L58" s="429">
        <v>0</v>
      </c>
      <c r="M58" s="428">
        <v>2433600</v>
      </c>
      <c r="N58" s="427">
        <v>8.843</v>
      </c>
      <c r="O58" s="211"/>
      <c r="AA58" s="197"/>
      <c r="AB58" s="197"/>
      <c r="AC58" s="197"/>
      <c r="AD58" s="197"/>
      <c r="AE58" s="197"/>
    </row>
    <row r="59" spans="1:31">
      <c r="A59" s="64" t="s">
        <v>131</v>
      </c>
      <c r="B59" s="432">
        <v>110.13</v>
      </c>
      <c r="C59" s="432">
        <v>664.827</v>
      </c>
      <c r="D59" s="432">
        <v>1490.171</v>
      </c>
      <c r="E59" s="432">
        <v>0</v>
      </c>
      <c r="F59" s="432">
        <v>2265.1289999999999</v>
      </c>
      <c r="G59" s="432">
        <v>598.54999999999995</v>
      </c>
      <c r="H59" s="432">
        <v>0</v>
      </c>
      <c r="I59" s="432">
        <v>0</v>
      </c>
      <c r="J59" s="432">
        <v>88.45</v>
      </c>
      <c r="K59" s="432">
        <v>963.95</v>
      </c>
      <c r="L59" s="432">
        <v>209.68</v>
      </c>
      <c r="M59" s="431">
        <v>12301389</v>
      </c>
      <c r="N59" s="430">
        <v>52.968000000000004</v>
      </c>
      <c r="O59" s="211"/>
      <c r="AA59" s="197"/>
      <c r="AB59" s="197"/>
      <c r="AC59" s="197"/>
      <c r="AD59" s="197"/>
      <c r="AE59" s="197"/>
    </row>
    <row r="60" spans="1:31">
      <c r="A60" s="114"/>
      <c r="B60" s="429" t="s">
        <v>251</v>
      </c>
      <c r="C60" s="429" t="s">
        <v>251</v>
      </c>
      <c r="D60" s="429" t="s">
        <v>251</v>
      </c>
      <c r="E60" s="429" t="s">
        <v>251</v>
      </c>
      <c r="F60" s="429" t="s">
        <v>251</v>
      </c>
      <c r="G60" s="429" t="s">
        <v>251</v>
      </c>
      <c r="H60" s="429" t="s">
        <v>251</v>
      </c>
      <c r="I60" s="429" t="s">
        <v>251</v>
      </c>
      <c r="J60" s="429" t="s">
        <v>251</v>
      </c>
      <c r="K60" s="429" t="s">
        <v>251</v>
      </c>
      <c r="L60" s="429" t="s">
        <v>251</v>
      </c>
      <c r="M60" s="428" t="s">
        <v>251</v>
      </c>
      <c r="N60" s="427" t="s">
        <v>251</v>
      </c>
      <c r="O60" s="211"/>
      <c r="AA60" s="197"/>
      <c r="AB60" s="197"/>
      <c r="AC60" s="197"/>
      <c r="AD60" s="197"/>
      <c r="AE60" s="197"/>
    </row>
    <row r="61" spans="1:31">
      <c r="A61" s="114" t="s">
        <v>132</v>
      </c>
      <c r="B61" s="429">
        <v>0</v>
      </c>
      <c r="C61" s="429">
        <v>0</v>
      </c>
      <c r="D61" s="429">
        <v>0</v>
      </c>
      <c r="E61" s="429">
        <v>0</v>
      </c>
      <c r="F61" s="429">
        <v>0</v>
      </c>
      <c r="G61" s="429">
        <v>0</v>
      </c>
      <c r="H61" s="429">
        <v>0</v>
      </c>
      <c r="I61" s="429">
        <v>0</v>
      </c>
      <c r="J61" s="429">
        <v>0</v>
      </c>
      <c r="K61" s="429">
        <v>0</v>
      </c>
      <c r="L61" s="429">
        <v>0</v>
      </c>
      <c r="M61" s="428">
        <v>521910</v>
      </c>
      <c r="N61" s="427">
        <v>22.18</v>
      </c>
      <c r="O61" s="211"/>
      <c r="AA61" s="197"/>
      <c r="AB61" s="197"/>
      <c r="AC61" s="197"/>
      <c r="AD61" s="197"/>
      <c r="AE61" s="197"/>
    </row>
    <row r="62" spans="1:31">
      <c r="A62" s="114" t="s">
        <v>133</v>
      </c>
      <c r="B62" s="429">
        <v>0</v>
      </c>
      <c r="C62" s="429">
        <v>0</v>
      </c>
      <c r="D62" s="429">
        <v>0</v>
      </c>
      <c r="E62" s="429">
        <v>0</v>
      </c>
      <c r="F62" s="429">
        <v>0</v>
      </c>
      <c r="G62" s="429">
        <v>0</v>
      </c>
      <c r="H62" s="429">
        <v>0</v>
      </c>
      <c r="I62" s="429">
        <v>0</v>
      </c>
      <c r="J62" s="429">
        <v>0</v>
      </c>
      <c r="K62" s="429">
        <v>0</v>
      </c>
      <c r="L62" s="429">
        <v>0</v>
      </c>
      <c r="M62" s="428">
        <v>0</v>
      </c>
      <c r="N62" s="428">
        <v>0.14399999999999999</v>
      </c>
      <c r="O62" s="211"/>
      <c r="AA62" s="197"/>
      <c r="AB62" s="197"/>
      <c r="AC62" s="197"/>
      <c r="AD62" s="197"/>
      <c r="AE62" s="197"/>
    </row>
    <row r="63" spans="1:31">
      <c r="A63" s="114" t="s">
        <v>134</v>
      </c>
      <c r="B63" s="429">
        <v>0</v>
      </c>
      <c r="C63" s="429">
        <v>0</v>
      </c>
      <c r="D63" s="429">
        <v>0</v>
      </c>
      <c r="E63" s="429">
        <v>0</v>
      </c>
      <c r="F63" s="429">
        <v>0</v>
      </c>
      <c r="G63" s="429">
        <v>0</v>
      </c>
      <c r="H63" s="429">
        <v>0</v>
      </c>
      <c r="I63" s="429">
        <v>0</v>
      </c>
      <c r="J63" s="429">
        <v>0</v>
      </c>
      <c r="K63" s="429">
        <v>0</v>
      </c>
      <c r="L63" s="429">
        <v>0</v>
      </c>
      <c r="M63" s="428">
        <v>5717332</v>
      </c>
      <c r="N63" s="428">
        <v>0.79</v>
      </c>
      <c r="O63" s="211"/>
      <c r="AA63" s="197"/>
      <c r="AB63" s="197"/>
      <c r="AC63" s="197"/>
      <c r="AD63" s="197"/>
      <c r="AE63" s="197"/>
    </row>
    <row r="64" spans="1:31">
      <c r="A64" s="64" t="s">
        <v>135</v>
      </c>
      <c r="B64" s="432">
        <v>0</v>
      </c>
      <c r="C64" s="432">
        <v>0</v>
      </c>
      <c r="D64" s="432">
        <v>0</v>
      </c>
      <c r="E64" s="432">
        <v>0</v>
      </c>
      <c r="F64" s="432">
        <v>0</v>
      </c>
      <c r="G64" s="432">
        <v>0</v>
      </c>
      <c r="H64" s="432">
        <v>0</v>
      </c>
      <c r="I64" s="432">
        <v>0</v>
      </c>
      <c r="J64" s="432">
        <v>0</v>
      </c>
      <c r="K64" s="432">
        <v>0</v>
      </c>
      <c r="L64" s="432">
        <v>0</v>
      </c>
      <c r="M64" s="431">
        <v>6239242</v>
      </c>
      <c r="N64" s="430">
        <v>23.114000000000001</v>
      </c>
      <c r="O64" s="211"/>
      <c r="AA64" s="197"/>
      <c r="AB64" s="197"/>
      <c r="AC64" s="197"/>
      <c r="AD64" s="197"/>
      <c r="AE64" s="197"/>
    </row>
    <row r="65" spans="1:31">
      <c r="A65" s="114"/>
      <c r="B65" s="429" t="s">
        <v>251</v>
      </c>
      <c r="C65" s="429" t="s">
        <v>251</v>
      </c>
      <c r="D65" s="429" t="s">
        <v>251</v>
      </c>
      <c r="E65" s="429" t="s">
        <v>251</v>
      </c>
      <c r="F65" s="429" t="s">
        <v>251</v>
      </c>
      <c r="G65" s="429" t="s">
        <v>251</v>
      </c>
      <c r="H65" s="429" t="s">
        <v>251</v>
      </c>
      <c r="I65" s="429" t="s">
        <v>251</v>
      </c>
      <c r="J65" s="429" t="s">
        <v>251</v>
      </c>
      <c r="K65" s="429" t="s">
        <v>251</v>
      </c>
      <c r="L65" s="429" t="s">
        <v>251</v>
      </c>
      <c r="M65" s="428" t="s">
        <v>251</v>
      </c>
      <c r="N65" s="427" t="s">
        <v>251</v>
      </c>
      <c r="O65" s="211"/>
      <c r="AA65" s="197"/>
      <c r="AB65" s="197"/>
      <c r="AC65" s="197"/>
      <c r="AD65" s="197"/>
      <c r="AE65" s="197"/>
    </row>
    <row r="66" spans="1:31">
      <c r="A66" s="64" t="s">
        <v>136</v>
      </c>
      <c r="B66" s="432">
        <v>0</v>
      </c>
      <c r="C66" s="432">
        <v>0</v>
      </c>
      <c r="D66" s="432">
        <v>928</v>
      </c>
      <c r="E66" s="432">
        <v>0</v>
      </c>
      <c r="F66" s="432">
        <v>928</v>
      </c>
      <c r="G66" s="432">
        <v>2</v>
      </c>
      <c r="H66" s="432">
        <v>0</v>
      </c>
      <c r="I66" s="432">
        <v>0</v>
      </c>
      <c r="J66" s="432">
        <v>150</v>
      </c>
      <c r="K66" s="432">
        <v>200</v>
      </c>
      <c r="L66" s="432">
        <v>0</v>
      </c>
      <c r="M66" s="431">
        <v>70000</v>
      </c>
      <c r="N66" s="431">
        <v>4.9000000000000004</v>
      </c>
      <c r="O66" s="211"/>
      <c r="AA66" s="197"/>
      <c r="AB66" s="197"/>
      <c r="AC66" s="197"/>
      <c r="AD66" s="197"/>
      <c r="AE66" s="197"/>
    </row>
    <row r="67" spans="1:31">
      <c r="A67" s="114"/>
      <c r="B67" s="429" t="s">
        <v>251</v>
      </c>
      <c r="C67" s="428" t="s">
        <v>251</v>
      </c>
      <c r="D67" s="429" t="s">
        <v>251</v>
      </c>
      <c r="E67" s="429" t="s">
        <v>251</v>
      </c>
      <c r="F67" s="429" t="s">
        <v>251</v>
      </c>
      <c r="G67" s="429" t="s">
        <v>251</v>
      </c>
      <c r="H67" s="429" t="s">
        <v>251</v>
      </c>
      <c r="I67" s="429" t="s">
        <v>251</v>
      </c>
      <c r="J67" s="429" t="s">
        <v>251</v>
      </c>
      <c r="K67" s="429" t="s">
        <v>251</v>
      </c>
      <c r="L67" s="429" t="s">
        <v>251</v>
      </c>
      <c r="M67" s="428" t="s">
        <v>251</v>
      </c>
      <c r="N67" s="427" t="s">
        <v>251</v>
      </c>
      <c r="O67" s="211"/>
      <c r="AA67" s="197"/>
      <c r="AB67" s="197"/>
      <c r="AC67" s="197"/>
      <c r="AD67" s="197"/>
      <c r="AE67" s="197"/>
    </row>
    <row r="68" spans="1:31">
      <c r="A68" s="114" t="s">
        <v>137</v>
      </c>
      <c r="B68" s="429">
        <v>0</v>
      </c>
      <c r="C68" s="429">
        <v>0</v>
      </c>
      <c r="D68" s="429">
        <v>20.648</v>
      </c>
      <c r="E68" s="429">
        <v>0</v>
      </c>
      <c r="F68" s="429">
        <v>20.648</v>
      </c>
      <c r="G68" s="429">
        <v>0</v>
      </c>
      <c r="H68" s="429">
        <v>0</v>
      </c>
      <c r="I68" s="429">
        <v>0</v>
      </c>
      <c r="J68" s="429">
        <v>3</v>
      </c>
      <c r="K68" s="429">
        <v>0</v>
      </c>
      <c r="L68" s="429">
        <v>0</v>
      </c>
      <c r="M68" s="429">
        <v>0</v>
      </c>
      <c r="N68" s="428">
        <v>0</v>
      </c>
      <c r="O68" s="211"/>
      <c r="AA68" s="197"/>
      <c r="AB68" s="197"/>
      <c r="AC68" s="197"/>
      <c r="AD68" s="197"/>
      <c r="AE68" s="197"/>
    </row>
    <row r="69" spans="1:31">
      <c r="A69" s="114" t="s">
        <v>138</v>
      </c>
      <c r="B69" s="429">
        <v>0</v>
      </c>
      <c r="C69" s="429">
        <v>0</v>
      </c>
      <c r="D69" s="429">
        <v>0</v>
      </c>
      <c r="E69" s="429">
        <v>0</v>
      </c>
      <c r="F69" s="429">
        <v>0</v>
      </c>
      <c r="G69" s="429">
        <v>0</v>
      </c>
      <c r="H69" s="429">
        <v>0</v>
      </c>
      <c r="I69" s="429">
        <v>0</v>
      </c>
      <c r="J69" s="429">
        <v>0</v>
      </c>
      <c r="K69" s="429">
        <v>0</v>
      </c>
      <c r="L69" s="429">
        <v>0</v>
      </c>
      <c r="M69" s="428">
        <v>160000</v>
      </c>
      <c r="N69" s="427">
        <v>3.45</v>
      </c>
      <c r="O69" s="211"/>
      <c r="AA69" s="197"/>
      <c r="AB69" s="197"/>
      <c r="AC69" s="197"/>
      <c r="AD69" s="197"/>
      <c r="AE69" s="197"/>
    </row>
    <row r="70" spans="1:31">
      <c r="A70" s="64" t="s">
        <v>139</v>
      </c>
      <c r="B70" s="432">
        <v>0</v>
      </c>
      <c r="C70" s="432">
        <v>0</v>
      </c>
      <c r="D70" s="432">
        <v>20.648</v>
      </c>
      <c r="E70" s="432">
        <v>0</v>
      </c>
      <c r="F70" s="432">
        <v>20.648</v>
      </c>
      <c r="G70" s="432">
        <v>0</v>
      </c>
      <c r="H70" s="432">
        <v>0</v>
      </c>
      <c r="I70" s="432">
        <v>0</v>
      </c>
      <c r="J70" s="432">
        <v>3</v>
      </c>
      <c r="K70" s="432">
        <v>0</v>
      </c>
      <c r="L70" s="432">
        <v>0</v>
      </c>
      <c r="M70" s="431">
        <v>160000</v>
      </c>
      <c r="N70" s="430">
        <v>3.45</v>
      </c>
      <c r="O70" s="211"/>
      <c r="AA70" s="197"/>
      <c r="AB70" s="197"/>
      <c r="AC70" s="197"/>
      <c r="AD70" s="197"/>
      <c r="AE70" s="197"/>
    </row>
    <row r="71" spans="1:31">
      <c r="A71" s="114"/>
      <c r="B71" s="429" t="s">
        <v>251</v>
      </c>
      <c r="C71" s="429" t="s">
        <v>251</v>
      </c>
      <c r="D71" s="429" t="s">
        <v>251</v>
      </c>
      <c r="E71" s="429" t="s">
        <v>251</v>
      </c>
      <c r="F71" s="429" t="s">
        <v>251</v>
      </c>
      <c r="G71" s="429" t="s">
        <v>251</v>
      </c>
      <c r="H71" s="429" t="s">
        <v>251</v>
      </c>
      <c r="I71" s="429" t="s">
        <v>251</v>
      </c>
      <c r="J71" s="429" t="s">
        <v>251</v>
      </c>
      <c r="K71" s="429" t="s">
        <v>251</v>
      </c>
      <c r="L71" s="429" t="s">
        <v>251</v>
      </c>
      <c r="M71" s="428" t="s">
        <v>251</v>
      </c>
      <c r="N71" s="427" t="s">
        <v>251</v>
      </c>
      <c r="O71" s="211"/>
      <c r="AA71" s="197"/>
      <c r="AB71" s="197"/>
      <c r="AC71" s="197"/>
      <c r="AD71" s="197"/>
      <c r="AE71" s="197"/>
    </row>
    <row r="72" spans="1:31">
      <c r="A72" s="114" t="s">
        <v>140</v>
      </c>
      <c r="B72" s="429">
        <v>0</v>
      </c>
      <c r="C72" s="429">
        <v>0</v>
      </c>
      <c r="D72" s="429">
        <v>2.8</v>
      </c>
      <c r="E72" s="429">
        <v>0</v>
      </c>
      <c r="F72" s="429">
        <v>2.8</v>
      </c>
      <c r="G72" s="429">
        <v>0</v>
      </c>
      <c r="H72" s="429">
        <v>0</v>
      </c>
      <c r="I72" s="429">
        <v>0</v>
      </c>
      <c r="J72" s="429">
        <v>0</v>
      </c>
      <c r="K72" s="429">
        <v>0</v>
      </c>
      <c r="L72" s="429">
        <v>0</v>
      </c>
      <c r="M72" s="428">
        <v>2800000</v>
      </c>
      <c r="N72" s="427">
        <v>23.536000000000001</v>
      </c>
      <c r="O72" s="211"/>
      <c r="AA72" s="197"/>
      <c r="AB72" s="197"/>
      <c r="AC72" s="197"/>
      <c r="AD72" s="197"/>
      <c r="AE72" s="197"/>
    </row>
    <row r="73" spans="1:31">
      <c r="A73" s="114" t="s">
        <v>141</v>
      </c>
      <c r="B73" s="429">
        <v>0</v>
      </c>
      <c r="C73" s="428">
        <v>190.387</v>
      </c>
      <c r="D73" s="429">
        <v>2937.1860000000001</v>
      </c>
      <c r="E73" s="429">
        <v>0</v>
      </c>
      <c r="F73" s="429">
        <v>3127.5720000000001</v>
      </c>
      <c r="G73" s="429">
        <v>0</v>
      </c>
      <c r="H73" s="429">
        <v>0</v>
      </c>
      <c r="I73" s="429">
        <v>0</v>
      </c>
      <c r="J73" s="429">
        <v>0</v>
      </c>
      <c r="K73" s="429">
        <v>0</v>
      </c>
      <c r="L73" s="429">
        <v>0</v>
      </c>
      <c r="M73" s="428">
        <v>1981350</v>
      </c>
      <c r="N73" s="427">
        <v>67.364999999999995</v>
      </c>
      <c r="O73" s="211"/>
      <c r="AA73" s="197"/>
      <c r="AB73" s="197"/>
      <c r="AC73" s="197"/>
      <c r="AD73" s="197"/>
      <c r="AE73" s="197"/>
    </row>
    <row r="74" spans="1:31">
      <c r="A74" s="114" t="s">
        <v>142</v>
      </c>
      <c r="B74" s="429">
        <v>0</v>
      </c>
      <c r="C74" s="428">
        <v>382.44299999999998</v>
      </c>
      <c r="D74" s="429">
        <v>821.44899999999996</v>
      </c>
      <c r="E74" s="429">
        <v>0</v>
      </c>
      <c r="F74" s="429">
        <v>1203.8920000000001</v>
      </c>
      <c r="G74" s="429">
        <v>0</v>
      </c>
      <c r="H74" s="429">
        <v>0</v>
      </c>
      <c r="I74" s="429">
        <v>0</v>
      </c>
      <c r="J74" s="429">
        <v>0</v>
      </c>
      <c r="K74" s="429">
        <v>0</v>
      </c>
      <c r="L74" s="429">
        <v>0</v>
      </c>
      <c r="M74" s="428">
        <v>5565700</v>
      </c>
      <c r="N74" s="427">
        <v>43.53</v>
      </c>
      <c r="O74" s="211"/>
      <c r="AA74" s="197"/>
      <c r="AB74" s="197"/>
      <c r="AC74" s="197"/>
      <c r="AD74" s="197"/>
      <c r="AE74" s="197"/>
    </row>
    <row r="75" spans="1:31">
      <c r="A75" s="114" t="s">
        <v>143</v>
      </c>
      <c r="B75" s="429">
        <v>0</v>
      </c>
      <c r="C75" s="428">
        <v>141.12</v>
      </c>
      <c r="D75" s="429">
        <v>832.577</v>
      </c>
      <c r="E75" s="429">
        <v>0</v>
      </c>
      <c r="F75" s="429">
        <v>973.697</v>
      </c>
      <c r="G75" s="429">
        <v>0</v>
      </c>
      <c r="H75" s="429">
        <v>0</v>
      </c>
      <c r="I75" s="429">
        <v>0</v>
      </c>
      <c r="J75" s="429">
        <v>0</v>
      </c>
      <c r="K75" s="429">
        <v>0</v>
      </c>
      <c r="L75" s="429">
        <v>0</v>
      </c>
      <c r="M75" s="428">
        <v>6838543</v>
      </c>
      <c r="N75" s="427">
        <v>68.724999999999994</v>
      </c>
      <c r="O75" s="211"/>
      <c r="AA75" s="197"/>
      <c r="AB75" s="197"/>
      <c r="AC75" s="197"/>
      <c r="AD75" s="197"/>
      <c r="AE75" s="197"/>
    </row>
    <row r="76" spans="1:31">
      <c r="A76" s="114" t="s">
        <v>144</v>
      </c>
      <c r="B76" s="429">
        <v>0</v>
      </c>
      <c r="C76" s="428">
        <v>130.69399999999999</v>
      </c>
      <c r="D76" s="429">
        <v>1471.4</v>
      </c>
      <c r="E76" s="429">
        <v>0</v>
      </c>
      <c r="F76" s="429">
        <v>1602.0940000000001</v>
      </c>
      <c r="G76" s="429">
        <v>0</v>
      </c>
      <c r="H76" s="429">
        <v>0</v>
      </c>
      <c r="I76" s="429">
        <v>0</v>
      </c>
      <c r="J76" s="429">
        <v>0</v>
      </c>
      <c r="K76" s="429">
        <v>0</v>
      </c>
      <c r="L76" s="429">
        <v>0</v>
      </c>
      <c r="M76" s="428">
        <v>0</v>
      </c>
      <c r="N76" s="427">
        <v>156.70500000000001</v>
      </c>
      <c r="O76" s="211"/>
      <c r="AA76" s="197"/>
      <c r="AB76" s="197"/>
      <c r="AC76" s="197"/>
      <c r="AD76" s="197"/>
      <c r="AE76" s="197"/>
    </row>
    <row r="77" spans="1:31">
      <c r="A77" s="114" t="s">
        <v>145</v>
      </c>
      <c r="B77" s="429">
        <v>0</v>
      </c>
      <c r="C77" s="428">
        <v>931.29600000000005</v>
      </c>
      <c r="D77" s="429">
        <v>735.51800000000003</v>
      </c>
      <c r="E77" s="429">
        <v>0</v>
      </c>
      <c r="F77" s="429">
        <v>1666.8140000000001</v>
      </c>
      <c r="G77" s="429">
        <v>0</v>
      </c>
      <c r="H77" s="429">
        <v>0</v>
      </c>
      <c r="I77" s="429">
        <v>0</v>
      </c>
      <c r="J77" s="429">
        <v>0</v>
      </c>
      <c r="K77" s="429">
        <v>0</v>
      </c>
      <c r="L77" s="429">
        <v>0</v>
      </c>
      <c r="M77" s="428">
        <v>2891350</v>
      </c>
      <c r="N77" s="427">
        <v>32.328000000000003</v>
      </c>
      <c r="O77" s="211"/>
      <c r="AA77" s="197"/>
      <c r="AB77" s="197"/>
      <c r="AC77" s="197"/>
      <c r="AD77" s="197"/>
      <c r="AE77" s="197"/>
    </row>
    <row r="78" spans="1:31">
      <c r="A78" s="114" t="s">
        <v>146</v>
      </c>
      <c r="B78" s="429">
        <v>0</v>
      </c>
      <c r="C78" s="428">
        <v>149.595</v>
      </c>
      <c r="D78" s="429">
        <v>709.21</v>
      </c>
      <c r="E78" s="429">
        <v>0</v>
      </c>
      <c r="F78" s="429">
        <v>858.80499999999995</v>
      </c>
      <c r="G78" s="429">
        <v>0</v>
      </c>
      <c r="H78" s="429">
        <v>0</v>
      </c>
      <c r="I78" s="429">
        <v>0</v>
      </c>
      <c r="J78" s="429">
        <v>0</v>
      </c>
      <c r="K78" s="429">
        <v>0</v>
      </c>
      <c r="L78" s="429">
        <v>0</v>
      </c>
      <c r="M78" s="428">
        <v>7256182</v>
      </c>
      <c r="N78" s="427">
        <v>26.515000000000001</v>
      </c>
      <c r="O78" s="211"/>
      <c r="AA78" s="197"/>
      <c r="AB78" s="197"/>
      <c r="AC78" s="197"/>
      <c r="AD78" s="197"/>
      <c r="AE78" s="197"/>
    </row>
    <row r="79" spans="1:31">
      <c r="A79" s="114" t="s">
        <v>147</v>
      </c>
      <c r="B79" s="429">
        <v>0</v>
      </c>
      <c r="C79" s="428">
        <v>47.216000000000001</v>
      </c>
      <c r="D79" s="429">
        <v>230.3</v>
      </c>
      <c r="E79" s="429">
        <v>0</v>
      </c>
      <c r="F79" s="429">
        <v>277.51600000000002</v>
      </c>
      <c r="G79" s="429">
        <v>0</v>
      </c>
      <c r="H79" s="429">
        <v>0</v>
      </c>
      <c r="I79" s="429">
        <v>0</v>
      </c>
      <c r="J79" s="429">
        <v>0</v>
      </c>
      <c r="K79" s="429">
        <v>0</v>
      </c>
      <c r="L79" s="429">
        <v>0</v>
      </c>
      <c r="M79" s="428">
        <v>1103500</v>
      </c>
      <c r="N79" s="427">
        <v>23.7</v>
      </c>
      <c r="O79" s="211"/>
      <c r="AA79" s="197"/>
      <c r="AB79" s="197"/>
      <c r="AC79" s="197"/>
      <c r="AD79" s="197"/>
      <c r="AE79" s="197"/>
    </row>
    <row r="80" spans="1:31">
      <c r="A80" s="64" t="s">
        <v>222</v>
      </c>
      <c r="B80" s="432">
        <v>0</v>
      </c>
      <c r="C80" s="432">
        <v>1972.75</v>
      </c>
      <c r="D80" s="432">
        <v>7740.44</v>
      </c>
      <c r="E80" s="432">
        <v>0</v>
      </c>
      <c r="F80" s="432">
        <v>9713.19</v>
      </c>
      <c r="G80" s="432">
        <v>0</v>
      </c>
      <c r="H80" s="432">
        <v>0</v>
      </c>
      <c r="I80" s="432">
        <v>0</v>
      </c>
      <c r="J80" s="432">
        <v>0</v>
      </c>
      <c r="K80" s="432">
        <v>0</v>
      </c>
      <c r="L80" s="432">
        <v>0</v>
      </c>
      <c r="M80" s="431">
        <v>28436625</v>
      </c>
      <c r="N80" s="430">
        <v>442.404</v>
      </c>
      <c r="O80" s="211"/>
      <c r="AA80" s="197"/>
      <c r="AB80" s="197"/>
      <c r="AC80" s="197"/>
      <c r="AD80" s="197"/>
      <c r="AE80" s="197"/>
    </row>
    <row r="81" spans="1:31">
      <c r="A81" s="114"/>
      <c r="B81" s="429" t="s">
        <v>251</v>
      </c>
      <c r="C81" s="429" t="s">
        <v>251</v>
      </c>
      <c r="D81" s="429" t="s">
        <v>251</v>
      </c>
      <c r="E81" s="429" t="s">
        <v>251</v>
      </c>
      <c r="F81" s="429" t="s">
        <v>251</v>
      </c>
      <c r="G81" s="429" t="s">
        <v>251</v>
      </c>
      <c r="H81" s="429" t="s">
        <v>251</v>
      </c>
      <c r="I81" s="429" t="s">
        <v>251</v>
      </c>
      <c r="J81" s="429" t="s">
        <v>251</v>
      </c>
      <c r="K81" s="429" t="s">
        <v>251</v>
      </c>
      <c r="L81" s="429" t="s">
        <v>251</v>
      </c>
      <c r="M81" s="428" t="s">
        <v>251</v>
      </c>
      <c r="N81" s="427" t="s">
        <v>251</v>
      </c>
      <c r="O81" s="211"/>
      <c r="AA81" s="197"/>
      <c r="AB81" s="197"/>
      <c r="AC81" s="197"/>
      <c r="AD81" s="197"/>
      <c r="AE81" s="197"/>
    </row>
    <row r="82" spans="1:31">
      <c r="A82" s="181" t="s">
        <v>184</v>
      </c>
      <c r="B82" s="429">
        <v>0</v>
      </c>
      <c r="C82" s="429">
        <v>21</v>
      </c>
      <c r="D82" s="429">
        <v>10.4</v>
      </c>
      <c r="E82" s="429">
        <v>0</v>
      </c>
      <c r="F82" s="429">
        <v>31.4</v>
      </c>
      <c r="G82" s="429">
        <v>0</v>
      </c>
      <c r="H82" s="429">
        <v>0</v>
      </c>
      <c r="I82" s="429">
        <v>0</v>
      </c>
      <c r="J82" s="428">
        <v>3</v>
      </c>
      <c r="K82" s="429">
        <v>1</v>
      </c>
      <c r="L82" s="429">
        <v>0</v>
      </c>
      <c r="M82" s="428">
        <v>1214956</v>
      </c>
      <c r="N82" s="427">
        <v>2.9</v>
      </c>
      <c r="O82" s="211"/>
      <c r="AA82" s="197"/>
      <c r="AB82" s="197"/>
      <c r="AC82" s="197"/>
      <c r="AD82" s="197"/>
      <c r="AE82" s="197"/>
    </row>
    <row r="83" spans="1:31">
      <c r="A83" s="114" t="s">
        <v>148</v>
      </c>
      <c r="B83" s="429">
        <v>0</v>
      </c>
      <c r="C83" s="428">
        <v>106.8</v>
      </c>
      <c r="D83" s="429">
        <v>50</v>
      </c>
      <c r="E83" s="429">
        <v>0</v>
      </c>
      <c r="F83" s="428">
        <v>156.80000000000001</v>
      </c>
      <c r="G83" s="429">
        <v>0</v>
      </c>
      <c r="H83" s="429">
        <v>0</v>
      </c>
      <c r="I83" s="429">
        <v>0</v>
      </c>
      <c r="J83" s="428">
        <v>10</v>
      </c>
      <c r="K83" s="429">
        <v>0</v>
      </c>
      <c r="L83" s="429">
        <v>0</v>
      </c>
      <c r="M83" s="428">
        <v>1030000</v>
      </c>
      <c r="N83" s="427">
        <v>11.4</v>
      </c>
      <c r="O83" s="211"/>
      <c r="AA83" s="197"/>
      <c r="AB83" s="197"/>
      <c r="AC83" s="197"/>
      <c r="AD83" s="197"/>
      <c r="AE83" s="197"/>
    </row>
    <row r="84" spans="1:31">
      <c r="A84" s="64" t="s">
        <v>149</v>
      </c>
      <c r="B84" s="432">
        <v>0</v>
      </c>
      <c r="C84" s="432">
        <v>127.8</v>
      </c>
      <c r="D84" s="432">
        <v>60.4</v>
      </c>
      <c r="E84" s="432">
        <v>0</v>
      </c>
      <c r="F84" s="432">
        <v>188.2</v>
      </c>
      <c r="G84" s="432">
        <v>0</v>
      </c>
      <c r="H84" s="432">
        <v>0</v>
      </c>
      <c r="I84" s="432">
        <v>0</v>
      </c>
      <c r="J84" s="432">
        <v>13</v>
      </c>
      <c r="K84" s="432">
        <v>1</v>
      </c>
      <c r="L84" s="432">
        <v>0</v>
      </c>
      <c r="M84" s="431">
        <v>2244956</v>
      </c>
      <c r="N84" s="430">
        <v>14.3</v>
      </c>
      <c r="O84" s="211"/>
      <c r="AA84" s="197"/>
      <c r="AB84" s="197"/>
      <c r="AC84" s="197"/>
      <c r="AD84" s="197"/>
      <c r="AE84" s="197"/>
    </row>
    <row r="85" spans="1:31">
      <c r="A85" s="114"/>
      <c r="B85" s="429" t="s">
        <v>251</v>
      </c>
      <c r="C85" s="429" t="s">
        <v>251</v>
      </c>
      <c r="D85" s="429" t="s">
        <v>251</v>
      </c>
      <c r="E85" s="429" t="s">
        <v>251</v>
      </c>
      <c r="F85" s="429" t="s">
        <v>251</v>
      </c>
      <c r="G85" s="429" t="s">
        <v>251</v>
      </c>
      <c r="H85" s="429" t="s">
        <v>251</v>
      </c>
      <c r="I85" s="429" t="s">
        <v>251</v>
      </c>
      <c r="J85" s="429" t="s">
        <v>251</v>
      </c>
      <c r="K85" s="429" t="s">
        <v>251</v>
      </c>
      <c r="L85" s="429" t="s">
        <v>251</v>
      </c>
      <c r="M85" s="428" t="s">
        <v>251</v>
      </c>
      <c r="N85" s="427" t="s">
        <v>251</v>
      </c>
      <c r="O85" s="211"/>
      <c r="AA85" s="197"/>
      <c r="AB85" s="197"/>
      <c r="AC85" s="197"/>
      <c r="AD85" s="197"/>
      <c r="AE85" s="197"/>
    </row>
    <row r="86" spans="1:31" ht="13.5" thickBot="1">
      <c r="A86" s="63" t="s">
        <v>185</v>
      </c>
      <c r="B86" s="426">
        <v>27837.236000000001</v>
      </c>
      <c r="C86" s="426">
        <v>2917.1669999999999</v>
      </c>
      <c r="D86" s="426">
        <v>11251.201999999999</v>
      </c>
      <c r="E86" s="426">
        <v>0.77</v>
      </c>
      <c r="F86" s="426">
        <v>42006.375</v>
      </c>
      <c r="G86" s="426">
        <v>21682.054</v>
      </c>
      <c r="H86" s="426">
        <v>8.5079999999999991</v>
      </c>
      <c r="I86" s="426">
        <v>14.17</v>
      </c>
      <c r="J86" s="426">
        <v>728.84</v>
      </c>
      <c r="K86" s="426">
        <v>2831.634</v>
      </c>
      <c r="L86" s="426">
        <v>218.685</v>
      </c>
      <c r="M86" s="425">
        <v>122649484</v>
      </c>
      <c r="N86" s="425">
        <v>1222.5630000000001</v>
      </c>
      <c r="O86" s="211"/>
      <c r="AA86" s="197"/>
      <c r="AB86" s="197"/>
      <c r="AC86" s="197"/>
      <c r="AD86" s="197"/>
      <c r="AE86" s="197"/>
    </row>
    <row r="87" spans="1:31">
      <c r="A87" s="591"/>
      <c r="B87" s="591"/>
      <c r="C87" s="591"/>
      <c r="D87" s="591"/>
      <c r="E87" s="591"/>
      <c r="F87" s="591"/>
      <c r="G87" s="209"/>
      <c r="H87" s="209"/>
      <c r="I87" s="209"/>
      <c r="J87" s="209"/>
      <c r="K87" s="209"/>
      <c r="L87" s="209"/>
      <c r="M87" s="209"/>
      <c r="N87" s="209"/>
      <c r="O87" s="211"/>
      <c r="AA87" s="197"/>
      <c r="AB87" s="197"/>
      <c r="AC87" s="197"/>
      <c r="AD87" s="197"/>
      <c r="AE87" s="197"/>
    </row>
    <row r="88" spans="1:31">
      <c r="A88" s="571" t="s">
        <v>421</v>
      </c>
      <c r="B88" s="571"/>
      <c r="C88" s="571"/>
      <c r="D88" s="571"/>
      <c r="E88" s="571"/>
      <c r="F88" s="209"/>
      <c r="G88" s="223"/>
      <c r="H88" s="209"/>
      <c r="I88" s="209"/>
      <c r="J88" s="209"/>
      <c r="K88" s="209"/>
      <c r="L88" s="209"/>
      <c r="M88" s="209"/>
      <c r="N88" s="209"/>
      <c r="O88" s="211"/>
      <c r="AA88" s="197"/>
      <c r="AB88" s="197"/>
      <c r="AC88" s="197"/>
      <c r="AD88" s="197"/>
      <c r="AE88" s="197"/>
    </row>
    <row r="89" spans="1:31">
      <c r="A89" s="209"/>
      <c r="B89" s="209"/>
      <c r="C89" s="209"/>
      <c r="D89" s="209"/>
      <c r="E89" s="209"/>
      <c r="F89" s="209"/>
      <c r="G89" s="209"/>
      <c r="H89" s="209"/>
      <c r="I89" s="209"/>
      <c r="J89" s="223"/>
      <c r="K89" s="209"/>
      <c r="L89" s="209"/>
      <c r="M89" s="209"/>
      <c r="N89" s="209"/>
      <c r="O89" s="211"/>
    </row>
    <row r="90" spans="1:31">
      <c r="A90" s="209"/>
      <c r="B90" s="209"/>
      <c r="C90" s="209"/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11"/>
    </row>
    <row r="91" spans="1:31">
      <c r="A91" s="209"/>
      <c r="B91" s="209"/>
      <c r="C91" s="209"/>
      <c r="D91" s="209"/>
      <c r="E91" s="209"/>
      <c r="F91" s="209"/>
      <c r="G91" s="209"/>
      <c r="H91" s="209"/>
      <c r="I91" s="209"/>
      <c r="J91" s="209"/>
      <c r="K91" s="209"/>
      <c r="L91" s="209"/>
      <c r="M91" s="209"/>
      <c r="N91" s="209"/>
      <c r="O91" s="211"/>
    </row>
    <row r="92" spans="1:31">
      <c r="A92" s="209"/>
      <c r="B92" s="209"/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11"/>
    </row>
    <row r="93" spans="1:31">
      <c r="A93" s="209"/>
      <c r="B93" s="209"/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11"/>
    </row>
    <row r="94" spans="1:31">
      <c r="A94" s="209"/>
      <c r="B94" s="209"/>
      <c r="C94" s="209"/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N94" s="209"/>
      <c r="O94" s="211"/>
    </row>
    <row r="95" spans="1:31">
      <c r="A95" s="209"/>
      <c r="B95" s="209"/>
      <c r="C95" s="209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11"/>
    </row>
    <row r="96" spans="1:31">
      <c r="A96" s="209"/>
      <c r="B96" s="209"/>
      <c r="C96" s="209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11"/>
    </row>
    <row r="97" spans="1:15">
      <c r="A97" s="209"/>
      <c r="B97" s="209"/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11"/>
    </row>
    <row r="98" spans="1:15">
      <c r="A98" s="209"/>
      <c r="B98" s="209"/>
      <c r="C98" s="209"/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N98" s="209"/>
      <c r="O98" s="211"/>
    </row>
    <row r="99" spans="1:15">
      <c r="A99" s="209"/>
      <c r="B99" s="209"/>
      <c r="C99" s="209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09"/>
      <c r="O99" s="211"/>
    </row>
    <row r="100" spans="1:15">
      <c r="A100" s="209"/>
      <c r="B100" s="209"/>
      <c r="C100" s="209"/>
      <c r="D100" s="209"/>
      <c r="E100" s="209"/>
      <c r="F100" s="209"/>
      <c r="G100" s="209"/>
      <c r="H100" s="209"/>
      <c r="I100" s="209"/>
      <c r="J100" s="209"/>
      <c r="K100" s="209"/>
      <c r="L100" s="209"/>
      <c r="M100" s="209"/>
      <c r="N100" s="209"/>
      <c r="O100" s="211"/>
    </row>
    <row r="101" spans="1:15">
      <c r="A101" s="209"/>
      <c r="B101" s="209"/>
      <c r="C101" s="209"/>
      <c r="D101" s="209"/>
      <c r="E101" s="209"/>
      <c r="F101" s="209"/>
      <c r="G101" s="209"/>
      <c r="H101" s="209"/>
      <c r="I101" s="209"/>
      <c r="J101" s="209"/>
      <c r="K101" s="209"/>
      <c r="L101" s="209"/>
      <c r="M101" s="209"/>
      <c r="N101" s="209"/>
      <c r="O101" s="211"/>
    </row>
    <row r="102" spans="1:15">
      <c r="A102" s="209"/>
      <c r="B102" s="209"/>
      <c r="C102" s="209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211"/>
    </row>
    <row r="103" spans="1:15">
      <c r="A103" s="209"/>
      <c r="B103" s="209"/>
      <c r="C103" s="209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11"/>
    </row>
    <row r="104" spans="1:15">
      <c r="A104" s="209"/>
      <c r="B104" s="209"/>
      <c r="C104" s="209"/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11"/>
    </row>
    <row r="105" spans="1:15">
      <c r="A105" s="209"/>
      <c r="B105" s="209"/>
      <c r="C105" s="209"/>
      <c r="D105" s="209"/>
      <c r="E105" s="209"/>
      <c r="F105" s="209"/>
      <c r="G105" s="209"/>
      <c r="H105" s="209"/>
      <c r="I105" s="209"/>
      <c r="J105" s="209"/>
      <c r="K105" s="209"/>
      <c r="L105" s="209"/>
      <c r="M105" s="209"/>
      <c r="N105" s="209"/>
      <c r="O105" s="211"/>
    </row>
    <row r="106" spans="1:15">
      <c r="A106" s="209"/>
      <c r="B106" s="209"/>
      <c r="C106" s="209"/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11"/>
    </row>
    <row r="107" spans="1:15">
      <c r="A107" s="209"/>
      <c r="B107" s="209"/>
      <c r="C107" s="209"/>
      <c r="D107" s="209"/>
      <c r="E107" s="209"/>
      <c r="F107" s="209"/>
      <c r="G107" s="209"/>
      <c r="H107" s="209"/>
      <c r="I107" s="209"/>
      <c r="J107" s="209"/>
      <c r="K107" s="209"/>
      <c r="L107" s="209"/>
      <c r="M107" s="209"/>
      <c r="N107" s="209"/>
      <c r="O107" s="211"/>
    </row>
    <row r="108" spans="1:15">
      <c r="A108" s="209"/>
      <c r="B108" s="209"/>
      <c r="C108" s="209"/>
      <c r="D108" s="209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  <c r="O108" s="211"/>
    </row>
    <row r="109" spans="1:15">
      <c r="A109" s="209"/>
      <c r="B109" s="209"/>
      <c r="C109" s="209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11"/>
    </row>
    <row r="110" spans="1:15">
      <c r="A110" s="209"/>
      <c r="B110" s="209"/>
      <c r="C110" s="209"/>
      <c r="D110" s="209"/>
      <c r="E110" s="209"/>
      <c r="F110" s="209"/>
      <c r="G110" s="209"/>
      <c r="H110" s="209"/>
      <c r="I110" s="209"/>
      <c r="J110" s="209"/>
      <c r="K110" s="209"/>
      <c r="L110" s="209"/>
      <c r="M110" s="209"/>
      <c r="N110" s="209"/>
      <c r="O110" s="211"/>
    </row>
    <row r="111" spans="1:15">
      <c r="A111" s="209"/>
      <c r="B111" s="209"/>
      <c r="C111" s="209"/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11"/>
    </row>
    <row r="112" spans="1:15">
      <c r="A112" s="209"/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11"/>
    </row>
    <row r="113" spans="1:15">
      <c r="A113" s="209"/>
      <c r="B113" s="209"/>
      <c r="C113" s="209"/>
      <c r="D113" s="209"/>
      <c r="E113" s="209"/>
      <c r="F113" s="209"/>
      <c r="G113" s="209"/>
      <c r="H113" s="209"/>
      <c r="I113" s="209"/>
      <c r="J113" s="209"/>
      <c r="K113" s="209"/>
      <c r="L113" s="209"/>
      <c r="M113" s="209"/>
      <c r="N113" s="209"/>
      <c r="O113" s="211"/>
    </row>
    <row r="114" spans="1:15" s="209" customFormat="1">
      <c r="O114" s="211"/>
    </row>
    <row r="115" spans="1:15" s="209" customFormat="1">
      <c r="O115" s="211"/>
    </row>
    <row r="116" spans="1:15" s="209" customFormat="1">
      <c r="O116" s="211"/>
    </row>
    <row r="117" spans="1:15" s="209" customFormat="1">
      <c r="O117" s="211"/>
    </row>
    <row r="118" spans="1:15" s="209" customFormat="1">
      <c r="O118" s="211"/>
    </row>
    <row r="119" spans="1:15" s="209" customFormat="1">
      <c r="O119" s="211"/>
    </row>
    <row r="120" spans="1:15" s="209" customFormat="1">
      <c r="O120" s="211"/>
    </row>
    <row r="121" spans="1:15" s="209" customFormat="1">
      <c r="O121" s="211"/>
    </row>
    <row r="122" spans="1:15" s="209" customFormat="1">
      <c r="O122" s="211"/>
    </row>
    <row r="123" spans="1:15" s="209" customFormat="1">
      <c r="O123" s="211"/>
    </row>
    <row r="124" spans="1:15" s="209" customFormat="1">
      <c r="O124" s="211"/>
    </row>
    <row r="125" spans="1:15" s="209" customFormat="1">
      <c r="O125" s="211"/>
    </row>
    <row r="126" spans="1:15" s="209" customFormat="1">
      <c r="O126" s="211"/>
    </row>
    <row r="127" spans="1:15" s="209" customFormat="1">
      <c r="O127" s="211"/>
    </row>
    <row r="128" spans="1:15" s="209" customFormat="1">
      <c r="O128" s="211"/>
    </row>
    <row r="129" spans="15:15" s="209" customFormat="1">
      <c r="O129" s="211"/>
    </row>
    <row r="130" spans="15:15" s="209" customFormat="1">
      <c r="O130" s="211"/>
    </row>
    <row r="131" spans="15:15">
      <c r="O131" s="211"/>
    </row>
    <row r="132" spans="15:15">
      <c r="O132" s="211"/>
    </row>
    <row r="133" spans="15:15">
      <c r="O133" s="211"/>
    </row>
    <row r="134" spans="15:15">
      <c r="O134" s="211"/>
    </row>
    <row r="135" spans="15:15">
      <c r="O135" s="211"/>
    </row>
    <row r="136" spans="15:15">
      <c r="O136" s="211"/>
    </row>
    <row r="137" spans="15:15">
      <c r="O137" s="211"/>
    </row>
    <row r="138" spans="15:15">
      <c r="O138" s="211"/>
    </row>
    <row r="139" spans="15:15">
      <c r="O139" s="211"/>
    </row>
    <row r="140" spans="15:15">
      <c r="O140" s="211"/>
    </row>
    <row r="141" spans="15:15">
      <c r="O141" s="211"/>
    </row>
    <row r="142" spans="15:15">
      <c r="O142" s="211"/>
    </row>
    <row r="143" spans="15:15">
      <c r="O143" s="211"/>
    </row>
    <row r="144" spans="15:15">
      <c r="O144" s="211"/>
    </row>
    <row r="145" spans="15:15">
      <c r="O145" s="211"/>
    </row>
    <row r="146" spans="15:15">
      <c r="O146" s="211"/>
    </row>
    <row r="147" spans="15:15">
      <c r="O147" s="211"/>
    </row>
    <row r="148" spans="15:15">
      <c r="O148" s="211"/>
    </row>
    <row r="149" spans="15:15">
      <c r="O149" s="211"/>
    </row>
    <row r="150" spans="15:15">
      <c r="O150" s="211"/>
    </row>
    <row r="151" spans="15:15">
      <c r="O151" s="211"/>
    </row>
    <row r="152" spans="15:15">
      <c r="O152" s="211"/>
    </row>
    <row r="153" spans="15:15">
      <c r="O153" s="211"/>
    </row>
    <row r="154" spans="15:15">
      <c r="O154" s="211"/>
    </row>
    <row r="155" spans="15:15">
      <c r="O155" s="211"/>
    </row>
    <row r="156" spans="15:15">
      <c r="O156" s="211"/>
    </row>
    <row r="157" spans="15:15">
      <c r="O157" s="211"/>
    </row>
    <row r="158" spans="15:15">
      <c r="O158" s="211"/>
    </row>
    <row r="159" spans="15:15">
      <c r="O159" s="211"/>
    </row>
    <row r="160" spans="15:15">
      <c r="O160" s="211"/>
    </row>
    <row r="161" spans="15:15">
      <c r="O161" s="211"/>
    </row>
    <row r="162" spans="15:15">
      <c r="O162" s="211"/>
    </row>
    <row r="163" spans="15:15">
      <c r="O163" s="211"/>
    </row>
    <row r="164" spans="15:15">
      <c r="O164" s="211"/>
    </row>
    <row r="165" spans="15:15">
      <c r="O165" s="211"/>
    </row>
    <row r="166" spans="15:15">
      <c r="O166" s="211"/>
    </row>
    <row r="167" spans="15:15">
      <c r="O167" s="211"/>
    </row>
    <row r="168" spans="15:15">
      <c r="O168" s="211"/>
    </row>
    <row r="169" spans="15:15">
      <c r="O169" s="211"/>
    </row>
    <row r="170" spans="15:15">
      <c r="O170" s="211"/>
    </row>
    <row r="171" spans="15:15">
      <c r="O171" s="211"/>
    </row>
    <row r="172" spans="15:15">
      <c r="O172" s="211"/>
    </row>
    <row r="173" spans="15:15">
      <c r="O173" s="211"/>
    </row>
    <row r="174" spans="15:15">
      <c r="O174" s="211"/>
    </row>
    <row r="175" spans="15:15">
      <c r="O175" s="211"/>
    </row>
    <row r="176" spans="15:15">
      <c r="O176" s="211"/>
    </row>
    <row r="177" spans="15:15">
      <c r="O177" s="211"/>
    </row>
    <row r="178" spans="15:15">
      <c r="O178" s="211"/>
    </row>
    <row r="179" spans="15:15">
      <c r="O179" s="211"/>
    </row>
    <row r="180" spans="15:15">
      <c r="O180" s="211"/>
    </row>
    <row r="181" spans="15:15">
      <c r="O181" s="211"/>
    </row>
    <row r="182" spans="15:15">
      <c r="O182" s="211"/>
    </row>
    <row r="183" spans="15:15">
      <c r="O183" s="211"/>
    </row>
    <row r="184" spans="15:15">
      <c r="O184" s="211"/>
    </row>
    <row r="185" spans="15:15">
      <c r="O185" s="211"/>
    </row>
    <row r="186" spans="15:15">
      <c r="O186" s="211"/>
    </row>
    <row r="187" spans="15:15">
      <c r="O187" s="211"/>
    </row>
    <row r="188" spans="15:15">
      <c r="O188" s="211"/>
    </row>
    <row r="189" spans="15:15">
      <c r="O189" s="211"/>
    </row>
    <row r="190" spans="15:15">
      <c r="O190" s="211"/>
    </row>
    <row r="191" spans="15:15">
      <c r="O191" s="211"/>
    </row>
    <row r="192" spans="15:15">
      <c r="O192" s="211"/>
    </row>
    <row r="193" spans="15:15">
      <c r="O193" s="211"/>
    </row>
    <row r="194" spans="15:15">
      <c r="O194" s="211"/>
    </row>
    <row r="195" spans="15:15">
      <c r="O195" s="211"/>
    </row>
    <row r="196" spans="15:15">
      <c r="O196" s="211"/>
    </row>
    <row r="197" spans="15:15">
      <c r="O197" s="211"/>
    </row>
    <row r="198" spans="15:15">
      <c r="O198" s="211"/>
    </row>
    <row r="199" spans="15:15">
      <c r="O199" s="211"/>
    </row>
    <row r="200" spans="15:15">
      <c r="O200" s="211"/>
    </row>
    <row r="201" spans="15:15">
      <c r="O201" s="211"/>
    </row>
    <row r="202" spans="15:15">
      <c r="O202" s="211"/>
    </row>
    <row r="203" spans="15:15">
      <c r="O203" s="211"/>
    </row>
    <row r="204" spans="15:15">
      <c r="O204" s="211"/>
    </row>
  </sheetData>
  <mergeCells count="20">
    <mergeCell ref="A87:F87"/>
    <mergeCell ref="A88:E88"/>
    <mergeCell ref="J6:J8"/>
    <mergeCell ref="K6:K8"/>
    <mergeCell ref="L6:L8"/>
    <mergeCell ref="B7:B8"/>
    <mergeCell ref="C7:C8"/>
    <mergeCell ref="D7:D8"/>
    <mergeCell ref="E7:E8"/>
    <mergeCell ref="F7:F8"/>
    <mergeCell ref="A1:N1"/>
    <mergeCell ref="A3:N3"/>
    <mergeCell ref="A5:A7"/>
    <mergeCell ref="B5:L5"/>
    <mergeCell ref="M5:M8"/>
    <mergeCell ref="N5:N8"/>
    <mergeCell ref="B6:F6"/>
    <mergeCell ref="G6:G8"/>
    <mergeCell ref="H6:H8"/>
    <mergeCell ref="I6:I8"/>
  </mergeCells>
  <printOptions horizontalCentered="1"/>
  <pageMargins left="0.59055118110236227" right="0.78740157480314965" top="0.19685039370078741" bottom="0.19685039370078741" header="0" footer="0"/>
  <pageSetup paperSize="9" scale="49" orientation="landscape" r:id="rId1"/>
  <headerFooter alignWithMargins="0"/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view="pageBreakPreview" zoomScaleNormal="75" zoomScaleSheetLayoutView="100" workbookViewId="0">
      <selection activeCell="M37" sqref="M37"/>
    </sheetView>
  </sheetViews>
  <sheetFormatPr baseColWidth="10" defaultColWidth="11.42578125" defaultRowHeight="12.75"/>
  <cols>
    <col min="1" max="1" width="34.28515625" style="98" customWidth="1"/>
    <col min="2" max="6" width="20.140625" style="98" customWidth="1"/>
    <col min="7" max="7" width="5.85546875" style="98" customWidth="1"/>
    <col min="8" max="16384" width="11.42578125" style="98"/>
  </cols>
  <sheetData>
    <row r="1" spans="1:11" s="54" customFormat="1" ht="18">
      <c r="A1" s="470" t="s">
        <v>228</v>
      </c>
      <c r="B1" s="470"/>
      <c r="C1" s="470"/>
      <c r="D1" s="470"/>
      <c r="E1" s="470"/>
      <c r="F1" s="470"/>
    </row>
    <row r="2" spans="1:11" s="56" customFormat="1" ht="15" customHeight="1">
      <c r="A2" s="55"/>
    </row>
    <row r="3" spans="1:11" s="56" customFormat="1" ht="13.15" customHeight="1">
      <c r="A3" s="471" t="s">
        <v>518</v>
      </c>
      <c r="B3" s="471"/>
      <c r="C3" s="471"/>
      <c r="D3" s="471"/>
      <c r="E3" s="471"/>
      <c r="F3" s="471"/>
    </row>
    <row r="4" spans="1:11" s="56" customFormat="1" ht="15" customHeight="1">
      <c r="A4" s="471" t="s">
        <v>326</v>
      </c>
      <c r="B4" s="471"/>
      <c r="C4" s="471"/>
      <c r="D4" s="471"/>
      <c r="E4" s="471"/>
      <c r="F4" s="471"/>
    </row>
    <row r="5" spans="1:11" s="56" customFormat="1" ht="15.75" thickBot="1">
      <c r="A5" s="57"/>
      <c r="B5" s="58"/>
      <c r="C5" s="58"/>
      <c r="D5" s="58"/>
      <c r="E5" s="58"/>
      <c r="F5" s="58"/>
      <c r="G5" s="60"/>
    </row>
    <row r="6" spans="1:11" ht="37.5" customHeight="1" thickBot="1">
      <c r="A6" s="347" t="s">
        <v>98</v>
      </c>
      <c r="B6" s="347" t="s">
        <v>305</v>
      </c>
      <c r="C6" s="347" t="s">
        <v>306</v>
      </c>
      <c r="D6" s="347" t="s">
        <v>303</v>
      </c>
      <c r="E6" s="347" t="s">
        <v>304</v>
      </c>
      <c r="F6" s="357" t="s">
        <v>308</v>
      </c>
      <c r="G6" s="101"/>
    </row>
    <row r="7" spans="1:11">
      <c r="A7" s="355"/>
      <c r="B7" s="100"/>
      <c r="C7" s="100"/>
      <c r="D7" s="100"/>
      <c r="E7" s="100"/>
      <c r="F7" s="354"/>
      <c r="G7" s="31"/>
      <c r="H7" s="31"/>
      <c r="I7" s="31"/>
      <c r="J7" s="31"/>
      <c r="K7" s="31"/>
    </row>
    <row r="8" spans="1:11">
      <c r="A8" s="77" t="s">
        <v>470</v>
      </c>
      <c r="B8" s="438">
        <v>0</v>
      </c>
      <c r="C8" s="438">
        <v>0</v>
      </c>
      <c r="D8" s="438">
        <v>1311.04</v>
      </c>
      <c r="E8" s="438">
        <v>0</v>
      </c>
      <c r="F8" s="448">
        <v>0</v>
      </c>
      <c r="G8" s="31"/>
      <c r="H8" s="31"/>
      <c r="I8" s="31"/>
      <c r="J8" s="31"/>
      <c r="K8" s="31"/>
    </row>
    <row r="9" spans="1:11">
      <c r="A9" s="99"/>
      <c r="B9" s="440"/>
      <c r="C9" s="440"/>
      <c r="D9" s="440"/>
      <c r="E9" s="440"/>
      <c r="F9" s="449"/>
      <c r="G9" s="31"/>
      <c r="H9" s="31"/>
      <c r="I9" s="31"/>
      <c r="J9" s="31"/>
      <c r="K9" s="31"/>
    </row>
    <row r="10" spans="1:11">
      <c r="A10" s="77" t="s">
        <v>469</v>
      </c>
      <c r="B10" s="438">
        <v>1973.33</v>
      </c>
      <c r="C10" s="438">
        <v>0</v>
      </c>
      <c r="D10" s="438">
        <v>4426.1499999999996</v>
      </c>
      <c r="E10" s="438">
        <v>119</v>
      </c>
      <c r="F10" s="448">
        <v>0</v>
      </c>
      <c r="G10" s="31"/>
      <c r="H10" s="31"/>
      <c r="I10" s="31"/>
      <c r="J10" s="31"/>
      <c r="K10" s="31"/>
    </row>
    <row r="11" spans="1:11">
      <c r="A11" s="99"/>
      <c r="B11" s="440"/>
      <c r="C11" s="440"/>
      <c r="D11" s="440"/>
      <c r="E11" s="440"/>
      <c r="F11" s="449"/>
      <c r="G11" s="31"/>
      <c r="H11" s="31"/>
      <c r="I11" s="31"/>
      <c r="J11" s="31"/>
      <c r="K11" s="31"/>
    </row>
    <row r="12" spans="1:11">
      <c r="A12" s="77" t="s">
        <v>514</v>
      </c>
      <c r="B12" s="438">
        <v>0</v>
      </c>
      <c r="C12" s="438">
        <v>0</v>
      </c>
      <c r="D12" s="438">
        <v>0</v>
      </c>
      <c r="E12" s="438">
        <v>0</v>
      </c>
      <c r="F12" s="448">
        <v>0</v>
      </c>
      <c r="G12" s="31"/>
      <c r="H12" s="31"/>
      <c r="I12" s="31"/>
      <c r="J12" s="31"/>
      <c r="K12" s="31"/>
    </row>
    <row r="13" spans="1:11">
      <c r="A13" s="99"/>
      <c r="B13" s="440"/>
      <c r="C13" s="440"/>
      <c r="D13" s="440"/>
      <c r="E13" s="440"/>
      <c r="F13" s="449"/>
      <c r="G13" s="31"/>
      <c r="H13" s="31"/>
      <c r="I13" s="31"/>
      <c r="J13" s="31"/>
      <c r="K13" s="31"/>
    </row>
    <row r="14" spans="1:11">
      <c r="A14" s="77" t="s">
        <v>379</v>
      </c>
      <c r="B14" s="438">
        <v>0</v>
      </c>
      <c r="C14" s="438">
        <v>0</v>
      </c>
      <c r="D14" s="438">
        <v>0</v>
      </c>
      <c r="E14" s="438">
        <v>0</v>
      </c>
      <c r="F14" s="448">
        <v>0</v>
      </c>
      <c r="G14" s="31"/>
      <c r="H14" s="31"/>
      <c r="I14" s="31"/>
      <c r="J14" s="31"/>
      <c r="K14" s="31"/>
    </row>
    <row r="15" spans="1:11">
      <c r="A15" s="99"/>
      <c r="B15" s="440"/>
      <c r="C15" s="440"/>
      <c r="D15" s="440"/>
      <c r="E15" s="440"/>
      <c r="F15" s="449"/>
      <c r="G15" s="31"/>
      <c r="H15" s="31"/>
      <c r="I15" s="31"/>
      <c r="J15" s="31"/>
      <c r="K15" s="31"/>
    </row>
    <row r="16" spans="1:11">
      <c r="A16" s="77" t="s">
        <v>515</v>
      </c>
      <c r="B16" s="438">
        <v>0</v>
      </c>
      <c r="C16" s="438">
        <v>0</v>
      </c>
      <c r="D16" s="438">
        <v>0</v>
      </c>
      <c r="E16" s="438">
        <v>0</v>
      </c>
      <c r="F16" s="448">
        <v>0</v>
      </c>
      <c r="G16" s="31"/>
      <c r="H16" s="31"/>
      <c r="I16" s="31"/>
      <c r="J16" s="31"/>
      <c r="K16" s="31"/>
    </row>
    <row r="17" spans="1:11">
      <c r="A17" s="99"/>
      <c r="B17" s="440"/>
      <c r="C17" s="440"/>
      <c r="D17" s="440"/>
      <c r="E17" s="440"/>
      <c r="F17" s="449"/>
      <c r="G17" s="31"/>
      <c r="H17" s="31"/>
      <c r="I17" s="31"/>
      <c r="J17" s="31"/>
      <c r="K17" s="31"/>
    </row>
    <row r="18" spans="1:11">
      <c r="A18" s="77" t="s">
        <v>414</v>
      </c>
      <c r="B18" s="438">
        <v>0</v>
      </c>
      <c r="C18" s="438">
        <v>0</v>
      </c>
      <c r="D18" s="438">
        <v>0</v>
      </c>
      <c r="E18" s="438">
        <v>0</v>
      </c>
      <c r="F18" s="448">
        <v>0</v>
      </c>
      <c r="G18" s="31"/>
      <c r="H18" s="31"/>
      <c r="I18" s="31"/>
      <c r="J18" s="31"/>
      <c r="K18" s="31"/>
    </row>
    <row r="19" spans="1:11">
      <c r="A19" s="99"/>
      <c r="B19" s="440"/>
      <c r="C19" s="440"/>
      <c r="D19" s="440"/>
      <c r="E19" s="440"/>
      <c r="F19" s="449"/>
      <c r="G19" s="31"/>
      <c r="H19" s="31"/>
      <c r="I19" s="31"/>
      <c r="J19" s="31"/>
      <c r="K19" s="31"/>
    </row>
    <row r="20" spans="1:11">
      <c r="A20" s="77" t="s">
        <v>467</v>
      </c>
      <c r="B20" s="438">
        <v>192.5</v>
      </c>
      <c r="C20" s="438">
        <v>0</v>
      </c>
      <c r="D20" s="438">
        <v>51116.18</v>
      </c>
      <c r="E20" s="438">
        <v>1474</v>
      </c>
      <c r="F20" s="448">
        <v>0</v>
      </c>
      <c r="G20" s="31"/>
      <c r="H20" s="31"/>
      <c r="I20" s="31"/>
      <c r="J20" s="31"/>
      <c r="K20" s="31"/>
    </row>
    <row r="21" spans="1:11">
      <c r="A21" s="99"/>
      <c r="B21" s="440"/>
      <c r="C21" s="440"/>
      <c r="D21" s="440"/>
      <c r="E21" s="440"/>
      <c r="F21" s="449"/>
      <c r="G21" s="31"/>
      <c r="H21" s="31"/>
      <c r="I21" s="31"/>
      <c r="J21" s="31"/>
      <c r="K21" s="31"/>
    </row>
    <row r="22" spans="1:11">
      <c r="A22" s="77" t="s">
        <v>466</v>
      </c>
      <c r="B22" s="438">
        <v>0</v>
      </c>
      <c r="C22" s="438">
        <v>0</v>
      </c>
      <c r="D22" s="438">
        <v>25454.25</v>
      </c>
      <c r="E22" s="438">
        <v>1.8</v>
      </c>
      <c r="F22" s="448">
        <v>4466.8999999999996</v>
      </c>
      <c r="G22" s="31"/>
      <c r="H22" s="31"/>
      <c r="I22" s="31"/>
      <c r="J22" s="31"/>
      <c r="K22" s="31"/>
    </row>
    <row r="23" spans="1:11">
      <c r="A23" s="99"/>
      <c r="B23" s="440"/>
      <c r="C23" s="440"/>
      <c r="D23" s="440"/>
      <c r="E23" s="440"/>
      <c r="F23" s="449"/>
      <c r="G23" s="31"/>
      <c r="H23" s="31"/>
      <c r="I23" s="31"/>
      <c r="J23" s="31"/>
      <c r="K23" s="31"/>
    </row>
    <row r="24" spans="1:11">
      <c r="A24" s="77" t="s">
        <v>391</v>
      </c>
      <c r="B24" s="438">
        <v>8536.02</v>
      </c>
      <c r="C24" s="438">
        <v>80.599999999999994</v>
      </c>
      <c r="D24" s="438">
        <v>14662.37</v>
      </c>
      <c r="E24" s="438">
        <v>7255.07</v>
      </c>
      <c r="F24" s="448">
        <v>0</v>
      </c>
      <c r="G24" s="31"/>
      <c r="H24" s="31"/>
      <c r="I24" s="31"/>
      <c r="J24" s="31"/>
      <c r="K24" s="31"/>
    </row>
    <row r="25" spans="1:11">
      <c r="A25" s="99"/>
      <c r="B25" s="440"/>
      <c r="C25" s="440"/>
      <c r="D25" s="440"/>
      <c r="E25" s="440"/>
      <c r="F25" s="449"/>
      <c r="G25" s="31"/>
      <c r="H25" s="31"/>
      <c r="I25" s="31"/>
      <c r="J25" s="31"/>
      <c r="K25" s="31"/>
    </row>
    <row r="26" spans="1:11">
      <c r="A26" s="77" t="s">
        <v>468</v>
      </c>
      <c r="B26" s="438">
        <v>0</v>
      </c>
      <c r="C26" s="438">
        <v>0</v>
      </c>
      <c r="D26" s="438">
        <v>0</v>
      </c>
      <c r="E26" s="438">
        <v>0</v>
      </c>
      <c r="F26" s="448">
        <v>0</v>
      </c>
      <c r="G26" s="31"/>
      <c r="H26" s="31"/>
      <c r="I26" s="31"/>
      <c r="J26" s="31"/>
      <c r="K26" s="31"/>
    </row>
    <row r="27" spans="1:11">
      <c r="A27" s="99"/>
      <c r="B27" s="440"/>
      <c r="C27" s="440"/>
      <c r="D27" s="440"/>
      <c r="E27" s="440"/>
      <c r="F27" s="449"/>
      <c r="G27" s="31"/>
      <c r="H27" s="31"/>
      <c r="I27" s="31"/>
      <c r="J27" s="31"/>
      <c r="K27" s="31"/>
    </row>
    <row r="28" spans="1:11">
      <c r="A28" s="77" t="s">
        <v>397</v>
      </c>
      <c r="B28" s="438">
        <v>0</v>
      </c>
      <c r="C28" s="438">
        <v>0</v>
      </c>
      <c r="D28" s="438">
        <v>0</v>
      </c>
      <c r="E28" s="438">
        <v>0</v>
      </c>
      <c r="F28" s="448">
        <v>0</v>
      </c>
      <c r="G28" s="31"/>
      <c r="H28" s="31"/>
      <c r="I28" s="31"/>
      <c r="J28" s="31"/>
      <c r="K28" s="31"/>
    </row>
    <row r="29" spans="1:11">
      <c r="A29" s="99"/>
      <c r="B29" s="440"/>
      <c r="C29" s="440"/>
      <c r="D29" s="440"/>
      <c r="E29" s="440"/>
      <c r="F29" s="449"/>
      <c r="G29" s="31"/>
      <c r="H29" s="31"/>
      <c r="I29" s="31"/>
      <c r="J29" s="31"/>
      <c r="K29" s="31"/>
    </row>
    <row r="30" spans="1:11">
      <c r="A30" s="77" t="s">
        <v>396</v>
      </c>
      <c r="B30" s="438">
        <v>0</v>
      </c>
      <c r="C30" s="438">
        <v>0</v>
      </c>
      <c r="D30" s="438">
        <v>0</v>
      </c>
      <c r="E30" s="438">
        <v>0</v>
      </c>
      <c r="F30" s="448">
        <v>0</v>
      </c>
      <c r="G30" s="101"/>
      <c r="H30" s="101"/>
      <c r="I30" s="101"/>
      <c r="J30" s="101"/>
      <c r="K30" s="101"/>
    </row>
    <row r="31" spans="1:11">
      <c r="A31" s="99"/>
      <c r="B31" s="440"/>
      <c r="C31" s="440"/>
      <c r="D31" s="440"/>
      <c r="E31" s="440"/>
      <c r="F31" s="449"/>
      <c r="G31" s="101"/>
      <c r="H31" s="101"/>
      <c r="I31" s="101"/>
    </row>
    <row r="32" spans="1:11">
      <c r="A32" s="77" t="s">
        <v>380</v>
      </c>
      <c r="B32" s="438">
        <v>0</v>
      </c>
      <c r="C32" s="438">
        <v>0</v>
      </c>
      <c r="D32" s="438">
        <v>0</v>
      </c>
      <c r="E32" s="438">
        <v>0</v>
      </c>
      <c r="F32" s="448">
        <v>0</v>
      </c>
      <c r="G32" s="101"/>
      <c r="H32" s="101"/>
      <c r="I32" s="101"/>
    </row>
    <row r="33" spans="1:7">
      <c r="A33" s="99"/>
      <c r="B33" s="440"/>
      <c r="C33" s="440"/>
      <c r="D33" s="440"/>
      <c r="E33" s="440"/>
      <c r="F33" s="449"/>
      <c r="G33" s="101"/>
    </row>
    <row r="34" spans="1:7">
      <c r="A34" s="77" t="s">
        <v>465</v>
      </c>
      <c r="B34" s="438">
        <v>0</v>
      </c>
      <c r="C34" s="438">
        <v>0</v>
      </c>
      <c r="D34" s="438">
        <v>0</v>
      </c>
      <c r="E34" s="438">
        <v>0</v>
      </c>
      <c r="F34" s="448">
        <v>0</v>
      </c>
      <c r="G34" s="101"/>
    </row>
    <row r="35" spans="1:7">
      <c r="A35" s="99"/>
      <c r="B35" s="440"/>
      <c r="C35" s="440"/>
      <c r="D35" s="440"/>
      <c r="E35" s="440"/>
      <c r="F35" s="449"/>
      <c r="G35" s="101"/>
    </row>
    <row r="36" spans="1:7">
      <c r="A36" s="77" t="s">
        <v>392</v>
      </c>
      <c r="B36" s="438">
        <v>0</v>
      </c>
      <c r="C36" s="438">
        <v>0</v>
      </c>
      <c r="D36" s="438">
        <v>0</v>
      </c>
      <c r="E36" s="438">
        <v>0</v>
      </c>
      <c r="F36" s="448">
        <v>0</v>
      </c>
      <c r="G36" s="101"/>
    </row>
    <row r="37" spans="1:7">
      <c r="A37" s="80"/>
      <c r="B37" s="453"/>
      <c r="C37" s="453"/>
      <c r="D37" s="453"/>
      <c r="E37" s="453"/>
      <c r="F37" s="454"/>
      <c r="G37" s="101"/>
    </row>
    <row r="38" spans="1:7">
      <c r="A38" s="77" t="s">
        <v>390</v>
      </c>
      <c r="B38" s="438">
        <v>45.25</v>
      </c>
      <c r="C38" s="438">
        <v>0</v>
      </c>
      <c r="D38" s="438">
        <v>510</v>
      </c>
      <c r="E38" s="438">
        <v>0</v>
      </c>
      <c r="F38" s="448">
        <v>0</v>
      </c>
      <c r="G38" s="101"/>
    </row>
    <row r="39" spans="1:7">
      <c r="A39" s="99"/>
      <c r="B39" s="440"/>
      <c r="C39" s="440"/>
      <c r="D39" s="440"/>
      <c r="E39" s="440"/>
      <c r="F39" s="449"/>
      <c r="G39" s="101"/>
    </row>
    <row r="40" spans="1:7">
      <c r="A40" s="102" t="s">
        <v>464</v>
      </c>
      <c r="B40" s="444">
        <v>0</v>
      </c>
      <c r="C40" s="444">
        <v>0</v>
      </c>
      <c r="D40" s="444">
        <v>0</v>
      </c>
      <c r="E40" s="444">
        <v>0</v>
      </c>
      <c r="F40" s="455">
        <v>0</v>
      </c>
      <c r="G40" s="101"/>
    </row>
    <row r="41" spans="1:7">
      <c r="A41" s="99"/>
      <c r="B41" s="440"/>
      <c r="C41" s="440"/>
      <c r="D41" s="440"/>
      <c r="E41" s="440"/>
      <c r="F41" s="449"/>
      <c r="G41" s="101"/>
    </row>
    <row r="42" spans="1:7" ht="13.5" thickBot="1">
      <c r="A42" s="346" t="s">
        <v>185</v>
      </c>
      <c r="B42" s="446">
        <v>10747.1</v>
      </c>
      <c r="C42" s="446">
        <v>80.599999999999994</v>
      </c>
      <c r="D42" s="446">
        <v>97479.99</v>
      </c>
      <c r="E42" s="446">
        <v>8849.8700000000008</v>
      </c>
      <c r="F42" s="447">
        <v>4466.8999999999996</v>
      </c>
      <c r="G42" s="101"/>
    </row>
    <row r="43" spans="1:7">
      <c r="A43" s="101"/>
      <c r="B43" s="101"/>
      <c r="C43" s="101"/>
      <c r="D43" s="101"/>
      <c r="E43" s="101"/>
      <c r="F43" s="101"/>
      <c r="G43" s="101"/>
    </row>
    <row r="44" spans="1:7">
      <c r="A44" s="30"/>
      <c r="B44" s="31"/>
      <c r="C44" s="31"/>
      <c r="D44" s="31"/>
      <c r="E44" s="31"/>
      <c r="F44" s="31"/>
    </row>
    <row r="45" spans="1:7">
      <c r="A45" s="30"/>
      <c r="B45" s="31"/>
      <c r="C45" s="31"/>
      <c r="D45" s="31"/>
      <c r="E45" s="31"/>
      <c r="F45" s="31"/>
    </row>
    <row r="46" spans="1:7">
      <c r="A46" s="30"/>
      <c r="B46" s="30"/>
      <c r="C46" s="30"/>
      <c r="D46" s="30"/>
      <c r="E46" s="31"/>
      <c r="F46" s="31"/>
    </row>
    <row r="47" spans="1:7">
      <c r="A47" s="30"/>
      <c r="B47" s="31"/>
      <c r="C47" s="31"/>
      <c r="D47" s="31"/>
      <c r="E47" s="31"/>
      <c r="F47" s="31"/>
    </row>
    <row r="48" spans="1:7">
      <c r="A48" s="30"/>
      <c r="B48" s="31"/>
      <c r="C48" s="31"/>
      <c r="D48" s="31"/>
      <c r="E48" s="31"/>
      <c r="F48" s="31"/>
    </row>
    <row r="49" spans="1:6">
      <c r="A49" s="101"/>
      <c r="B49" s="101"/>
      <c r="C49" s="101"/>
      <c r="D49" s="101"/>
      <c r="E49" s="101"/>
      <c r="F49" s="101"/>
    </row>
    <row r="50" spans="1:6">
      <c r="A50" s="101"/>
      <c r="B50" s="101"/>
      <c r="C50" s="101"/>
      <c r="D50" s="101"/>
      <c r="E50" s="101"/>
      <c r="F50" s="101"/>
    </row>
    <row r="51" spans="1:6">
      <c r="A51" s="101"/>
      <c r="B51" s="101"/>
      <c r="C51" s="101"/>
      <c r="D51" s="101"/>
      <c r="E51" s="101"/>
      <c r="F51" s="101"/>
    </row>
  </sheetData>
  <mergeCells count="3">
    <mergeCell ref="A1:F1"/>
    <mergeCell ref="A3:F3"/>
    <mergeCell ref="A4:F4"/>
  </mergeCells>
  <printOptions horizontalCentered="1"/>
  <pageMargins left="0.78740157480314965" right="0.78740157480314965" top="0.59055118110236227" bottom="0.98425196850393704" header="0" footer="0"/>
  <pageSetup paperSize="9"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view="pageBreakPreview" zoomScaleNormal="75" zoomScaleSheetLayoutView="100" workbookViewId="0">
      <selection activeCell="M37" sqref="M37"/>
    </sheetView>
  </sheetViews>
  <sheetFormatPr baseColWidth="10" defaultColWidth="11.42578125" defaultRowHeight="12.75"/>
  <cols>
    <col min="1" max="1" width="37.140625" style="98" customWidth="1"/>
    <col min="2" max="6" width="19.140625" style="98" customWidth="1"/>
    <col min="7" max="7" width="6.7109375" style="98" customWidth="1"/>
    <col min="8" max="16384" width="11.42578125" style="98"/>
  </cols>
  <sheetData>
    <row r="1" spans="1:13" s="54" customFormat="1" ht="18">
      <c r="A1" s="470" t="s">
        <v>228</v>
      </c>
      <c r="B1" s="470"/>
      <c r="C1" s="470"/>
      <c r="D1" s="470"/>
      <c r="E1" s="470"/>
      <c r="F1" s="470"/>
    </row>
    <row r="2" spans="1:13" s="56" customFormat="1" ht="15" customHeight="1">
      <c r="A2" s="55"/>
    </row>
    <row r="3" spans="1:13" s="56" customFormat="1" ht="15" customHeight="1">
      <c r="A3" s="471" t="s">
        <v>485</v>
      </c>
      <c r="B3" s="471"/>
      <c r="C3" s="471"/>
      <c r="D3" s="471"/>
      <c r="E3" s="471"/>
      <c r="F3" s="471"/>
      <c r="G3" s="59"/>
    </row>
    <row r="4" spans="1:13" s="56" customFormat="1" ht="15" customHeight="1">
      <c r="A4" s="471" t="s">
        <v>519</v>
      </c>
      <c r="B4" s="471"/>
      <c r="C4" s="471"/>
      <c r="D4" s="471"/>
      <c r="E4" s="471"/>
      <c r="F4" s="471"/>
      <c r="G4" s="59"/>
    </row>
    <row r="5" spans="1:13" s="56" customFormat="1" ht="15.75" thickBot="1">
      <c r="A5" s="57"/>
      <c r="B5" s="58"/>
      <c r="C5" s="58"/>
      <c r="D5" s="58"/>
      <c r="E5" s="58"/>
      <c r="F5" s="58"/>
    </row>
    <row r="6" spans="1:13" ht="37.5" customHeight="1" thickBot="1">
      <c r="A6" s="347" t="s">
        <v>98</v>
      </c>
      <c r="B6" s="347" t="s">
        <v>477</v>
      </c>
      <c r="C6" s="347" t="s">
        <v>366</v>
      </c>
      <c r="D6" s="347" t="s">
        <v>476</v>
      </c>
      <c r="E6" s="347" t="s">
        <v>307</v>
      </c>
      <c r="F6" s="357" t="s">
        <v>309</v>
      </c>
    </row>
    <row r="7" spans="1:13">
      <c r="A7" s="355"/>
      <c r="B7" s="100"/>
      <c r="C7" s="100"/>
      <c r="D7" s="100"/>
      <c r="E7" s="100"/>
      <c r="F7" s="354"/>
      <c r="G7" s="31"/>
      <c r="H7" s="31"/>
      <c r="I7" s="31"/>
      <c r="J7" s="31"/>
    </row>
    <row r="8" spans="1:13">
      <c r="A8" s="77" t="s">
        <v>470</v>
      </c>
      <c r="B8" s="438">
        <v>0</v>
      </c>
      <c r="C8" s="438">
        <v>4787.25</v>
      </c>
      <c r="D8" s="448">
        <v>12459.7</v>
      </c>
      <c r="E8" s="448">
        <v>10417.200000000001</v>
      </c>
      <c r="F8" s="448">
        <v>0</v>
      </c>
      <c r="G8" s="101"/>
      <c r="H8" s="101"/>
      <c r="I8" s="101"/>
      <c r="J8" s="101"/>
      <c r="K8" s="101"/>
      <c r="L8" s="101"/>
      <c r="M8" s="101"/>
    </row>
    <row r="9" spans="1:13">
      <c r="A9" s="99"/>
      <c r="B9" s="440"/>
      <c r="C9" s="440"/>
      <c r="D9" s="449"/>
      <c r="E9" s="449"/>
      <c r="F9" s="449"/>
      <c r="G9" s="30"/>
      <c r="H9" s="31"/>
      <c r="I9" s="31"/>
      <c r="J9" s="31"/>
      <c r="K9" s="31"/>
      <c r="L9" s="31"/>
      <c r="M9" s="31"/>
    </row>
    <row r="10" spans="1:13">
      <c r="A10" s="77" t="s">
        <v>469</v>
      </c>
      <c r="B10" s="438">
        <v>0</v>
      </c>
      <c r="C10" s="438">
        <v>0</v>
      </c>
      <c r="D10" s="448">
        <v>8234.34</v>
      </c>
      <c r="E10" s="448">
        <v>2391.9499999999998</v>
      </c>
      <c r="F10" s="448">
        <v>0</v>
      </c>
      <c r="G10" s="30"/>
      <c r="H10" s="31"/>
      <c r="I10" s="31"/>
      <c r="J10" s="31"/>
      <c r="K10" s="31"/>
      <c r="L10" s="31"/>
      <c r="M10" s="31"/>
    </row>
    <row r="11" spans="1:13">
      <c r="A11" s="99"/>
      <c r="B11" s="440"/>
      <c r="C11" s="440"/>
      <c r="D11" s="449"/>
      <c r="E11" s="449"/>
      <c r="F11" s="449"/>
      <c r="G11" s="30"/>
      <c r="H11" s="31"/>
      <c r="I11" s="31"/>
      <c r="J11" s="31"/>
      <c r="K11" s="31"/>
      <c r="L11" s="31"/>
      <c r="M11" s="31"/>
    </row>
    <row r="12" spans="1:13">
      <c r="A12" s="77" t="s">
        <v>514</v>
      </c>
      <c r="B12" s="438">
        <v>0</v>
      </c>
      <c r="C12" s="438">
        <v>0</v>
      </c>
      <c r="D12" s="448">
        <v>0</v>
      </c>
      <c r="E12" s="448">
        <v>0</v>
      </c>
      <c r="F12" s="448">
        <v>0</v>
      </c>
      <c r="G12" s="30"/>
      <c r="H12" s="31"/>
      <c r="I12" s="31"/>
      <c r="J12" s="31"/>
      <c r="K12" s="31"/>
      <c r="L12" s="31"/>
      <c r="M12" s="31"/>
    </row>
    <row r="13" spans="1:13">
      <c r="A13" s="103"/>
      <c r="B13" s="440"/>
      <c r="C13" s="440"/>
      <c r="D13" s="449"/>
      <c r="E13" s="449"/>
      <c r="F13" s="449"/>
      <c r="G13" s="101"/>
      <c r="H13" s="101"/>
      <c r="I13" s="101"/>
      <c r="J13" s="101"/>
      <c r="K13" s="101"/>
      <c r="L13" s="101"/>
      <c r="M13" s="101"/>
    </row>
    <row r="14" spans="1:13">
      <c r="A14" s="77" t="s">
        <v>379</v>
      </c>
      <c r="B14" s="438">
        <v>0</v>
      </c>
      <c r="C14" s="438">
        <v>0</v>
      </c>
      <c r="D14" s="448">
        <v>0</v>
      </c>
      <c r="E14" s="448">
        <v>0</v>
      </c>
      <c r="F14" s="448">
        <v>0</v>
      </c>
      <c r="G14" s="30"/>
      <c r="H14" s="31"/>
      <c r="I14" s="31"/>
      <c r="J14" s="31"/>
      <c r="K14" s="31"/>
      <c r="L14" s="31"/>
      <c r="M14" s="31"/>
    </row>
    <row r="15" spans="1:13">
      <c r="A15" s="103"/>
      <c r="B15" s="440"/>
      <c r="C15" s="440"/>
      <c r="D15" s="449"/>
      <c r="E15" s="449"/>
      <c r="F15" s="449"/>
      <c r="G15" s="101"/>
      <c r="H15" s="101"/>
      <c r="I15" s="101"/>
      <c r="J15" s="101"/>
      <c r="K15" s="101"/>
      <c r="L15" s="101"/>
      <c r="M15" s="101"/>
    </row>
    <row r="16" spans="1:13">
      <c r="A16" s="77" t="s">
        <v>515</v>
      </c>
      <c r="B16" s="438">
        <v>0</v>
      </c>
      <c r="C16" s="438">
        <v>0</v>
      </c>
      <c r="D16" s="448">
        <v>0</v>
      </c>
      <c r="E16" s="448">
        <v>0</v>
      </c>
      <c r="F16" s="448">
        <v>0</v>
      </c>
      <c r="G16" s="30"/>
      <c r="H16" s="31"/>
      <c r="I16" s="31"/>
      <c r="J16" s="31"/>
      <c r="K16" s="31"/>
      <c r="L16" s="31"/>
      <c r="M16" s="31"/>
    </row>
    <row r="17" spans="1:13">
      <c r="A17" s="103"/>
      <c r="B17" s="440"/>
      <c r="C17" s="440"/>
      <c r="D17" s="449"/>
      <c r="E17" s="449"/>
      <c r="F17" s="449"/>
      <c r="G17" s="101"/>
      <c r="H17" s="101"/>
      <c r="I17" s="101"/>
      <c r="J17" s="101"/>
      <c r="K17" s="101"/>
      <c r="L17" s="101"/>
      <c r="M17" s="101"/>
    </row>
    <row r="18" spans="1:13">
      <c r="A18" s="77" t="s">
        <v>414</v>
      </c>
      <c r="B18" s="438">
        <v>0</v>
      </c>
      <c r="C18" s="438">
        <v>0</v>
      </c>
      <c r="D18" s="448">
        <v>0</v>
      </c>
      <c r="E18" s="448">
        <v>0</v>
      </c>
      <c r="F18" s="448">
        <v>0</v>
      </c>
      <c r="G18" s="30"/>
      <c r="H18" s="31"/>
      <c r="I18" s="31"/>
      <c r="J18" s="31"/>
      <c r="K18" s="31"/>
      <c r="L18" s="31"/>
      <c r="M18" s="31"/>
    </row>
    <row r="19" spans="1:13">
      <c r="A19" s="99"/>
      <c r="B19" s="440"/>
      <c r="C19" s="440"/>
      <c r="D19" s="449"/>
      <c r="E19" s="449"/>
      <c r="F19" s="449"/>
      <c r="G19" s="30"/>
      <c r="H19" s="31"/>
      <c r="I19" s="31"/>
      <c r="J19" s="31"/>
      <c r="K19" s="31"/>
      <c r="L19" s="31"/>
      <c r="M19" s="31"/>
    </row>
    <row r="20" spans="1:13">
      <c r="A20" s="77" t="s">
        <v>467</v>
      </c>
      <c r="B20" s="438">
        <v>0</v>
      </c>
      <c r="C20" s="438">
        <v>483.18</v>
      </c>
      <c r="D20" s="448">
        <v>37515.1</v>
      </c>
      <c r="E20" s="448">
        <v>0</v>
      </c>
      <c r="F20" s="448">
        <v>425.75</v>
      </c>
      <c r="G20" s="30"/>
      <c r="H20" s="31"/>
      <c r="I20" s="31"/>
      <c r="J20" s="31"/>
      <c r="K20" s="31"/>
      <c r="L20" s="31"/>
      <c r="M20" s="31"/>
    </row>
    <row r="21" spans="1:13">
      <c r="A21" s="99"/>
      <c r="B21" s="440"/>
      <c r="C21" s="440"/>
      <c r="D21" s="449"/>
      <c r="E21" s="449"/>
      <c r="F21" s="449"/>
      <c r="G21" s="30"/>
      <c r="H21" s="31"/>
      <c r="I21" s="31"/>
      <c r="J21" s="31"/>
      <c r="K21" s="31"/>
      <c r="L21" s="31"/>
      <c r="M21" s="31"/>
    </row>
    <row r="22" spans="1:13">
      <c r="A22" s="77" t="s">
        <v>466</v>
      </c>
      <c r="B22" s="438">
        <v>0</v>
      </c>
      <c r="C22" s="438">
        <v>1479</v>
      </c>
      <c r="D22" s="448">
        <v>26846.45</v>
      </c>
      <c r="E22" s="448">
        <v>137.19999999999999</v>
      </c>
      <c r="F22" s="448">
        <v>3080</v>
      </c>
      <c r="G22" s="30"/>
      <c r="H22" s="31"/>
      <c r="I22" s="31"/>
      <c r="J22" s="31"/>
      <c r="K22" s="31"/>
      <c r="L22" s="31"/>
      <c r="M22" s="31"/>
    </row>
    <row r="23" spans="1:13">
      <c r="A23" s="99"/>
      <c r="B23" s="440"/>
      <c r="C23" s="440"/>
      <c r="D23" s="449"/>
      <c r="E23" s="449"/>
      <c r="F23" s="449"/>
      <c r="G23" s="30"/>
      <c r="H23" s="31"/>
      <c r="I23" s="31"/>
      <c r="J23" s="31"/>
      <c r="K23" s="31"/>
      <c r="L23" s="31"/>
      <c r="M23" s="31"/>
    </row>
    <row r="24" spans="1:13">
      <c r="A24" s="77" t="s">
        <v>391</v>
      </c>
      <c r="B24" s="438">
        <v>0</v>
      </c>
      <c r="C24" s="438">
        <v>2285.25</v>
      </c>
      <c r="D24" s="448">
        <v>40133.839999999997</v>
      </c>
      <c r="E24" s="448">
        <v>6202</v>
      </c>
      <c r="F24" s="448">
        <v>0</v>
      </c>
      <c r="G24" s="30"/>
      <c r="H24" s="31"/>
      <c r="I24" s="31"/>
      <c r="J24" s="31"/>
      <c r="K24" s="31"/>
      <c r="L24" s="31"/>
      <c r="M24" s="31"/>
    </row>
    <row r="25" spans="1:13">
      <c r="A25" s="99"/>
      <c r="B25" s="440"/>
      <c r="C25" s="440"/>
      <c r="D25" s="449"/>
      <c r="E25" s="449"/>
      <c r="F25" s="449"/>
      <c r="G25" s="30"/>
      <c r="H25" s="31"/>
      <c r="I25" s="31"/>
      <c r="J25" s="31"/>
      <c r="K25" s="31"/>
      <c r="L25" s="31"/>
      <c r="M25" s="31"/>
    </row>
    <row r="26" spans="1:13">
      <c r="A26" s="77" t="s">
        <v>468</v>
      </c>
      <c r="B26" s="438">
        <v>0</v>
      </c>
      <c r="C26" s="438">
        <v>0</v>
      </c>
      <c r="D26" s="448">
        <v>0</v>
      </c>
      <c r="E26" s="448">
        <v>0</v>
      </c>
      <c r="F26" s="448">
        <v>0</v>
      </c>
      <c r="G26" s="101"/>
      <c r="H26" s="101"/>
      <c r="I26" s="101"/>
      <c r="J26" s="101"/>
      <c r="K26" s="101"/>
      <c r="L26" s="101"/>
      <c r="M26" s="101"/>
    </row>
    <row r="27" spans="1:13">
      <c r="A27" s="99"/>
      <c r="B27" s="440"/>
      <c r="C27" s="440"/>
      <c r="D27" s="449"/>
      <c r="E27" s="449"/>
      <c r="F27" s="449"/>
      <c r="G27" s="30"/>
      <c r="H27" s="31"/>
      <c r="I27" s="31"/>
      <c r="J27" s="31"/>
      <c r="K27" s="31"/>
      <c r="L27" s="31"/>
      <c r="M27" s="31"/>
    </row>
    <row r="28" spans="1:13">
      <c r="A28" s="77" t="s">
        <v>397</v>
      </c>
      <c r="B28" s="438">
        <v>220.5</v>
      </c>
      <c r="C28" s="438">
        <v>0</v>
      </c>
      <c r="D28" s="448">
        <v>353.6</v>
      </c>
      <c r="E28" s="448">
        <v>0</v>
      </c>
      <c r="F28" s="448">
        <v>0</v>
      </c>
      <c r="G28" s="30"/>
      <c r="H28" s="31"/>
      <c r="I28" s="31"/>
      <c r="J28" s="31"/>
      <c r="K28" s="31"/>
      <c r="L28" s="31"/>
      <c r="M28" s="31"/>
    </row>
    <row r="29" spans="1:13">
      <c r="A29" s="99"/>
      <c r="B29" s="440"/>
      <c r="C29" s="440"/>
      <c r="D29" s="449"/>
      <c r="E29" s="449"/>
      <c r="F29" s="449"/>
      <c r="G29" s="101"/>
      <c r="H29" s="101"/>
      <c r="I29" s="101"/>
      <c r="J29" s="101"/>
      <c r="K29" s="101"/>
      <c r="L29" s="101"/>
      <c r="M29" s="101"/>
    </row>
    <row r="30" spans="1:13">
      <c r="A30" s="77" t="s">
        <v>396</v>
      </c>
      <c r="B30" s="438">
        <v>0</v>
      </c>
      <c r="C30" s="438">
        <v>0</v>
      </c>
      <c r="D30" s="448">
        <v>0</v>
      </c>
      <c r="E30" s="448">
        <v>0</v>
      </c>
      <c r="F30" s="448">
        <v>0</v>
      </c>
      <c r="G30" s="101"/>
      <c r="H30" s="101"/>
      <c r="I30" s="101"/>
      <c r="J30" s="101"/>
      <c r="K30" s="101"/>
      <c r="L30" s="101"/>
      <c r="M30" s="101"/>
    </row>
    <row r="31" spans="1:13">
      <c r="A31" s="99"/>
      <c r="B31" s="440"/>
      <c r="C31" s="440"/>
      <c r="D31" s="449"/>
      <c r="E31" s="449"/>
      <c r="F31" s="449"/>
      <c r="G31" s="101"/>
      <c r="H31" s="101"/>
      <c r="I31" s="101"/>
      <c r="J31" s="101"/>
      <c r="K31" s="101"/>
      <c r="L31" s="101"/>
      <c r="M31" s="101"/>
    </row>
    <row r="32" spans="1:13">
      <c r="A32" s="77" t="s">
        <v>380</v>
      </c>
      <c r="B32" s="438">
        <v>0</v>
      </c>
      <c r="C32" s="438">
        <v>0</v>
      </c>
      <c r="D32" s="448">
        <v>0</v>
      </c>
      <c r="E32" s="448">
        <v>0</v>
      </c>
      <c r="F32" s="448">
        <v>0</v>
      </c>
      <c r="G32" s="30"/>
      <c r="H32" s="31"/>
      <c r="I32" s="31"/>
      <c r="J32" s="31"/>
      <c r="K32" s="31"/>
      <c r="L32" s="31"/>
      <c r="M32" s="31"/>
    </row>
    <row r="33" spans="1:13">
      <c r="A33" s="99"/>
      <c r="B33" s="440"/>
      <c r="C33" s="440"/>
      <c r="D33" s="449"/>
      <c r="E33" s="449"/>
      <c r="F33" s="449"/>
      <c r="G33" s="30"/>
      <c r="H33" s="31"/>
      <c r="I33" s="31"/>
      <c r="J33" s="31"/>
      <c r="K33" s="31"/>
      <c r="L33" s="31"/>
      <c r="M33" s="31"/>
    </row>
    <row r="34" spans="1:13">
      <c r="A34" s="77" t="s">
        <v>465</v>
      </c>
      <c r="B34" s="438">
        <v>0</v>
      </c>
      <c r="C34" s="438">
        <v>0</v>
      </c>
      <c r="D34" s="448">
        <v>0</v>
      </c>
      <c r="E34" s="448">
        <v>0</v>
      </c>
      <c r="F34" s="448">
        <v>0</v>
      </c>
      <c r="G34" s="30"/>
      <c r="H34" s="31"/>
      <c r="I34" s="31"/>
      <c r="J34" s="31"/>
      <c r="K34" s="31"/>
      <c r="L34" s="31"/>
      <c r="M34" s="31"/>
    </row>
    <row r="35" spans="1:13">
      <c r="A35" s="99"/>
      <c r="B35" s="440"/>
      <c r="C35" s="440"/>
      <c r="D35" s="449"/>
      <c r="E35" s="449"/>
      <c r="F35" s="449"/>
      <c r="G35" s="30"/>
      <c r="H35" s="31"/>
      <c r="I35" s="31"/>
      <c r="J35" s="31"/>
      <c r="K35" s="31"/>
      <c r="L35" s="31"/>
      <c r="M35" s="31"/>
    </row>
    <row r="36" spans="1:13">
      <c r="A36" s="77" t="s">
        <v>392</v>
      </c>
      <c r="B36" s="438">
        <v>0</v>
      </c>
      <c r="C36" s="438">
        <v>0</v>
      </c>
      <c r="D36" s="448">
        <v>0</v>
      </c>
      <c r="E36" s="448">
        <v>0</v>
      </c>
      <c r="F36" s="448">
        <v>0</v>
      </c>
      <c r="G36" s="30"/>
      <c r="H36" s="31"/>
      <c r="I36" s="31"/>
      <c r="J36" s="31"/>
      <c r="K36" s="31"/>
      <c r="L36" s="31"/>
      <c r="M36" s="31"/>
    </row>
    <row r="37" spans="1:13">
      <c r="A37" s="99"/>
      <c r="B37" s="440"/>
      <c r="C37" s="440"/>
      <c r="D37" s="449"/>
      <c r="E37" s="449"/>
      <c r="F37" s="449"/>
      <c r="G37" s="101"/>
      <c r="H37" s="101"/>
      <c r="I37" s="101"/>
      <c r="J37" s="101"/>
      <c r="K37" s="101"/>
      <c r="L37" s="101"/>
      <c r="M37" s="101"/>
    </row>
    <row r="38" spans="1:13">
      <c r="A38" s="77" t="s">
        <v>390</v>
      </c>
      <c r="B38" s="438">
        <v>0</v>
      </c>
      <c r="C38" s="438">
        <v>0</v>
      </c>
      <c r="D38" s="448">
        <v>737.42</v>
      </c>
      <c r="E38" s="448">
        <v>720</v>
      </c>
      <c r="F38" s="448">
        <v>0</v>
      </c>
      <c r="G38" s="101"/>
      <c r="H38" s="101"/>
      <c r="I38" s="101"/>
      <c r="J38" s="101"/>
      <c r="K38" s="101"/>
      <c r="L38" s="101"/>
      <c r="M38" s="101"/>
    </row>
    <row r="39" spans="1:13">
      <c r="A39" s="99"/>
      <c r="B39" s="440"/>
      <c r="C39" s="440"/>
      <c r="D39" s="449"/>
      <c r="E39" s="449"/>
      <c r="F39" s="449"/>
      <c r="G39" s="101"/>
      <c r="H39" s="101"/>
      <c r="I39" s="101"/>
      <c r="J39" s="101"/>
      <c r="K39" s="101"/>
      <c r="L39" s="101"/>
      <c r="M39" s="101"/>
    </row>
    <row r="40" spans="1:13">
      <c r="A40" s="77" t="s">
        <v>464</v>
      </c>
      <c r="B40" s="438">
        <v>0</v>
      </c>
      <c r="C40" s="438">
        <v>0</v>
      </c>
      <c r="D40" s="448">
        <v>522.6</v>
      </c>
      <c r="E40" s="448">
        <v>84</v>
      </c>
      <c r="F40" s="448">
        <v>0</v>
      </c>
      <c r="G40" s="101"/>
      <c r="H40" s="101"/>
      <c r="I40" s="101"/>
      <c r="J40" s="101"/>
      <c r="K40" s="101"/>
      <c r="L40" s="101"/>
      <c r="M40" s="101"/>
    </row>
    <row r="41" spans="1:13">
      <c r="A41" s="99"/>
      <c r="B41" s="440"/>
      <c r="C41" s="440"/>
      <c r="D41" s="449"/>
      <c r="E41" s="449"/>
      <c r="F41" s="449"/>
    </row>
    <row r="42" spans="1:13" ht="13.5" thickBot="1">
      <c r="A42" s="346" t="s">
        <v>185</v>
      </c>
      <c r="B42" s="446">
        <v>220.5</v>
      </c>
      <c r="C42" s="446">
        <v>9034.68</v>
      </c>
      <c r="D42" s="447">
        <v>126803.05</v>
      </c>
      <c r="E42" s="447">
        <v>19959.650000000001</v>
      </c>
      <c r="F42" s="447">
        <v>3505.75</v>
      </c>
    </row>
    <row r="43" spans="1:13">
      <c r="A43" s="101"/>
    </row>
    <row r="46" spans="1:13">
      <c r="A46" s="101"/>
      <c r="B46" s="101"/>
      <c r="C46" s="101"/>
      <c r="D46" s="101"/>
      <c r="E46" s="101"/>
      <c r="F46" s="101"/>
    </row>
    <row r="47" spans="1:13">
      <c r="A47" s="30"/>
      <c r="B47" s="31"/>
      <c r="C47" s="31"/>
      <c r="D47" s="31"/>
      <c r="E47" s="31"/>
      <c r="F47" s="31"/>
    </row>
    <row r="48" spans="1:13">
      <c r="A48" s="30"/>
      <c r="B48" s="31"/>
      <c r="C48" s="31"/>
      <c r="D48" s="31"/>
      <c r="E48" s="31"/>
      <c r="F48" s="31"/>
    </row>
    <row r="49" spans="1:6">
      <c r="A49" s="30"/>
      <c r="B49" s="30"/>
      <c r="C49" s="30"/>
      <c r="D49" s="30"/>
      <c r="E49" s="30"/>
      <c r="F49" s="31"/>
    </row>
    <row r="50" spans="1:6">
      <c r="A50" s="30"/>
      <c r="B50" s="31"/>
      <c r="C50" s="31"/>
      <c r="D50" s="31"/>
      <c r="E50" s="31"/>
      <c r="F50" s="31"/>
    </row>
    <row r="51" spans="1:6">
      <c r="A51" s="30"/>
      <c r="B51" s="31"/>
      <c r="C51" s="31"/>
      <c r="D51" s="31"/>
      <c r="E51" s="31"/>
      <c r="F51" s="31"/>
    </row>
    <row r="52" spans="1:6">
      <c r="A52" s="101"/>
      <c r="B52" s="101"/>
      <c r="C52" s="101"/>
      <c r="D52" s="101"/>
      <c r="E52" s="101"/>
      <c r="F52" s="101"/>
    </row>
    <row r="53" spans="1:6">
      <c r="A53" s="101"/>
      <c r="B53" s="101"/>
      <c r="C53" s="101"/>
      <c r="D53" s="101"/>
      <c r="E53" s="101"/>
      <c r="F53" s="101"/>
    </row>
    <row r="54" spans="1:6">
      <c r="A54" s="101"/>
      <c r="B54" s="101"/>
      <c r="C54" s="101"/>
      <c r="D54" s="101"/>
      <c r="E54" s="101"/>
      <c r="F54" s="101"/>
    </row>
  </sheetData>
  <mergeCells count="3">
    <mergeCell ref="A1:F1"/>
    <mergeCell ref="A3:F3"/>
    <mergeCell ref="A4:F4"/>
  </mergeCells>
  <printOptions horizontalCentered="1"/>
  <pageMargins left="0.78740157480314965" right="0.78740157480314965" top="0.59055118110236227" bottom="0.98425196850393704" header="0" footer="0"/>
  <pageSetup paperSize="9" scale="8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view="pageBreakPreview" zoomScaleNormal="75" zoomScaleSheetLayoutView="100" workbookViewId="0">
      <selection activeCell="M37" sqref="M37"/>
    </sheetView>
  </sheetViews>
  <sheetFormatPr baseColWidth="10" defaultColWidth="11.42578125" defaultRowHeight="12.75"/>
  <cols>
    <col min="1" max="1" width="32.5703125" style="98" customWidth="1"/>
    <col min="2" max="3" width="29.42578125" style="98" customWidth="1"/>
    <col min="4" max="4" width="2" style="98" customWidth="1"/>
    <col min="5" max="16384" width="11.42578125" style="98"/>
  </cols>
  <sheetData>
    <row r="1" spans="1:11" s="54" customFormat="1" ht="18">
      <c r="A1" s="470" t="s">
        <v>228</v>
      </c>
      <c r="B1" s="470"/>
      <c r="C1" s="470"/>
    </row>
    <row r="2" spans="1:11" s="56" customFormat="1" ht="15" customHeight="1">
      <c r="A2" s="55"/>
    </row>
    <row r="3" spans="1:11" s="56" customFormat="1" ht="27.75" customHeight="1">
      <c r="A3" s="471" t="s">
        <v>520</v>
      </c>
      <c r="B3" s="471"/>
      <c r="C3" s="471"/>
    </row>
    <row r="4" spans="1:11" s="56" customFormat="1" ht="15.75" thickBot="1">
      <c r="A4" s="57"/>
      <c r="B4" s="58"/>
      <c r="C4" s="58"/>
    </row>
    <row r="5" spans="1:11" ht="37.5" customHeight="1" thickBot="1">
      <c r="A5" s="347" t="s">
        <v>98</v>
      </c>
      <c r="B5" s="347" t="s">
        <v>479</v>
      </c>
      <c r="C5" s="357" t="s">
        <v>478</v>
      </c>
    </row>
    <row r="6" spans="1:11">
      <c r="A6" s="355"/>
      <c r="B6" s="100"/>
      <c r="C6" s="354"/>
      <c r="D6" s="101"/>
      <c r="E6" s="101"/>
      <c r="F6" s="101"/>
      <c r="G6" s="101"/>
      <c r="H6" s="101"/>
    </row>
    <row r="7" spans="1:11">
      <c r="A7" s="77" t="s">
        <v>470</v>
      </c>
      <c r="B7" s="438">
        <v>0</v>
      </c>
      <c r="C7" s="448">
        <v>0</v>
      </c>
      <c r="D7" s="30"/>
      <c r="E7" s="31"/>
      <c r="F7" s="31"/>
      <c r="G7" s="31"/>
      <c r="H7" s="31"/>
      <c r="I7" s="31"/>
      <c r="J7" s="31"/>
    </row>
    <row r="8" spans="1:11">
      <c r="A8" s="348"/>
      <c r="B8" s="440"/>
      <c r="C8" s="449"/>
      <c r="D8" s="101"/>
      <c r="E8" s="101"/>
      <c r="F8" s="101"/>
      <c r="G8" s="101"/>
      <c r="H8" s="101"/>
    </row>
    <row r="9" spans="1:11">
      <c r="A9" s="77" t="s">
        <v>469</v>
      </c>
      <c r="B9" s="438">
        <v>0</v>
      </c>
      <c r="C9" s="459">
        <v>279</v>
      </c>
      <c r="D9" s="101"/>
      <c r="E9" s="101"/>
      <c r="F9" s="101"/>
      <c r="G9" s="101"/>
      <c r="H9" s="101"/>
    </row>
    <row r="10" spans="1:11">
      <c r="A10" s="348"/>
      <c r="B10" s="440"/>
      <c r="C10" s="449"/>
      <c r="D10" s="101"/>
      <c r="E10" s="101"/>
      <c r="F10" s="101"/>
      <c r="G10" s="101"/>
      <c r="H10" s="101"/>
    </row>
    <row r="11" spans="1:11">
      <c r="A11" s="77" t="s">
        <v>379</v>
      </c>
      <c r="B11" s="438">
        <v>0</v>
      </c>
      <c r="C11" s="448">
        <v>0</v>
      </c>
      <c r="D11" s="101"/>
      <c r="E11" s="101"/>
      <c r="F11" s="101"/>
      <c r="G11" s="101"/>
      <c r="H11" s="101"/>
    </row>
    <row r="12" spans="1:11" ht="14.25">
      <c r="A12" s="348"/>
      <c r="B12" s="440"/>
      <c r="C12" s="449"/>
      <c r="D12" s="56"/>
      <c r="E12" s="56"/>
      <c r="F12" s="101"/>
      <c r="G12" s="101"/>
      <c r="H12" s="101"/>
    </row>
    <row r="13" spans="1:11" ht="14.25">
      <c r="A13" s="77" t="s">
        <v>515</v>
      </c>
      <c r="B13" s="438">
        <v>0</v>
      </c>
      <c r="C13" s="448">
        <v>0</v>
      </c>
      <c r="D13" s="56"/>
      <c r="E13" s="56"/>
      <c r="F13" s="439"/>
      <c r="G13" s="31"/>
      <c r="H13" s="31"/>
      <c r="I13" s="31"/>
      <c r="J13" s="31"/>
      <c r="K13" s="31"/>
    </row>
    <row r="14" spans="1:11" ht="14.25">
      <c r="A14" s="99"/>
      <c r="B14" s="440"/>
      <c r="C14" s="449"/>
      <c r="D14" s="56"/>
      <c r="E14" s="56"/>
      <c r="F14" s="441"/>
      <c r="G14" s="31"/>
      <c r="H14" s="31"/>
      <c r="I14" s="31"/>
      <c r="J14" s="31"/>
      <c r="K14" s="31"/>
    </row>
    <row r="15" spans="1:11">
      <c r="A15" s="77" t="s">
        <v>468</v>
      </c>
      <c r="B15" s="438">
        <v>0</v>
      </c>
      <c r="C15" s="448">
        <v>0</v>
      </c>
      <c r="D15" s="101"/>
      <c r="E15" s="101"/>
      <c r="F15" s="101"/>
      <c r="G15" s="101"/>
      <c r="H15" s="101"/>
    </row>
    <row r="16" spans="1:11">
      <c r="A16" s="348"/>
      <c r="B16" s="440"/>
      <c r="C16" s="449"/>
      <c r="D16" s="101"/>
      <c r="E16" s="101"/>
      <c r="F16" s="101"/>
      <c r="G16" s="101"/>
      <c r="H16" s="101"/>
    </row>
    <row r="17" spans="1:10">
      <c r="A17" s="77" t="s">
        <v>414</v>
      </c>
      <c r="B17" s="438">
        <v>0</v>
      </c>
      <c r="C17" s="448">
        <v>0</v>
      </c>
      <c r="D17" s="101"/>
      <c r="E17" s="101"/>
      <c r="F17" s="101"/>
      <c r="G17" s="101"/>
      <c r="H17" s="101"/>
    </row>
    <row r="18" spans="1:10">
      <c r="A18" s="349"/>
      <c r="B18" s="440"/>
      <c r="C18" s="449"/>
      <c r="D18" s="101"/>
      <c r="E18" s="101"/>
      <c r="F18" s="101"/>
      <c r="G18" s="101"/>
      <c r="H18" s="101"/>
    </row>
    <row r="19" spans="1:10">
      <c r="A19" s="77" t="s">
        <v>467</v>
      </c>
      <c r="B19" s="438">
        <v>0</v>
      </c>
      <c r="C19" s="448">
        <v>0</v>
      </c>
      <c r="D19" s="30"/>
      <c r="E19" s="31"/>
      <c r="F19" s="31"/>
      <c r="G19" s="31"/>
      <c r="H19" s="31"/>
      <c r="I19" s="31"/>
      <c r="J19" s="31"/>
    </row>
    <row r="20" spans="1:10">
      <c r="A20" s="348"/>
      <c r="B20" s="440"/>
      <c r="C20" s="449"/>
      <c r="D20" s="30"/>
      <c r="E20" s="31"/>
      <c r="F20" s="31"/>
      <c r="G20" s="31"/>
      <c r="H20" s="31"/>
      <c r="I20" s="31"/>
      <c r="J20" s="31"/>
    </row>
    <row r="21" spans="1:10">
      <c r="A21" s="77" t="s">
        <v>466</v>
      </c>
      <c r="B21" s="438">
        <v>0</v>
      </c>
      <c r="C21" s="448">
        <v>0</v>
      </c>
      <c r="D21" s="101"/>
      <c r="E21" s="101"/>
      <c r="F21" s="101"/>
      <c r="G21" s="101"/>
      <c r="H21" s="101"/>
    </row>
    <row r="22" spans="1:10">
      <c r="A22" s="348"/>
      <c r="B22" s="440"/>
      <c r="C22" s="449"/>
      <c r="D22" s="101"/>
      <c r="E22" s="101"/>
      <c r="F22" s="101"/>
      <c r="G22" s="101"/>
      <c r="H22" s="101"/>
    </row>
    <row r="23" spans="1:10">
      <c r="A23" s="77" t="s">
        <v>391</v>
      </c>
      <c r="B23" s="438">
        <v>0</v>
      </c>
      <c r="C23" s="448">
        <v>0.75</v>
      </c>
      <c r="D23" s="101"/>
      <c r="E23" s="101"/>
      <c r="F23" s="101"/>
      <c r="G23" s="101"/>
      <c r="H23" s="101"/>
    </row>
    <row r="24" spans="1:10">
      <c r="A24" s="348"/>
      <c r="B24" s="440"/>
      <c r="C24" s="449"/>
      <c r="D24" s="101"/>
      <c r="E24" s="101"/>
      <c r="F24" s="101"/>
      <c r="G24" s="101"/>
      <c r="H24" s="101"/>
    </row>
    <row r="25" spans="1:10">
      <c r="A25" s="77" t="s">
        <v>397</v>
      </c>
      <c r="B25" s="438">
        <v>0</v>
      </c>
      <c r="C25" s="448">
        <v>0</v>
      </c>
      <c r="D25" s="101"/>
      <c r="E25" s="101"/>
      <c r="F25" s="101"/>
      <c r="G25" s="101"/>
      <c r="H25" s="101"/>
    </row>
    <row r="26" spans="1:10">
      <c r="A26" s="348"/>
      <c r="B26" s="440"/>
      <c r="C26" s="449"/>
      <c r="D26" s="101"/>
      <c r="E26" s="101"/>
      <c r="F26" s="101"/>
      <c r="G26" s="101"/>
      <c r="H26" s="101"/>
    </row>
    <row r="27" spans="1:10">
      <c r="A27" s="77" t="s">
        <v>396</v>
      </c>
      <c r="B27" s="438">
        <v>0</v>
      </c>
      <c r="C27" s="448">
        <v>0</v>
      </c>
      <c r="D27" s="101"/>
      <c r="E27" s="101"/>
      <c r="F27" s="101"/>
      <c r="G27" s="101"/>
      <c r="H27" s="101"/>
    </row>
    <row r="28" spans="1:10">
      <c r="A28" s="348"/>
      <c r="B28" s="440"/>
      <c r="C28" s="449"/>
      <c r="D28" s="101"/>
      <c r="E28" s="101"/>
      <c r="F28" s="101"/>
      <c r="G28" s="101"/>
      <c r="H28" s="101"/>
    </row>
    <row r="29" spans="1:10">
      <c r="A29" s="77" t="s">
        <v>380</v>
      </c>
      <c r="B29" s="438">
        <v>0</v>
      </c>
      <c r="C29" s="448">
        <v>0</v>
      </c>
      <c r="D29" s="101"/>
      <c r="E29" s="101"/>
      <c r="F29" s="101"/>
      <c r="G29" s="101"/>
      <c r="H29" s="101"/>
    </row>
    <row r="30" spans="1:10">
      <c r="A30" s="348"/>
      <c r="B30" s="440"/>
      <c r="C30" s="449"/>
      <c r="D30" s="101"/>
      <c r="E30" s="101"/>
      <c r="F30" s="101"/>
      <c r="G30" s="101"/>
      <c r="H30" s="101"/>
    </row>
    <row r="31" spans="1:10">
      <c r="A31" s="77" t="s">
        <v>465</v>
      </c>
      <c r="B31" s="438">
        <v>0</v>
      </c>
      <c r="C31" s="448">
        <v>0</v>
      </c>
      <c r="D31" s="101"/>
      <c r="E31" s="101"/>
      <c r="F31" s="101"/>
      <c r="G31" s="101"/>
      <c r="H31" s="101"/>
    </row>
    <row r="32" spans="1:10">
      <c r="A32" s="348"/>
      <c r="B32" s="440"/>
      <c r="C32" s="449"/>
      <c r="D32" s="101"/>
      <c r="E32" s="101"/>
      <c r="F32" s="101"/>
      <c r="G32" s="101"/>
      <c r="H32" s="101"/>
    </row>
    <row r="33" spans="1:8">
      <c r="A33" s="77" t="s">
        <v>392</v>
      </c>
      <c r="B33" s="438">
        <v>0</v>
      </c>
      <c r="C33" s="448">
        <v>0</v>
      </c>
      <c r="D33" s="101"/>
      <c r="E33" s="101"/>
      <c r="F33" s="101"/>
      <c r="G33" s="101"/>
      <c r="H33" s="101"/>
    </row>
    <row r="34" spans="1:8">
      <c r="A34" s="348"/>
      <c r="B34" s="440"/>
      <c r="C34" s="449"/>
      <c r="D34" s="101"/>
      <c r="E34" s="101"/>
      <c r="F34" s="101"/>
      <c r="G34" s="101"/>
      <c r="H34" s="101"/>
    </row>
    <row r="35" spans="1:8">
      <c r="A35" s="77" t="s">
        <v>390</v>
      </c>
      <c r="B35" s="438">
        <v>1703.65</v>
      </c>
      <c r="C35" s="448">
        <v>0</v>
      </c>
      <c r="D35" s="101"/>
      <c r="E35" s="101"/>
      <c r="F35" s="101"/>
      <c r="G35" s="101"/>
      <c r="H35" s="101"/>
    </row>
    <row r="36" spans="1:8">
      <c r="A36" s="348"/>
      <c r="B36" s="440"/>
      <c r="C36" s="449"/>
      <c r="D36" s="101"/>
      <c r="E36" s="101"/>
      <c r="F36" s="101"/>
      <c r="G36" s="101"/>
      <c r="H36" s="101"/>
    </row>
    <row r="37" spans="1:8">
      <c r="A37" s="77" t="s">
        <v>464</v>
      </c>
      <c r="B37" s="438">
        <v>0</v>
      </c>
      <c r="C37" s="448">
        <v>0</v>
      </c>
      <c r="D37" s="101"/>
      <c r="E37" s="101"/>
      <c r="F37" s="101"/>
      <c r="G37" s="101"/>
      <c r="H37" s="101"/>
    </row>
    <row r="38" spans="1:8">
      <c r="A38" s="348"/>
      <c r="B38" s="440"/>
      <c r="C38" s="449"/>
      <c r="D38" s="101"/>
      <c r="E38" s="101"/>
      <c r="F38" s="101"/>
      <c r="G38" s="101"/>
      <c r="H38" s="101"/>
    </row>
    <row r="39" spans="1:8" ht="13.5" thickBot="1">
      <c r="A39" s="346" t="s">
        <v>185</v>
      </c>
      <c r="B39" s="446">
        <v>1703.65</v>
      </c>
      <c r="C39" s="447">
        <v>279.75</v>
      </c>
    </row>
    <row r="40" spans="1:8">
      <c r="A40" s="101"/>
      <c r="C40" s="101"/>
    </row>
    <row r="43" spans="1:8">
      <c r="A43" s="101"/>
      <c r="B43" s="101"/>
      <c r="C43" s="101"/>
    </row>
    <row r="44" spans="1:8">
      <c r="A44" s="30"/>
      <c r="B44" s="31"/>
      <c r="C44" s="31"/>
    </row>
    <row r="45" spans="1:8">
      <c r="A45" s="30"/>
      <c r="B45" s="31"/>
      <c r="C45" s="31"/>
    </row>
    <row r="46" spans="1:8">
      <c r="A46" s="30"/>
      <c r="B46" s="30"/>
      <c r="C46" s="30"/>
    </row>
    <row r="47" spans="1:8">
      <c r="A47" s="30"/>
      <c r="B47" s="31"/>
      <c r="C47" s="31"/>
    </row>
    <row r="48" spans="1:8">
      <c r="A48" s="30"/>
      <c r="B48" s="31"/>
      <c r="C48" s="31"/>
    </row>
    <row r="49" spans="1:3">
      <c r="A49" s="101"/>
      <c r="B49" s="101"/>
      <c r="C49" s="101"/>
    </row>
    <row r="50" spans="1:3">
      <c r="A50" s="101"/>
      <c r="B50" s="101"/>
      <c r="C50" s="101"/>
    </row>
    <row r="51" spans="1:3">
      <c r="A51" s="101"/>
      <c r="B51" s="101"/>
      <c r="C51" s="101"/>
    </row>
  </sheetData>
  <mergeCells count="2">
    <mergeCell ref="A1:C1"/>
    <mergeCell ref="A3:C3"/>
  </mergeCells>
  <printOptions horizontalCentered="1"/>
  <pageMargins left="0.78740157480314965" right="0.78740157480314965" top="0.59055118110236227" bottom="0.98425196850393704" header="0" footer="0"/>
  <pageSetup paperSize="9"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7"/>
  <sheetViews>
    <sheetView view="pageBreakPreview" zoomScale="70" zoomScaleNormal="75" zoomScaleSheetLayoutView="70" workbookViewId="0">
      <selection activeCell="M37" sqref="M37"/>
    </sheetView>
  </sheetViews>
  <sheetFormatPr baseColWidth="10" defaultColWidth="11.42578125" defaultRowHeight="12.75"/>
  <cols>
    <col min="1" max="1" width="44" style="98" customWidth="1"/>
    <col min="2" max="3" width="41" style="98" customWidth="1"/>
    <col min="4" max="4" width="4" style="98" customWidth="1"/>
    <col min="5" max="16384" width="11.42578125" style="98"/>
  </cols>
  <sheetData>
    <row r="1" spans="1:13" s="54" customFormat="1" ht="18">
      <c r="A1" s="470" t="s">
        <v>228</v>
      </c>
      <c r="B1" s="470"/>
      <c r="C1" s="470"/>
    </row>
    <row r="2" spans="1:13" s="56" customFormat="1" ht="15" customHeight="1">
      <c r="A2" s="55"/>
      <c r="B2" s="55"/>
    </row>
    <row r="3" spans="1:13" s="56" customFormat="1" ht="15" customHeight="1">
      <c r="A3" s="472" t="s">
        <v>487</v>
      </c>
      <c r="B3" s="472"/>
      <c r="C3" s="472"/>
    </row>
    <row r="4" spans="1:13" s="56" customFormat="1" ht="13.9" customHeight="1">
      <c r="A4" s="471" t="s">
        <v>524</v>
      </c>
      <c r="B4" s="471"/>
      <c r="C4" s="471"/>
    </row>
    <row r="5" spans="1:13" s="56" customFormat="1" ht="15.75" thickBot="1">
      <c r="A5" s="57"/>
      <c r="B5" s="57"/>
      <c r="C5" s="58"/>
      <c r="D5" s="60"/>
    </row>
    <row r="6" spans="1:13" ht="37.5" customHeight="1" thickBot="1">
      <c r="A6" s="460" t="s">
        <v>98</v>
      </c>
      <c r="B6" s="461" t="s">
        <v>481</v>
      </c>
      <c r="C6" s="462" t="s">
        <v>480</v>
      </c>
      <c r="D6" s="60"/>
      <c r="E6" s="56"/>
      <c r="F6" s="56"/>
      <c r="G6" s="56"/>
    </row>
    <row r="7" spans="1:13" ht="14.25">
      <c r="A7" s="103"/>
      <c r="B7" s="464"/>
      <c r="C7" s="463"/>
      <c r="D7" s="60"/>
      <c r="E7" s="56"/>
      <c r="F7" s="56"/>
      <c r="G7" s="56"/>
      <c r="H7" s="106"/>
      <c r="I7" s="107"/>
      <c r="J7" s="107"/>
      <c r="K7" s="107"/>
    </row>
    <row r="8" spans="1:13" ht="14.25">
      <c r="A8" s="77" t="s">
        <v>470</v>
      </c>
      <c r="B8" s="465">
        <v>0</v>
      </c>
      <c r="C8" s="439">
        <v>0</v>
      </c>
      <c r="D8" s="60"/>
      <c r="E8" s="56"/>
      <c r="F8" s="56"/>
      <c r="G8" s="56"/>
      <c r="H8" s="106"/>
      <c r="I8" s="107"/>
      <c r="J8" s="107"/>
      <c r="K8" s="107"/>
    </row>
    <row r="9" spans="1:13" ht="14.25">
      <c r="A9" s="103"/>
      <c r="B9" s="466"/>
      <c r="C9" s="441"/>
      <c r="D9" s="56"/>
      <c r="E9" s="56"/>
      <c r="F9" s="56"/>
      <c r="G9" s="56"/>
      <c r="H9" s="106"/>
      <c r="I9" s="107"/>
      <c r="J9" s="107"/>
      <c r="K9" s="107"/>
    </row>
    <row r="10" spans="1:13" ht="14.25">
      <c r="A10" s="77" t="s">
        <v>469</v>
      </c>
      <c r="B10" s="438">
        <v>0</v>
      </c>
      <c r="C10" s="448">
        <v>0</v>
      </c>
      <c r="D10" s="56"/>
      <c r="E10" s="56"/>
      <c r="F10" s="56"/>
      <c r="G10" s="56"/>
      <c r="H10" s="106"/>
      <c r="I10" s="107"/>
      <c r="J10" s="107"/>
      <c r="K10" s="107"/>
    </row>
    <row r="11" spans="1:13" ht="14.25">
      <c r="A11" s="103"/>
      <c r="B11" s="440"/>
      <c r="C11" s="449"/>
      <c r="D11" s="56"/>
      <c r="E11" s="56"/>
      <c r="F11" s="56"/>
      <c r="G11" s="56"/>
      <c r="H11" s="106"/>
      <c r="I11" s="107"/>
      <c r="J11" s="107"/>
      <c r="K11" s="107"/>
    </row>
    <row r="12" spans="1:13" ht="14.25">
      <c r="A12" s="77" t="s">
        <v>514</v>
      </c>
      <c r="B12" s="438">
        <v>0</v>
      </c>
      <c r="C12" s="448">
        <v>0</v>
      </c>
      <c r="D12" s="56"/>
      <c r="E12" s="56"/>
      <c r="F12" s="56"/>
      <c r="G12" s="56"/>
      <c r="H12" s="31"/>
      <c r="I12" s="31"/>
      <c r="J12" s="31"/>
      <c r="K12" s="31"/>
      <c r="L12" s="31"/>
      <c r="M12" s="31"/>
    </row>
    <row r="13" spans="1:13" ht="14.25">
      <c r="A13" s="103"/>
      <c r="B13" s="440"/>
      <c r="C13" s="449"/>
      <c r="D13" s="56"/>
      <c r="E13" s="56"/>
      <c r="F13" s="56"/>
      <c r="G13" s="56"/>
      <c r="H13" s="101"/>
      <c r="I13" s="101"/>
      <c r="J13" s="101"/>
      <c r="K13" s="101"/>
      <c r="L13" s="101"/>
      <c r="M13" s="101"/>
    </row>
    <row r="14" spans="1:13" ht="14.25">
      <c r="A14" s="77" t="s">
        <v>379</v>
      </c>
      <c r="B14" s="438">
        <v>0</v>
      </c>
      <c r="C14" s="448">
        <v>0</v>
      </c>
      <c r="D14" s="56"/>
      <c r="E14" s="56"/>
      <c r="F14" s="56"/>
      <c r="G14" s="56"/>
      <c r="H14" s="106"/>
      <c r="I14" s="107"/>
      <c r="J14" s="107"/>
      <c r="K14" s="107"/>
    </row>
    <row r="15" spans="1:13" ht="14.25">
      <c r="A15" s="103"/>
      <c r="B15" s="440"/>
      <c r="C15" s="449"/>
      <c r="D15" s="56"/>
      <c r="E15" s="56"/>
      <c r="F15" s="56"/>
      <c r="G15" s="56"/>
      <c r="H15" s="106"/>
      <c r="I15" s="107"/>
      <c r="J15" s="107"/>
      <c r="K15" s="107"/>
    </row>
    <row r="16" spans="1:13" ht="14.25">
      <c r="A16" s="77" t="s">
        <v>468</v>
      </c>
      <c r="B16" s="438">
        <v>0</v>
      </c>
      <c r="C16" s="448">
        <v>0</v>
      </c>
      <c r="D16" s="56"/>
      <c r="E16" s="56"/>
      <c r="F16" s="56"/>
      <c r="G16" s="56"/>
      <c r="H16" s="106"/>
      <c r="I16" s="107"/>
      <c r="J16" s="107"/>
      <c r="K16" s="107"/>
    </row>
    <row r="17" spans="1:11" ht="14.25">
      <c r="A17" s="103"/>
      <c r="B17" s="440"/>
      <c r="C17" s="449"/>
      <c r="D17" s="56"/>
      <c r="E17" s="56"/>
      <c r="F17" s="56"/>
      <c r="G17" s="56"/>
      <c r="H17" s="106"/>
      <c r="I17" s="107"/>
      <c r="J17" s="107"/>
      <c r="K17" s="107"/>
    </row>
    <row r="18" spans="1:11" ht="14.25">
      <c r="A18" s="77" t="s">
        <v>414</v>
      </c>
      <c r="B18" s="438">
        <v>0</v>
      </c>
      <c r="C18" s="448">
        <v>0</v>
      </c>
      <c r="D18" s="56"/>
      <c r="E18" s="56"/>
      <c r="F18" s="56"/>
      <c r="G18" s="56"/>
      <c r="H18" s="106"/>
      <c r="I18" s="107"/>
      <c r="J18" s="107"/>
      <c r="K18" s="107"/>
    </row>
    <row r="19" spans="1:11" ht="14.25">
      <c r="A19" s="103"/>
      <c r="B19" s="440"/>
      <c r="C19" s="449"/>
      <c r="D19" s="56"/>
      <c r="E19" s="56"/>
      <c r="F19" s="56"/>
      <c r="G19" s="56"/>
      <c r="H19" s="106"/>
      <c r="I19" s="107"/>
      <c r="J19" s="107"/>
      <c r="K19" s="107"/>
    </row>
    <row r="20" spans="1:11" ht="14.25">
      <c r="A20" s="77" t="s">
        <v>467</v>
      </c>
      <c r="B20" s="438">
        <v>0</v>
      </c>
      <c r="C20" s="448">
        <v>0</v>
      </c>
      <c r="D20" s="56"/>
      <c r="E20" s="56"/>
      <c r="F20" s="56"/>
      <c r="G20" s="56"/>
      <c r="H20" s="106"/>
      <c r="I20" s="107"/>
      <c r="J20" s="107"/>
      <c r="K20" s="107"/>
    </row>
    <row r="21" spans="1:11" ht="14.25">
      <c r="A21" s="103"/>
      <c r="B21" s="440"/>
      <c r="C21" s="449"/>
      <c r="D21" s="56"/>
      <c r="E21" s="56"/>
      <c r="F21" s="56"/>
      <c r="G21" s="56"/>
      <c r="H21" s="106"/>
      <c r="I21" s="107"/>
      <c r="J21" s="107"/>
      <c r="K21" s="107"/>
    </row>
    <row r="22" spans="1:11" ht="14.25">
      <c r="A22" s="77" t="s">
        <v>466</v>
      </c>
      <c r="B22" s="438">
        <v>0</v>
      </c>
      <c r="C22" s="448">
        <v>0</v>
      </c>
      <c r="D22" s="56"/>
      <c r="E22" s="56"/>
      <c r="F22" s="56"/>
      <c r="G22" s="56"/>
      <c r="H22" s="106"/>
      <c r="I22" s="107"/>
      <c r="J22" s="107"/>
      <c r="K22" s="107"/>
    </row>
    <row r="23" spans="1:11" ht="14.25">
      <c r="A23" s="103"/>
      <c r="B23" s="440"/>
      <c r="C23" s="449"/>
      <c r="D23" s="56"/>
      <c r="E23" s="56"/>
      <c r="F23" s="56"/>
      <c r="G23" s="56"/>
      <c r="H23" s="106"/>
      <c r="I23" s="107"/>
      <c r="J23" s="107"/>
      <c r="K23" s="107"/>
    </row>
    <row r="24" spans="1:11" ht="14.25">
      <c r="A24" s="77" t="s">
        <v>391</v>
      </c>
      <c r="B24" s="438">
        <v>3</v>
      </c>
      <c r="C24" s="448">
        <v>0</v>
      </c>
      <c r="D24" s="56"/>
      <c r="E24" s="56"/>
      <c r="F24" s="56"/>
      <c r="G24" s="56"/>
      <c r="H24" s="106"/>
      <c r="I24" s="107"/>
      <c r="J24" s="107"/>
      <c r="K24" s="107"/>
    </row>
    <row r="25" spans="1:11" ht="14.25">
      <c r="A25" s="103"/>
      <c r="B25" s="440"/>
      <c r="C25" s="449"/>
      <c r="D25" s="56"/>
      <c r="E25" s="56"/>
      <c r="F25" s="56"/>
      <c r="G25" s="56"/>
      <c r="H25" s="106"/>
      <c r="I25" s="107"/>
      <c r="J25" s="107"/>
      <c r="K25" s="107"/>
    </row>
    <row r="26" spans="1:11" ht="14.25">
      <c r="A26" s="77" t="s">
        <v>397</v>
      </c>
      <c r="B26" s="438">
        <v>0</v>
      </c>
      <c r="C26" s="448">
        <v>0</v>
      </c>
      <c r="D26" s="56"/>
      <c r="E26" s="56"/>
      <c r="F26" s="56"/>
      <c r="G26" s="56"/>
      <c r="H26" s="106"/>
      <c r="I26" s="107"/>
      <c r="J26" s="107"/>
      <c r="K26" s="107"/>
    </row>
    <row r="27" spans="1:11" ht="14.25">
      <c r="A27" s="103"/>
      <c r="B27" s="440"/>
      <c r="C27" s="449"/>
      <c r="D27" s="56"/>
      <c r="E27" s="56"/>
      <c r="F27" s="56"/>
      <c r="G27" s="56"/>
      <c r="H27" s="106"/>
      <c r="I27" s="107"/>
      <c r="J27" s="107"/>
      <c r="K27" s="107"/>
    </row>
    <row r="28" spans="1:11" ht="14.25">
      <c r="A28" s="77" t="s">
        <v>396</v>
      </c>
      <c r="B28" s="438">
        <v>0</v>
      </c>
      <c r="C28" s="448">
        <v>0</v>
      </c>
      <c r="D28" s="56"/>
      <c r="E28" s="56"/>
      <c r="F28" s="56"/>
      <c r="G28" s="56"/>
      <c r="H28" s="106"/>
      <c r="I28" s="107"/>
      <c r="J28" s="107"/>
      <c r="K28" s="107"/>
    </row>
    <row r="29" spans="1:11">
      <c r="A29" s="99"/>
      <c r="B29" s="440"/>
      <c r="C29" s="449"/>
      <c r="D29" s="101"/>
      <c r="E29" s="30"/>
      <c r="F29" s="106"/>
      <c r="G29" s="106"/>
      <c r="H29" s="106"/>
      <c r="I29" s="107"/>
      <c r="J29" s="107"/>
      <c r="K29" s="107"/>
    </row>
    <row r="30" spans="1:11">
      <c r="A30" s="77" t="s">
        <v>380</v>
      </c>
      <c r="B30" s="438">
        <v>0</v>
      </c>
      <c r="C30" s="448">
        <v>0</v>
      </c>
      <c r="D30" s="101"/>
      <c r="E30" s="106"/>
      <c r="F30" s="106"/>
      <c r="G30" s="106"/>
      <c r="H30" s="106"/>
      <c r="I30" s="107"/>
      <c r="J30" s="107"/>
      <c r="K30" s="107"/>
    </row>
    <row r="31" spans="1:11">
      <c r="A31" s="99"/>
      <c r="B31" s="440"/>
      <c r="C31" s="449"/>
      <c r="D31" s="101"/>
      <c r="E31" s="101"/>
      <c r="F31" s="101"/>
      <c r="G31" s="101"/>
      <c r="H31" s="101"/>
      <c r="I31" s="101"/>
      <c r="J31" s="101"/>
      <c r="K31" s="101"/>
    </row>
    <row r="32" spans="1:11">
      <c r="A32" s="77" t="s">
        <v>465</v>
      </c>
      <c r="B32" s="438">
        <v>0</v>
      </c>
      <c r="C32" s="448">
        <v>0</v>
      </c>
      <c r="D32" s="101"/>
      <c r="E32" s="101"/>
      <c r="F32" s="101"/>
      <c r="G32" s="101"/>
      <c r="H32" s="101"/>
      <c r="I32" s="101"/>
      <c r="J32" s="101"/>
      <c r="K32" s="101"/>
    </row>
    <row r="33" spans="1:11">
      <c r="A33" s="99"/>
      <c r="B33" s="440"/>
      <c r="C33" s="449"/>
      <c r="E33" s="101"/>
      <c r="F33" s="101"/>
      <c r="G33" s="101"/>
      <c r="H33" s="101"/>
      <c r="I33" s="101"/>
      <c r="J33" s="101"/>
      <c r="K33" s="101"/>
    </row>
    <row r="34" spans="1:11">
      <c r="A34" s="77" t="s">
        <v>392</v>
      </c>
      <c r="B34" s="438">
        <v>0</v>
      </c>
      <c r="C34" s="448">
        <v>0</v>
      </c>
    </row>
    <row r="35" spans="1:11">
      <c r="A35" s="99"/>
      <c r="B35" s="440"/>
      <c r="C35" s="449"/>
    </row>
    <row r="36" spans="1:11">
      <c r="A36" s="77" t="s">
        <v>390</v>
      </c>
      <c r="B36" s="438">
        <v>0</v>
      </c>
      <c r="C36" s="448">
        <v>0</v>
      </c>
    </row>
    <row r="37" spans="1:11">
      <c r="A37" s="99"/>
      <c r="B37" s="440"/>
      <c r="C37" s="449"/>
    </row>
    <row r="38" spans="1:11">
      <c r="A38" s="77" t="s">
        <v>464</v>
      </c>
      <c r="B38" s="438">
        <v>5</v>
      </c>
      <c r="C38" s="448">
        <v>0</v>
      </c>
    </row>
    <row r="39" spans="1:11">
      <c r="A39" s="99"/>
      <c r="B39" s="440"/>
      <c r="C39" s="449"/>
    </row>
    <row r="40" spans="1:11" ht="13.5" thickBot="1">
      <c r="A40" s="346" t="s">
        <v>185</v>
      </c>
      <c r="B40" s="446">
        <v>8</v>
      </c>
      <c r="C40" s="447">
        <v>0</v>
      </c>
    </row>
    <row r="41" spans="1:11">
      <c r="A41" s="30"/>
      <c r="B41" s="30"/>
      <c r="C41" s="31"/>
    </row>
    <row r="42" spans="1:11">
      <c r="A42" s="30"/>
      <c r="B42" s="30"/>
      <c r="C42" s="31"/>
    </row>
    <row r="43" spans="1:11">
      <c r="A43" s="30"/>
      <c r="B43" s="30"/>
      <c r="C43" s="30"/>
    </row>
    <row r="44" spans="1:11">
      <c r="A44" s="30"/>
      <c r="B44" s="30"/>
      <c r="C44" s="31"/>
    </row>
    <row r="45" spans="1:11">
      <c r="A45" s="30"/>
      <c r="B45" s="30"/>
      <c r="C45" s="31"/>
    </row>
    <row r="46" spans="1:11">
      <c r="A46" s="101"/>
      <c r="B46" s="101"/>
      <c r="C46" s="101"/>
    </row>
    <row r="47" spans="1:11">
      <c r="A47" s="101"/>
      <c r="B47" s="101"/>
      <c r="C47" s="101"/>
    </row>
    <row r="48" spans="1:11">
      <c r="A48" s="101"/>
      <c r="B48" s="101"/>
      <c r="C48" s="101"/>
    </row>
    <row r="49" spans="3:3">
      <c r="C49" s="101"/>
    </row>
    <row r="50" spans="3:3">
      <c r="C50" s="101"/>
    </row>
    <row r="51" spans="3:3">
      <c r="C51" s="101"/>
    </row>
    <row r="52" spans="3:3">
      <c r="C52" s="101"/>
    </row>
    <row r="53" spans="3:3">
      <c r="C53" s="101"/>
    </row>
    <row r="54" spans="3:3">
      <c r="C54" s="101"/>
    </row>
    <row r="55" spans="3:3">
      <c r="C55" s="101"/>
    </row>
    <row r="56" spans="3:3">
      <c r="C56" s="101"/>
    </row>
    <row r="57" spans="3:3">
      <c r="C57" s="101"/>
    </row>
    <row r="58" spans="3:3">
      <c r="C58" s="101"/>
    </row>
    <row r="59" spans="3:3">
      <c r="C59" s="101"/>
    </row>
    <row r="60" spans="3:3">
      <c r="C60" s="101"/>
    </row>
    <row r="61" spans="3:3">
      <c r="C61" s="101"/>
    </row>
    <row r="62" spans="3:3">
      <c r="C62" s="101"/>
    </row>
    <row r="63" spans="3:3">
      <c r="C63" s="101"/>
    </row>
    <row r="64" spans="3:3">
      <c r="C64" s="101"/>
    </row>
    <row r="65" spans="3:3">
      <c r="C65" s="101"/>
    </row>
    <row r="66" spans="3:3">
      <c r="C66" s="101"/>
    </row>
    <row r="67" spans="3:3">
      <c r="C67" s="101"/>
    </row>
    <row r="68" spans="3:3">
      <c r="C68" s="101"/>
    </row>
    <row r="69" spans="3:3">
      <c r="C69" s="101"/>
    </row>
    <row r="70" spans="3:3">
      <c r="C70" s="101"/>
    </row>
    <row r="71" spans="3:3">
      <c r="C71" s="101"/>
    </row>
    <row r="72" spans="3:3">
      <c r="C72" s="101"/>
    </row>
    <row r="73" spans="3:3">
      <c r="C73" s="101"/>
    </row>
    <row r="74" spans="3:3">
      <c r="C74" s="101"/>
    </row>
    <row r="75" spans="3:3">
      <c r="C75" s="101"/>
    </row>
    <row r="76" spans="3:3">
      <c r="C76" s="101"/>
    </row>
    <row r="77" spans="3:3">
      <c r="C77" s="101"/>
    </row>
    <row r="78" spans="3:3">
      <c r="C78" s="101"/>
    </row>
    <row r="79" spans="3:3">
      <c r="C79" s="101"/>
    </row>
    <row r="80" spans="3:3">
      <c r="C80" s="101"/>
    </row>
    <row r="81" spans="3:3">
      <c r="C81" s="101"/>
    </row>
    <row r="82" spans="3:3">
      <c r="C82" s="101"/>
    </row>
    <row r="83" spans="3:3">
      <c r="C83" s="101"/>
    </row>
    <row r="84" spans="3:3">
      <c r="C84" s="101"/>
    </row>
    <row r="85" spans="3:3">
      <c r="C85" s="101"/>
    </row>
    <row r="86" spans="3:3">
      <c r="C86" s="101"/>
    </row>
    <row r="87" spans="3:3">
      <c r="C87" s="101"/>
    </row>
    <row r="88" spans="3:3">
      <c r="C88" s="101"/>
    </row>
    <row r="89" spans="3:3">
      <c r="C89" s="101"/>
    </row>
    <row r="90" spans="3:3">
      <c r="C90" s="101"/>
    </row>
    <row r="91" spans="3:3">
      <c r="C91" s="101"/>
    </row>
    <row r="92" spans="3:3">
      <c r="C92" s="101"/>
    </row>
    <row r="93" spans="3:3">
      <c r="C93" s="101"/>
    </row>
    <row r="94" spans="3:3">
      <c r="C94" s="101"/>
    </row>
    <row r="95" spans="3:3">
      <c r="C95" s="101"/>
    </row>
    <row r="96" spans="3:3">
      <c r="C96" s="101"/>
    </row>
    <row r="97" spans="3:3">
      <c r="C97" s="101"/>
    </row>
  </sheetData>
  <mergeCells count="3">
    <mergeCell ref="A1:C1"/>
    <mergeCell ref="A3:C3"/>
    <mergeCell ref="A4:C4"/>
  </mergeCells>
  <printOptions horizontalCentered="1"/>
  <pageMargins left="0.49" right="0.59" top="0.59055118110236227" bottom="0.98425196850393704" header="0" footer="0"/>
  <pageSetup paperSize="9" scale="8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view="pageBreakPreview" zoomScale="85" zoomScaleNormal="75" zoomScaleSheetLayoutView="85" workbookViewId="0">
      <selection activeCell="M37" sqref="M37"/>
    </sheetView>
  </sheetViews>
  <sheetFormatPr baseColWidth="10" defaultColWidth="11.42578125" defaultRowHeight="12.75"/>
  <cols>
    <col min="1" max="1" width="38.85546875" style="98" customWidth="1"/>
    <col min="2" max="6" width="20.5703125" style="98" customWidth="1"/>
    <col min="7" max="7" width="5.28515625" style="98" customWidth="1"/>
    <col min="8" max="16384" width="11.42578125" style="98"/>
  </cols>
  <sheetData>
    <row r="1" spans="1:13" s="54" customFormat="1" ht="18">
      <c r="A1" s="470" t="s">
        <v>228</v>
      </c>
      <c r="B1" s="470"/>
      <c r="C1" s="470"/>
      <c r="D1" s="470"/>
      <c r="E1" s="470"/>
      <c r="F1" s="470"/>
    </row>
    <row r="2" spans="1:13" s="56" customFormat="1" ht="22.5" customHeight="1">
      <c r="A2" s="55"/>
      <c r="B2" s="55"/>
    </row>
    <row r="3" spans="1:13" s="56" customFormat="1" ht="15" customHeight="1">
      <c r="A3" s="473" t="s">
        <v>488</v>
      </c>
      <c r="B3" s="473"/>
      <c r="C3" s="473"/>
      <c r="D3" s="473"/>
      <c r="E3" s="473"/>
      <c r="F3" s="473"/>
    </row>
    <row r="4" spans="1:13" s="56" customFormat="1" ht="15" customHeight="1">
      <c r="A4" s="471" t="s">
        <v>522</v>
      </c>
      <c r="B4" s="471"/>
      <c r="C4" s="471"/>
      <c r="D4" s="471"/>
      <c r="E4" s="471"/>
      <c r="F4" s="471"/>
    </row>
    <row r="5" spans="1:13" s="56" customFormat="1" ht="15.75" thickBot="1">
      <c r="A5" s="57"/>
      <c r="B5" s="57"/>
      <c r="C5" s="58"/>
      <c r="D5" s="58"/>
      <c r="E5" s="58"/>
      <c r="F5" s="60"/>
      <c r="G5" s="60"/>
      <c r="H5" s="60"/>
      <c r="I5" s="60"/>
    </row>
    <row r="6" spans="1:13" ht="37.5" customHeight="1" thickBot="1">
      <c r="A6" s="347" t="s">
        <v>98</v>
      </c>
      <c r="B6" s="347" t="s">
        <v>378</v>
      </c>
      <c r="C6" s="347" t="s">
        <v>482</v>
      </c>
      <c r="D6" s="347" t="s">
        <v>310</v>
      </c>
      <c r="E6" s="347" t="s">
        <v>521</v>
      </c>
      <c r="F6" s="357" t="s">
        <v>317</v>
      </c>
    </row>
    <row r="7" spans="1:13">
      <c r="A7" s="104"/>
      <c r="B7" s="104"/>
      <c r="C7" s="104"/>
      <c r="D7" s="104"/>
      <c r="E7" s="104"/>
      <c r="F7" s="104"/>
      <c r="G7" s="31"/>
      <c r="H7" s="31"/>
      <c r="I7" s="31"/>
    </row>
    <row r="8" spans="1:13">
      <c r="A8" s="77" t="s">
        <v>470</v>
      </c>
      <c r="B8" s="456">
        <v>0</v>
      </c>
      <c r="C8" s="456">
        <v>0</v>
      </c>
      <c r="D8" s="438">
        <v>1672.51</v>
      </c>
      <c r="E8" s="438">
        <v>59048.93</v>
      </c>
      <c r="F8" s="448">
        <v>0</v>
      </c>
      <c r="G8" s="31"/>
      <c r="H8" s="31"/>
      <c r="I8" s="31"/>
    </row>
    <row r="9" spans="1:13">
      <c r="A9" s="99"/>
      <c r="B9" s="457"/>
      <c r="C9" s="457"/>
      <c r="D9" s="440"/>
      <c r="E9" s="440"/>
      <c r="F9" s="449"/>
      <c r="G9" s="31"/>
      <c r="H9" s="31"/>
      <c r="I9" s="31"/>
    </row>
    <row r="10" spans="1:13">
      <c r="A10" s="77" t="s">
        <v>469</v>
      </c>
      <c r="B10" s="456">
        <v>0</v>
      </c>
      <c r="C10" s="456">
        <v>0</v>
      </c>
      <c r="D10" s="438">
        <v>1007.89</v>
      </c>
      <c r="E10" s="438">
        <v>1694.92</v>
      </c>
      <c r="F10" s="448">
        <v>0</v>
      </c>
      <c r="G10" s="31"/>
      <c r="H10" s="31"/>
      <c r="I10" s="31"/>
    </row>
    <row r="11" spans="1:13">
      <c r="A11" s="99"/>
      <c r="B11" s="457"/>
      <c r="C11" s="457"/>
      <c r="D11" s="440"/>
      <c r="E11" s="440"/>
      <c r="F11" s="449"/>
      <c r="G11" s="31"/>
      <c r="H11" s="31"/>
      <c r="I11" s="31"/>
    </row>
    <row r="12" spans="1:13">
      <c r="A12" s="77" t="s">
        <v>514</v>
      </c>
      <c r="B12" s="438">
        <v>0</v>
      </c>
      <c r="C12" s="438">
        <v>0</v>
      </c>
      <c r="D12" s="448">
        <v>0</v>
      </c>
      <c r="E12" s="448">
        <v>0</v>
      </c>
      <c r="F12" s="448">
        <v>0</v>
      </c>
      <c r="G12" s="30"/>
      <c r="H12" s="31"/>
      <c r="I12" s="31"/>
      <c r="J12" s="31"/>
      <c r="K12" s="31"/>
      <c r="L12" s="31"/>
      <c r="M12" s="31"/>
    </row>
    <row r="13" spans="1:13">
      <c r="A13" s="103"/>
      <c r="B13" s="440"/>
      <c r="C13" s="440"/>
      <c r="D13" s="449"/>
      <c r="E13" s="449"/>
      <c r="F13" s="449"/>
      <c r="G13" s="101"/>
      <c r="H13" s="101"/>
      <c r="I13" s="101"/>
      <c r="J13" s="101"/>
      <c r="K13" s="101"/>
      <c r="L13" s="101"/>
      <c r="M13" s="101"/>
    </row>
    <row r="14" spans="1:13">
      <c r="A14" s="77" t="s">
        <v>379</v>
      </c>
      <c r="B14" s="456">
        <v>0</v>
      </c>
      <c r="C14" s="456">
        <v>0</v>
      </c>
      <c r="D14" s="438">
        <v>0</v>
      </c>
      <c r="E14" s="438">
        <v>0</v>
      </c>
      <c r="F14" s="448">
        <v>0</v>
      </c>
      <c r="G14" s="31"/>
      <c r="H14" s="31"/>
      <c r="I14" s="31"/>
    </row>
    <row r="15" spans="1:13">
      <c r="A15" s="99"/>
      <c r="B15" s="457"/>
      <c r="C15" s="457"/>
      <c r="D15" s="440"/>
      <c r="E15" s="440"/>
      <c r="F15" s="449"/>
      <c r="G15" s="31"/>
      <c r="H15" s="31"/>
      <c r="I15" s="31"/>
    </row>
    <row r="16" spans="1:13">
      <c r="A16" s="77" t="s">
        <v>515</v>
      </c>
      <c r="B16" s="438">
        <v>0</v>
      </c>
      <c r="C16" s="438">
        <v>0</v>
      </c>
      <c r="D16" s="438">
        <v>0</v>
      </c>
      <c r="E16" s="438">
        <v>0</v>
      </c>
      <c r="F16" s="448">
        <v>0</v>
      </c>
      <c r="G16" s="31"/>
      <c r="H16" s="31"/>
      <c r="I16" s="31"/>
      <c r="J16" s="31"/>
      <c r="K16" s="31"/>
    </row>
    <row r="17" spans="1:11">
      <c r="A17" s="99"/>
      <c r="B17" s="440"/>
      <c r="C17" s="440"/>
      <c r="D17" s="440"/>
      <c r="E17" s="440"/>
      <c r="F17" s="449"/>
      <c r="G17" s="31"/>
      <c r="H17" s="31"/>
      <c r="I17" s="31"/>
      <c r="J17" s="31"/>
      <c r="K17" s="31"/>
    </row>
    <row r="18" spans="1:11">
      <c r="A18" s="77" t="s">
        <v>468</v>
      </c>
      <c r="B18" s="456">
        <v>0</v>
      </c>
      <c r="C18" s="456">
        <v>0</v>
      </c>
      <c r="D18" s="438">
        <v>0</v>
      </c>
      <c r="E18" s="438">
        <v>0</v>
      </c>
      <c r="F18" s="448">
        <v>0</v>
      </c>
      <c r="G18" s="31"/>
      <c r="H18" s="31"/>
      <c r="I18" s="31"/>
    </row>
    <row r="19" spans="1:11">
      <c r="A19" s="99"/>
      <c r="B19" s="457"/>
      <c r="C19" s="457"/>
      <c r="D19" s="440"/>
      <c r="E19" s="440"/>
      <c r="F19" s="449"/>
      <c r="G19" s="31"/>
      <c r="H19" s="31"/>
      <c r="I19" s="31"/>
    </row>
    <row r="20" spans="1:11">
      <c r="A20" s="77" t="s">
        <v>414</v>
      </c>
      <c r="B20" s="456">
        <v>0</v>
      </c>
      <c r="C20" s="456">
        <v>0</v>
      </c>
      <c r="D20" s="438">
        <v>0</v>
      </c>
      <c r="E20" s="438">
        <v>0</v>
      </c>
      <c r="F20" s="448">
        <v>0</v>
      </c>
      <c r="G20" s="31"/>
      <c r="H20" s="31"/>
      <c r="I20" s="31"/>
    </row>
    <row r="21" spans="1:11">
      <c r="A21" s="99"/>
      <c r="B21" s="457"/>
      <c r="C21" s="457"/>
      <c r="D21" s="440"/>
      <c r="E21" s="440"/>
      <c r="F21" s="449"/>
      <c r="G21" s="31"/>
      <c r="H21" s="31"/>
      <c r="I21" s="31"/>
    </row>
    <row r="22" spans="1:11">
      <c r="A22" s="77" t="s">
        <v>467</v>
      </c>
      <c r="B22" s="456"/>
      <c r="C22" s="456"/>
      <c r="D22" s="438">
        <v>108.14</v>
      </c>
      <c r="E22" s="438">
        <v>64.13</v>
      </c>
      <c r="F22" s="448">
        <v>0</v>
      </c>
      <c r="G22" s="31"/>
      <c r="H22" s="31"/>
      <c r="I22" s="31"/>
    </row>
    <row r="23" spans="1:11">
      <c r="A23" s="99"/>
      <c r="B23" s="457"/>
      <c r="C23" s="457"/>
      <c r="D23" s="440"/>
      <c r="E23" s="440"/>
      <c r="F23" s="449"/>
      <c r="G23" s="31"/>
      <c r="H23" s="31"/>
      <c r="I23" s="31"/>
    </row>
    <row r="24" spans="1:11">
      <c r="A24" s="77" t="s">
        <v>466</v>
      </c>
      <c r="B24" s="456"/>
      <c r="C24" s="456">
        <v>733</v>
      </c>
      <c r="D24" s="438">
        <v>577.70000000000005</v>
      </c>
      <c r="E24" s="438">
        <v>49.49</v>
      </c>
      <c r="F24" s="448">
        <v>0</v>
      </c>
      <c r="G24" s="31"/>
      <c r="H24" s="31"/>
      <c r="I24" s="31"/>
    </row>
    <row r="25" spans="1:11">
      <c r="A25" s="99"/>
      <c r="B25" s="457"/>
      <c r="C25" s="457"/>
      <c r="D25" s="440"/>
      <c r="E25" s="440"/>
      <c r="F25" s="449"/>
      <c r="G25" s="31"/>
      <c r="H25" s="31"/>
      <c r="I25" s="31"/>
    </row>
    <row r="26" spans="1:11">
      <c r="A26" s="77" t="s">
        <v>391</v>
      </c>
      <c r="B26" s="456">
        <v>0</v>
      </c>
      <c r="C26" s="456">
        <v>0</v>
      </c>
      <c r="D26" s="438">
        <v>231.73</v>
      </c>
      <c r="E26" s="438">
        <v>4167.88</v>
      </c>
      <c r="F26" s="448">
        <v>0</v>
      </c>
      <c r="G26" s="31"/>
      <c r="H26" s="31"/>
      <c r="I26" s="31"/>
    </row>
    <row r="27" spans="1:11">
      <c r="A27" s="99"/>
      <c r="B27" s="457"/>
      <c r="C27" s="457"/>
      <c r="D27" s="440"/>
      <c r="E27" s="440"/>
      <c r="F27" s="449"/>
      <c r="G27" s="31"/>
      <c r="H27" s="31"/>
      <c r="I27" s="31"/>
    </row>
    <row r="28" spans="1:11">
      <c r="A28" s="77" t="s">
        <v>397</v>
      </c>
      <c r="B28" s="456">
        <v>2312.5</v>
      </c>
      <c r="C28" s="456">
        <v>0</v>
      </c>
      <c r="D28" s="438">
        <v>0</v>
      </c>
      <c r="E28" s="438">
        <v>0</v>
      </c>
      <c r="F28" s="448">
        <v>0</v>
      </c>
      <c r="G28" s="31"/>
      <c r="H28" s="31"/>
      <c r="I28" s="31"/>
    </row>
    <row r="29" spans="1:11">
      <c r="A29" s="99"/>
      <c r="B29" s="457"/>
      <c r="C29" s="457"/>
      <c r="D29" s="440"/>
      <c r="E29" s="440"/>
      <c r="F29" s="449"/>
      <c r="G29" s="31"/>
      <c r="H29" s="31"/>
      <c r="I29" s="31"/>
    </row>
    <row r="30" spans="1:11">
      <c r="A30" s="77" t="s">
        <v>396</v>
      </c>
      <c r="B30" s="456">
        <v>0</v>
      </c>
      <c r="C30" s="456">
        <v>0</v>
      </c>
      <c r="D30" s="438">
        <v>0</v>
      </c>
      <c r="E30" s="438">
        <v>0</v>
      </c>
      <c r="F30" s="448">
        <v>0</v>
      </c>
      <c r="G30" s="31"/>
      <c r="H30" s="31"/>
      <c r="I30" s="31"/>
    </row>
    <row r="31" spans="1:11">
      <c r="A31" s="99"/>
      <c r="B31" s="457"/>
      <c r="C31" s="457"/>
      <c r="D31" s="440"/>
      <c r="E31" s="440"/>
      <c r="F31" s="449"/>
      <c r="G31" s="31"/>
      <c r="H31" s="31"/>
      <c r="I31" s="31"/>
    </row>
    <row r="32" spans="1:11">
      <c r="A32" s="77" t="s">
        <v>380</v>
      </c>
      <c r="B32" s="456">
        <v>0</v>
      </c>
      <c r="C32" s="456">
        <v>0</v>
      </c>
      <c r="D32" s="438">
        <v>0</v>
      </c>
      <c r="E32" s="438">
        <v>0</v>
      </c>
      <c r="F32" s="448">
        <v>0</v>
      </c>
      <c r="G32" s="31"/>
      <c r="H32" s="31"/>
      <c r="I32" s="31"/>
    </row>
    <row r="33" spans="1:9">
      <c r="A33" s="99"/>
      <c r="B33" s="457"/>
      <c r="C33" s="457"/>
      <c r="D33" s="440"/>
      <c r="E33" s="440"/>
      <c r="F33" s="449"/>
      <c r="G33" s="31"/>
      <c r="H33" s="31"/>
      <c r="I33" s="31"/>
    </row>
    <row r="34" spans="1:9">
      <c r="A34" s="77" t="s">
        <v>465</v>
      </c>
      <c r="B34" s="456">
        <v>0</v>
      </c>
      <c r="C34" s="456">
        <v>0</v>
      </c>
      <c r="D34" s="438">
        <v>0</v>
      </c>
      <c r="E34" s="438">
        <v>0</v>
      </c>
      <c r="F34" s="448">
        <v>0</v>
      </c>
      <c r="G34" s="31"/>
      <c r="H34" s="31"/>
      <c r="I34" s="31"/>
    </row>
    <row r="35" spans="1:9">
      <c r="A35" s="99"/>
      <c r="B35" s="457"/>
      <c r="C35" s="457"/>
      <c r="D35" s="440"/>
      <c r="E35" s="440"/>
      <c r="F35" s="449"/>
      <c r="G35" s="31"/>
      <c r="H35" s="31"/>
      <c r="I35" s="31"/>
    </row>
    <row r="36" spans="1:9">
      <c r="A36" s="77" t="s">
        <v>392</v>
      </c>
      <c r="B36" s="456">
        <v>0</v>
      </c>
      <c r="C36" s="456">
        <v>0</v>
      </c>
      <c r="D36" s="438">
        <v>0</v>
      </c>
      <c r="E36" s="438">
        <v>0</v>
      </c>
      <c r="F36" s="448">
        <v>0</v>
      </c>
      <c r="G36" s="61"/>
      <c r="H36" s="61"/>
      <c r="I36" s="61"/>
    </row>
    <row r="37" spans="1:9">
      <c r="A37" s="99"/>
      <c r="B37" s="457"/>
      <c r="C37" s="457"/>
      <c r="D37" s="440"/>
      <c r="E37" s="440"/>
      <c r="F37" s="449"/>
      <c r="G37" s="31"/>
      <c r="H37" s="31"/>
      <c r="I37" s="31"/>
    </row>
    <row r="38" spans="1:9">
      <c r="A38" s="77" t="s">
        <v>390</v>
      </c>
      <c r="B38" s="456">
        <v>0</v>
      </c>
      <c r="C38" s="456">
        <v>0</v>
      </c>
      <c r="D38" s="456">
        <v>10.92</v>
      </c>
      <c r="E38" s="438">
        <v>472.44</v>
      </c>
      <c r="F38" s="448">
        <v>0</v>
      </c>
      <c r="G38" s="31"/>
      <c r="H38" s="31"/>
      <c r="I38" s="31"/>
    </row>
    <row r="39" spans="1:9">
      <c r="A39" s="99"/>
      <c r="B39" s="457"/>
      <c r="C39" s="457"/>
      <c r="D39" s="440"/>
      <c r="E39" s="440"/>
      <c r="F39" s="449"/>
      <c r="G39" s="31"/>
      <c r="H39" s="31"/>
      <c r="I39" s="31"/>
    </row>
    <row r="40" spans="1:9">
      <c r="A40" s="77" t="s">
        <v>464</v>
      </c>
      <c r="B40" s="456">
        <v>0</v>
      </c>
      <c r="C40" s="456">
        <v>0</v>
      </c>
      <c r="D40" s="438">
        <v>0</v>
      </c>
      <c r="E40" s="438">
        <v>0</v>
      </c>
      <c r="F40" s="448">
        <v>0</v>
      </c>
      <c r="G40" s="31"/>
      <c r="H40" s="31"/>
      <c r="I40" s="31"/>
    </row>
    <row r="41" spans="1:9">
      <c r="A41" s="99"/>
      <c r="B41" s="457"/>
      <c r="C41" s="457"/>
      <c r="D41" s="440"/>
      <c r="E41" s="440"/>
      <c r="F41" s="449"/>
      <c r="G41" s="61"/>
      <c r="H41" s="61"/>
      <c r="I41" s="61"/>
    </row>
    <row r="42" spans="1:9" ht="13.5" thickBot="1">
      <c r="A42" s="346" t="s">
        <v>185</v>
      </c>
      <c r="B42" s="446">
        <v>2312.5</v>
      </c>
      <c r="C42" s="446">
        <v>733</v>
      </c>
      <c r="D42" s="446">
        <v>3608.9</v>
      </c>
      <c r="E42" s="446">
        <v>65497.79</v>
      </c>
      <c r="F42" s="447">
        <v>0</v>
      </c>
      <c r="G42" s="31"/>
      <c r="H42" s="31"/>
      <c r="I42" s="31"/>
    </row>
    <row r="43" spans="1:9">
      <c r="A43" s="101"/>
      <c r="B43" s="101"/>
      <c r="C43" s="101"/>
      <c r="D43" s="101"/>
      <c r="E43" s="101"/>
    </row>
    <row r="44" spans="1:9">
      <c r="A44" s="30"/>
      <c r="B44" s="30"/>
      <c r="C44" s="31"/>
      <c r="D44" s="31"/>
      <c r="E44" s="31"/>
    </row>
    <row r="45" spans="1:9">
      <c r="A45" s="30"/>
      <c r="B45" s="30"/>
      <c r="C45" s="31"/>
      <c r="D45" s="31"/>
      <c r="E45" s="31"/>
    </row>
    <row r="46" spans="1:9">
      <c r="A46" s="30"/>
      <c r="B46" s="30"/>
      <c r="C46" s="30"/>
      <c r="D46" s="30"/>
      <c r="E46" s="31"/>
    </row>
    <row r="47" spans="1:9">
      <c r="A47" s="30"/>
      <c r="B47" s="30"/>
      <c r="C47" s="31"/>
      <c r="D47" s="31"/>
      <c r="E47" s="31"/>
    </row>
    <row r="48" spans="1:9">
      <c r="A48" s="30"/>
      <c r="B48" s="30"/>
      <c r="C48" s="31"/>
      <c r="D48" s="31"/>
      <c r="E48" s="31"/>
    </row>
    <row r="49" spans="1:5">
      <c r="A49" s="101"/>
      <c r="B49" s="101"/>
      <c r="C49" s="101"/>
      <c r="D49" s="101"/>
      <c r="E49" s="101"/>
    </row>
    <row r="50" spans="1:5">
      <c r="A50" s="101"/>
      <c r="B50" s="101"/>
      <c r="C50" s="101"/>
      <c r="D50" s="101"/>
      <c r="E50" s="101"/>
    </row>
    <row r="51" spans="1:5">
      <c r="A51" s="101"/>
      <c r="B51" s="101"/>
      <c r="C51" s="101"/>
      <c r="D51" s="101"/>
      <c r="E51" s="101"/>
    </row>
  </sheetData>
  <mergeCells count="3">
    <mergeCell ref="A3:F3"/>
    <mergeCell ref="A4:F4"/>
    <mergeCell ref="A1:F1"/>
  </mergeCells>
  <printOptions horizontalCentered="1"/>
  <pageMargins left="0.78740157480314965" right="0.78740157480314965" top="0.59055118110236227" bottom="0.98425196850393704" header="0" footer="0"/>
  <pageSetup paperSize="9" scale="8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view="pageBreakPreview" zoomScaleNormal="75" zoomScaleSheetLayoutView="100" workbookViewId="0">
      <selection activeCell="M37" sqref="M37"/>
    </sheetView>
  </sheetViews>
  <sheetFormatPr baseColWidth="10" defaultColWidth="11.42578125" defaultRowHeight="12.75"/>
  <cols>
    <col min="1" max="1" width="43.28515625" style="98" customWidth="1"/>
    <col min="2" max="3" width="21.7109375" style="98" customWidth="1"/>
    <col min="4" max="4" width="8.140625" style="98" customWidth="1"/>
    <col min="5" max="16384" width="11.42578125" style="98"/>
  </cols>
  <sheetData>
    <row r="1" spans="1:13" s="54" customFormat="1" ht="18">
      <c r="A1" s="470" t="s">
        <v>228</v>
      </c>
      <c r="B1" s="470"/>
      <c r="C1" s="470"/>
    </row>
    <row r="2" spans="1:13" s="56" customFormat="1" ht="15" customHeight="1">
      <c r="A2" s="55"/>
    </row>
    <row r="3" spans="1:13" s="56" customFormat="1" ht="15" customHeight="1">
      <c r="A3" s="471" t="s">
        <v>489</v>
      </c>
      <c r="B3" s="471"/>
      <c r="C3" s="471"/>
    </row>
    <row r="4" spans="1:13" s="56" customFormat="1" ht="15" customHeight="1">
      <c r="A4" s="471" t="s">
        <v>523</v>
      </c>
      <c r="B4" s="471"/>
      <c r="C4" s="471"/>
    </row>
    <row r="5" spans="1:13" s="56" customFormat="1" ht="15.75" thickBot="1">
      <c r="A5" s="57"/>
      <c r="B5" s="58"/>
      <c r="C5" s="58"/>
      <c r="D5" s="60"/>
    </row>
    <row r="6" spans="1:13" ht="37.5" customHeight="1" thickBot="1">
      <c r="A6" s="347" t="s">
        <v>98</v>
      </c>
      <c r="B6" s="347" t="s">
        <v>311</v>
      </c>
      <c r="C6" s="357" t="s">
        <v>483</v>
      </c>
      <c r="D6" s="101"/>
    </row>
    <row r="7" spans="1:13">
      <c r="A7" s="358"/>
      <c r="B7" s="104"/>
      <c r="C7" s="104"/>
      <c r="D7" s="101"/>
      <c r="E7" s="101"/>
      <c r="F7" s="101"/>
      <c r="G7" s="101"/>
      <c r="H7" s="101"/>
    </row>
    <row r="8" spans="1:13">
      <c r="A8" s="77" t="s">
        <v>470</v>
      </c>
      <c r="B8" s="438">
        <v>16045.77</v>
      </c>
      <c r="C8" s="448">
        <v>0</v>
      </c>
      <c r="D8" s="101"/>
      <c r="E8" s="101"/>
      <c r="F8" s="101"/>
      <c r="G8" s="101"/>
      <c r="H8" s="101"/>
    </row>
    <row r="9" spans="1:13">
      <c r="A9" s="99"/>
      <c r="B9" s="440"/>
      <c r="C9" s="449"/>
      <c r="D9" s="101"/>
    </row>
    <row r="10" spans="1:13">
      <c r="A10" s="77" t="s">
        <v>469</v>
      </c>
      <c r="B10" s="438">
        <v>0</v>
      </c>
      <c r="C10" s="448">
        <v>0</v>
      </c>
      <c r="D10" s="101"/>
    </row>
    <row r="11" spans="1:13">
      <c r="A11" s="99"/>
      <c r="B11" s="440"/>
      <c r="C11" s="449"/>
      <c r="D11" s="101"/>
    </row>
    <row r="12" spans="1:13">
      <c r="A12" s="77" t="s">
        <v>514</v>
      </c>
      <c r="B12" s="438">
        <v>0</v>
      </c>
      <c r="C12" s="448">
        <v>0</v>
      </c>
      <c r="D12" s="101"/>
      <c r="J12" s="31"/>
      <c r="K12" s="31"/>
      <c r="L12" s="31"/>
      <c r="M12" s="31"/>
    </row>
    <row r="13" spans="1:13">
      <c r="A13" s="103"/>
      <c r="B13" s="440"/>
      <c r="C13" s="449"/>
      <c r="D13" s="101"/>
      <c r="J13" s="101"/>
      <c r="K13" s="101"/>
      <c r="L13" s="101"/>
      <c r="M13" s="101"/>
    </row>
    <row r="14" spans="1:13">
      <c r="A14" s="77" t="s">
        <v>379</v>
      </c>
      <c r="B14" s="438">
        <v>0</v>
      </c>
      <c r="C14" s="448">
        <v>0</v>
      </c>
      <c r="D14" s="101"/>
    </row>
    <row r="15" spans="1:13">
      <c r="A15" s="99"/>
      <c r="B15" s="440"/>
      <c r="C15" s="449"/>
      <c r="D15" s="101"/>
    </row>
    <row r="16" spans="1:13">
      <c r="A16" s="77" t="s">
        <v>515</v>
      </c>
      <c r="B16" s="438">
        <v>0</v>
      </c>
      <c r="C16" s="448">
        <v>0</v>
      </c>
      <c r="D16" s="101"/>
      <c r="J16" s="31"/>
      <c r="K16" s="31"/>
    </row>
    <row r="17" spans="1:11">
      <c r="A17" s="99"/>
      <c r="B17" s="440"/>
      <c r="C17" s="449"/>
      <c r="D17" s="101"/>
      <c r="J17" s="31"/>
      <c r="K17" s="31"/>
    </row>
    <row r="18" spans="1:11">
      <c r="A18" s="77" t="s">
        <v>468</v>
      </c>
      <c r="B18" s="438">
        <v>0</v>
      </c>
      <c r="C18" s="448">
        <v>0</v>
      </c>
      <c r="D18" s="101"/>
      <c r="E18" s="101"/>
      <c r="F18" s="101"/>
      <c r="G18" s="101"/>
      <c r="H18" s="101"/>
    </row>
    <row r="19" spans="1:11">
      <c r="A19" s="99"/>
      <c r="B19" s="440"/>
      <c r="C19" s="449"/>
      <c r="D19" s="101"/>
    </row>
    <row r="20" spans="1:11">
      <c r="A20" s="77" t="s">
        <v>414</v>
      </c>
      <c r="B20" s="438">
        <v>0</v>
      </c>
      <c r="C20" s="448">
        <v>0</v>
      </c>
      <c r="D20" s="101"/>
      <c r="E20" s="101"/>
      <c r="F20" s="101"/>
      <c r="G20" s="101"/>
      <c r="H20" s="101"/>
    </row>
    <row r="21" spans="1:11">
      <c r="A21" s="99"/>
      <c r="B21" s="440"/>
      <c r="C21" s="449"/>
    </row>
    <row r="22" spans="1:11">
      <c r="A22" s="77" t="s">
        <v>467</v>
      </c>
      <c r="B22" s="438">
        <v>0</v>
      </c>
      <c r="C22" s="448">
        <v>0</v>
      </c>
      <c r="D22" s="101"/>
      <c r="E22" s="101"/>
      <c r="F22" s="101"/>
      <c r="G22" s="101"/>
      <c r="H22" s="101"/>
    </row>
    <row r="23" spans="1:11">
      <c r="A23" s="99"/>
      <c r="B23" s="440"/>
      <c r="C23" s="449"/>
    </row>
    <row r="24" spans="1:11">
      <c r="A24" s="77" t="s">
        <v>466</v>
      </c>
      <c r="B24" s="438">
        <v>0</v>
      </c>
      <c r="C24" s="448">
        <v>0</v>
      </c>
      <c r="D24" s="101"/>
      <c r="E24" s="101"/>
      <c r="F24" s="101"/>
      <c r="G24" s="101"/>
      <c r="H24" s="101"/>
    </row>
    <row r="25" spans="1:11">
      <c r="A25" s="99"/>
      <c r="B25" s="440"/>
      <c r="C25" s="449"/>
    </row>
    <row r="26" spans="1:11">
      <c r="A26" s="77" t="s">
        <v>391</v>
      </c>
      <c r="B26" s="438">
        <v>0</v>
      </c>
      <c r="C26" s="448">
        <v>0</v>
      </c>
      <c r="D26" s="101"/>
      <c r="E26" s="101"/>
      <c r="F26" s="101"/>
      <c r="G26" s="101"/>
      <c r="H26" s="101"/>
    </row>
    <row r="27" spans="1:11">
      <c r="A27" s="99"/>
      <c r="B27" s="440"/>
      <c r="C27" s="449"/>
    </row>
    <row r="28" spans="1:11">
      <c r="A28" s="77" t="s">
        <v>397</v>
      </c>
      <c r="B28" s="438">
        <v>0</v>
      </c>
      <c r="C28" s="448">
        <v>0</v>
      </c>
      <c r="D28" s="101"/>
      <c r="E28" s="101"/>
      <c r="F28" s="101"/>
      <c r="G28" s="101"/>
      <c r="H28" s="101"/>
    </row>
    <row r="29" spans="1:11">
      <c r="A29" s="99"/>
      <c r="B29" s="440"/>
      <c r="C29" s="449"/>
    </row>
    <row r="30" spans="1:11">
      <c r="A30" s="77" t="s">
        <v>396</v>
      </c>
      <c r="B30" s="438">
        <v>0</v>
      </c>
      <c r="C30" s="448">
        <v>0</v>
      </c>
      <c r="D30" s="101"/>
      <c r="E30" s="101"/>
      <c r="F30" s="101"/>
      <c r="G30" s="101"/>
      <c r="H30" s="101"/>
    </row>
    <row r="31" spans="1:11">
      <c r="A31" s="99"/>
      <c r="B31" s="440"/>
      <c r="C31" s="449"/>
    </row>
    <row r="32" spans="1:11">
      <c r="A32" s="77" t="s">
        <v>380</v>
      </c>
      <c r="B32" s="438">
        <v>0</v>
      </c>
      <c r="C32" s="448">
        <v>0</v>
      </c>
      <c r="D32" s="101"/>
      <c r="E32" s="101"/>
      <c r="F32" s="101"/>
      <c r="G32" s="101"/>
      <c r="H32" s="101"/>
    </row>
    <row r="33" spans="1:8">
      <c r="A33" s="99"/>
      <c r="B33" s="440"/>
      <c r="C33" s="449"/>
    </row>
    <row r="34" spans="1:8">
      <c r="A34" s="77" t="s">
        <v>465</v>
      </c>
      <c r="B34" s="438">
        <v>0</v>
      </c>
      <c r="C34" s="448">
        <v>0</v>
      </c>
      <c r="D34" s="101"/>
      <c r="E34" s="101"/>
      <c r="F34" s="101"/>
      <c r="G34" s="101"/>
      <c r="H34" s="101"/>
    </row>
    <row r="35" spans="1:8">
      <c r="A35" s="99"/>
      <c r="B35" s="440"/>
      <c r="C35" s="449"/>
    </row>
    <row r="36" spans="1:8">
      <c r="A36" s="77" t="s">
        <v>392</v>
      </c>
      <c r="B36" s="438">
        <v>59</v>
      </c>
      <c r="C36" s="448">
        <v>0</v>
      </c>
      <c r="D36" s="101"/>
      <c r="E36" s="101"/>
      <c r="F36" s="101"/>
      <c r="G36" s="101"/>
      <c r="H36" s="101"/>
    </row>
    <row r="37" spans="1:8">
      <c r="A37" s="99"/>
      <c r="B37" s="440"/>
      <c r="C37" s="449"/>
    </row>
    <row r="38" spans="1:8">
      <c r="A38" s="77" t="s">
        <v>390</v>
      </c>
      <c r="B38" s="438">
        <v>0</v>
      </c>
      <c r="C38" s="448">
        <v>0</v>
      </c>
    </row>
    <row r="39" spans="1:8">
      <c r="A39" s="99"/>
      <c r="B39" s="440"/>
      <c r="C39" s="449"/>
    </row>
    <row r="40" spans="1:8">
      <c r="A40" s="77" t="s">
        <v>464</v>
      </c>
      <c r="B40" s="438">
        <v>0</v>
      </c>
      <c r="C40" s="448">
        <v>0</v>
      </c>
    </row>
    <row r="41" spans="1:8">
      <c r="A41" s="99"/>
      <c r="B41" s="440"/>
      <c r="C41" s="449"/>
    </row>
    <row r="42" spans="1:8" ht="13.5" thickBot="1">
      <c r="A42" s="79" t="s">
        <v>185</v>
      </c>
      <c r="B42" s="446">
        <v>16104.77</v>
      </c>
      <c r="C42" s="447">
        <v>0</v>
      </c>
    </row>
    <row r="43" spans="1:8">
      <c r="A43" s="101"/>
      <c r="B43" s="101"/>
      <c r="C43" s="101"/>
    </row>
    <row r="44" spans="1:8">
      <c r="A44" s="30"/>
      <c r="B44" s="31"/>
      <c r="C44" s="31"/>
    </row>
    <row r="45" spans="1:8">
      <c r="A45" s="30"/>
      <c r="B45" s="31"/>
      <c r="C45" s="31"/>
    </row>
    <row r="46" spans="1:8">
      <c r="A46" s="30"/>
      <c r="B46" s="30"/>
      <c r="C46" s="30"/>
    </row>
    <row r="47" spans="1:8">
      <c r="A47" s="30"/>
      <c r="B47" s="31"/>
      <c r="C47" s="31"/>
    </row>
    <row r="48" spans="1:8">
      <c r="A48" s="30"/>
      <c r="B48" s="31"/>
      <c r="C48" s="31"/>
    </row>
    <row r="49" spans="1:3">
      <c r="A49" s="101"/>
      <c r="B49" s="101"/>
      <c r="C49" s="101"/>
    </row>
    <row r="50" spans="1:3">
      <c r="A50" s="101"/>
      <c r="B50" s="101"/>
      <c r="C50" s="101"/>
    </row>
    <row r="51" spans="1:3">
      <c r="A51" s="101"/>
      <c r="B51" s="101"/>
      <c r="C51" s="101"/>
    </row>
  </sheetData>
  <mergeCells count="3">
    <mergeCell ref="A1:C1"/>
    <mergeCell ref="A3:C3"/>
    <mergeCell ref="A4:C4"/>
  </mergeCells>
  <printOptions horizontalCentered="1"/>
  <pageMargins left="0.78740157480314965" right="0.78740157480314965" top="0.59055118110236227" bottom="0.98425196850393704" header="0" footer="0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37</vt:i4>
      </vt:variant>
      <vt:variant>
        <vt:lpstr>Rangos con nombre</vt:lpstr>
      </vt:variant>
      <vt:variant>
        <vt:i4>40</vt:i4>
      </vt:variant>
    </vt:vector>
  </HeadingPairs>
  <TitlesOfParts>
    <vt:vector size="77" baseType="lpstr">
      <vt:lpstr>9.1.1</vt:lpstr>
      <vt:lpstr>9.1.1.1</vt:lpstr>
      <vt:lpstr>9.1.1.2</vt:lpstr>
      <vt:lpstr>9.1.1.3</vt:lpstr>
      <vt:lpstr>9.1.1.4</vt:lpstr>
      <vt:lpstr>9.1.1.5</vt:lpstr>
      <vt:lpstr>9.1.1.6</vt:lpstr>
      <vt:lpstr>9.1.1.7</vt:lpstr>
      <vt:lpstr>9.1.1.8</vt:lpstr>
      <vt:lpstr>9.1.1.9</vt:lpstr>
      <vt:lpstr>9.1.2</vt:lpstr>
      <vt:lpstr>9.1.3</vt:lpstr>
      <vt:lpstr>9.2.1</vt:lpstr>
      <vt:lpstr>9.2.2</vt:lpstr>
      <vt:lpstr>9.2.3</vt:lpstr>
      <vt:lpstr>9.2.4</vt:lpstr>
      <vt:lpstr>9.2.5</vt:lpstr>
      <vt:lpstr>9.2.6</vt:lpstr>
      <vt:lpstr>9.2.7</vt:lpstr>
      <vt:lpstr>9.3.1</vt:lpstr>
      <vt:lpstr>9.4.1</vt:lpstr>
      <vt:lpstr>9.4.2</vt:lpstr>
      <vt:lpstr>9.5.1</vt:lpstr>
      <vt:lpstr>9.6.1</vt:lpstr>
      <vt:lpstr>9.6.2</vt:lpstr>
      <vt:lpstr>9.6.3</vt:lpstr>
      <vt:lpstr>9.7.1</vt:lpstr>
      <vt:lpstr>9.8.1</vt:lpstr>
      <vt:lpstr>9.9.1</vt:lpstr>
      <vt:lpstr>9.10.1</vt:lpstr>
      <vt:lpstr>9.11.1</vt:lpstr>
      <vt:lpstr>9.11.2</vt:lpstr>
      <vt:lpstr>9.11.3</vt:lpstr>
      <vt:lpstr>9.11.4</vt:lpstr>
      <vt:lpstr>9.11.5</vt:lpstr>
      <vt:lpstr>9.11.6</vt:lpstr>
      <vt:lpstr>9.11.7</vt:lpstr>
      <vt:lpstr>'9.1.1'!Área_de_impresión</vt:lpstr>
      <vt:lpstr>'9.1.1.1'!Área_de_impresión</vt:lpstr>
      <vt:lpstr>'9.1.1.2'!Área_de_impresión</vt:lpstr>
      <vt:lpstr>'9.1.1.3'!Área_de_impresión</vt:lpstr>
      <vt:lpstr>'9.1.1.4'!Área_de_impresión</vt:lpstr>
      <vt:lpstr>'9.1.1.5'!Área_de_impresión</vt:lpstr>
      <vt:lpstr>'9.1.1.6'!Área_de_impresión</vt:lpstr>
      <vt:lpstr>'9.1.1.7'!Área_de_impresión</vt:lpstr>
      <vt:lpstr>'9.1.1.8'!Área_de_impresión</vt:lpstr>
      <vt:lpstr>'9.1.1.9'!Área_de_impresión</vt:lpstr>
      <vt:lpstr>'9.1.2'!Área_de_impresión</vt:lpstr>
      <vt:lpstr>'9.1.3'!Área_de_impresión</vt:lpstr>
      <vt:lpstr>'9.10.1'!Área_de_impresión</vt:lpstr>
      <vt:lpstr>'9.11.1'!Área_de_impresión</vt:lpstr>
      <vt:lpstr>'9.11.2'!Área_de_impresión</vt:lpstr>
      <vt:lpstr>'9.11.3'!Área_de_impresión</vt:lpstr>
      <vt:lpstr>'9.11.4'!Área_de_impresión</vt:lpstr>
      <vt:lpstr>'9.11.5'!Área_de_impresión</vt:lpstr>
      <vt:lpstr>'9.11.6'!Área_de_impresión</vt:lpstr>
      <vt:lpstr>'9.11.7'!Área_de_impresión</vt:lpstr>
      <vt:lpstr>'9.2.1'!Área_de_impresión</vt:lpstr>
      <vt:lpstr>'9.2.2'!Área_de_impresión</vt:lpstr>
      <vt:lpstr>'9.2.3'!Área_de_impresión</vt:lpstr>
      <vt:lpstr>'9.2.4'!Área_de_impresión</vt:lpstr>
      <vt:lpstr>'9.2.5'!Área_de_impresión</vt:lpstr>
      <vt:lpstr>'9.2.6'!Área_de_impresión</vt:lpstr>
      <vt:lpstr>'9.2.7'!Área_de_impresión</vt:lpstr>
      <vt:lpstr>'9.3.1'!Área_de_impresión</vt:lpstr>
      <vt:lpstr>'9.4.1'!Área_de_impresión</vt:lpstr>
      <vt:lpstr>'9.4.2'!Área_de_impresión</vt:lpstr>
      <vt:lpstr>'9.5.1'!Área_de_impresión</vt:lpstr>
      <vt:lpstr>'9.6.1'!Área_de_impresión</vt:lpstr>
      <vt:lpstr>'9.6.2'!Área_de_impresión</vt:lpstr>
      <vt:lpstr>'9.6.3'!Área_de_impresión</vt:lpstr>
      <vt:lpstr>'9.7.1'!Área_de_impresión</vt:lpstr>
      <vt:lpstr>'9.8.1'!Área_de_impresión</vt:lpstr>
      <vt:lpstr>'9.9.1'!Área_de_impresión</vt:lpstr>
      <vt:lpstr>'9.10.1'!Imprimir_área_IM</vt:lpstr>
      <vt:lpstr>'9.2.5'!Imprimir_área_IM</vt:lpstr>
      <vt:lpstr>'9.3.1'!Imprimir_área_IM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Items matching ( hound dog taylor )</dc:title>
  <dc:creator>S.G.E.A.</dc:creator>
  <cp:lastModifiedBy>jlopezperez</cp:lastModifiedBy>
  <cp:lastPrinted>2020-09-24T07:09:38Z</cp:lastPrinted>
  <dcterms:created xsi:type="dcterms:W3CDTF">2001-05-18T10:12:47Z</dcterms:created>
  <dcterms:modified xsi:type="dcterms:W3CDTF">2020-11-03T08:58:51Z</dcterms:modified>
</cp:coreProperties>
</file>