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836" firstSheet="29" activeTab="40"/>
  </bookViews>
  <sheets>
    <sheet name="7.1" sheetId="1" r:id="rId1"/>
    <sheet name="7.2 (04)" sheetId="2" r:id="rId2"/>
    <sheet name="7.2 (05)" sheetId="3" r:id="rId3"/>
    <sheet name="7.3" sheetId="4" r:id="rId4"/>
    <sheet name="7.4" sheetId="5" r:id="rId5"/>
    <sheet name="7.5" sheetId="6" r:id="rId6"/>
    <sheet name="7.6" sheetId="7" r:id="rId7"/>
    <sheet name="7.7 (04)" sheetId="8" r:id="rId8"/>
    <sheet name="7.7 (05)" sheetId="9" r:id="rId9"/>
    <sheet name="7.8 (04)" sheetId="10" r:id="rId10"/>
    <sheet name="7.8 (05)" sheetId="11" r:id="rId11"/>
    <sheet name="7.9" sheetId="12" r:id="rId12"/>
    <sheet name="7.10" sheetId="13" r:id="rId13"/>
    <sheet name="7.11" sheetId="14" r:id="rId14"/>
    <sheet name="7.12 (04)" sheetId="15" r:id="rId15"/>
    <sheet name="7.12 (05)" sheetId="16" r:id="rId16"/>
    <sheet name="7.13 (04)" sheetId="17" r:id="rId17"/>
    <sheet name="7.13 (05)" sheetId="18" r:id="rId18"/>
    <sheet name="7.14" sheetId="19" r:id="rId19"/>
    <sheet name="7.15" sheetId="20" r:id="rId20"/>
    <sheet name="7.16 (04)" sheetId="21" r:id="rId21"/>
    <sheet name="7.16 (05)" sheetId="22" r:id="rId22"/>
    <sheet name="7.17" sheetId="23" r:id="rId23"/>
    <sheet name="7.18 (04)" sheetId="24" r:id="rId24"/>
    <sheet name="7.18 (05)" sheetId="25" r:id="rId25"/>
    <sheet name="7.19" sheetId="26" r:id="rId26"/>
    <sheet name="7.20" sheetId="27" r:id="rId27"/>
    <sheet name="7.21" sheetId="28" r:id="rId28"/>
    <sheet name="7.22 (04)" sheetId="29" r:id="rId29"/>
    <sheet name="7.22 (05)" sheetId="30" r:id="rId30"/>
    <sheet name="7.23 (04)" sheetId="31" r:id="rId31"/>
    <sheet name="7.23 (05)" sheetId="32" r:id="rId32"/>
    <sheet name="7.24" sheetId="33" r:id="rId33"/>
    <sheet name="7.25 (04)" sheetId="34" r:id="rId34"/>
    <sheet name="7.25 (05)" sheetId="35" r:id="rId35"/>
    <sheet name="7.26" sheetId="36" r:id="rId36"/>
    <sheet name="7.27 (04)" sheetId="37" r:id="rId37"/>
    <sheet name="7.27 (05)" sheetId="38" r:id="rId38"/>
    <sheet name="7.28" sheetId="39" r:id="rId39"/>
    <sheet name="7.29 (04)" sheetId="40" r:id="rId40"/>
    <sheet name="7.29 (05)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8">#REF!</definedName>
    <definedName name="\A" localSheetId="25">#REF!</definedName>
    <definedName name="\A" localSheetId="4">#REF!</definedName>
    <definedName name="\A" localSheetId="11">#REF!</definedName>
    <definedName name="\A">#REF!</definedName>
    <definedName name="\B" localSheetId="18">#REF!</definedName>
    <definedName name="\B" localSheetId="25">#REF!</definedName>
    <definedName name="\B" localSheetId="4">#REF!</definedName>
    <definedName name="\B" localSheetId="11">#REF!</definedName>
    <definedName name="\B">#REF!</definedName>
    <definedName name="\C" localSheetId="18">#REF!</definedName>
    <definedName name="\C" localSheetId="25">#REF!</definedName>
    <definedName name="\C" localSheetId="4">#REF!</definedName>
    <definedName name="\C" localSheetId="11">#REF!</definedName>
    <definedName name="\C">#REF!</definedName>
    <definedName name="\D" localSheetId="4">'[6]19.11-12'!$B$51</definedName>
    <definedName name="\D">'[6]19.11-12'!$B$51</definedName>
    <definedName name="\G" localSheetId="18">#REF!</definedName>
    <definedName name="\G" localSheetId="25">#REF!</definedName>
    <definedName name="\G" localSheetId="4">#REF!</definedName>
    <definedName name="\G" localSheetId="11">#REF!</definedName>
    <definedName name="\G">#REF!</definedName>
    <definedName name="\I" localSheetId="4">#REF!</definedName>
    <definedName name="\I">#REF!</definedName>
    <definedName name="\L" localSheetId="4">'[6]19.11-12'!$B$53</definedName>
    <definedName name="\L">'[6]19.11-12'!$B$53</definedName>
    <definedName name="\N" localSheetId="4">#REF!</definedName>
    <definedName name="\N">#REF!</definedName>
    <definedName name="\T" localSheetId="4">'[4]GANADE10'!$B$90</definedName>
    <definedName name="\T">'[4]GANADE10'!$B$90</definedName>
    <definedName name="\x">'[12]Arlleg01'!$IR$8190</definedName>
    <definedName name="\z">'[12]Arlleg01'!$IR$8190</definedName>
    <definedName name="__123Graph_A" localSheetId="18" hidden="1">'[6]19.14-15'!$B$34:$B$37</definedName>
    <definedName name="__123Graph_A" localSheetId="25" hidden="1">'[6]19.14-15'!$B$34:$B$37</definedName>
    <definedName name="__123Graph_A" localSheetId="4" hidden="1">'[6]19.14-15'!$B$34:$B$37</definedName>
    <definedName name="__123Graph_A" localSheetId="11" hidden="1">'[6]19.14-15'!$B$34:$B$37</definedName>
    <definedName name="__123Graph_ACurrent" localSheetId="4" hidden="1">'[6]19.14-15'!$B$34:$B$37</definedName>
    <definedName name="__123Graph_ACurrent" hidden="1">'[6]19.14-15'!$B$34:$B$37</definedName>
    <definedName name="__123Graph_AGrßfico1" localSheetId="4" hidden="1">'[6]19.14-15'!$B$34:$B$37</definedName>
    <definedName name="__123Graph_AGrßfico1" hidden="1">'[6]19.14-15'!$B$34:$B$37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'[6]19.14-15'!#REF!</definedName>
    <definedName name="__123Graph_BCurrent" hidden="1">'[6]19.14-15'!#REF!</definedName>
    <definedName name="__123Graph_BGrßfico1" localSheetId="4" hidden="1">'[6]19.14-15'!#REF!</definedName>
    <definedName name="__123Graph_BGrßfico1" hidden="1">'[6]19.14-15'!#REF!</definedName>
    <definedName name="__123Graph_C" localSheetId="18" hidden="1">'[6]19.14-15'!$C$34:$C$37</definedName>
    <definedName name="__123Graph_C" localSheetId="25" hidden="1">'[6]19.14-15'!$C$34:$C$37</definedName>
    <definedName name="__123Graph_C" localSheetId="4" hidden="1">'[6]19.14-15'!$C$34:$C$37</definedName>
    <definedName name="__123Graph_C" localSheetId="11" hidden="1">'[6]19.14-15'!$C$34:$C$37</definedName>
    <definedName name="__123Graph_CCurrent" localSheetId="4" hidden="1">'[6]19.14-15'!$C$34:$C$37</definedName>
    <definedName name="__123Graph_CCurrent" hidden="1">'[6]19.14-15'!$C$34:$C$37</definedName>
    <definedName name="__123Graph_CGrßfico1" localSheetId="4" hidden="1">'[6]19.14-15'!$C$34:$C$37</definedName>
    <definedName name="__123Graph_CGrßfico1" hidden="1">'[6]19.14-15'!$C$34:$C$37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'[6]19.14-15'!#REF!</definedName>
    <definedName name="__123Graph_DCurrent" hidden="1">'[6]19.14-15'!#REF!</definedName>
    <definedName name="__123Graph_DGrßfico1" localSheetId="4" hidden="1">'[6]19.14-15'!#REF!</definedName>
    <definedName name="__123Graph_DGrßfico1" hidden="1">'[6]19.14-15'!#REF!</definedName>
    <definedName name="__123Graph_E" localSheetId="18" hidden="1">'[6]19.14-15'!$D$34:$D$37</definedName>
    <definedName name="__123Graph_E" localSheetId="25" hidden="1">'[6]19.14-15'!$D$34:$D$37</definedName>
    <definedName name="__123Graph_E" localSheetId="4" hidden="1">'[6]19.14-15'!$D$34:$D$37</definedName>
    <definedName name="__123Graph_E" localSheetId="11" hidden="1">'[6]19.14-15'!$D$34:$D$37</definedName>
    <definedName name="__123Graph_ECurrent" localSheetId="4" hidden="1">'[6]19.14-15'!$D$34:$D$37</definedName>
    <definedName name="__123Graph_ECurrent" hidden="1">'[6]19.14-15'!$D$34:$D$37</definedName>
    <definedName name="__123Graph_EGrßfico1" localSheetId="4" hidden="1">'[6]19.14-15'!$D$34:$D$37</definedName>
    <definedName name="__123Graph_EGrßfico1" hidden="1">'[6]19.14-15'!$D$34:$D$37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'[6]19.14-15'!#REF!</definedName>
    <definedName name="__123Graph_FCurrent" hidden="1">'[6]19.14-15'!#REF!</definedName>
    <definedName name="__123Graph_FGrßfico1" localSheetId="4" hidden="1">'[6]19.14-15'!#REF!</definedName>
    <definedName name="__123Graph_FGrßfico1" hidden="1">'[6]19.14-15'!#REF!</definedName>
    <definedName name="__123Graph_X" localSheetId="4" hidden="1">'[1]p122'!#REF!</definedName>
    <definedName name="__123Graph_X" hidden="1">'[1]p122'!#REF!</definedName>
    <definedName name="__123Graph_XCurrent" localSheetId="4" hidden="1">'[6]19.14-15'!#REF!</definedName>
    <definedName name="__123Graph_XCurrent" hidden="1">'[6]19.14-15'!#REF!</definedName>
    <definedName name="__123Graph_XGrßfico1" localSheetId="4" hidden="1">'[6]19.14-15'!#REF!</definedName>
    <definedName name="__123Graph_XGrßfico1" hidden="1">'[6]19.14-15'!#REF!</definedName>
    <definedName name="A_impresión_IM" localSheetId="4">#REF!</definedName>
    <definedName name="A_impresión_IM">#REF!</definedName>
    <definedName name="alk" localSheetId="4">'[6]19.11-12'!$B$53</definedName>
    <definedName name="alk">'[6]19.11-12'!$B$53</definedName>
    <definedName name="_xlnm.Print_Area" localSheetId="0">'7.1'!$A$1:$D$23</definedName>
    <definedName name="_xlnm.Print_Area" localSheetId="13">'7.11'!$A$1:$G$23</definedName>
    <definedName name="_xlnm.Print_Area" localSheetId="14">'7.12 (04)'!$A$1:$H$86</definedName>
    <definedName name="_xlnm.Print_Area" localSheetId="15">'7.12 (05)'!$A$1:$H$86</definedName>
    <definedName name="_xlnm.Print_Area" localSheetId="16">'7.13 (04)'!$A$1:$E$86</definedName>
    <definedName name="_xlnm.Print_Area" localSheetId="17">'7.13 (05)'!$A$1:$E$86</definedName>
    <definedName name="_xlnm.Print_Area" localSheetId="18">'7.14'!$A$1:$E$48</definedName>
    <definedName name="_xlnm.Print_Area" localSheetId="20">'7.16 (04)'!$A$1:$H$86</definedName>
    <definedName name="_xlnm.Print_Area" localSheetId="21">'7.16 (05)'!$A$1:$H$86</definedName>
    <definedName name="_xlnm.Print_Area" localSheetId="23">'7.18 (04)'!$A$1:$H$86</definedName>
    <definedName name="_xlnm.Print_Area" localSheetId="24">'7.18 (05)'!$A$1:$H$86</definedName>
    <definedName name="_xlnm.Print_Area" localSheetId="25">'7.19'!$A$1:$E$51</definedName>
    <definedName name="_xlnm.Print_Area" localSheetId="1">'7.2 (04)'!$A$1:$J$39</definedName>
    <definedName name="_xlnm.Print_Area" localSheetId="2">'7.2 (05)'!$A$1:$J$39</definedName>
    <definedName name="_xlnm.Print_Area" localSheetId="26">'7.20'!$A$1:$H$27</definedName>
    <definedName name="_xlnm.Print_Area" localSheetId="27">'7.21'!$A$1:$G$23</definedName>
    <definedName name="_xlnm.Print_Area" localSheetId="28">'7.22 (04)'!$A$1:$H$86</definedName>
    <definedName name="_xlnm.Print_Area" localSheetId="29">'7.22 (05)'!$A$1:$H$86</definedName>
    <definedName name="_xlnm.Print_Area" localSheetId="30">'7.23 (04)'!$A$1:$E$86</definedName>
    <definedName name="_xlnm.Print_Area" localSheetId="31">'7.23 (05)'!$A$1:$E$86</definedName>
    <definedName name="_xlnm.Print_Area" localSheetId="33">'7.25 (04)'!$A$1:$H$86</definedName>
    <definedName name="_xlnm.Print_Area" localSheetId="34">'7.25 (05)'!$A$1:$H$86</definedName>
    <definedName name="_xlnm.Print_Area" localSheetId="36">'7.27 (04)'!$A$1:$H$65</definedName>
    <definedName name="_xlnm.Print_Area" localSheetId="37">'7.27 (05)'!$A$1:$H$63</definedName>
    <definedName name="_xlnm.Print_Area" localSheetId="39">'7.29 (04)'!$A$1:$H$37</definedName>
    <definedName name="_xlnm.Print_Area" localSheetId="40">'7.29 (05)'!$A$1:$H$37</definedName>
    <definedName name="_xlnm.Print_Area" localSheetId="3">'7.3'!$A$1:$I$42</definedName>
    <definedName name="_xlnm.Print_Area" localSheetId="4">'7.4'!$A$2:$K$25</definedName>
    <definedName name="_xlnm.Print_Area" localSheetId="5">'7.5'!$A$1:$H$28</definedName>
    <definedName name="_xlnm.Print_Area" localSheetId="6">'7.6'!$A$1:$G$24</definedName>
    <definedName name="_xlnm.Print_Area" localSheetId="7">'7.7 (04)'!$A$1:$H$86</definedName>
    <definedName name="_xlnm.Print_Area" localSheetId="8">'7.7 (05)'!$A$1:$H$86</definedName>
    <definedName name="_xlnm.Print_Area" localSheetId="9">'7.8 (04)'!$A$1:$E$86</definedName>
    <definedName name="_xlnm.Print_Area" localSheetId="10">'7.8 (05)'!$A$1:$E$86</definedName>
    <definedName name="_xlnm.Print_Area" localSheetId="11">'7.9'!$A$1:$E$52</definedName>
    <definedName name="balan.xls" hidden="1">'[10]7.24'!$D$6:$D$27</definedName>
    <definedName name="DatosExternos_1" localSheetId="14">'7.12 (04)'!$B$8:$H$85</definedName>
    <definedName name="DatosExternos_1" localSheetId="16">'7.13 (04)'!$B$8:$E$85</definedName>
    <definedName name="DatosExternos_1" localSheetId="20">'7.16 (04)'!$B$8:$H$85</definedName>
    <definedName name="DatosExternos_1" localSheetId="23">'7.18 (04)'!$B$8:$H$85</definedName>
    <definedName name="DatosExternos_1" localSheetId="1">'7.2 (04)'!$D$8:$J$38</definedName>
    <definedName name="DatosExternos_1" localSheetId="28">'7.22 (04)'!$B$8:$H$85</definedName>
    <definedName name="DatosExternos_1" localSheetId="30">'7.23 (04)'!$B$8:$E$85</definedName>
    <definedName name="DatosExternos_1" localSheetId="33">'7.25 (04)'!$B$8:$H$85</definedName>
    <definedName name="DatosExternos_1" localSheetId="36">'7.27 (04)'!$B$8:$H$64</definedName>
    <definedName name="DatosExternos_1" localSheetId="39">'7.29 (04)'!$B$8:$H$36</definedName>
    <definedName name="DatosExternos_1" localSheetId="3">'7.3'!$D$9:$I$22</definedName>
    <definedName name="DatosExternos_1" localSheetId="7">'7.7 (04)'!$B$8:$H$85</definedName>
    <definedName name="DatosExternos_1" localSheetId="9">'7.8 (04)'!$B$8:$E$85</definedName>
    <definedName name="DatosExternos_2" localSheetId="15">'7.12 (05)'!$B$8:$H$85</definedName>
    <definedName name="DatosExternos_2" localSheetId="17">'7.13 (05)'!$B$8:$E$85</definedName>
    <definedName name="DatosExternos_2" localSheetId="21">'7.16 (05)'!$B$8:$H$85</definedName>
    <definedName name="DatosExternos_2" localSheetId="24">'7.18 (05)'!$B$8:$H$85</definedName>
    <definedName name="DatosExternos_2" localSheetId="2">'7.2 (05)'!$D$8:$J$38</definedName>
    <definedName name="DatosExternos_2" localSheetId="29">'7.22 (05)'!$B$8:$H$85</definedName>
    <definedName name="DatosExternos_2" localSheetId="31">'7.23 (05)'!$B$8:$E$85</definedName>
    <definedName name="DatosExternos_2" localSheetId="34">'7.25 (05)'!$B$8:$H$85</definedName>
    <definedName name="DatosExternos_2" localSheetId="37">'7.27 (05)'!$B$8:$H$62</definedName>
    <definedName name="DatosExternos_2" localSheetId="40">'7.29 (05)'!$B$8:$H$37</definedName>
    <definedName name="DatosExternos_2" localSheetId="3">'7.3'!$D$31:$I$42</definedName>
    <definedName name="DatosExternos_2" localSheetId="8">'7.7 (05)'!$B$8:$H$85</definedName>
    <definedName name="DatosExternos_2" localSheetId="10">'7.8 (05)'!$B$8:$E$85</definedName>
    <definedName name="GUION" localSheetId="4">#REF!</definedName>
    <definedName name="GUION">#REF!</definedName>
    <definedName name="Imprimir_área_IM" localSheetId="4">#REF!</definedName>
    <definedName name="Imprimir_área_IM">#REF!</definedName>
    <definedName name="kk" hidden="1">'[14]19.14-15'!#REF!</definedName>
    <definedName name="kkjkj">#REF!</definedName>
    <definedName name="p421" localSheetId="4">'[7]CARNE1'!$B$44</definedName>
    <definedName name="p421">'[7]CARNE1'!$B$44</definedName>
    <definedName name="p431" localSheetId="4" hidden="1">'[7]CARNE7'!$G$11:$G$93</definedName>
    <definedName name="p431" hidden="1">'[7]CARNE7'!$G$11:$G$93</definedName>
    <definedName name="p7" hidden="1">'[14]19.14-15'!#REF!</definedName>
    <definedName name="PEP" localSheetId="4">'[8]GANADE1'!$B$79</definedName>
    <definedName name="PEP">'[8]GANADE1'!$B$79</definedName>
    <definedName name="PEP1" localSheetId="4">'[9]19.11-12'!$B$51</definedName>
    <definedName name="PEP1">'[9]19.11-12'!$B$51</definedName>
    <definedName name="PEP2" localSheetId="4">'[8]GANADE1'!$B$75</definedName>
    <definedName name="PEP2">'[8]GANADE1'!$B$75</definedName>
    <definedName name="PEP3" localSheetId="4">'[9]19.11-12'!$B$53</definedName>
    <definedName name="PEP3">'[9]19.11-12'!$B$53</definedName>
    <definedName name="PEP4" localSheetId="4" hidden="1">'[9]19.14-15'!$B$34:$B$37</definedName>
    <definedName name="PEP4" hidden="1">'[9]19.14-15'!$B$34:$B$37</definedName>
    <definedName name="PP1" localSheetId="4">'[8]GANADE1'!$B$77</definedName>
    <definedName name="PP1">'[8]GANADE1'!$B$77</definedName>
    <definedName name="PP10" localSheetId="4" hidden="1">'[9]19.14-15'!$C$34:$C$37</definedName>
    <definedName name="PP10" hidden="1">'[9]19.14-15'!$C$34:$C$37</definedName>
    <definedName name="PP11" localSheetId="4" hidden="1">'[9]19.14-15'!$C$34:$C$37</definedName>
    <definedName name="PP11" hidden="1">'[9]19.14-15'!$C$34:$C$37</definedName>
    <definedName name="PP12" localSheetId="4" hidden="1">'[9]19.14-15'!$C$34:$C$37</definedName>
    <definedName name="PP12" hidden="1">'[9]19.14-15'!$C$34:$C$37</definedName>
    <definedName name="PP13" localSheetId="4" hidden="1">'[9]19.14-15'!#REF!</definedName>
    <definedName name="PP13" hidden="1">'[9]19.14-15'!#REF!</definedName>
    <definedName name="PP14" localSheetId="4" hidden="1">'[9]19.14-15'!#REF!</definedName>
    <definedName name="PP14" hidden="1">'[9]19.14-15'!#REF!</definedName>
    <definedName name="PP15" localSheetId="4" hidden="1">'[9]19.14-15'!#REF!</definedName>
    <definedName name="PP15" hidden="1">'[9]19.14-15'!#REF!</definedName>
    <definedName name="PP16" localSheetId="4" hidden="1">'[9]19.14-15'!$D$34:$D$37</definedName>
    <definedName name="PP16" hidden="1">'[9]19.14-15'!$D$34:$D$37</definedName>
    <definedName name="PP17" localSheetId="4" hidden="1">'[9]19.14-15'!$D$34:$D$37</definedName>
    <definedName name="PP17" hidden="1">'[9]19.14-15'!$D$34:$D$37</definedName>
    <definedName name="pp18" localSheetId="4" hidden="1">'[9]19.14-15'!$D$34:$D$37</definedName>
    <definedName name="pp18" hidden="1">'[9]19.14-15'!$D$34:$D$37</definedName>
    <definedName name="pp19" localSheetId="4" hidden="1">'[9]19.14-15'!#REF!</definedName>
    <definedName name="pp19" hidden="1">'[9]19.14-15'!#REF!</definedName>
    <definedName name="PP2" localSheetId="4">'[9]19.22'!#REF!</definedName>
    <definedName name="PP2">'[9]19.22'!#REF!</definedName>
    <definedName name="PP20" localSheetId="4" hidden="1">'[9]19.14-15'!#REF!</definedName>
    <definedName name="PP20" hidden="1">'[9]19.14-15'!#REF!</definedName>
    <definedName name="PP21" localSheetId="4" hidden="1">'[9]19.14-15'!#REF!</definedName>
    <definedName name="PP21" hidden="1">'[9]19.14-15'!#REF!</definedName>
    <definedName name="PP22" localSheetId="4" hidden="1">'[9]19.14-15'!#REF!</definedName>
    <definedName name="PP22" hidden="1">'[9]19.14-15'!#REF!</definedName>
    <definedName name="pp23" localSheetId="4" hidden="1">'[9]19.14-15'!#REF!</definedName>
    <definedName name="pp23" hidden="1">'[9]19.14-15'!#REF!</definedName>
    <definedName name="pp24" localSheetId="4" hidden="1">'[9]19.14-15'!#REF!</definedName>
    <definedName name="pp24" hidden="1">'[9]19.14-15'!#REF!</definedName>
    <definedName name="pp25" localSheetId="4" hidden="1">'[9]19.14-15'!#REF!</definedName>
    <definedName name="pp25" hidden="1">'[9]19.14-15'!#REF!</definedName>
    <definedName name="pp26" localSheetId="4" hidden="1">'[9]19.14-15'!#REF!</definedName>
    <definedName name="pp26" hidden="1">'[9]19.14-15'!#REF!</definedName>
    <definedName name="pp27" localSheetId="4" hidden="1">'[9]19.14-15'!#REF!</definedName>
    <definedName name="pp27" hidden="1">'[9]19.14-15'!#REF!</definedName>
    <definedName name="PP3" localSheetId="4">'[8]GANADE1'!$B$79</definedName>
    <definedName name="PP3">'[8]GANADE1'!$B$79</definedName>
    <definedName name="PP4" localSheetId="4">'[9]19.11-12'!$B$51</definedName>
    <definedName name="PP4">'[9]19.11-12'!$B$51</definedName>
    <definedName name="PP5" localSheetId="4" hidden="1">'[9]19.14-15'!$B$34:$B$37</definedName>
    <definedName name="PP5" hidden="1">'[9]19.14-15'!$B$34:$B$37</definedName>
    <definedName name="PP6" localSheetId="4" hidden="1">'[9]19.14-15'!$B$34:$B$37</definedName>
    <definedName name="PP6" hidden="1">'[9]19.14-15'!$B$34:$B$37</definedName>
    <definedName name="PP7" localSheetId="4" hidden="1">'[9]19.14-15'!#REF!</definedName>
    <definedName name="PP7" hidden="1">'[9]19.14-15'!#REF!</definedName>
    <definedName name="PP8" localSheetId="4" hidden="1">'[9]19.14-15'!#REF!</definedName>
    <definedName name="PP8" hidden="1">'[9]19.14-15'!#REF!</definedName>
    <definedName name="PP9" localSheetId="4" hidden="1">'[9]19.14-15'!#REF!</definedName>
    <definedName name="PP9" hidden="1">'[9]19.14-15'!#REF!</definedName>
    <definedName name="RUTINA" localSheetId="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<sst xmlns="http://schemas.openxmlformats.org/spreadsheetml/2006/main" count="4879" uniqueCount="261">
  <si>
    <t>LEGUMINOSAS GRANO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</si>
  <si>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</si>
  <si>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</si>
  <si>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</si>
  <si>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</si>
  <si>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</si>
  <si>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</si>
  <si>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</si>
  <si>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 xml:space="preserve">1998 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</si>
  <si>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</si>
  <si>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</si>
  <si>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</si>
  <si>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</si>
  <si>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</si>
  <si>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</si>
  <si>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</si>
  <si>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</si>
  <si>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</si>
  <si>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</si>
  <si>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(P) Provisional.</t>
  </si>
  <si>
    <t>En cultivo único</t>
  </si>
  <si>
    <t>Asociadas con maíz</t>
  </si>
  <si>
    <t>Consumo animal</t>
  </si>
  <si>
    <t>Consumo humano</t>
  </si>
  <si>
    <t>–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</si>
  <si>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</si>
  <si>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</si>
  <si>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</si>
  <si>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</si>
  <si>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</si>
  <si>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</si>
  <si>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Japón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</si>
  <si>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</si>
  <si>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</si>
  <si>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</si>
  <si>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</si>
  <si>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Suiza</t>
  </si>
  <si>
    <t xml:space="preserve"> Brasil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</si>
  <si>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</si>
  <si>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</si>
  <si>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</si>
  <si>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</si>
  <si>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</si>
  <si>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</si>
  <si>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</si>
  <si>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</si>
  <si>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</si>
  <si>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</si>
  <si>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Judías secas en cultivo único</t>
  </si>
  <si>
    <t>Judías secas asociadas a maíz</t>
  </si>
  <si>
    <t>Habas secas para consumo animal</t>
  </si>
  <si>
    <t>Habas secas para consumo humano</t>
  </si>
  <si>
    <t>Guisantes secos para consumo animal</t>
  </si>
  <si>
    <t>Guisantes secos para consumo humano</t>
  </si>
  <si>
    <t>Lentejas</t>
  </si>
  <si>
    <t>Garbanzos</t>
  </si>
  <si>
    <t>Veza</t>
  </si>
  <si>
    <t>Yeros</t>
  </si>
  <si>
    <t>Almortas</t>
  </si>
  <si>
    <t>Algarrobas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</si>
  <si>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</si>
  <si>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</si>
  <si>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</si>
  <si>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</si>
  <si>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</si>
  <si>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</si>
  <si>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</si>
  <si>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</si>
  <si>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</si>
  <si>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</si>
  <si>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</si>
  <si>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</t>
  </si>
  <si>
    <t>Habas secas</t>
  </si>
  <si>
    <t>Altramuz</t>
  </si>
  <si>
    <t>Otras leguminosas</t>
  </si>
  <si>
    <t>Conceptos</t>
  </si>
  <si>
    <t>Guisantes</t>
  </si>
  <si>
    <t>Habas</t>
  </si>
  <si>
    <t>Altramuces</t>
  </si>
  <si>
    <t>Alubias</t>
  </si>
  <si>
    <t>V. Sátiva</t>
  </si>
  <si>
    <t>Otras Viceas</t>
  </si>
  <si>
    <t>Las demás</t>
  </si>
  <si>
    <t>IMPORTACIONES</t>
  </si>
  <si>
    <t xml:space="preserve"> De la U.E.</t>
  </si>
  <si>
    <t>EXPORTACIONES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</si>
  <si>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</si>
  <si>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</si>
  <si>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</si>
  <si>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</si>
  <si>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Consumo humano 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</si>
  <si>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</si>
  <si>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</si>
  <si>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</si>
  <si>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</si>
  <si>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</si>
  <si>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</si>
  <si>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</si>
  <si>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</si>
  <si>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</si>
  <si>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</si>
  <si>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</si>
  <si>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</si>
  <si>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</si>
  <si>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</si>
  <si>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</si>
  <si>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</si>
  <si>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</si>
  <si>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</si>
  <si>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</si>
  <si>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</si>
  <si>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</si>
  <si>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</si>
  <si>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</si>
  <si>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</si>
  <si>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</si>
  <si>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</si>
  <si>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</si>
  <si>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</si>
  <si>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</si>
  <si>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</si>
  <si>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</si>
  <si>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</si>
  <si>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</si>
  <si>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</si>
  <si>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</si>
  <si>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</si>
  <si>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</si>
  <si>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</si>
  <si>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</si>
  <si>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</si>
  <si>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</si>
  <si>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</si>
  <si>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</si>
  <si>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</si>
  <si>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</si>
  <si>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</si>
  <si>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</si>
  <si>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</si>
  <si>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</si>
  <si>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</si>
  <si>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</si>
  <si>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</si>
  <si>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</si>
  <si>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</si>
  <si>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</si>
  <si>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</si>
  <si>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</si>
  <si>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</si>
  <si>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</si>
  <si>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</si>
  <si>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Asociadas a maíz</t>
  </si>
  <si>
    <t>Cobertura geográfica: ESPAÑA</t>
  </si>
  <si>
    <t>VARIACION DE EXISTENCIAS</t>
  </si>
  <si>
    <t>PRODUCCION UTILIZABLE</t>
  </si>
  <si>
    <t>UTILIZACION INTERIOR TOTAL</t>
  </si>
  <si>
    <t>OTROS PAISES DEL MUNDO</t>
  </si>
  <si>
    <t>PAISES DE EUROPA</t>
  </si>
  <si>
    <t>OTROS PAISES DEL  MUNDO</t>
  </si>
  <si>
    <t>1999</t>
  </si>
  <si>
    <t>2000</t>
  </si>
  <si>
    <t>2001</t>
  </si>
  <si>
    <t xml:space="preserve"> JUDÍAS SECAS TOTAL</t>
  </si>
  <si>
    <t xml:space="preserve"> HABAS SECAS TOTAL</t>
  </si>
  <si>
    <t xml:space="preserve"> LENTEJAS</t>
  </si>
  <si>
    <t xml:space="preserve"> GARBANZOS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</si>
  <si>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</si>
  <si>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</si>
  <si>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</si>
  <si>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</si>
  <si>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</si>
  <si>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 xml:space="preserve"> ALGARROBAS</t>
  </si>
  <si>
    <t xml:space="preserve"> YEROS</t>
  </si>
  <si>
    <t xml:space="preserve"> OTRAS LEGUMINOSAS GRANO</t>
  </si>
  <si>
    <t xml:space="preserve"> TOTAL LEGUMINOSAS</t>
  </si>
  <si>
    <t>Guisante secos</t>
  </si>
  <si>
    <t xml:space="preserve"> PAÍS VASCO</t>
  </si>
  <si>
    <t xml:space="preserve"> ARAGÓN</t>
  </si>
  <si>
    <t xml:space="preserve"> CASTILLA Y LEÓN</t>
  </si>
  <si>
    <t xml:space="preserve"> CASTILLA–LA MANCHA</t>
  </si>
  <si>
    <t xml:space="preserve"> ANDALUCÍA</t>
  </si>
  <si>
    <t>7.1.  LEGUMINOSAS GRANO: Serie histórica de superficie, producción y valor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</si>
  <si>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</si>
  <si>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</si>
  <si>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</si>
  <si>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(1)</t>
    </r>
    <r>
      <rPr>
        <sz val="10"/>
        <rFont val="Arial"/>
        <family val="0"/>
      </rPr>
      <t xml:space="preserve"> No se incluye el valor de la semilla selecta.</t>
    </r>
  </si>
  <si>
    <t>7.4.  BALANCE DE LEGUMINOSAS GRANO (Miles de toneladas)</t>
  </si>
  <si>
    <t>Mundo y países</t>
  </si>
  <si>
    <t>Fuente: Estadísticas de Comercio Exterior de España. Agencia Estatal de Administración Tributaria.</t>
  </si>
  <si>
    <t>7.2.  LEGUMINOSAS GRANO: Resumen nacional de superficie, rendimiento y producción, 2004</t>
  </si>
  <si>
    <t>Alholva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</si>
  <si>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</si>
  <si>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</si>
  <si>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</si>
  <si>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</si>
  <si>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</si>
  <si>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</si>
  <si>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</si>
  <si>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</si>
  <si>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</si>
  <si>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</si>
  <si>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</si>
  <si>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</si>
  <si>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</si>
  <si>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</si>
  <si>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</si>
  <si>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</si>
  <si>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</si>
  <si>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</si>
  <si>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</si>
  <si>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</si>
  <si>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</si>
  <si>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</si>
  <si>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</si>
  <si>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</si>
  <si>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</si>
  <si>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</si>
  <si>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</si>
  <si>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</si>
  <si>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</si>
  <si>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2006 (P)</t>
  </si>
  <si>
    <t>7.2.  LEGUMINOSAS GRANO: Resumen nacional de superficie, rendimiento y producción, 2005</t>
  </si>
  <si>
    <t>Campaña 2003/04; período 1.7-30.6</t>
  </si>
  <si>
    <t>7.6.  JUDÍAS SECAS: Serie histórica de superficie y producción según sistemas de cultivo</t>
  </si>
  <si>
    <t>7.7.  JUDIAS SECAS: Análisis provincial de superficie, rendimiento y producción, 2004</t>
  </si>
  <si>
    <t>7.7.  JUDIAS SECAS: Análisis provincial de superficie, rendimiento y producción, 2005</t>
  </si>
  <si>
    <t>7.8.  JUDIAS SECAS: Análisis provincial de superficie y producción según sistemas de cultivo, 2004</t>
  </si>
  <si>
    <t>7.8.  JUDIAS SECAS: Análisis provincial de superficie y producción según sistemas de cultivo, 2005</t>
  </si>
  <si>
    <t>7.9.  JUDÍAS SECAS: Comercio exterior de España (Toneladas)</t>
  </si>
  <si>
    <t>7.11.  HABAS SECAS: Serie histórica de superficie y producción según su utilización</t>
  </si>
  <si>
    <t>7.12.  HABAS SECAS: Análisis provincial de superficie, rendimiento y producción, 2004</t>
  </si>
  <si>
    <t>7.12.  HABAS SECAS: Análisis provincial de superficie, rendimiento y producción, 2005</t>
  </si>
  <si>
    <t>7.13.  HABAS SECAS: Análisis provincial de superficie y producción según su utilización, 2004</t>
  </si>
  <si>
    <t>7.13.  HABAS SECAS: Análisis provincial de superficie y producción según su utilización, 2005</t>
  </si>
  <si>
    <t>7.14.  HABAS SECAS: Comercio exterior de España (Toneladas)</t>
  </si>
  <si>
    <t>7.16.  LENTEJAS: Análisis provincial de superficie, rendimiento y producción, 2004</t>
  </si>
  <si>
    <t>7.16.  LENTEJAS: Análisis provincial de superficie, rendimiento y producción, 2005</t>
  </si>
  <si>
    <t>7.18.  GARBANZOS: Análisis provincial de superficie, rendimiento y producción, 2004</t>
  </si>
  <si>
    <t>7.18.  GARBANZOS: Análisis provincial de superficie, rendimiento y producción, 2005</t>
  </si>
  <si>
    <t>7.19.  GARBANZOS: Comercio exterior de España (Toneladas)</t>
  </si>
  <si>
    <t>7.21.  GUISANTES SECOS: Serie histórica de superficie y producción según su utilización</t>
  </si>
  <si>
    <t>7.22.  GUISANTES SECOS: Análisis provincial de superficie, rendimiento y producción, 2004</t>
  </si>
  <si>
    <t>7.22.  GUISANTES SECOS: Análisis provincial de superficie, rendimiento y producción, 2005</t>
  </si>
  <si>
    <t>7.23.  GUISANTES SECOS: Análisis provincial de superficie y producción según su utilización, 2004</t>
  </si>
  <si>
    <t>7.23.  GUISANTES SECOS: Análisis provincial de superficie y producción según su utilización, 2005</t>
  </si>
  <si>
    <t>7.25.  VEZA: Análisis provincial de superficie, rendimiento y producción, 2004</t>
  </si>
  <si>
    <t>7.25.  VEZA: Análisis provincial de superficie, rendimiento y producción, 2005</t>
  </si>
  <si>
    <t>7.27.  YEROS: Análisis provincial de superficie, rendimiento y producción, 2004</t>
  </si>
  <si>
    <t>7.27.  YEROS: Análisis provincial de superficie, rendimiento y producción, 2005</t>
  </si>
  <si>
    <t>7.29.  ALTRAMUZ: Análisis provincial de superficie, rendimiento y producción, 2004</t>
  </si>
  <si>
    <t>7.29.  ALTRAMUZ: Análisis provincial de superficie, rendimiento y producción, 2005</t>
  </si>
  <si>
    <t>7.5.  JUDÍAS SECAS: Serie histórica de superficie, rendimiento, producción, precio, valor y comercio exterior</t>
  </si>
  <si>
    <t>7.10.  HABAS SECAS: Serie histórica de superficie, rendimiento, producción, precio, valor y comercio exterior</t>
  </si>
  <si>
    <t>7.15.  LENTEJAS: Serie histórica de superficie, rendimiento, producción, precio, valor y comercio exterior</t>
  </si>
  <si>
    <t>7.17.  GARBANZOS: Serie histórica de superficie, rendimiento, producción, precio, valor y comercio exterior</t>
  </si>
  <si>
    <t>7.20.  GUISANTES SECOS: Serie histórica de superficie, rendimiento, producción, precio, valor y comercio exterior</t>
  </si>
  <si>
    <t>7.24.  VEZA: Serie histórica de superficie, rendimiento, producción, precio y valor</t>
  </si>
  <si>
    <t>7.26.  YEROS: Serie histórica de superficie, rendimiento, producción, precio y valor</t>
  </si>
  <si>
    <t>7.28.  ALTRAMUZ: Serie histórica de superficie, rendimiento, producción, precio y valor</t>
  </si>
  <si>
    <t>7.3.  LEGUMINOSAS GRANO: Destino de la producción de grano y semilla utilizada,2004 (Toneladas)</t>
  </si>
  <si>
    <t>LEGUMINOSAS GRANO: Destino de la producción de grano y semilla utilizada, 2005 (Toneladas)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</si>
</sst>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__;"/>
    <numFmt numFmtId="207" formatCode="#,##0_____;"/>
    <numFmt numFmtId="208" formatCode="#,##0.0"/>
    <numFmt numFmtId="209" formatCode="0.0"/>
    <numFmt numFmtId="210" formatCode="#,##0.000_);\(#,##0.000\)"/>
    <numFmt numFmtId="211" formatCode="#,##0__;\–#,##0__;\–__;@__"/>
    <numFmt numFmtId="212" formatCode="#,##0.000000_);\(#,##0.000000\)"/>
    <numFmt numFmtId="213" formatCode="#,##0.000"/>
    <numFmt numFmtId="214" formatCode="#,##0.0__"/>
    <numFmt numFmtId="215" formatCode="#,##0.00__"/>
    <numFmt numFmtId="216" formatCode="#,##0;\-#,##0;\-\-"/>
    <numFmt numFmtId="217" formatCode="#,##0.0;\-#,##0.0;\-\-"/>
    <numFmt numFmtId="218" formatCode="#,##0.000__"/>
    <numFmt numFmtId="219" formatCode="0.00__"/>
    <numFmt numFmtId="220" formatCode="#,##0____"/>
    <numFmt numFmtId="221" formatCode="#,##0.0____"/>
    <numFmt numFmtId="222" formatCode="#,##0;\(#,##0\);\–"/>
    <numFmt numFmtId="223" formatCode="0.000"/>
    <numFmt numFmtId="224" formatCode="_-* #,##0.00\ [$€]_-;\-* #,##0.00\ [$€]_-;_-* &quot;-&quot;??\ [$€]_-;_-@_-"/>
    <numFmt numFmtId="225" formatCode="#,##0__;\(#,##0\)"/>
    <numFmt numFmtId="226" formatCode="#,##0_)"/>
    <numFmt numFmtId="22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5" xfId="0" applyNumberFormat="1" applyFill="1" applyBorder="1" applyAlignment="1">
      <alignment/>
    </xf>
    <xf numFmtId="178" fontId="0" fillId="2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77" fontId="0" fillId="2" borderId="3" xfId="0" applyNumberFormat="1" applyFill="1" applyBorder="1" applyAlignment="1" applyProtection="1">
      <alignment horizontal="right"/>
      <protection/>
    </xf>
    <xf numFmtId="177" fontId="0" fillId="2" borderId="3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0" fontId="0" fillId="0" borderId="0" xfId="0" applyBorder="1" applyAlignment="1">
      <alignment/>
    </xf>
    <xf numFmtId="177" fontId="0" fillId="2" borderId="0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>
      <alignment/>
    </xf>
    <xf numFmtId="178" fontId="0" fillId="2" borderId="3" xfId="0" applyNumberFormat="1" applyFill="1" applyBorder="1" applyAlignment="1" applyProtection="1">
      <alignment horizontal="right"/>
      <protection/>
    </xf>
    <xf numFmtId="176" fontId="0" fillId="2" borderId="3" xfId="0" applyNumberFormat="1" applyFill="1" applyBorder="1" applyAlignment="1" applyProtection="1">
      <alignment horizontal="right"/>
      <protection/>
    </xf>
    <xf numFmtId="176" fontId="0" fillId="2" borderId="3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7" fontId="0" fillId="2" borderId="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176" fontId="0" fillId="2" borderId="5" xfId="0" applyNumberFormat="1" applyFill="1" applyBorder="1" applyAlignment="1">
      <alignment horizontal="right"/>
    </xf>
    <xf numFmtId="176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178" fontId="0" fillId="2" borderId="3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5" xfId="0" applyNumberFormat="1" applyFill="1" applyBorder="1" applyAlignment="1">
      <alignment horizontal="right"/>
    </xf>
    <xf numFmtId="176" fontId="0" fillId="2" borderId="2" xfId="0" applyNumberFormat="1" applyFill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81" fontId="1" fillId="0" borderId="10" xfId="0" applyNumberFormat="1" applyFont="1" applyBorder="1" applyAlignment="1">
      <alignment horizontal="right"/>
    </xf>
    <xf numFmtId="181" fontId="1" fillId="0" borderId="1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181" fontId="0" fillId="0" borderId="4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1" fillId="0" borderId="1" xfId="0" applyNumberFormat="1" applyFont="1" applyBorder="1" applyAlignment="1">
      <alignment horizontal="right"/>
    </xf>
    <xf numFmtId="181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indent="1"/>
    </xf>
    <xf numFmtId="181" fontId="0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indent="1"/>
    </xf>
    <xf numFmtId="181" fontId="0" fillId="0" borderId="5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77" fontId="0" fillId="2" borderId="5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2" borderId="9" xfId="0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Continuous"/>
    </xf>
    <xf numFmtId="182" fontId="0" fillId="2" borderId="1" xfId="0" applyNumberFormat="1" applyFont="1" applyFill="1" applyBorder="1" applyAlignment="1">
      <alignment horizontal="right"/>
    </xf>
    <xf numFmtId="182" fontId="0" fillId="2" borderId="13" xfId="0" applyNumberFormat="1" applyFont="1" applyFill="1" applyBorder="1" applyAlignment="1">
      <alignment horizontal="right"/>
    </xf>
    <xf numFmtId="182" fontId="0" fillId="2" borderId="3" xfId="0" applyNumberFormat="1" applyFont="1" applyFill="1" applyBorder="1" applyAlignment="1">
      <alignment horizontal="right"/>
    </xf>
    <xf numFmtId="182" fontId="0" fillId="2" borderId="3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 quotePrefix="1">
      <alignment horizontal="left"/>
    </xf>
    <xf numFmtId="182" fontId="1" fillId="2" borderId="2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13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/>
    </xf>
    <xf numFmtId="182" fontId="1" fillId="2" borderId="3" xfId="0" applyNumberFormat="1" applyFont="1" applyFill="1" applyBorder="1" applyAlignment="1" applyProtection="1">
      <alignment horizontal="right"/>
      <protection/>
    </xf>
    <xf numFmtId="182" fontId="1" fillId="2" borderId="3" xfId="0" applyNumberFormat="1" applyFont="1" applyFill="1" applyBorder="1" applyAlignment="1" quotePrefix="1">
      <alignment horizontal="right"/>
    </xf>
    <xf numFmtId="182" fontId="0" fillId="2" borderId="3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left"/>
      <protection/>
    </xf>
    <xf numFmtId="177" fontId="0" fillId="2" borderId="5" xfId="0" applyNumberFormat="1" applyFill="1" applyBorder="1" applyAlignment="1" applyProtection="1">
      <alignment/>
      <protection/>
    </xf>
    <xf numFmtId="177" fontId="0" fillId="2" borderId="5" xfId="0" applyNumberFormat="1" applyFill="1" applyBorder="1" applyAlignment="1" applyProtection="1">
      <alignment horizontal="right"/>
      <protection/>
    </xf>
    <xf numFmtId="182" fontId="1" fillId="2" borderId="5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11" fillId="2" borderId="0" xfId="0" applyFont="1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 quotePrefix="1">
      <alignment horizontal="center"/>
    </xf>
    <xf numFmtId="0" fontId="0" fillId="2" borderId="12" xfId="0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1" fontId="0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2" borderId="4" xfId="0" applyFill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/>
      <protection/>
    </xf>
    <xf numFmtId="1" fontId="1" fillId="0" borderId="4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82" fontId="0" fillId="2" borderId="2" xfId="0" applyNumberFormat="1" applyFont="1" applyFill="1" applyBorder="1" applyAlignment="1">
      <alignment horizontal="right"/>
    </xf>
    <xf numFmtId="0" fontId="0" fillId="2" borderId="4" xfId="0" applyFill="1" applyBorder="1" applyAlignment="1" quotePrefix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 quotePrefix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1"/>
  <sheetViews>
    <sheetView showGridLines="0" zoomScale="75" zoomScaleNormal="75" zoomScaleSheetLayoutView="50" workbookViewId="0" topLeftCell="A1">
      <selection activeCell="B27" sqref="B27"/>
    </sheetView>
  </sheetViews>
  <sheetFormatPr defaultColWidth="11.421875" defaultRowHeight="12.75"/>
  <cols>
    <col min="1" max="4" width="23.7109375" style="0" customWidth="1"/>
  </cols>
  <sheetData>
    <row r="1" spans="1:4" s="2" customFormat="1" ht="18">
      <c r="A1" s="211" t="s">
        <v>0</v>
      </c>
      <c r="B1" s="211"/>
      <c r="C1" s="211"/>
      <c r="D1" s="211"/>
    </row>
    <row r="2" s="3" customFormat="1" ht="14.25"/>
    <row r="3" spans="1:4" s="3" customFormat="1" ht="15">
      <c r="A3" s="212" t="s">
        <v>181</v>
      </c>
      <c r="B3" s="212"/>
      <c r="C3" s="212"/>
      <c r="D3" s="212"/>
    </row>
    <row r="4" spans="1:4" s="3" customFormat="1" ht="15.75" thickBot="1">
      <c r="A4" s="140"/>
      <c r="B4" s="141"/>
      <c r="C4" s="141"/>
      <c r="D4" s="141"/>
    </row>
    <row r="5" spans="1:4" ht="12.75">
      <c r="A5" s="162"/>
      <c r="B5" s="163" t="s">
        <v>1</v>
      </c>
      <c r="C5" s="163" t="s">
        <v>2</v>
      </c>
      <c r="D5" s="164" t="s">
        <v>3</v>
      </c>
    </row>
    <row r="6" spans="1:4" ht="13.5" thickBot="1">
      <c r="A6" s="156" t="s">
        <v>4</v>
      </c>
      <c r="B6" s="157" t="s">
        <v>5</v>
      </c>
      <c r="C6" s="157" t="s">
        <v>6</v>
      </c>
      <c r="D6" s="4" t="s">
        <v>7</v>
      </c>
    </row>
    <row r="7" spans="1:4" ht="12.75">
      <c r="A7" s="6">
        <v>1990</v>
      </c>
      <c r="B7" s="7">
        <v>319</v>
      </c>
      <c r="C7" s="5">
        <v>250</v>
      </c>
      <c r="D7" s="5">
        <v>123171.42067241234</v>
      </c>
    </row>
    <row r="8" spans="1:4" ht="12.75">
      <c r="A8" s="6">
        <v>1991</v>
      </c>
      <c r="B8" s="7">
        <v>300</v>
      </c>
      <c r="C8" s="5">
        <v>215</v>
      </c>
      <c r="D8" s="5">
        <v>127691.03169737838</v>
      </c>
    </row>
    <row r="9" spans="1:4" ht="12.75">
      <c r="A9" s="6">
        <v>1992</v>
      </c>
      <c r="B9" s="7">
        <v>246</v>
      </c>
      <c r="C9" s="5">
        <v>154</v>
      </c>
      <c r="D9" s="5">
        <v>81545.32232279157</v>
      </c>
    </row>
    <row r="10" spans="1:4" ht="12.75">
      <c r="A10" s="6">
        <v>1993</v>
      </c>
      <c r="B10" s="7">
        <v>211</v>
      </c>
      <c r="C10" s="5">
        <v>157</v>
      </c>
      <c r="D10" s="5">
        <v>82903.60967869892</v>
      </c>
    </row>
    <row r="11" spans="1:4" ht="12.75">
      <c r="A11" s="6">
        <v>1994</v>
      </c>
      <c r="B11" s="7">
        <v>354</v>
      </c>
      <c r="C11" s="5">
        <v>254</v>
      </c>
      <c r="D11" s="5">
        <v>111595.9275419807</v>
      </c>
    </row>
    <row r="12" spans="1:4" ht="12.75">
      <c r="A12" s="6">
        <v>1995</v>
      </c>
      <c r="B12" s="7">
        <v>498</v>
      </c>
      <c r="C12" s="5">
        <v>190</v>
      </c>
      <c r="D12" s="5">
        <v>106601.51695455147</v>
      </c>
    </row>
    <row r="13" spans="1:4" ht="12.75">
      <c r="A13" s="6">
        <v>1996</v>
      </c>
      <c r="B13" s="7">
        <v>705</v>
      </c>
      <c r="C13" s="5">
        <v>488</v>
      </c>
      <c r="D13" s="5">
        <v>201387.13593691777</v>
      </c>
    </row>
    <row r="14" spans="1:4" ht="12.75">
      <c r="A14" s="6">
        <v>1997</v>
      </c>
      <c r="B14" s="7">
        <v>582</v>
      </c>
      <c r="C14" s="5">
        <v>389</v>
      </c>
      <c r="D14" s="5">
        <v>130059.01938865049</v>
      </c>
    </row>
    <row r="15" spans="1:4" ht="12.75">
      <c r="A15" s="6" t="s">
        <v>8</v>
      </c>
      <c r="B15" s="7">
        <v>503</v>
      </c>
      <c r="C15" s="5">
        <v>363</v>
      </c>
      <c r="D15" s="5">
        <v>125845.92453692017</v>
      </c>
    </row>
    <row r="16" spans="1:4" ht="12.75">
      <c r="A16" s="6" t="s">
        <v>159</v>
      </c>
      <c r="B16" s="7">
        <v>513</v>
      </c>
      <c r="C16" s="5">
        <v>270</v>
      </c>
      <c r="D16" s="5">
        <v>106922</v>
      </c>
    </row>
    <row r="17" spans="1:4" ht="12.75">
      <c r="A17" s="6" t="s">
        <v>160</v>
      </c>
      <c r="B17" s="7">
        <v>455</v>
      </c>
      <c r="C17" s="5">
        <v>409</v>
      </c>
      <c r="D17" s="5">
        <v>134375.74753885547</v>
      </c>
    </row>
    <row r="18" spans="1:4" ht="12.75">
      <c r="A18" s="6" t="s">
        <v>161</v>
      </c>
      <c r="B18" s="7">
        <v>471.644</v>
      </c>
      <c r="C18" s="5">
        <v>308.829</v>
      </c>
      <c r="D18" s="5">
        <v>120679.829816148</v>
      </c>
    </row>
    <row r="19" spans="1:4" ht="12.75">
      <c r="A19" s="6">
        <v>2002</v>
      </c>
      <c r="B19" s="7">
        <v>555.711</v>
      </c>
      <c r="C19" s="5">
        <v>485.287</v>
      </c>
      <c r="D19" s="5">
        <v>147144.5692</v>
      </c>
    </row>
    <row r="20" spans="1:4" ht="12.75">
      <c r="A20" s="6">
        <v>2003</v>
      </c>
      <c r="B20" s="7">
        <v>568</v>
      </c>
      <c r="C20" s="5">
        <v>521</v>
      </c>
      <c r="D20" s="5">
        <v>136854</v>
      </c>
    </row>
    <row r="21" spans="1:4" ht="12.75">
      <c r="A21" s="6">
        <v>2004</v>
      </c>
      <c r="B21" s="7">
        <v>580.962</v>
      </c>
      <c r="C21" s="5">
        <v>599.829</v>
      </c>
      <c r="D21" s="5">
        <v>145104.13859999998</v>
      </c>
    </row>
    <row r="22" spans="1:4" ht="13.5" thickBot="1">
      <c r="A22" s="25">
        <v>2005</v>
      </c>
      <c r="B22" s="8">
        <f>564942/1000</f>
        <v>564.942</v>
      </c>
      <c r="C22" s="9">
        <f>285509/1000</f>
        <v>285.509</v>
      </c>
      <c r="D22" s="10">
        <v>107411.34129999999</v>
      </c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F85"/>
  <sheetViews>
    <sheetView zoomScale="75" zoomScaleNormal="75" workbookViewId="0" topLeftCell="A61">
      <selection activeCell="A3" sqref="A3:E3"/>
    </sheetView>
  </sheetViews>
  <sheetFormatPr defaultColWidth="11.421875" defaultRowHeight="12.75"/>
  <cols>
    <col min="1" max="1" width="33.7109375" style="77" customWidth="1"/>
    <col min="2" max="5" width="18.7109375" style="77" customWidth="1"/>
    <col min="6" max="6" width="15.7109375" style="77" customWidth="1"/>
    <col min="7" max="16384" width="11.421875" style="77" customWidth="1"/>
  </cols>
  <sheetData>
    <row r="1" spans="1:5" s="124" customFormat="1" ht="18">
      <c r="A1" s="213" t="s">
        <v>0</v>
      </c>
      <c r="B1" s="213"/>
      <c r="C1" s="213"/>
      <c r="D1" s="213"/>
      <c r="E1" s="213"/>
    </row>
    <row r="2" spans="1:5" ht="12.75">
      <c r="A2" s="76"/>
      <c r="B2" s="76"/>
      <c r="C2" s="76"/>
      <c r="D2" s="76"/>
      <c r="E2" s="76"/>
    </row>
    <row r="3" spans="1:5" s="125" customFormat="1" ht="15">
      <c r="A3" s="214" t="s">
        <v>226</v>
      </c>
      <c r="B3" s="214"/>
      <c r="C3" s="214"/>
      <c r="D3" s="214"/>
      <c r="E3" s="214"/>
    </row>
    <row r="4" spans="1:5" s="125" customFormat="1" ht="15.75" thickBot="1">
      <c r="A4" s="140"/>
      <c r="B4" s="141"/>
      <c r="C4" s="141"/>
      <c r="D4" s="141"/>
      <c r="E4" s="141"/>
    </row>
    <row r="5" spans="1:5" ht="12.75">
      <c r="A5" s="142" t="s">
        <v>91</v>
      </c>
      <c r="B5" s="129" t="s">
        <v>20</v>
      </c>
      <c r="C5" s="130"/>
      <c r="D5" s="129" t="s">
        <v>151</v>
      </c>
      <c r="E5" s="130"/>
    </row>
    <row r="6" spans="1:5" ht="12.75">
      <c r="A6" s="76" t="s">
        <v>92</v>
      </c>
      <c r="B6" s="89" t="s">
        <v>1</v>
      </c>
      <c r="C6" s="81" t="s">
        <v>2</v>
      </c>
      <c r="D6" s="89" t="s">
        <v>1</v>
      </c>
      <c r="E6" s="81" t="s">
        <v>2</v>
      </c>
    </row>
    <row r="7" spans="1:5" ht="13.5" thickBot="1">
      <c r="A7" s="103"/>
      <c r="B7" s="88" t="s">
        <v>40</v>
      </c>
      <c r="C7" s="93" t="s">
        <v>13</v>
      </c>
      <c r="D7" s="88" t="s">
        <v>40</v>
      </c>
      <c r="E7" s="93" t="s">
        <v>13</v>
      </c>
    </row>
    <row r="8" spans="1:6" ht="12.75">
      <c r="A8" s="83" t="s">
        <v>94</v>
      </c>
      <c r="B8" s="132">
        <v>893</v>
      </c>
      <c r="C8" s="132">
        <v>812</v>
      </c>
      <c r="D8" s="132">
        <v>1438</v>
      </c>
      <c r="E8" s="132">
        <v>836</v>
      </c>
      <c r="F8" s="147"/>
    </row>
    <row r="9" spans="1:6" ht="12.75">
      <c r="A9" s="77" t="s">
        <v>95</v>
      </c>
      <c r="B9" s="133">
        <v>790</v>
      </c>
      <c r="C9" s="133">
        <v>717</v>
      </c>
      <c r="D9" s="135">
        <v>165</v>
      </c>
      <c r="E9" s="135">
        <v>96</v>
      </c>
      <c r="F9" s="147"/>
    </row>
    <row r="10" spans="1:6" ht="12.75">
      <c r="A10" s="77" t="s">
        <v>96</v>
      </c>
      <c r="B10" s="133">
        <v>227</v>
      </c>
      <c r="C10" s="133">
        <v>209</v>
      </c>
      <c r="D10" s="133">
        <v>180</v>
      </c>
      <c r="E10" s="133">
        <v>106</v>
      </c>
      <c r="F10" s="147"/>
    </row>
    <row r="11" spans="1:6" ht="12.75">
      <c r="A11" s="77" t="s">
        <v>97</v>
      </c>
      <c r="B11" s="133">
        <v>165</v>
      </c>
      <c r="C11" s="133">
        <v>151</v>
      </c>
      <c r="D11" s="133">
        <v>453</v>
      </c>
      <c r="E11" s="133">
        <v>266</v>
      </c>
      <c r="F11" s="147"/>
    </row>
    <row r="12" spans="1:6" ht="12.75">
      <c r="A12" s="84" t="s">
        <v>98</v>
      </c>
      <c r="B12" s="148">
        <v>2075</v>
      </c>
      <c r="C12" s="148">
        <v>1889</v>
      </c>
      <c r="D12" s="148">
        <v>2236</v>
      </c>
      <c r="E12" s="148">
        <v>1304</v>
      </c>
      <c r="F12" s="147"/>
    </row>
    <row r="13" spans="1:6" ht="12.75">
      <c r="A13" s="84"/>
      <c r="B13" s="148"/>
      <c r="C13" s="148"/>
      <c r="D13" s="148"/>
      <c r="E13" s="148"/>
      <c r="F13" s="147"/>
    </row>
    <row r="14" spans="1:6" ht="12.75">
      <c r="A14" s="84" t="s">
        <v>99</v>
      </c>
      <c r="B14" s="148">
        <v>700</v>
      </c>
      <c r="C14" s="148">
        <v>467</v>
      </c>
      <c r="D14" s="148">
        <v>800</v>
      </c>
      <c r="E14" s="148">
        <v>240</v>
      </c>
      <c r="F14" s="147"/>
    </row>
    <row r="15" spans="1:6" ht="12.75">
      <c r="A15" s="84"/>
      <c r="B15" s="148"/>
      <c r="C15" s="148"/>
      <c r="D15" s="148"/>
      <c r="E15" s="148"/>
      <c r="F15" s="147"/>
    </row>
    <row r="16" spans="1:6" ht="12.75">
      <c r="A16" s="84" t="s">
        <v>100</v>
      </c>
      <c r="B16" s="148">
        <v>74</v>
      </c>
      <c r="C16" s="148">
        <v>44</v>
      </c>
      <c r="D16" s="148">
        <v>131</v>
      </c>
      <c r="E16" s="148">
        <v>26</v>
      </c>
      <c r="F16" s="147"/>
    </row>
    <row r="17" spans="2:6" ht="12.75">
      <c r="B17" s="133"/>
      <c r="C17" s="133"/>
      <c r="D17" s="133"/>
      <c r="E17" s="133"/>
      <c r="F17" s="147"/>
    </row>
    <row r="18" spans="1:6" ht="12.75">
      <c r="A18" s="77" t="s">
        <v>101</v>
      </c>
      <c r="B18" s="133">
        <v>120</v>
      </c>
      <c r="C18" s="133">
        <v>139</v>
      </c>
      <c r="D18" s="133">
        <v>5</v>
      </c>
      <c r="E18" s="133">
        <v>6</v>
      </c>
      <c r="F18" s="147"/>
    </row>
    <row r="19" spans="1:6" ht="12.75">
      <c r="A19" s="77" t="s">
        <v>102</v>
      </c>
      <c r="B19" s="133">
        <v>145</v>
      </c>
      <c r="C19" s="133">
        <v>145</v>
      </c>
      <c r="D19" s="133">
        <v>135</v>
      </c>
      <c r="E19" s="133">
        <v>135</v>
      </c>
      <c r="F19" s="147"/>
    </row>
    <row r="20" spans="1:6" ht="12.75">
      <c r="A20" s="77" t="s">
        <v>103</v>
      </c>
      <c r="B20" s="133">
        <v>155</v>
      </c>
      <c r="C20" s="133">
        <v>156</v>
      </c>
      <c r="D20" s="133">
        <v>65</v>
      </c>
      <c r="E20" s="133">
        <v>64</v>
      </c>
      <c r="F20" s="147"/>
    </row>
    <row r="21" spans="1:6" ht="12.75">
      <c r="A21" s="84" t="s">
        <v>176</v>
      </c>
      <c r="B21" s="148">
        <v>420</v>
      </c>
      <c r="C21" s="148">
        <v>440</v>
      </c>
      <c r="D21" s="148">
        <v>205</v>
      </c>
      <c r="E21" s="148">
        <v>205</v>
      </c>
      <c r="F21" s="147"/>
    </row>
    <row r="22" spans="1:6" ht="12.75">
      <c r="A22" s="84"/>
      <c r="B22" s="148"/>
      <c r="C22" s="148"/>
      <c r="D22" s="148"/>
      <c r="E22" s="148"/>
      <c r="F22" s="147"/>
    </row>
    <row r="23" spans="1:6" ht="12.75">
      <c r="A23" s="84" t="s">
        <v>104</v>
      </c>
      <c r="B23" s="148">
        <v>115</v>
      </c>
      <c r="C23" s="148">
        <v>231</v>
      </c>
      <c r="D23" s="148" t="s">
        <v>24</v>
      </c>
      <c r="E23" s="148" t="s">
        <v>24</v>
      </c>
      <c r="F23" s="147"/>
    </row>
    <row r="24" spans="1:6" ht="12.75">
      <c r="A24" s="84"/>
      <c r="B24" s="148"/>
      <c r="C24" s="148"/>
      <c r="D24" s="148"/>
      <c r="E24" s="148"/>
      <c r="F24" s="147"/>
    </row>
    <row r="25" spans="1:6" ht="12.75">
      <c r="A25" s="84" t="s">
        <v>105</v>
      </c>
      <c r="B25" s="148">
        <v>158</v>
      </c>
      <c r="C25" s="148">
        <v>348</v>
      </c>
      <c r="D25" s="148" t="s">
        <v>24</v>
      </c>
      <c r="E25" s="148" t="s">
        <v>24</v>
      </c>
      <c r="F25" s="147"/>
    </row>
    <row r="26" spans="2:6" ht="12.75">
      <c r="B26" s="133"/>
      <c r="C26" s="133"/>
      <c r="D26" s="133"/>
      <c r="E26" s="133"/>
      <c r="F26" s="147"/>
    </row>
    <row r="27" spans="1:6" ht="12.75">
      <c r="A27" s="77" t="s">
        <v>106</v>
      </c>
      <c r="B27" s="133" t="s">
        <v>24</v>
      </c>
      <c r="C27" s="133" t="s">
        <v>24</v>
      </c>
      <c r="D27" s="133" t="s">
        <v>24</v>
      </c>
      <c r="E27" s="133" t="s">
        <v>24</v>
      </c>
      <c r="F27" s="147"/>
    </row>
    <row r="28" spans="1:6" ht="12.75">
      <c r="A28" s="77" t="s">
        <v>107</v>
      </c>
      <c r="B28" s="133" t="s">
        <v>24</v>
      </c>
      <c r="C28" s="133" t="s">
        <v>24</v>
      </c>
      <c r="D28" s="133" t="s">
        <v>24</v>
      </c>
      <c r="E28" s="133" t="s">
        <v>24</v>
      </c>
      <c r="F28" s="147"/>
    </row>
    <row r="29" spans="1:6" ht="12.75">
      <c r="A29" s="77" t="s">
        <v>108</v>
      </c>
      <c r="B29" s="133" t="s">
        <v>24</v>
      </c>
      <c r="C29" s="133" t="s">
        <v>24</v>
      </c>
      <c r="D29" s="133" t="s">
        <v>24</v>
      </c>
      <c r="E29" s="133" t="s">
        <v>24</v>
      </c>
      <c r="F29" s="147"/>
    </row>
    <row r="30" spans="1:6" ht="12.75">
      <c r="A30" s="84" t="s">
        <v>177</v>
      </c>
      <c r="B30" s="148" t="s">
        <v>24</v>
      </c>
      <c r="C30" s="148" t="s">
        <v>24</v>
      </c>
      <c r="D30" s="148" t="s">
        <v>24</v>
      </c>
      <c r="E30" s="148" t="s">
        <v>24</v>
      </c>
      <c r="F30" s="147"/>
    </row>
    <row r="31" spans="2:6" ht="12.75">
      <c r="B31" s="133"/>
      <c r="C31" s="133"/>
      <c r="D31" s="133"/>
      <c r="E31" s="133"/>
      <c r="F31" s="147"/>
    </row>
    <row r="32" spans="1:6" ht="12.75">
      <c r="A32" s="77" t="s">
        <v>109</v>
      </c>
      <c r="B32" s="151">
        <v>371</v>
      </c>
      <c r="C32" s="151">
        <v>450</v>
      </c>
      <c r="D32" s="151">
        <v>10</v>
      </c>
      <c r="E32" s="151">
        <v>6</v>
      </c>
      <c r="F32" s="147"/>
    </row>
    <row r="33" spans="1:6" ht="12.75">
      <c r="A33" s="77" t="s">
        <v>110</v>
      </c>
      <c r="B33" s="151" t="s">
        <v>24</v>
      </c>
      <c r="C33" s="151" t="s">
        <v>24</v>
      </c>
      <c r="D33" s="135">
        <v>35</v>
      </c>
      <c r="E33" s="135">
        <v>105</v>
      </c>
      <c r="F33" s="147"/>
    </row>
    <row r="34" spans="1:6" ht="12.75">
      <c r="A34" s="77" t="s">
        <v>111</v>
      </c>
      <c r="B34" s="151">
        <v>9</v>
      </c>
      <c r="C34" s="151">
        <v>14</v>
      </c>
      <c r="D34" s="133" t="s">
        <v>24</v>
      </c>
      <c r="E34" s="133" t="s">
        <v>24</v>
      </c>
      <c r="F34" s="147"/>
    </row>
    <row r="35" spans="1:6" ht="12.75">
      <c r="A35" s="77" t="s">
        <v>112</v>
      </c>
      <c r="B35" s="151">
        <v>27</v>
      </c>
      <c r="C35" s="151">
        <v>45</v>
      </c>
      <c r="D35" s="133" t="s">
        <v>24</v>
      </c>
      <c r="E35" s="133" t="s">
        <v>24</v>
      </c>
      <c r="F35" s="147"/>
    </row>
    <row r="36" spans="1:6" ht="12.75">
      <c r="A36" s="84" t="s">
        <v>113</v>
      </c>
      <c r="B36" s="148">
        <v>407</v>
      </c>
      <c r="C36" s="148">
        <v>509</v>
      </c>
      <c r="D36" s="148">
        <v>45</v>
      </c>
      <c r="E36" s="148">
        <v>111</v>
      </c>
      <c r="F36" s="147"/>
    </row>
    <row r="37" spans="1:6" ht="12.75">
      <c r="A37" s="84"/>
      <c r="B37" s="148"/>
      <c r="C37" s="148"/>
      <c r="D37" s="148"/>
      <c r="E37" s="148"/>
      <c r="F37" s="147"/>
    </row>
    <row r="38" spans="1:6" ht="12.75">
      <c r="A38" s="84" t="s">
        <v>114</v>
      </c>
      <c r="B38" s="149">
        <v>40</v>
      </c>
      <c r="C38" s="149">
        <v>36</v>
      </c>
      <c r="D38" s="148" t="s">
        <v>24</v>
      </c>
      <c r="E38" s="148" t="s">
        <v>24</v>
      </c>
      <c r="F38" s="147"/>
    </row>
    <row r="39" spans="2:6" ht="12.75">
      <c r="B39" s="133"/>
      <c r="C39" s="133"/>
      <c r="D39" s="133"/>
      <c r="E39" s="133"/>
      <c r="F39" s="147"/>
    </row>
    <row r="40" spans="1:6" ht="12.75">
      <c r="A40" s="77" t="s">
        <v>115</v>
      </c>
      <c r="B40" s="134">
        <v>297</v>
      </c>
      <c r="C40" s="134">
        <v>445</v>
      </c>
      <c r="D40" s="133" t="s">
        <v>24</v>
      </c>
      <c r="E40" s="133" t="s">
        <v>24</v>
      </c>
      <c r="F40" s="147"/>
    </row>
    <row r="41" spans="1:6" ht="12.75">
      <c r="A41" s="77" t="s">
        <v>116</v>
      </c>
      <c r="B41" s="133">
        <v>51</v>
      </c>
      <c r="C41" s="133">
        <v>122</v>
      </c>
      <c r="D41" s="133" t="s">
        <v>24</v>
      </c>
      <c r="E41" s="133" t="s">
        <v>24</v>
      </c>
      <c r="F41" s="147"/>
    </row>
    <row r="42" spans="1:6" ht="12.75">
      <c r="A42" s="77" t="s">
        <v>117</v>
      </c>
      <c r="B42" s="134">
        <v>2550</v>
      </c>
      <c r="C42" s="134">
        <v>6885</v>
      </c>
      <c r="D42" s="133" t="s">
        <v>24</v>
      </c>
      <c r="E42" s="133" t="s">
        <v>24</v>
      </c>
      <c r="F42" s="147"/>
    </row>
    <row r="43" spans="1:6" ht="12.75">
      <c r="A43" s="77" t="s">
        <v>118</v>
      </c>
      <c r="B43" s="134">
        <v>63</v>
      </c>
      <c r="C43" s="134">
        <v>95</v>
      </c>
      <c r="D43" s="133" t="s">
        <v>24</v>
      </c>
      <c r="E43" s="133" t="s">
        <v>24</v>
      </c>
      <c r="F43" s="147"/>
    </row>
    <row r="44" spans="1:6" ht="12.75">
      <c r="A44" s="77" t="s">
        <v>119</v>
      </c>
      <c r="B44" s="134">
        <v>45</v>
      </c>
      <c r="C44" s="134">
        <v>76</v>
      </c>
      <c r="D44" s="133" t="s">
        <v>24</v>
      </c>
      <c r="E44" s="133" t="s">
        <v>24</v>
      </c>
      <c r="F44" s="147"/>
    </row>
    <row r="45" spans="1:6" ht="12.75">
      <c r="A45" s="77" t="s">
        <v>120</v>
      </c>
      <c r="B45" s="134" t="s">
        <v>24</v>
      </c>
      <c r="C45" s="134" t="s">
        <v>24</v>
      </c>
      <c r="D45" s="133" t="s">
        <v>24</v>
      </c>
      <c r="E45" s="133" t="s">
        <v>24</v>
      </c>
      <c r="F45" s="147"/>
    </row>
    <row r="46" spans="1:6" ht="12.75">
      <c r="A46" s="77" t="s">
        <v>121</v>
      </c>
      <c r="B46" s="134">
        <v>9</v>
      </c>
      <c r="C46" s="134">
        <v>16</v>
      </c>
      <c r="D46" s="133" t="s">
        <v>24</v>
      </c>
      <c r="E46" s="133" t="s">
        <v>24</v>
      </c>
      <c r="F46" s="147"/>
    </row>
    <row r="47" spans="1:6" ht="12.75">
      <c r="A47" s="77" t="s">
        <v>122</v>
      </c>
      <c r="B47" s="134">
        <v>159</v>
      </c>
      <c r="C47" s="134">
        <v>318</v>
      </c>
      <c r="D47" s="133" t="s">
        <v>24</v>
      </c>
      <c r="E47" s="133" t="s">
        <v>24</v>
      </c>
      <c r="F47" s="147"/>
    </row>
    <row r="48" spans="1:6" ht="12.75">
      <c r="A48" s="77" t="s">
        <v>123</v>
      </c>
      <c r="B48" s="134">
        <v>173</v>
      </c>
      <c r="C48" s="134">
        <v>315</v>
      </c>
      <c r="D48" s="133" t="s">
        <v>24</v>
      </c>
      <c r="E48" s="133" t="s">
        <v>24</v>
      </c>
      <c r="F48" s="147"/>
    </row>
    <row r="49" spans="1:6" ht="12.75">
      <c r="A49" s="84" t="s">
        <v>178</v>
      </c>
      <c r="B49" s="148">
        <v>3347</v>
      </c>
      <c r="C49" s="148">
        <v>8272</v>
      </c>
      <c r="D49" s="148" t="s">
        <v>24</v>
      </c>
      <c r="E49" s="148" t="s">
        <v>24</v>
      </c>
      <c r="F49" s="147"/>
    </row>
    <row r="50" spans="1:6" ht="12.75">
      <c r="A50" s="84"/>
      <c r="B50" s="148"/>
      <c r="C50" s="148"/>
      <c r="D50" s="148"/>
      <c r="E50" s="148"/>
      <c r="F50" s="147"/>
    </row>
    <row r="51" spans="1:6" ht="12.75">
      <c r="A51" s="84" t="s">
        <v>124</v>
      </c>
      <c r="B51" s="148">
        <v>5</v>
      </c>
      <c r="C51" s="148">
        <v>11</v>
      </c>
      <c r="D51" s="148" t="s">
        <v>24</v>
      </c>
      <c r="E51" s="148" t="s">
        <v>24</v>
      </c>
      <c r="F51" s="147"/>
    </row>
    <row r="52" spans="2:6" ht="12.75">
      <c r="B52" s="133"/>
      <c r="C52" s="133"/>
      <c r="D52" s="133"/>
      <c r="E52" s="133"/>
      <c r="F52" s="147"/>
    </row>
    <row r="53" spans="1:6" ht="12.75">
      <c r="A53" s="77" t="s">
        <v>125</v>
      </c>
      <c r="B53" s="133">
        <v>230</v>
      </c>
      <c r="C53" s="133">
        <v>384</v>
      </c>
      <c r="D53" s="133" t="s">
        <v>24</v>
      </c>
      <c r="E53" s="133" t="s">
        <v>24</v>
      </c>
      <c r="F53" s="147"/>
    </row>
    <row r="54" spans="1:6" ht="12.75">
      <c r="A54" s="77" t="s">
        <v>126</v>
      </c>
      <c r="B54" s="133" t="s">
        <v>24</v>
      </c>
      <c r="C54" s="133" t="s">
        <v>24</v>
      </c>
      <c r="D54" s="133" t="s">
        <v>24</v>
      </c>
      <c r="E54" s="133" t="s">
        <v>24</v>
      </c>
      <c r="F54" s="147"/>
    </row>
    <row r="55" spans="1:6" ht="12.75">
      <c r="A55" s="77" t="s">
        <v>127</v>
      </c>
      <c r="B55" s="133">
        <v>25</v>
      </c>
      <c r="C55" s="133">
        <v>39</v>
      </c>
      <c r="D55" s="133" t="s">
        <v>24</v>
      </c>
      <c r="E55" s="133" t="s">
        <v>24</v>
      </c>
      <c r="F55" s="147"/>
    </row>
    <row r="56" spans="1:6" ht="12.75">
      <c r="A56" s="77" t="s">
        <v>128</v>
      </c>
      <c r="B56" s="133">
        <v>36</v>
      </c>
      <c r="C56" s="133">
        <v>50</v>
      </c>
      <c r="D56" s="133" t="s">
        <v>24</v>
      </c>
      <c r="E56" s="133" t="s">
        <v>24</v>
      </c>
      <c r="F56" s="147"/>
    </row>
    <row r="57" spans="1:6" ht="12.75">
      <c r="A57" s="77" t="s">
        <v>129</v>
      </c>
      <c r="B57" s="133" t="s">
        <v>24</v>
      </c>
      <c r="C57" s="133" t="s">
        <v>24</v>
      </c>
      <c r="D57" s="135">
        <v>20</v>
      </c>
      <c r="E57" s="135">
        <v>33</v>
      </c>
      <c r="F57" s="147"/>
    </row>
    <row r="58" spans="1:6" ht="12.75">
      <c r="A58" s="84" t="s">
        <v>130</v>
      </c>
      <c r="B58" s="148">
        <v>291</v>
      </c>
      <c r="C58" s="148">
        <v>473</v>
      </c>
      <c r="D58" s="150">
        <v>20</v>
      </c>
      <c r="E58" s="150">
        <v>33</v>
      </c>
      <c r="F58" s="147"/>
    </row>
    <row r="59" spans="2:6" ht="12.75">
      <c r="B59" s="133"/>
      <c r="C59" s="133"/>
      <c r="D59" s="133"/>
      <c r="E59" s="133"/>
      <c r="F59" s="147"/>
    </row>
    <row r="60" spans="1:6" ht="12.75">
      <c r="A60" s="77" t="s">
        <v>131</v>
      </c>
      <c r="B60" s="134">
        <v>35</v>
      </c>
      <c r="C60" s="134">
        <v>70</v>
      </c>
      <c r="D60" s="133" t="s">
        <v>24</v>
      </c>
      <c r="E60" s="133" t="s">
        <v>24</v>
      </c>
      <c r="F60" s="147"/>
    </row>
    <row r="61" spans="1:6" ht="12.75">
      <c r="A61" s="77" t="s">
        <v>132</v>
      </c>
      <c r="B61" s="134">
        <v>57</v>
      </c>
      <c r="C61" s="134">
        <v>38</v>
      </c>
      <c r="D61" s="134">
        <v>26</v>
      </c>
      <c r="E61" s="134">
        <v>16</v>
      </c>
      <c r="F61" s="147"/>
    </row>
    <row r="62" spans="1:6" ht="12.75">
      <c r="A62" s="77" t="s">
        <v>133</v>
      </c>
      <c r="B62" s="134">
        <v>27</v>
      </c>
      <c r="C62" s="134">
        <v>48</v>
      </c>
      <c r="D62" s="135">
        <v>1</v>
      </c>
      <c r="E62" s="135">
        <v>1</v>
      </c>
      <c r="F62" s="147"/>
    </row>
    <row r="63" spans="1:6" ht="12.75">
      <c r="A63" s="84" t="s">
        <v>134</v>
      </c>
      <c r="B63" s="148">
        <v>119</v>
      </c>
      <c r="C63" s="148">
        <v>156</v>
      </c>
      <c r="D63" s="148">
        <v>27</v>
      </c>
      <c r="E63" s="148">
        <v>17</v>
      </c>
      <c r="F63" s="147"/>
    </row>
    <row r="64" spans="1:6" ht="12.75">
      <c r="A64" s="84"/>
      <c r="B64" s="148"/>
      <c r="C64" s="148"/>
      <c r="D64" s="148"/>
      <c r="E64" s="148"/>
      <c r="F64" s="147"/>
    </row>
    <row r="65" spans="1:6" ht="12.75">
      <c r="A65" s="84" t="s">
        <v>135</v>
      </c>
      <c r="B65" s="148">
        <v>39</v>
      </c>
      <c r="C65" s="148">
        <v>72</v>
      </c>
      <c r="D65" s="148" t="s">
        <v>24</v>
      </c>
      <c r="E65" s="148" t="s">
        <v>24</v>
      </c>
      <c r="F65" s="147"/>
    </row>
    <row r="66" spans="2:6" ht="12.75">
      <c r="B66" s="133"/>
      <c r="C66" s="133"/>
      <c r="D66" s="133"/>
      <c r="E66" s="133"/>
      <c r="F66" s="147"/>
    </row>
    <row r="67" spans="1:6" ht="12.75">
      <c r="A67" s="77" t="s">
        <v>136</v>
      </c>
      <c r="B67" s="133">
        <v>45</v>
      </c>
      <c r="C67" s="133">
        <v>135</v>
      </c>
      <c r="D67" s="133" t="s">
        <v>24</v>
      </c>
      <c r="E67" s="133" t="s">
        <v>24</v>
      </c>
      <c r="F67" s="147"/>
    </row>
    <row r="68" spans="1:6" ht="12.75">
      <c r="A68" s="77" t="s">
        <v>137</v>
      </c>
      <c r="B68" s="133">
        <v>95</v>
      </c>
      <c r="C68" s="133">
        <v>285</v>
      </c>
      <c r="D68" s="133" t="s">
        <v>24</v>
      </c>
      <c r="E68" s="133" t="s">
        <v>24</v>
      </c>
      <c r="F68" s="147"/>
    </row>
    <row r="69" spans="1:6" ht="12.75">
      <c r="A69" s="84" t="s">
        <v>138</v>
      </c>
      <c r="B69" s="148">
        <v>140</v>
      </c>
      <c r="C69" s="148">
        <v>420</v>
      </c>
      <c r="D69" s="148" t="s">
        <v>24</v>
      </c>
      <c r="E69" s="148" t="s">
        <v>24</v>
      </c>
      <c r="F69" s="147"/>
    </row>
    <row r="70" spans="2:6" ht="12.75">
      <c r="B70" s="133"/>
      <c r="C70" s="133"/>
      <c r="D70" s="133"/>
      <c r="E70" s="133"/>
      <c r="F70" s="147"/>
    </row>
    <row r="71" spans="1:6" ht="12.75">
      <c r="A71" s="77" t="s">
        <v>139</v>
      </c>
      <c r="B71" s="133" t="s">
        <v>24</v>
      </c>
      <c r="C71" s="133" t="s">
        <v>24</v>
      </c>
      <c r="D71" s="133" t="s">
        <v>24</v>
      </c>
      <c r="E71" s="133" t="s">
        <v>24</v>
      </c>
      <c r="F71" s="147"/>
    </row>
    <row r="72" spans="1:6" ht="12.75">
      <c r="A72" s="77" t="s">
        <v>140</v>
      </c>
      <c r="B72" s="133" t="s">
        <v>24</v>
      </c>
      <c r="C72" s="133" t="s">
        <v>24</v>
      </c>
      <c r="D72" s="133" t="s">
        <v>24</v>
      </c>
      <c r="E72" s="133" t="s">
        <v>24</v>
      </c>
      <c r="F72" s="147"/>
    </row>
    <row r="73" spans="1:6" ht="12.75">
      <c r="A73" s="77" t="s">
        <v>141</v>
      </c>
      <c r="B73" s="134">
        <v>73</v>
      </c>
      <c r="C73" s="133">
        <v>133</v>
      </c>
      <c r="D73" s="133" t="s">
        <v>24</v>
      </c>
      <c r="E73" s="133" t="s">
        <v>24</v>
      </c>
      <c r="F73" s="147"/>
    </row>
    <row r="74" spans="1:6" ht="12.75">
      <c r="A74" s="77" t="s">
        <v>142</v>
      </c>
      <c r="B74" s="133">
        <v>92</v>
      </c>
      <c r="C74" s="133">
        <v>150</v>
      </c>
      <c r="D74" s="133" t="s">
        <v>24</v>
      </c>
      <c r="E74" s="133" t="s">
        <v>24</v>
      </c>
      <c r="F74" s="147"/>
    </row>
    <row r="75" spans="1:6" ht="12.75">
      <c r="A75" s="77" t="s">
        <v>143</v>
      </c>
      <c r="B75" s="133">
        <v>1</v>
      </c>
      <c r="C75" s="133">
        <v>2</v>
      </c>
      <c r="D75" s="133" t="s">
        <v>24</v>
      </c>
      <c r="E75" s="133" t="s">
        <v>24</v>
      </c>
      <c r="F75" s="147"/>
    </row>
    <row r="76" spans="1:6" ht="12.75">
      <c r="A76" s="77" t="s">
        <v>144</v>
      </c>
      <c r="B76" s="133">
        <v>24</v>
      </c>
      <c r="C76" s="133">
        <v>25</v>
      </c>
      <c r="D76" s="133" t="s">
        <v>24</v>
      </c>
      <c r="E76" s="133" t="s">
        <v>24</v>
      </c>
      <c r="F76" s="147"/>
    </row>
    <row r="77" spans="1:6" ht="12.75">
      <c r="A77" s="77" t="s">
        <v>145</v>
      </c>
      <c r="B77" s="133">
        <v>83</v>
      </c>
      <c r="C77" s="133">
        <v>152</v>
      </c>
      <c r="D77" s="133" t="s">
        <v>24</v>
      </c>
      <c r="E77" s="133" t="s">
        <v>24</v>
      </c>
      <c r="F77" s="147"/>
    </row>
    <row r="78" spans="1:6" ht="12.75">
      <c r="A78" s="77" t="s">
        <v>146</v>
      </c>
      <c r="B78" s="134" t="s">
        <v>24</v>
      </c>
      <c r="C78" s="134" t="s">
        <v>24</v>
      </c>
      <c r="D78" s="133" t="s">
        <v>24</v>
      </c>
      <c r="E78" s="133" t="s">
        <v>24</v>
      </c>
      <c r="F78" s="147"/>
    </row>
    <row r="79" spans="1:6" ht="12.75">
      <c r="A79" s="84" t="s">
        <v>180</v>
      </c>
      <c r="B79" s="148">
        <v>273</v>
      </c>
      <c r="C79" s="148">
        <v>462</v>
      </c>
      <c r="D79" s="148" t="s">
        <v>24</v>
      </c>
      <c r="E79" s="148" t="s">
        <v>24</v>
      </c>
      <c r="F79" s="147"/>
    </row>
    <row r="80" spans="2:6" ht="12.75">
      <c r="B80" s="133"/>
      <c r="C80" s="133"/>
      <c r="D80" s="133"/>
      <c r="E80" s="133"/>
      <c r="F80" s="147"/>
    </row>
    <row r="81" spans="1:6" ht="12.75">
      <c r="A81" s="77" t="s">
        <v>147</v>
      </c>
      <c r="B81" s="133">
        <v>58</v>
      </c>
      <c r="C81" s="133">
        <v>55</v>
      </c>
      <c r="D81" s="133" t="s">
        <v>24</v>
      </c>
      <c r="E81" s="133" t="s">
        <v>24</v>
      </c>
      <c r="F81" s="147"/>
    </row>
    <row r="82" spans="1:6" ht="12.75">
      <c r="A82" s="77" t="s">
        <v>148</v>
      </c>
      <c r="B82" s="133">
        <v>54</v>
      </c>
      <c r="C82" s="133">
        <v>43</v>
      </c>
      <c r="D82" s="133">
        <v>19</v>
      </c>
      <c r="E82" s="133">
        <v>24</v>
      </c>
      <c r="F82" s="147"/>
    </row>
    <row r="83" spans="1:6" ht="12.75">
      <c r="A83" s="84" t="s">
        <v>149</v>
      </c>
      <c r="B83" s="148">
        <v>112</v>
      </c>
      <c r="C83" s="148">
        <v>98</v>
      </c>
      <c r="D83" s="148">
        <v>19</v>
      </c>
      <c r="E83" s="148">
        <v>24</v>
      </c>
      <c r="F83" s="147"/>
    </row>
    <row r="84" spans="1:6" ht="12.75">
      <c r="A84" s="84"/>
      <c r="B84" s="148"/>
      <c r="C84" s="148"/>
      <c r="D84" s="148"/>
      <c r="E84" s="148"/>
      <c r="F84" s="147"/>
    </row>
    <row r="85" spans="1:6" ht="13.5" thickBot="1">
      <c r="A85" s="86" t="s">
        <v>150</v>
      </c>
      <c r="B85" s="137">
        <v>8315</v>
      </c>
      <c r="C85" s="137">
        <v>13928</v>
      </c>
      <c r="D85" s="137">
        <v>3483</v>
      </c>
      <c r="E85" s="137">
        <v>1960</v>
      </c>
      <c r="F85" s="147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F85"/>
  <sheetViews>
    <sheetView zoomScale="75" zoomScaleNormal="75" workbookViewId="0" topLeftCell="A49">
      <selection activeCell="B9" sqref="B9"/>
    </sheetView>
  </sheetViews>
  <sheetFormatPr defaultColWidth="11.421875" defaultRowHeight="12.75"/>
  <cols>
    <col min="1" max="1" width="33.7109375" style="77" customWidth="1"/>
    <col min="2" max="5" width="18.7109375" style="77" customWidth="1"/>
    <col min="6" max="6" width="15.7109375" style="77" customWidth="1"/>
    <col min="7" max="16384" width="11.421875" style="77" customWidth="1"/>
  </cols>
  <sheetData>
    <row r="1" spans="1:5" s="124" customFormat="1" ht="18">
      <c r="A1" s="213" t="s">
        <v>0</v>
      </c>
      <c r="B1" s="213"/>
      <c r="C1" s="213"/>
      <c r="D1" s="213"/>
      <c r="E1" s="213"/>
    </row>
    <row r="2" spans="1:5" ht="12.75">
      <c r="A2" s="76"/>
      <c r="B2" s="76"/>
      <c r="C2" s="76"/>
      <c r="D2" s="76"/>
      <c r="E2" s="76"/>
    </row>
    <row r="3" spans="1:5" s="125" customFormat="1" ht="15">
      <c r="A3" s="214" t="s">
        <v>227</v>
      </c>
      <c r="B3" s="214"/>
      <c r="C3" s="214"/>
      <c r="D3" s="214"/>
      <c r="E3" s="214"/>
    </row>
    <row r="4" spans="1:5" s="125" customFormat="1" ht="15.75" thickBot="1">
      <c r="A4" s="140"/>
      <c r="B4" s="141"/>
      <c r="C4" s="141"/>
      <c r="D4" s="141"/>
      <c r="E4" s="141"/>
    </row>
    <row r="5" spans="1:5" ht="12.75">
      <c r="A5" s="142" t="s">
        <v>91</v>
      </c>
      <c r="B5" s="129" t="s">
        <v>20</v>
      </c>
      <c r="C5" s="130"/>
      <c r="D5" s="129" t="s">
        <v>151</v>
      </c>
      <c r="E5" s="130"/>
    </row>
    <row r="6" spans="1:5" ht="12.75">
      <c r="A6" s="76" t="s">
        <v>92</v>
      </c>
      <c r="B6" s="89" t="s">
        <v>1</v>
      </c>
      <c r="C6" s="81" t="s">
        <v>2</v>
      </c>
      <c r="D6" s="89" t="s">
        <v>1</v>
      </c>
      <c r="E6" s="81" t="s">
        <v>2</v>
      </c>
    </row>
    <row r="7" spans="1:5" ht="13.5" thickBot="1">
      <c r="A7" s="103"/>
      <c r="B7" s="88" t="s">
        <v>40</v>
      </c>
      <c r="C7" s="93" t="s">
        <v>13</v>
      </c>
      <c r="D7" s="88" t="s">
        <v>40</v>
      </c>
      <c r="E7" s="93" t="s">
        <v>13</v>
      </c>
    </row>
    <row r="8" spans="1:6" ht="12.75">
      <c r="A8" s="83" t="s">
        <v>94</v>
      </c>
      <c r="B8" s="132">
        <v>545</v>
      </c>
      <c r="C8" s="132">
        <v>615</v>
      </c>
      <c r="D8" s="132">
        <v>1422</v>
      </c>
      <c r="E8" s="132">
        <v>1127</v>
      </c>
      <c r="F8" s="147"/>
    </row>
    <row r="9" spans="1:6" ht="12.75">
      <c r="A9" s="77" t="s">
        <v>95</v>
      </c>
      <c r="B9" s="133">
        <v>660</v>
      </c>
      <c r="C9" s="133">
        <v>1115</v>
      </c>
      <c r="D9" s="135">
        <v>143</v>
      </c>
      <c r="E9" s="135">
        <v>99</v>
      </c>
      <c r="F9" s="147"/>
    </row>
    <row r="10" spans="1:6" ht="12.75">
      <c r="A10" s="77" t="s">
        <v>96</v>
      </c>
      <c r="B10" s="133">
        <v>210</v>
      </c>
      <c r="C10" s="133">
        <v>237</v>
      </c>
      <c r="D10" s="133">
        <v>100</v>
      </c>
      <c r="E10" s="133">
        <v>79</v>
      </c>
      <c r="F10" s="147"/>
    </row>
    <row r="11" spans="1:6" ht="12.75">
      <c r="A11" s="77" t="s">
        <v>97</v>
      </c>
      <c r="B11" s="133">
        <v>106</v>
      </c>
      <c r="C11" s="133">
        <v>119</v>
      </c>
      <c r="D11" s="133">
        <v>304</v>
      </c>
      <c r="E11" s="133">
        <v>241</v>
      </c>
      <c r="F11" s="147"/>
    </row>
    <row r="12" spans="1:6" ht="12.75">
      <c r="A12" s="84" t="s">
        <v>98</v>
      </c>
      <c r="B12" s="148">
        <v>1521</v>
      </c>
      <c r="C12" s="148">
        <v>2086</v>
      </c>
      <c r="D12" s="148">
        <v>1969</v>
      </c>
      <c r="E12" s="148">
        <v>1546</v>
      </c>
      <c r="F12" s="147"/>
    </row>
    <row r="13" spans="1:6" ht="12.75">
      <c r="A13" s="84"/>
      <c r="B13" s="148"/>
      <c r="C13" s="148"/>
      <c r="D13" s="148"/>
      <c r="E13" s="148"/>
      <c r="F13" s="147"/>
    </row>
    <row r="14" spans="1:6" ht="12.75">
      <c r="A14" s="84" t="s">
        <v>99</v>
      </c>
      <c r="B14" s="148">
        <v>716</v>
      </c>
      <c r="C14" s="148">
        <v>491</v>
      </c>
      <c r="D14" s="148">
        <v>680</v>
      </c>
      <c r="E14" s="148">
        <v>211</v>
      </c>
      <c r="F14" s="147"/>
    </row>
    <row r="15" spans="1:6" ht="12.75">
      <c r="A15" s="84"/>
      <c r="B15" s="148"/>
      <c r="C15" s="148"/>
      <c r="D15" s="148"/>
      <c r="E15" s="148"/>
      <c r="F15" s="147"/>
    </row>
    <row r="16" spans="1:6" ht="12.75">
      <c r="A16" s="84" t="s">
        <v>100</v>
      </c>
      <c r="B16" s="148">
        <v>74</v>
      </c>
      <c r="C16" s="148">
        <v>44</v>
      </c>
      <c r="D16" s="148">
        <v>131</v>
      </c>
      <c r="E16" s="148">
        <v>26</v>
      </c>
      <c r="F16" s="147"/>
    </row>
    <row r="17" spans="2:6" ht="12.75">
      <c r="B17" s="133"/>
      <c r="C17" s="133"/>
      <c r="D17" s="133"/>
      <c r="E17" s="133"/>
      <c r="F17" s="147"/>
    </row>
    <row r="18" spans="1:6" ht="12.75">
      <c r="A18" s="77" t="s">
        <v>101</v>
      </c>
      <c r="B18" s="133">
        <v>115</v>
      </c>
      <c r="C18" s="133">
        <v>92</v>
      </c>
      <c r="D18" s="133">
        <v>3</v>
      </c>
      <c r="E18" s="133">
        <v>2</v>
      </c>
      <c r="F18" s="147"/>
    </row>
    <row r="19" spans="1:6" ht="12.75">
      <c r="A19" s="77" t="s">
        <v>102</v>
      </c>
      <c r="B19" s="133">
        <v>140</v>
      </c>
      <c r="C19" s="133">
        <v>70</v>
      </c>
      <c r="D19" s="133">
        <v>135</v>
      </c>
      <c r="E19" s="133">
        <v>68</v>
      </c>
      <c r="F19" s="147"/>
    </row>
    <row r="20" spans="1:6" ht="12.75">
      <c r="A20" s="77" t="s">
        <v>103</v>
      </c>
      <c r="B20" s="133">
        <v>155</v>
      </c>
      <c r="C20" s="133">
        <v>82</v>
      </c>
      <c r="D20" s="133">
        <v>65</v>
      </c>
      <c r="E20" s="133">
        <v>33</v>
      </c>
      <c r="F20" s="147"/>
    </row>
    <row r="21" spans="1:6" ht="12.75">
      <c r="A21" s="84" t="s">
        <v>176</v>
      </c>
      <c r="B21" s="148">
        <v>410</v>
      </c>
      <c r="C21" s="148">
        <v>244</v>
      </c>
      <c r="D21" s="148">
        <v>203</v>
      </c>
      <c r="E21" s="148">
        <v>103</v>
      </c>
      <c r="F21" s="147"/>
    </row>
    <row r="22" spans="1:6" ht="12.75">
      <c r="A22" s="84"/>
      <c r="B22" s="148"/>
      <c r="C22" s="148"/>
      <c r="D22" s="148"/>
      <c r="E22" s="148"/>
      <c r="F22" s="147"/>
    </row>
    <row r="23" spans="1:6" ht="12.75">
      <c r="A23" s="84" t="s">
        <v>104</v>
      </c>
      <c r="B23" s="148">
        <v>124</v>
      </c>
      <c r="C23" s="148">
        <v>268</v>
      </c>
      <c r="D23" s="148" t="s">
        <v>24</v>
      </c>
      <c r="E23" s="148" t="s">
        <v>24</v>
      </c>
      <c r="F23" s="147"/>
    </row>
    <row r="24" spans="1:6" ht="12.75">
      <c r="A24" s="84"/>
      <c r="B24" s="148"/>
      <c r="C24" s="148"/>
      <c r="D24" s="148"/>
      <c r="E24" s="148"/>
      <c r="F24" s="147"/>
    </row>
    <row r="25" spans="1:6" ht="12.75">
      <c r="A25" s="84" t="s">
        <v>105</v>
      </c>
      <c r="B25" s="148">
        <v>145</v>
      </c>
      <c r="C25" s="148">
        <v>196</v>
      </c>
      <c r="D25" s="148" t="s">
        <v>24</v>
      </c>
      <c r="E25" s="148" t="s">
        <v>24</v>
      </c>
      <c r="F25" s="147"/>
    </row>
    <row r="26" spans="2:6" ht="12.75">
      <c r="B26" s="133"/>
      <c r="C26" s="133"/>
      <c r="D26" s="133"/>
      <c r="E26" s="133"/>
      <c r="F26" s="147"/>
    </row>
    <row r="27" spans="1:6" ht="12.75">
      <c r="A27" s="77" t="s">
        <v>106</v>
      </c>
      <c r="B27" s="133" t="s">
        <v>24</v>
      </c>
      <c r="C27" s="133" t="s">
        <v>24</v>
      </c>
      <c r="D27" s="133" t="s">
        <v>24</v>
      </c>
      <c r="E27" s="133" t="s">
        <v>24</v>
      </c>
      <c r="F27" s="147"/>
    </row>
    <row r="28" spans="1:6" ht="12.75">
      <c r="A28" s="77" t="s">
        <v>107</v>
      </c>
      <c r="B28" s="133" t="s">
        <v>24</v>
      </c>
      <c r="C28" s="133" t="s">
        <v>24</v>
      </c>
      <c r="D28" s="133" t="s">
        <v>24</v>
      </c>
      <c r="E28" s="133" t="s">
        <v>24</v>
      </c>
      <c r="F28" s="147"/>
    </row>
    <row r="29" spans="1:6" ht="12.75">
      <c r="A29" s="77" t="s">
        <v>108</v>
      </c>
      <c r="B29" s="133" t="s">
        <v>24</v>
      </c>
      <c r="C29" s="133" t="s">
        <v>24</v>
      </c>
      <c r="D29" s="133" t="s">
        <v>24</v>
      </c>
      <c r="E29" s="133" t="s">
        <v>24</v>
      </c>
      <c r="F29" s="147"/>
    </row>
    <row r="30" spans="1:6" ht="12.75">
      <c r="A30" s="84" t="s">
        <v>177</v>
      </c>
      <c r="B30" s="148" t="s">
        <v>24</v>
      </c>
      <c r="C30" s="148" t="s">
        <v>24</v>
      </c>
      <c r="D30" s="148" t="s">
        <v>24</v>
      </c>
      <c r="E30" s="148" t="s">
        <v>24</v>
      </c>
      <c r="F30" s="147"/>
    </row>
    <row r="31" spans="2:6" ht="12.75">
      <c r="B31" s="133"/>
      <c r="C31" s="133"/>
      <c r="D31" s="133"/>
      <c r="E31" s="133"/>
      <c r="F31" s="147"/>
    </row>
    <row r="32" spans="1:6" ht="12.75">
      <c r="A32" s="77" t="s">
        <v>109</v>
      </c>
      <c r="B32" s="151">
        <v>329</v>
      </c>
      <c r="C32" s="151">
        <v>406</v>
      </c>
      <c r="D32" s="151">
        <v>8</v>
      </c>
      <c r="E32" s="151">
        <v>5</v>
      </c>
      <c r="F32" s="147"/>
    </row>
    <row r="33" spans="1:6" ht="12.75">
      <c r="A33" s="77" t="s">
        <v>110</v>
      </c>
      <c r="B33" s="151" t="s">
        <v>24</v>
      </c>
      <c r="C33" s="151" t="s">
        <v>24</v>
      </c>
      <c r="D33" s="135">
        <v>63</v>
      </c>
      <c r="E33" s="135">
        <v>144</v>
      </c>
      <c r="F33" s="147"/>
    </row>
    <row r="34" spans="1:6" ht="12.75">
      <c r="A34" s="77" t="s">
        <v>111</v>
      </c>
      <c r="B34" s="151">
        <v>9</v>
      </c>
      <c r="C34" s="151">
        <v>12</v>
      </c>
      <c r="D34" s="133" t="s">
        <v>24</v>
      </c>
      <c r="E34" s="133" t="s">
        <v>24</v>
      </c>
      <c r="F34" s="147"/>
    </row>
    <row r="35" spans="1:6" ht="12.75">
      <c r="A35" s="77" t="s">
        <v>112</v>
      </c>
      <c r="B35" s="151">
        <v>33</v>
      </c>
      <c r="C35" s="151">
        <v>50</v>
      </c>
      <c r="D35" s="133" t="s">
        <v>24</v>
      </c>
      <c r="E35" s="133" t="s">
        <v>24</v>
      </c>
      <c r="F35" s="147"/>
    </row>
    <row r="36" spans="1:6" ht="12.75">
      <c r="A36" s="84" t="s">
        <v>113</v>
      </c>
      <c r="B36" s="148">
        <v>371</v>
      </c>
      <c r="C36" s="148">
        <v>468</v>
      </c>
      <c r="D36" s="148">
        <v>71</v>
      </c>
      <c r="E36" s="148">
        <v>149</v>
      </c>
      <c r="F36" s="147"/>
    </row>
    <row r="37" spans="1:6" ht="12.75">
      <c r="A37" s="84"/>
      <c r="B37" s="148"/>
      <c r="C37" s="148"/>
      <c r="D37" s="148"/>
      <c r="E37" s="148"/>
      <c r="F37" s="147"/>
    </row>
    <row r="38" spans="1:6" ht="12.75">
      <c r="A38" s="84" t="s">
        <v>114</v>
      </c>
      <c r="B38" s="149">
        <v>37</v>
      </c>
      <c r="C38" s="149">
        <v>33</v>
      </c>
      <c r="D38" s="148" t="s">
        <v>24</v>
      </c>
      <c r="E38" s="148" t="s">
        <v>24</v>
      </c>
      <c r="F38" s="147"/>
    </row>
    <row r="39" spans="2:6" ht="12.75">
      <c r="B39" s="133"/>
      <c r="C39" s="133"/>
      <c r="D39" s="133"/>
      <c r="E39" s="133"/>
      <c r="F39" s="147"/>
    </row>
    <row r="40" spans="1:6" ht="12.75">
      <c r="A40" s="77" t="s">
        <v>115</v>
      </c>
      <c r="B40" s="134">
        <v>354</v>
      </c>
      <c r="C40" s="134">
        <v>557</v>
      </c>
      <c r="D40" s="133" t="s">
        <v>24</v>
      </c>
      <c r="E40" s="133" t="s">
        <v>24</v>
      </c>
      <c r="F40" s="147"/>
    </row>
    <row r="41" spans="1:6" ht="12.75">
      <c r="A41" s="77" t="s">
        <v>116</v>
      </c>
      <c r="B41" s="133">
        <v>62</v>
      </c>
      <c r="C41" s="133">
        <v>99</v>
      </c>
      <c r="D41" s="133" t="s">
        <v>24</v>
      </c>
      <c r="E41" s="133" t="s">
        <v>24</v>
      </c>
      <c r="F41" s="147"/>
    </row>
    <row r="42" spans="1:6" ht="12.75">
      <c r="A42" s="77" t="s">
        <v>117</v>
      </c>
      <c r="B42" s="134">
        <v>2500</v>
      </c>
      <c r="C42" s="134">
        <v>6375</v>
      </c>
      <c r="D42" s="133" t="s">
        <v>24</v>
      </c>
      <c r="E42" s="133" t="s">
        <v>24</v>
      </c>
      <c r="F42" s="147"/>
    </row>
    <row r="43" spans="1:6" ht="12.75">
      <c r="A43" s="77" t="s">
        <v>118</v>
      </c>
      <c r="B43" s="134">
        <v>80</v>
      </c>
      <c r="C43" s="134">
        <v>120</v>
      </c>
      <c r="D43" s="133" t="s">
        <v>24</v>
      </c>
      <c r="E43" s="133" t="s">
        <v>24</v>
      </c>
      <c r="F43" s="147"/>
    </row>
    <row r="44" spans="1:6" ht="12.75">
      <c r="A44" s="77" t="s">
        <v>119</v>
      </c>
      <c r="B44" s="134">
        <v>38</v>
      </c>
      <c r="C44" s="134">
        <v>67</v>
      </c>
      <c r="D44" s="133" t="s">
        <v>24</v>
      </c>
      <c r="E44" s="133" t="s">
        <v>24</v>
      </c>
      <c r="F44" s="147"/>
    </row>
    <row r="45" spans="1:6" ht="12.75">
      <c r="A45" s="77" t="s">
        <v>120</v>
      </c>
      <c r="B45" s="134" t="s">
        <v>24</v>
      </c>
      <c r="C45" s="134" t="s">
        <v>24</v>
      </c>
      <c r="D45" s="133" t="s">
        <v>24</v>
      </c>
      <c r="E45" s="133" t="s">
        <v>24</v>
      </c>
      <c r="F45" s="147"/>
    </row>
    <row r="46" spans="1:6" ht="12.75">
      <c r="A46" s="77" t="s">
        <v>121</v>
      </c>
      <c r="B46" s="134">
        <v>11</v>
      </c>
      <c r="C46" s="134">
        <v>20</v>
      </c>
      <c r="D46" s="133" t="s">
        <v>24</v>
      </c>
      <c r="E46" s="133" t="s">
        <v>24</v>
      </c>
      <c r="F46" s="147"/>
    </row>
    <row r="47" spans="1:6" ht="12.75">
      <c r="A47" s="77" t="s">
        <v>122</v>
      </c>
      <c r="B47" s="134">
        <v>119</v>
      </c>
      <c r="C47" s="134">
        <v>190</v>
      </c>
      <c r="D47" s="133" t="s">
        <v>24</v>
      </c>
      <c r="E47" s="133" t="s">
        <v>24</v>
      </c>
      <c r="F47" s="147"/>
    </row>
    <row r="48" spans="1:6" ht="12.75">
      <c r="A48" s="77" t="s">
        <v>123</v>
      </c>
      <c r="B48" s="134">
        <v>137</v>
      </c>
      <c r="C48" s="134">
        <v>230</v>
      </c>
      <c r="D48" s="133" t="s">
        <v>24</v>
      </c>
      <c r="E48" s="133" t="s">
        <v>24</v>
      </c>
      <c r="F48" s="147"/>
    </row>
    <row r="49" spans="1:6" ht="12.75">
      <c r="A49" s="84" t="s">
        <v>178</v>
      </c>
      <c r="B49" s="148">
        <v>3301</v>
      </c>
      <c r="C49" s="148">
        <v>7658</v>
      </c>
      <c r="D49" s="148" t="s">
        <v>24</v>
      </c>
      <c r="E49" s="148" t="s">
        <v>24</v>
      </c>
      <c r="F49" s="147"/>
    </row>
    <row r="50" spans="1:6" ht="12.75">
      <c r="A50" s="84"/>
      <c r="B50" s="148"/>
      <c r="C50" s="148"/>
      <c r="D50" s="148"/>
      <c r="E50" s="148"/>
      <c r="F50" s="147"/>
    </row>
    <row r="51" spans="1:6" ht="12.75">
      <c r="A51" s="84" t="s">
        <v>124</v>
      </c>
      <c r="B51" s="148" t="s">
        <v>24</v>
      </c>
      <c r="C51" s="148" t="s">
        <v>24</v>
      </c>
      <c r="D51" s="148" t="s">
        <v>24</v>
      </c>
      <c r="E51" s="148" t="s">
        <v>24</v>
      </c>
      <c r="F51" s="147"/>
    </row>
    <row r="52" spans="2:6" ht="12.75">
      <c r="B52" s="133"/>
      <c r="C52" s="133"/>
      <c r="D52" s="133"/>
      <c r="E52" s="133"/>
      <c r="F52" s="147"/>
    </row>
    <row r="53" spans="1:6" ht="12.75">
      <c r="A53" s="77" t="s">
        <v>125</v>
      </c>
      <c r="B53" s="133">
        <v>230</v>
      </c>
      <c r="C53" s="133">
        <v>369</v>
      </c>
      <c r="D53" s="133" t="s">
        <v>24</v>
      </c>
      <c r="E53" s="133" t="s">
        <v>24</v>
      </c>
      <c r="F53" s="147"/>
    </row>
    <row r="54" spans="1:6" ht="12.75">
      <c r="A54" s="77" t="s">
        <v>126</v>
      </c>
      <c r="B54" s="133">
        <v>20</v>
      </c>
      <c r="C54" s="133">
        <v>9</v>
      </c>
      <c r="D54" s="133" t="s">
        <v>24</v>
      </c>
      <c r="E54" s="133" t="s">
        <v>24</v>
      </c>
      <c r="F54" s="147"/>
    </row>
    <row r="55" spans="1:6" ht="12.75">
      <c r="A55" s="77" t="s">
        <v>127</v>
      </c>
      <c r="B55" s="133">
        <v>19</v>
      </c>
      <c r="C55" s="133">
        <v>30</v>
      </c>
      <c r="D55" s="133" t="s">
        <v>24</v>
      </c>
      <c r="E55" s="133" t="s">
        <v>24</v>
      </c>
      <c r="F55" s="147"/>
    </row>
    <row r="56" spans="1:6" ht="12.75">
      <c r="A56" s="77" t="s">
        <v>128</v>
      </c>
      <c r="B56" s="133">
        <v>33</v>
      </c>
      <c r="C56" s="133">
        <v>26</v>
      </c>
      <c r="D56" s="133" t="s">
        <v>24</v>
      </c>
      <c r="E56" s="133" t="s">
        <v>24</v>
      </c>
      <c r="F56" s="147"/>
    </row>
    <row r="57" spans="1:6" ht="12.75">
      <c r="A57" s="77" t="s">
        <v>129</v>
      </c>
      <c r="B57" s="133" t="s">
        <v>24</v>
      </c>
      <c r="C57" s="133" t="s">
        <v>24</v>
      </c>
      <c r="D57" s="135">
        <v>15</v>
      </c>
      <c r="E57" s="135">
        <v>23</v>
      </c>
      <c r="F57" s="147"/>
    </row>
    <row r="58" spans="1:6" ht="12.75">
      <c r="A58" s="84" t="s">
        <v>130</v>
      </c>
      <c r="B58" s="148">
        <v>302</v>
      </c>
      <c r="C58" s="148">
        <v>434</v>
      </c>
      <c r="D58" s="150">
        <v>15</v>
      </c>
      <c r="E58" s="150">
        <v>23</v>
      </c>
      <c r="F58" s="147"/>
    </row>
    <row r="59" spans="2:6" ht="12.75">
      <c r="B59" s="133"/>
      <c r="C59" s="133"/>
      <c r="D59" s="133"/>
      <c r="E59" s="133"/>
      <c r="F59" s="147"/>
    </row>
    <row r="60" spans="1:6" ht="12.75">
      <c r="A60" s="77" t="s">
        <v>131</v>
      </c>
      <c r="B60" s="134">
        <v>2</v>
      </c>
      <c r="C60" s="134">
        <v>3</v>
      </c>
      <c r="D60" s="133" t="s">
        <v>24</v>
      </c>
      <c r="E60" s="133" t="s">
        <v>24</v>
      </c>
      <c r="F60" s="147"/>
    </row>
    <row r="61" spans="1:6" ht="12.75">
      <c r="A61" s="77" t="s">
        <v>132</v>
      </c>
      <c r="B61" s="134">
        <v>9</v>
      </c>
      <c r="C61" s="134">
        <v>6</v>
      </c>
      <c r="D61" s="134">
        <v>3</v>
      </c>
      <c r="E61" s="134">
        <v>2</v>
      </c>
      <c r="F61" s="147"/>
    </row>
    <row r="62" spans="1:6" ht="12.75">
      <c r="A62" s="77" t="s">
        <v>133</v>
      </c>
      <c r="B62" s="134">
        <v>29</v>
      </c>
      <c r="C62" s="134">
        <v>43</v>
      </c>
      <c r="D62" s="135">
        <v>1</v>
      </c>
      <c r="E62" s="135">
        <v>1</v>
      </c>
      <c r="F62" s="147"/>
    </row>
    <row r="63" spans="1:6" ht="12.75">
      <c r="A63" s="84" t="s">
        <v>134</v>
      </c>
      <c r="B63" s="148">
        <v>40</v>
      </c>
      <c r="C63" s="148">
        <v>52</v>
      </c>
      <c r="D63" s="148">
        <v>4</v>
      </c>
      <c r="E63" s="148">
        <v>3</v>
      </c>
      <c r="F63" s="147"/>
    </row>
    <row r="64" spans="1:6" ht="12.75">
      <c r="A64" s="84"/>
      <c r="B64" s="148"/>
      <c r="C64" s="148"/>
      <c r="D64" s="148"/>
      <c r="E64" s="148"/>
      <c r="F64" s="147"/>
    </row>
    <row r="65" spans="1:6" ht="12.75">
      <c r="A65" s="84" t="s">
        <v>135</v>
      </c>
      <c r="B65" s="148">
        <v>40</v>
      </c>
      <c r="C65" s="148">
        <v>28</v>
      </c>
      <c r="D65" s="148" t="s">
        <v>24</v>
      </c>
      <c r="E65" s="148" t="s">
        <v>24</v>
      </c>
      <c r="F65" s="147"/>
    </row>
    <row r="66" spans="2:6" ht="12.75">
      <c r="B66" s="133"/>
      <c r="C66" s="133"/>
      <c r="D66" s="133"/>
      <c r="E66" s="133"/>
      <c r="F66" s="147"/>
    </row>
    <row r="67" spans="1:6" ht="12.75">
      <c r="A67" s="77" t="s">
        <v>136</v>
      </c>
      <c r="B67" s="133">
        <v>40</v>
      </c>
      <c r="C67" s="133">
        <v>116</v>
      </c>
      <c r="D67" s="133" t="s">
        <v>24</v>
      </c>
      <c r="E67" s="133" t="s">
        <v>24</v>
      </c>
      <c r="F67" s="147"/>
    </row>
    <row r="68" spans="1:6" ht="12.75">
      <c r="A68" s="77" t="s">
        <v>137</v>
      </c>
      <c r="B68" s="133">
        <v>100</v>
      </c>
      <c r="C68" s="133">
        <v>300</v>
      </c>
      <c r="D68" s="133" t="s">
        <v>24</v>
      </c>
      <c r="E68" s="133" t="s">
        <v>24</v>
      </c>
      <c r="F68" s="147"/>
    </row>
    <row r="69" spans="1:6" ht="12.75">
      <c r="A69" s="84" t="s">
        <v>138</v>
      </c>
      <c r="B69" s="148">
        <v>140</v>
      </c>
      <c r="C69" s="148">
        <v>416</v>
      </c>
      <c r="D69" s="148" t="s">
        <v>24</v>
      </c>
      <c r="E69" s="148" t="s">
        <v>24</v>
      </c>
      <c r="F69" s="147"/>
    </row>
    <row r="70" spans="2:6" ht="12.75">
      <c r="B70" s="133"/>
      <c r="C70" s="133"/>
      <c r="D70" s="133"/>
      <c r="E70" s="133"/>
      <c r="F70" s="147"/>
    </row>
    <row r="71" spans="1:6" ht="12.75">
      <c r="A71" s="77" t="s">
        <v>139</v>
      </c>
      <c r="B71" s="135">
        <v>3</v>
      </c>
      <c r="C71" s="135">
        <v>1</v>
      </c>
      <c r="D71" s="133" t="s">
        <v>24</v>
      </c>
      <c r="E71" s="133" t="s">
        <v>24</v>
      </c>
      <c r="F71" s="147"/>
    </row>
    <row r="72" spans="1:6" ht="12.75">
      <c r="A72" s="77" t="s">
        <v>140</v>
      </c>
      <c r="B72" s="133">
        <v>32</v>
      </c>
      <c r="C72" s="133">
        <v>25</v>
      </c>
      <c r="D72" s="133" t="s">
        <v>24</v>
      </c>
      <c r="E72" s="133" t="s">
        <v>24</v>
      </c>
      <c r="F72" s="147"/>
    </row>
    <row r="73" spans="1:6" ht="12.75">
      <c r="A73" s="77" t="s">
        <v>141</v>
      </c>
      <c r="B73" s="134">
        <v>24</v>
      </c>
      <c r="C73" s="133">
        <v>27</v>
      </c>
      <c r="D73" s="133" t="s">
        <v>24</v>
      </c>
      <c r="E73" s="133" t="s">
        <v>24</v>
      </c>
      <c r="F73" s="147"/>
    </row>
    <row r="74" spans="1:6" ht="12.75">
      <c r="A74" s="77" t="s">
        <v>142</v>
      </c>
      <c r="B74" s="133">
        <v>69</v>
      </c>
      <c r="C74" s="133">
        <v>103</v>
      </c>
      <c r="D74" s="133" t="s">
        <v>24</v>
      </c>
      <c r="E74" s="133" t="s">
        <v>24</v>
      </c>
      <c r="F74" s="147"/>
    </row>
    <row r="75" spans="1:6" ht="12.75">
      <c r="A75" s="77" t="s">
        <v>143</v>
      </c>
      <c r="B75" s="133">
        <v>1</v>
      </c>
      <c r="C75" s="133">
        <v>2</v>
      </c>
      <c r="D75" s="133" t="s">
        <v>24</v>
      </c>
      <c r="E75" s="133" t="s">
        <v>24</v>
      </c>
      <c r="F75" s="147"/>
    </row>
    <row r="76" spans="1:6" ht="12.75">
      <c r="A76" s="77" t="s">
        <v>144</v>
      </c>
      <c r="B76" s="133">
        <v>15</v>
      </c>
      <c r="C76" s="133">
        <v>17</v>
      </c>
      <c r="D76" s="133" t="s">
        <v>24</v>
      </c>
      <c r="E76" s="133" t="s">
        <v>24</v>
      </c>
      <c r="F76" s="147"/>
    </row>
    <row r="77" spans="1:6" ht="12.75">
      <c r="A77" s="77" t="s">
        <v>145</v>
      </c>
      <c r="B77" s="133">
        <v>58</v>
      </c>
      <c r="C77" s="133">
        <v>50</v>
      </c>
      <c r="D77" s="133" t="s">
        <v>24</v>
      </c>
      <c r="E77" s="133" t="s">
        <v>24</v>
      </c>
      <c r="F77" s="147"/>
    </row>
    <row r="78" spans="1:6" ht="12.75">
      <c r="A78" s="77" t="s">
        <v>146</v>
      </c>
      <c r="B78" s="134" t="s">
        <v>24</v>
      </c>
      <c r="C78" s="134" t="s">
        <v>24</v>
      </c>
      <c r="D78" s="133" t="s">
        <v>24</v>
      </c>
      <c r="E78" s="133" t="s">
        <v>24</v>
      </c>
      <c r="F78" s="147"/>
    </row>
    <row r="79" spans="1:6" ht="12.75">
      <c r="A79" s="84" t="s">
        <v>180</v>
      </c>
      <c r="B79" s="148">
        <v>202</v>
      </c>
      <c r="C79" s="148">
        <v>225</v>
      </c>
      <c r="D79" s="148" t="s">
        <v>24</v>
      </c>
      <c r="E79" s="148" t="s">
        <v>24</v>
      </c>
      <c r="F79" s="147"/>
    </row>
    <row r="80" spans="2:6" ht="12.75">
      <c r="B80" s="133"/>
      <c r="C80" s="133"/>
      <c r="D80" s="133"/>
      <c r="E80" s="133"/>
      <c r="F80" s="147"/>
    </row>
    <row r="81" spans="1:6" ht="12.75">
      <c r="A81" s="77" t="s">
        <v>147</v>
      </c>
      <c r="B81" s="133">
        <v>38</v>
      </c>
      <c r="C81" s="133">
        <v>36</v>
      </c>
      <c r="D81" s="133">
        <v>10</v>
      </c>
      <c r="E81" s="133">
        <v>9</v>
      </c>
      <c r="F81" s="147"/>
    </row>
    <row r="82" spans="1:6" ht="12.75">
      <c r="A82" s="77" t="s">
        <v>148</v>
      </c>
      <c r="B82" s="133">
        <v>26</v>
      </c>
      <c r="C82" s="133">
        <v>25</v>
      </c>
      <c r="D82" s="133">
        <v>44</v>
      </c>
      <c r="E82" s="133">
        <v>41</v>
      </c>
      <c r="F82" s="147"/>
    </row>
    <row r="83" spans="1:6" ht="12.75">
      <c r="A83" s="84" t="s">
        <v>149</v>
      </c>
      <c r="B83" s="148">
        <v>64</v>
      </c>
      <c r="C83" s="148">
        <v>61</v>
      </c>
      <c r="D83" s="148">
        <v>54</v>
      </c>
      <c r="E83" s="148">
        <v>50</v>
      </c>
      <c r="F83" s="147"/>
    </row>
    <row r="84" spans="1:6" ht="12.75">
      <c r="A84" s="84"/>
      <c r="B84" s="148"/>
      <c r="C84" s="148"/>
      <c r="D84" s="148"/>
      <c r="E84" s="148"/>
      <c r="F84" s="147"/>
    </row>
    <row r="85" spans="1:6" ht="13.5" thickBot="1">
      <c r="A85" s="86" t="s">
        <v>150</v>
      </c>
      <c r="B85" s="137">
        <v>7487</v>
      </c>
      <c r="C85" s="137">
        <v>12704</v>
      </c>
      <c r="D85" s="137">
        <v>3127</v>
      </c>
      <c r="E85" s="137">
        <v>2111</v>
      </c>
      <c r="F85" s="147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/>
  <dimension ref="A1:J87"/>
  <sheetViews>
    <sheetView showGridLines="0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35.140625" style="61" customWidth="1"/>
    <col min="2" max="5" width="12.7109375" style="68" customWidth="1"/>
    <col min="6" max="16384" width="11.421875" style="61" customWidth="1"/>
  </cols>
  <sheetData>
    <row r="1" spans="1:5" s="60" customFormat="1" ht="18">
      <c r="A1" s="209" t="s">
        <v>0</v>
      </c>
      <c r="B1" s="209"/>
      <c r="C1" s="209"/>
      <c r="D1" s="209"/>
      <c r="E1" s="209"/>
    </row>
    <row r="2" spans="1:5" ht="12.75">
      <c r="A2" s="70"/>
      <c r="B2" s="71"/>
      <c r="C2" s="71"/>
      <c r="D2" s="71"/>
      <c r="E2" s="71"/>
    </row>
    <row r="3" spans="1:5" s="51" customFormat="1" ht="15">
      <c r="A3" s="210" t="s">
        <v>228</v>
      </c>
      <c r="B3" s="210"/>
      <c r="C3" s="210"/>
      <c r="D3" s="210"/>
      <c r="E3" s="210"/>
    </row>
    <row r="4" spans="2:5" s="51" customFormat="1" ht="15" thickBot="1">
      <c r="B4" s="64"/>
      <c r="C4" s="64"/>
      <c r="D4" s="64"/>
      <c r="E4" s="64"/>
    </row>
    <row r="5" spans="1:5" ht="12.75">
      <c r="A5" s="207" t="s">
        <v>187</v>
      </c>
      <c r="B5" s="224" t="s">
        <v>16</v>
      </c>
      <c r="C5" s="225"/>
      <c r="D5" s="224" t="s">
        <v>17</v>
      </c>
      <c r="E5" s="224"/>
    </row>
    <row r="6" spans="1:6" ht="13.5" thickBot="1">
      <c r="A6" s="208"/>
      <c r="B6" s="176">
        <v>2004</v>
      </c>
      <c r="C6" s="176">
        <v>2005</v>
      </c>
      <c r="D6" s="177">
        <v>2004</v>
      </c>
      <c r="E6" s="177">
        <v>2005</v>
      </c>
      <c r="F6"/>
    </row>
    <row r="7" spans="1:6" ht="12.75">
      <c r="A7" s="62" t="s">
        <v>25</v>
      </c>
      <c r="B7" s="148">
        <v>60182</v>
      </c>
      <c r="C7" s="148">
        <v>50367</v>
      </c>
      <c r="D7" s="148">
        <v>4531</v>
      </c>
      <c r="E7" s="148">
        <v>5641</v>
      </c>
      <c r="F7"/>
    </row>
    <row r="8" spans="1:6" ht="12.75">
      <c r="A8" s="67"/>
      <c r="B8" s="65"/>
      <c r="C8" s="65"/>
      <c r="D8" s="72"/>
      <c r="E8" s="72"/>
      <c r="F8"/>
    </row>
    <row r="9" spans="1:10" s="74" customFormat="1" ht="12.75">
      <c r="A9" s="107" t="s">
        <v>157</v>
      </c>
      <c r="B9" s="183"/>
      <c r="C9" s="183"/>
      <c r="D9" s="122"/>
      <c r="E9" s="122"/>
      <c r="G9" s="179"/>
      <c r="H9" s="180"/>
      <c r="I9" s="181"/>
      <c r="J9" s="181"/>
    </row>
    <row r="10" spans="1:10" s="74" customFormat="1" ht="12.75">
      <c r="A10" s="119" t="s">
        <v>26</v>
      </c>
      <c r="B10" s="148">
        <v>1839</v>
      </c>
      <c r="C10" s="148">
        <v>2016</v>
      </c>
      <c r="D10" s="148">
        <v>3951</v>
      </c>
      <c r="E10" s="148">
        <v>3861</v>
      </c>
      <c r="G10" s="179"/>
      <c r="H10" s="180"/>
      <c r="I10" s="181"/>
      <c r="J10" s="181"/>
    </row>
    <row r="11" spans="1:10" s="74" customFormat="1" ht="12.75">
      <c r="A11" s="184" t="s">
        <v>191</v>
      </c>
      <c r="B11" s="133">
        <v>19</v>
      </c>
      <c r="C11" s="133">
        <v>50</v>
      </c>
      <c r="D11" s="133">
        <v>225</v>
      </c>
      <c r="E11" s="133">
        <v>418</v>
      </c>
      <c r="G11" s="179"/>
      <c r="H11" s="180"/>
      <c r="I11" s="181"/>
      <c r="J11" s="181"/>
    </row>
    <row r="12" spans="1:10" s="74" customFormat="1" ht="12.75">
      <c r="A12" s="184" t="s">
        <v>192</v>
      </c>
      <c r="B12" s="133">
        <v>10</v>
      </c>
      <c r="C12" s="133" t="s">
        <v>24</v>
      </c>
      <c r="D12" s="133" t="s">
        <v>24</v>
      </c>
      <c r="E12" s="133" t="s">
        <v>24</v>
      </c>
      <c r="G12" s="179"/>
      <c r="H12" s="180"/>
      <c r="I12" s="181"/>
      <c r="J12" s="181"/>
    </row>
    <row r="13" spans="1:10" s="74" customFormat="1" ht="12.75">
      <c r="A13" s="184" t="s">
        <v>193</v>
      </c>
      <c r="B13" s="133">
        <v>3</v>
      </c>
      <c r="C13" s="133">
        <v>1</v>
      </c>
      <c r="D13" s="133">
        <v>513</v>
      </c>
      <c r="E13" s="133">
        <v>540</v>
      </c>
      <c r="G13" s="179"/>
      <c r="H13" s="180"/>
      <c r="I13" s="181"/>
      <c r="J13" s="181"/>
    </row>
    <row r="14" spans="1:10" s="74" customFormat="1" ht="12.75">
      <c r="A14" s="184" t="s">
        <v>194</v>
      </c>
      <c r="B14" s="133" t="s">
        <v>24</v>
      </c>
      <c r="C14" s="133" t="s">
        <v>24</v>
      </c>
      <c r="D14" s="133" t="s">
        <v>24</v>
      </c>
      <c r="E14" s="133">
        <v>2</v>
      </c>
      <c r="G14" s="179"/>
      <c r="H14" s="180"/>
      <c r="I14" s="181"/>
      <c r="J14" s="181"/>
    </row>
    <row r="15" spans="1:10" s="74" customFormat="1" ht="12.75">
      <c r="A15" s="184" t="s">
        <v>195</v>
      </c>
      <c r="B15" s="133" t="s">
        <v>24</v>
      </c>
      <c r="C15" s="133" t="s">
        <v>24</v>
      </c>
      <c r="D15" s="133" t="s">
        <v>24</v>
      </c>
      <c r="E15" s="133" t="s">
        <v>24</v>
      </c>
      <c r="G15" s="179"/>
      <c r="H15" s="180"/>
      <c r="I15" s="181"/>
      <c r="J15" s="181"/>
    </row>
    <row r="16" spans="1:10" s="74" customFormat="1" ht="12.75">
      <c r="A16" s="184" t="s">
        <v>196</v>
      </c>
      <c r="B16" s="133" t="s">
        <v>24</v>
      </c>
      <c r="C16" s="133" t="s">
        <v>24</v>
      </c>
      <c r="D16" s="133" t="s">
        <v>24</v>
      </c>
      <c r="E16" s="133" t="s">
        <v>24</v>
      </c>
      <c r="F16" s="61"/>
      <c r="G16" s="179"/>
      <c r="H16" s="180"/>
      <c r="I16" s="181"/>
      <c r="J16" s="181"/>
    </row>
    <row r="17" spans="1:10" s="74" customFormat="1" ht="12.75">
      <c r="A17" s="184" t="s">
        <v>197</v>
      </c>
      <c r="B17" s="133" t="s">
        <v>24</v>
      </c>
      <c r="C17" s="133" t="s">
        <v>24</v>
      </c>
      <c r="D17" s="133" t="s">
        <v>24</v>
      </c>
      <c r="E17" s="133" t="s">
        <v>24</v>
      </c>
      <c r="G17" s="179"/>
      <c r="H17" s="180"/>
      <c r="I17" s="181"/>
      <c r="J17" s="181"/>
    </row>
    <row r="18" spans="1:10" s="74" customFormat="1" ht="12.75">
      <c r="A18" s="184" t="s">
        <v>198</v>
      </c>
      <c r="B18" s="133" t="s">
        <v>24</v>
      </c>
      <c r="C18" s="133" t="s">
        <v>24</v>
      </c>
      <c r="D18" s="133" t="s">
        <v>24</v>
      </c>
      <c r="E18" s="133" t="s">
        <v>24</v>
      </c>
      <c r="G18" s="179"/>
      <c r="H18" s="180"/>
      <c r="I18" s="181"/>
      <c r="J18" s="181"/>
    </row>
    <row r="19" spans="1:10" s="74" customFormat="1" ht="12.75">
      <c r="A19" s="184" t="s">
        <v>199</v>
      </c>
      <c r="B19" s="133" t="s">
        <v>24</v>
      </c>
      <c r="C19" s="133" t="s">
        <v>24</v>
      </c>
      <c r="D19" s="133" t="s">
        <v>24</v>
      </c>
      <c r="E19" s="133" t="s">
        <v>24</v>
      </c>
      <c r="G19" s="179"/>
      <c r="H19" s="180"/>
      <c r="I19" s="181"/>
      <c r="J19" s="181"/>
    </row>
    <row r="20" spans="1:10" s="74" customFormat="1" ht="12.75">
      <c r="A20" s="184" t="s">
        <v>200</v>
      </c>
      <c r="B20" s="133">
        <v>334</v>
      </c>
      <c r="C20" s="133">
        <v>304</v>
      </c>
      <c r="D20" s="133">
        <v>496</v>
      </c>
      <c r="E20" s="133">
        <v>346</v>
      </c>
      <c r="G20" s="179"/>
      <c r="H20" s="180"/>
      <c r="I20" s="181"/>
      <c r="J20" s="181"/>
    </row>
    <row r="21" spans="1:10" s="74" customFormat="1" ht="12.75">
      <c r="A21" s="184" t="s">
        <v>201</v>
      </c>
      <c r="B21" s="133" t="s">
        <v>24</v>
      </c>
      <c r="C21" s="133" t="s">
        <v>24</v>
      </c>
      <c r="D21" s="133">
        <v>84</v>
      </c>
      <c r="E21" s="133">
        <v>4</v>
      </c>
      <c r="G21" s="179"/>
      <c r="H21" s="180"/>
      <c r="I21" s="181"/>
      <c r="J21" s="181"/>
    </row>
    <row r="22" spans="1:10" s="74" customFormat="1" ht="12.75">
      <c r="A22" s="184" t="s">
        <v>202</v>
      </c>
      <c r="B22" s="133">
        <v>260</v>
      </c>
      <c r="C22" s="133">
        <v>304</v>
      </c>
      <c r="D22" s="133">
        <v>183</v>
      </c>
      <c r="E22" s="133">
        <v>226</v>
      </c>
      <c r="G22" s="179"/>
      <c r="H22" s="180"/>
      <c r="I22" s="181"/>
      <c r="J22" s="181"/>
    </row>
    <row r="23" spans="1:10" s="74" customFormat="1" ht="12.75">
      <c r="A23" s="184" t="s">
        <v>203</v>
      </c>
      <c r="B23" s="133">
        <v>1</v>
      </c>
      <c r="C23" s="133" t="s">
        <v>24</v>
      </c>
      <c r="D23" s="133" t="s">
        <v>24</v>
      </c>
      <c r="E23" s="133" t="s">
        <v>24</v>
      </c>
      <c r="G23" s="179"/>
      <c r="H23" s="180"/>
      <c r="I23" s="181"/>
      <c r="J23" s="181"/>
    </row>
    <row r="24" spans="1:10" s="74" customFormat="1" ht="12.75">
      <c r="A24" s="184" t="s">
        <v>204</v>
      </c>
      <c r="B24" s="133" t="s">
        <v>24</v>
      </c>
      <c r="C24" s="133" t="s">
        <v>24</v>
      </c>
      <c r="D24" s="133">
        <v>1</v>
      </c>
      <c r="E24" s="133">
        <v>1</v>
      </c>
      <c r="G24" s="179"/>
      <c r="H24" s="180"/>
      <c r="I24" s="181"/>
      <c r="J24" s="181"/>
    </row>
    <row r="25" spans="1:10" s="74" customFormat="1" ht="12.75">
      <c r="A25" s="184" t="s">
        <v>205</v>
      </c>
      <c r="B25" s="133">
        <v>848</v>
      </c>
      <c r="C25" s="133">
        <v>836</v>
      </c>
      <c r="D25" s="133">
        <v>19</v>
      </c>
      <c r="E25" s="133">
        <v>29</v>
      </c>
      <c r="G25" s="179"/>
      <c r="H25" s="180"/>
      <c r="I25" s="181"/>
      <c r="J25" s="181"/>
    </row>
    <row r="26" spans="1:10" s="74" customFormat="1" ht="12.75">
      <c r="A26" s="184" t="s">
        <v>206</v>
      </c>
      <c r="B26" s="133" t="s">
        <v>24</v>
      </c>
      <c r="C26" s="133" t="s">
        <v>24</v>
      </c>
      <c r="D26" s="133" t="s">
        <v>24</v>
      </c>
      <c r="E26" s="133" t="s">
        <v>24</v>
      </c>
      <c r="G26" s="179"/>
      <c r="H26" s="180"/>
      <c r="I26" s="181"/>
      <c r="J26" s="181"/>
    </row>
    <row r="27" spans="1:10" s="74" customFormat="1" ht="12.75">
      <c r="A27" s="184" t="s">
        <v>207</v>
      </c>
      <c r="B27" s="133" t="s">
        <v>24</v>
      </c>
      <c r="C27" s="133" t="s">
        <v>24</v>
      </c>
      <c r="D27" s="133" t="s">
        <v>24</v>
      </c>
      <c r="E27" s="133" t="s">
        <v>24</v>
      </c>
      <c r="G27" s="179"/>
      <c r="H27" s="180"/>
      <c r="I27" s="181"/>
      <c r="J27" s="181"/>
    </row>
    <row r="28" spans="1:10" s="74" customFormat="1" ht="12.75">
      <c r="A28" s="184" t="s">
        <v>208</v>
      </c>
      <c r="B28" s="133" t="s">
        <v>24</v>
      </c>
      <c r="C28" s="133" t="s">
        <v>24</v>
      </c>
      <c r="D28" s="133" t="s">
        <v>24</v>
      </c>
      <c r="E28" s="133" t="s">
        <v>24</v>
      </c>
      <c r="G28" s="179"/>
      <c r="H28" s="180"/>
      <c r="I28" s="181"/>
      <c r="J28" s="181"/>
    </row>
    <row r="29" spans="1:10" s="74" customFormat="1" ht="12.75">
      <c r="A29" s="184" t="s">
        <v>209</v>
      </c>
      <c r="B29" s="133" t="s">
        <v>24</v>
      </c>
      <c r="C29" s="133" t="s">
        <v>24</v>
      </c>
      <c r="D29" s="133" t="s">
        <v>24</v>
      </c>
      <c r="E29" s="133" t="s">
        <v>24</v>
      </c>
      <c r="G29" s="179"/>
      <c r="H29" s="180"/>
      <c r="I29" s="181"/>
      <c r="J29" s="181"/>
    </row>
    <row r="30" spans="1:10" s="74" customFormat="1" ht="12.75">
      <c r="A30" s="184" t="s">
        <v>210</v>
      </c>
      <c r="B30" s="133">
        <v>269</v>
      </c>
      <c r="C30" s="133">
        <v>341</v>
      </c>
      <c r="D30" s="133">
        <v>19</v>
      </c>
      <c r="E30" s="133">
        <v>17</v>
      </c>
      <c r="G30" s="179"/>
      <c r="H30" s="180"/>
      <c r="I30" s="181"/>
      <c r="J30" s="181"/>
    </row>
    <row r="31" spans="1:10" s="74" customFormat="1" ht="12.75">
      <c r="A31" s="184" t="s">
        <v>211</v>
      </c>
      <c r="B31" s="133">
        <v>59</v>
      </c>
      <c r="C31" s="133">
        <v>83</v>
      </c>
      <c r="D31" s="133">
        <v>2332</v>
      </c>
      <c r="E31" s="133">
        <v>2213</v>
      </c>
      <c r="G31" s="179"/>
      <c r="H31" s="180"/>
      <c r="I31" s="181"/>
      <c r="J31" s="181"/>
    </row>
    <row r="32" spans="1:10" s="74" customFormat="1" ht="12.75">
      <c r="A32" s="184" t="s">
        <v>212</v>
      </c>
      <c r="B32" s="133">
        <v>28</v>
      </c>
      <c r="C32" s="133">
        <v>97</v>
      </c>
      <c r="D32" s="133">
        <v>14</v>
      </c>
      <c r="E32" s="133">
        <v>5</v>
      </c>
      <c r="G32" s="179"/>
      <c r="H32" s="180"/>
      <c r="I32" s="181"/>
      <c r="J32" s="181"/>
    </row>
    <row r="33" spans="1:10" s="74" customFormat="1" ht="12.75">
      <c r="A33" s="184" t="s">
        <v>213</v>
      </c>
      <c r="B33" s="133" t="s">
        <v>24</v>
      </c>
      <c r="C33" s="133" t="s">
        <v>24</v>
      </c>
      <c r="D33" s="133" t="s">
        <v>24</v>
      </c>
      <c r="E33" s="133" t="s">
        <v>24</v>
      </c>
      <c r="G33" s="179"/>
      <c r="H33" s="180"/>
      <c r="I33" s="181"/>
      <c r="J33" s="181"/>
    </row>
    <row r="34" spans="1:10" s="74" customFormat="1" ht="12.75">
      <c r="A34" s="184" t="s">
        <v>214</v>
      </c>
      <c r="B34" s="133">
        <v>8</v>
      </c>
      <c r="C34" s="133" t="s">
        <v>24</v>
      </c>
      <c r="D34" s="133">
        <v>65</v>
      </c>
      <c r="E34" s="133">
        <v>60</v>
      </c>
      <c r="G34" s="179"/>
      <c r="H34" s="180"/>
      <c r="I34" s="181"/>
      <c r="J34" s="181"/>
    </row>
    <row r="35" spans="1:10" s="74" customFormat="1" ht="12.75">
      <c r="A35" s="185" t="s">
        <v>27</v>
      </c>
      <c r="B35" s="133"/>
      <c r="C35" s="133"/>
      <c r="D35" s="133"/>
      <c r="E35" s="133"/>
      <c r="G35" s="179"/>
      <c r="H35" s="180"/>
      <c r="I35" s="181"/>
      <c r="J35" s="181"/>
    </row>
    <row r="36" spans="1:10" s="74" customFormat="1" ht="12.75">
      <c r="A36" s="186" t="s">
        <v>28</v>
      </c>
      <c r="B36" s="133"/>
      <c r="C36" s="133"/>
      <c r="D36" s="133"/>
      <c r="E36" s="133"/>
      <c r="G36" s="179"/>
      <c r="H36" s="180"/>
      <c r="I36" s="181"/>
      <c r="J36" s="181"/>
    </row>
    <row r="37" spans="1:10" s="74" customFormat="1" ht="12.75">
      <c r="A37" s="184" t="s">
        <v>215</v>
      </c>
      <c r="B37" s="133" t="s">
        <v>24</v>
      </c>
      <c r="C37" s="133" t="s">
        <v>24</v>
      </c>
      <c r="D37" s="133" t="s">
        <v>24</v>
      </c>
      <c r="E37" s="133" t="s">
        <v>24</v>
      </c>
      <c r="G37" s="179"/>
      <c r="H37" s="180"/>
      <c r="I37" s="181"/>
      <c r="J37" s="181"/>
    </row>
    <row r="38" spans="1:10" s="74" customFormat="1" ht="12.75">
      <c r="A38" s="184" t="s">
        <v>216</v>
      </c>
      <c r="B38" s="133" t="s">
        <v>24</v>
      </c>
      <c r="C38" s="133" t="s">
        <v>24</v>
      </c>
      <c r="D38" s="133" t="s">
        <v>24</v>
      </c>
      <c r="E38" s="133" t="s">
        <v>24</v>
      </c>
      <c r="G38" s="179"/>
      <c r="H38" s="180"/>
      <c r="I38" s="181"/>
      <c r="J38" s="181"/>
    </row>
    <row r="39" spans="1:10" s="74" customFormat="1" ht="12.75">
      <c r="A39" s="63" t="s">
        <v>217</v>
      </c>
      <c r="B39" s="133" t="s">
        <v>24</v>
      </c>
      <c r="C39" s="133" t="s">
        <v>24</v>
      </c>
      <c r="D39" s="133" t="s">
        <v>24</v>
      </c>
      <c r="E39" s="133" t="s">
        <v>24</v>
      </c>
      <c r="G39" s="179"/>
      <c r="H39" s="180"/>
      <c r="I39" s="181"/>
      <c r="J39" s="181"/>
    </row>
    <row r="40" spans="1:10" s="74" customFormat="1" ht="12.75">
      <c r="A40" s="184" t="s">
        <v>218</v>
      </c>
      <c r="B40" s="133" t="s">
        <v>24</v>
      </c>
      <c r="C40" s="133">
        <v>8</v>
      </c>
      <c r="D40" s="133">
        <v>1</v>
      </c>
      <c r="E40" s="133" t="s">
        <v>24</v>
      </c>
      <c r="G40" s="179"/>
      <c r="H40" s="180"/>
      <c r="I40" s="181"/>
      <c r="J40" s="181"/>
    </row>
    <row r="41" spans="1:10" s="74" customFormat="1" ht="12.75">
      <c r="A41" s="63" t="s">
        <v>219</v>
      </c>
      <c r="B41" s="133">
        <v>207</v>
      </c>
      <c r="C41" s="133" t="s">
        <v>24</v>
      </c>
      <c r="D41" s="133" t="s">
        <v>24</v>
      </c>
      <c r="E41" s="133">
        <v>425</v>
      </c>
      <c r="G41" s="179"/>
      <c r="H41" s="180"/>
      <c r="I41" s="181"/>
      <c r="J41" s="181"/>
    </row>
    <row r="42" spans="1:5" ht="12.75">
      <c r="A42" s="67" t="s">
        <v>27</v>
      </c>
      <c r="B42" s="133"/>
      <c r="C42" s="133"/>
      <c r="D42" s="133"/>
      <c r="E42" s="133"/>
    </row>
    <row r="43" spans="1:5" ht="12.75">
      <c r="A43" s="118" t="s">
        <v>158</v>
      </c>
      <c r="B43" s="133"/>
      <c r="C43" s="133"/>
      <c r="D43" s="133"/>
      <c r="E43" s="133"/>
    </row>
    <row r="44" spans="1:5" ht="12.75">
      <c r="A44" s="63" t="s">
        <v>29</v>
      </c>
      <c r="B44" s="133">
        <v>31411</v>
      </c>
      <c r="C44" s="133">
        <v>29543</v>
      </c>
      <c r="D44" s="133">
        <v>22</v>
      </c>
      <c r="E44" s="133" t="s">
        <v>24</v>
      </c>
    </row>
    <row r="45" spans="1:5" ht="12.75">
      <c r="A45" s="63" t="s">
        <v>30</v>
      </c>
      <c r="B45" s="133">
        <v>22</v>
      </c>
      <c r="C45" s="133">
        <v>22</v>
      </c>
      <c r="D45" s="133" t="s">
        <v>24</v>
      </c>
      <c r="E45" s="133" t="s">
        <v>24</v>
      </c>
    </row>
    <row r="46" spans="1:5" ht="12.75">
      <c r="A46" s="63" t="s">
        <v>37</v>
      </c>
      <c r="B46" s="133">
        <v>4</v>
      </c>
      <c r="C46" s="133" t="s">
        <v>24</v>
      </c>
      <c r="D46" s="133" t="s">
        <v>24</v>
      </c>
      <c r="E46" s="133" t="s">
        <v>24</v>
      </c>
    </row>
    <row r="47" spans="1:5" ht="12.75">
      <c r="A47" s="63" t="s">
        <v>32</v>
      </c>
      <c r="B47" s="133">
        <v>7362</v>
      </c>
      <c r="C47" s="133">
        <v>6277</v>
      </c>
      <c r="D47" s="133">
        <v>47</v>
      </c>
      <c r="E47" s="133" t="s">
        <v>24</v>
      </c>
    </row>
    <row r="48" spans="1:5" ht="12.75">
      <c r="A48" s="63" t="s">
        <v>33</v>
      </c>
      <c r="B48" s="133">
        <v>2803</v>
      </c>
      <c r="C48" s="133">
        <v>2495</v>
      </c>
      <c r="D48" s="133">
        <v>3</v>
      </c>
      <c r="E48" s="133">
        <v>3</v>
      </c>
    </row>
    <row r="49" spans="1:5" ht="12.75">
      <c r="A49" s="63" t="s">
        <v>34</v>
      </c>
      <c r="B49" s="133">
        <v>2</v>
      </c>
      <c r="C49" s="133">
        <v>19</v>
      </c>
      <c r="D49" s="133">
        <v>3</v>
      </c>
      <c r="E49" s="133">
        <v>5</v>
      </c>
    </row>
    <row r="50" spans="1:5" ht="12.75">
      <c r="A50" s="63" t="s">
        <v>35</v>
      </c>
      <c r="B50" s="133" t="s">
        <v>24</v>
      </c>
      <c r="C50" s="133" t="s">
        <v>24</v>
      </c>
      <c r="D50" s="133">
        <v>17</v>
      </c>
      <c r="E50" s="133">
        <v>36</v>
      </c>
    </row>
    <row r="51" spans="1:5" ht="13.5" thickBot="1">
      <c r="A51" s="152" t="s">
        <v>36</v>
      </c>
      <c r="B51" s="205" t="s">
        <v>24</v>
      </c>
      <c r="C51" s="205" t="s">
        <v>24</v>
      </c>
      <c r="D51" s="205">
        <v>4</v>
      </c>
      <c r="E51" s="205">
        <v>278</v>
      </c>
    </row>
    <row r="52" spans="1:10" s="74" customFormat="1" ht="12.75">
      <c r="A52" s="178" t="s">
        <v>188</v>
      </c>
      <c r="B52" s="68"/>
      <c r="C52" s="61"/>
      <c r="D52" s="68"/>
      <c r="E52" s="61"/>
      <c r="G52" s="179"/>
      <c r="H52" s="180"/>
      <c r="I52" s="181"/>
      <c r="J52" s="181"/>
    </row>
    <row r="53" ht="12.75">
      <c r="A53" s="61" t="s">
        <v>27</v>
      </c>
    </row>
    <row r="54" ht="12.75">
      <c r="A54" s="61" t="s">
        <v>27</v>
      </c>
    </row>
    <row r="55" ht="12.75">
      <c r="A55" s="61" t="s">
        <v>27</v>
      </c>
    </row>
    <row r="56" ht="12.75">
      <c r="A56" s="61" t="s">
        <v>27</v>
      </c>
    </row>
    <row r="57" ht="12.75">
      <c r="A57" s="61" t="s">
        <v>27</v>
      </c>
    </row>
    <row r="58" ht="12.75">
      <c r="A58" s="61" t="s">
        <v>27</v>
      </c>
    </row>
    <row r="59" ht="12.75">
      <c r="A59" s="61" t="s">
        <v>27</v>
      </c>
    </row>
    <row r="60" ht="12.75">
      <c r="A60" s="61" t="s">
        <v>27</v>
      </c>
    </row>
    <row r="61" ht="12.75">
      <c r="A61" s="61" t="s">
        <v>27</v>
      </c>
    </row>
    <row r="62" ht="12.75">
      <c r="A62" s="61" t="s">
        <v>27</v>
      </c>
    </row>
    <row r="63" ht="12.75">
      <c r="A63" s="61" t="s">
        <v>27</v>
      </c>
    </row>
    <row r="64" ht="12.75">
      <c r="A64" s="61" t="s">
        <v>27</v>
      </c>
    </row>
    <row r="65" ht="12.75">
      <c r="A65" s="61" t="s">
        <v>27</v>
      </c>
    </row>
    <row r="66" ht="12.75">
      <c r="A66" s="61" t="s">
        <v>27</v>
      </c>
    </row>
    <row r="67" ht="12.75">
      <c r="A67" s="61" t="s">
        <v>27</v>
      </c>
    </row>
    <row r="68" ht="12.75">
      <c r="A68" s="61" t="s">
        <v>27</v>
      </c>
    </row>
    <row r="69" ht="12.75">
      <c r="A69" s="61" t="s">
        <v>27</v>
      </c>
    </row>
    <row r="70" ht="12.75">
      <c r="A70" s="61" t="s">
        <v>27</v>
      </c>
    </row>
    <row r="71" ht="12.75">
      <c r="A71" s="61" t="s">
        <v>27</v>
      </c>
    </row>
    <row r="72" ht="12.75">
      <c r="A72" s="61" t="s">
        <v>27</v>
      </c>
    </row>
    <row r="73" ht="12.75">
      <c r="A73" s="61" t="s">
        <v>27</v>
      </c>
    </row>
    <row r="74" ht="12.75">
      <c r="A74" s="61" t="s">
        <v>27</v>
      </c>
    </row>
    <row r="75" ht="12.75">
      <c r="A75" s="61" t="s">
        <v>27</v>
      </c>
    </row>
    <row r="76" ht="12.75">
      <c r="A76" s="61" t="s">
        <v>27</v>
      </c>
    </row>
    <row r="77" ht="12.75">
      <c r="A77" s="61" t="s">
        <v>27</v>
      </c>
    </row>
    <row r="78" ht="12.75">
      <c r="A78" s="61" t="s">
        <v>27</v>
      </c>
    </row>
    <row r="79" ht="12.75">
      <c r="A79" s="61" t="s">
        <v>27</v>
      </c>
    </row>
    <row r="80" ht="12.75">
      <c r="A80" s="61" t="s">
        <v>27</v>
      </c>
    </row>
    <row r="81" ht="12.75">
      <c r="A81" s="61" t="s">
        <v>27</v>
      </c>
    </row>
    <row r="82" ht="12.75">
      <c r="A82" s="61" t="s">
        <v>27</v>
      </c>
    </row>
    <row r="83" ht="12.75">
      <c r="A83" s="61" t="s">
        <v>27</v>
      </c>
    </row>
    <row r="84" ht="12.75">
      <c r="A84" s="61" t="s">
        <v>27</v>
      </c>
    </row>
    <row r="85" ht="12.75">
      <c r="A85" s="61" t="s">
        <v>27</v>
      </c>
    </row>
    <row r="86" ht="12.75">
      <c r="A86" s="61" t="s">
        <v>27</v>
      </c>
    </row>
    <row r="87" ht="12.75">
      <c r="A87" s="61" t="s">
        <v>27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1"/>
  <dimension ref="A1:H28"/>
  <sheetViews>
    <sheetView showGridLines="0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6.8515625" style="0" customWidth="1"/>
    <col min="5" max="8" width="14.7109375" style="0" customWidth="1"/>
  </cols>
  <sheetData>
    <row r="1" spans="1:8" s="2" customFormat="1" ht="18">
      <c r="A1" s="211" t="s">
        <v>0</v>
      </c>
      <c r="B1" s="211"/>
      <c r="C1" s="211"/>
      <c r="D1" s="211"/>
      <c r="E1" s="211"/>
      <c r="F1" s="211"/>
      <c r="G1" s="211"/>
      <c r="H1" s="211"/>
    </row>
    <row r="2" s="3" customFormat="1" ht="14.25"/>
    <row r="3" spans="1:8" s="3" customFormat="1" ht="15">
      <c r="A3" s="212" t="s">
        <v>252</v>
      </c>
      <c r="B3" s="212"/>
      <c r="C3" s="212"/>
      <c r="D3" s="212"/>
      <c r="E3" s="212"/>
      <c r="F3" s="212"/>
      <c r="G3" s="212"/>
      <c r="H3" s="212"/>
    </row>
    <row r="4" spans="1:8" s="3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68"/>
      <c r="B5" s="169"/>
      <c r="C5" s="169"/>
      <c r="D5" s="169"/>
      <c r="E5" s="170" t="s">
        <v>9</v>
      </c>
      <c r="F5" s="169"/>
      <c r="G5" s="164" t="s">
        <v>10</v>
      </c>
      <c r="H5" s="171"/>
    </row>
    <row r="6" spans="1:8" ht="14.25">
      <c r="A6" s="13" t="s">
        <v>4</v>
      </c>
      <c r="B6" s="12" t="s">
        <v>1</v>
      </c>
      <c r="C6" s="12" t="s">
        <v>11</v>
      </c>
      <c r="D6" s="12" t="s">
        <v>2</v>
      </c>
      <c r="E6" s="12" t="s">
        <v>12</v>
      </c>
      <c r="F6" s="12" t="s">
        <v>184</v>
      </c>
      <c r="G6" s="14" t="s">
        <v>13</v>
      </c>
      <c r="H6" s="15"/>
    </row>
    <row r="7" spans="1:8" ht="12.75">
      <c r="A7" s="11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  <c r="G7" s="12" t="s">
        <v>16</v>
      </c>
      <c r="H7" s="12" t="s">
        <v>17</v>
      </c>
    </row>
    <row r="8" spans="1:8" ht="13.5" thickBot="1">
      <c r="A8" s="32"/>
      <c r="B8" s="54"/>
      <c r="C8" s="54"/>
      <c r="D8" s="54"/>
      <c r="E8" s="158" t="s">
        <v>18</v>
      </c>
      <c r="F8" s="54"/>
      <c r="G8" s="54"/>
      <c r="H8" s="54"/>
    </row>
    <row r="9" spans="1:8" ht="12.75">
      <c r="A9" s="18">
        <v>1990</v>
      </c>
      <c r="B9" s="19">
        <v>32.4</v>
      </c>
      <c r="C9" s="19">
        <v>12.1</v>
      </c>
      <c r="D9" s="19">
        <v>39.2</v>
      </c>
      <c r="E9" s="19">
        <v>22.153306167586216</v>
      </c>
      <c r="F9" s="19">
        <v>8684.096017693797</v>
      </c>
      <c r="G9" s="5">
        <v>120552</v>
      </c>
      <c r="H9" s="5">
        <v>203</v>
      </c>
    </row>
    <row r="10" spans="1:8" ht="12.75">
      <c r="A10" s="18">
        <v>1991</v>
      </c>
      <c r="B10" s="19">
        <v>23.1</v>
      </c>
      <c r="C10" s="19">
        <v>15.454545454545453</v>
      </c>
      <c r="D10" s="19">
        <v>35.7</v>
      </c>
      <c r="E10" s="19">
        <v>21.197696921616004</v>
      </c>
      <c r="F10" s="19">
        <v>7567.577801016913</v>
      </c>
      <c r="G10" s="5">
        <v>145848</v>
      </c>
      <c r="H10" s="5">
        <v>775</v>
      </c>
    </row>
    <row r="11" spans="1:8" ht="12.75">
      <c r="A11" s="18">
        <v>1992</v>
      </c>
      <c r="B11" s="19">
        <v>26.1</v>
      </c>
      <c r="C11" s="19">
        <v>12.567049808429116</v>
      </c>
      <c r="D11" s="19">
        <v>32.8</v>
      </c>
      <c r="E11" s="19">
        <v>19.388650487420815</v>
      </c>
      <c r="F11" s="19">
        <v>6359.477359874028</v>
      </c>
      <c r="G11" s="5">
        <v>118741</v>
      </c>
      <c r="H11" s="5">
        <v>521</v>
      </c>
    </row>
    <row r="12" spans="1:8" ht="12.75">
      <c r="A12" s="18">
        <v>1993</v>
      </c>
      <c r="B12" s="19">
        <v>16.9</v>
      </c>
      <c r="C12" s="19">
        <v>10.177514792899409</v>
      </c>
      <c r="D12" s="19">
        <v>17.2</v>
      </c>
      <c r="E12" s="19">
        <v>20.194006707295088</v>
      </c>
      <c r="F12" s="19">
        <v>3473.3691536547544</v>
      </c>
      <c r="G12" s="5">
        <v>104918</v>
      </c>
      <c r="H12" s="5">
        <v>1069</v>
      </c>
    </row>
    <row r="13" spans="1:8" ht="12.75">
      <c r="A13" s="18">
        <v>1994</v>
      </c>
      <c r="B13" s="19">
        <v>18.8</v>
      </c>
      <c r="C13" s="19">
        <v>8.989361702127658</v>
      </c>
      <c r="D13" s="19">
        <v>16.9</v>
      </c>
      <c r="E13" s="19">
        <v>19.947591744497736</v>
      </c>
      <c r="F13" s="19">
        <v>3371.1430048201164</v>
      </c>
      <c r="G13" s="5">
        <v>135170</v>
      </c>
      <c r="H13" s="5">
        <v>2777</v>
      </c>
    </row>
    <row r="14" spans="1:8" ht="12.75">
      <c r="A14" s="18">
        <v>1995</v>
      </c>
      <c r="B14" s="19">
        <v>15.6</v>
      </c>
      <c r="C14" s="19">
        <v>6.538461538461538</v>
      </c>
      <c r="D14" s="19">
        <v>10.2</v>
      </c>
      <c r="E14" s="19">
        <v>21.005373048213194</v>
      </c>
      <c r="F14" s="19">
        <v>2142.5480509177455</v>
      </c>
      <c r="G14" s="5">
        <v>95956</v>
      </c>
      <c r="H14" s="5">
        <v>2831</v>
      </c>
    </row>
    <row r="15" spans="1:8" ht="12.75">
      <c r="A15" s="18">
        <v>1996</v>
      </c>
      <c r="B15" s="36">
        <v>10.5</v>
      </c>
      <c r="C15" s="19">
        <v>10.666666666666666</v>
      </c>
      <c r="D15" s="36">
        <v>11.2</v>
      </c>
      <c r="E15" s="36">
        <v>22.531943793348</v>
      </c>
      <c r="F15" s="36">
        <v>2523.5777048549758</v>
      </c>
      <c r="G15" s="5">
        <v>65695</v>
      </c>
      <c r="H15" s="5">
        <v>2512</v>
      </c>
    </row>
    <row r="16" spans="1:8" ht="12.75">
      <c r="A16" s="6">
        <v>1997</v>
      </c>
      <c r="B16" s="22">
        <v>13</v>
      </c>
      <c r="C16" s="23">
        <v>10.461538461538462</v>
      </c>
      <c r="D16" s="22">
        <v>13.6</v>
      </c>
      <c r="E16" s="22">
        <v>28.055245032634957</v>
      </c>
      <c r="F16" s="22">
        <v>3815.5133244383537</v>
      </c>
      <c r="G16" s="7">
        <v>52582</v>
      </c>
      <c r="H16" s="5">
        <v>1575</v>
      </c>
    </row>
    <row r="17" spans="1:8" ht="12.75">
      <c r="A17" s="6">
        <v>1998</v>
      </c>
      <c r="B17" s="22">
        <v>8.9</v>
      </c>
      <c r="C17" s="23">
        <v>11.348314606741571</v>
      </c>
      <c r="D17" s="22">
        <v>10.1</v>
      </c>
      <c r="E17" s="22">
        <v>25.51296383109156</v>
      </c>
      <c r="F17" s="22">
        <v>2576.8093469402475</v>
      </c>
      <c r="G17" s="7">
        <v>36881</v>
      </c>
      <c r="H17" s="5">
        <v>1308</v>
      </c>
    </row>
    <row r="18" spans="1:8" ht="12.75">
      <c r="A18" s="6">
        <v>1999</v>
      </c>
      <c r="B18" s="22">
        <v>13.1</v>
      </c>
      <c r="C18" s="23">
        <v>8.931297709923664</v>
      </c>
      <c r="D18" s="22">
        <v>11.7</v>
      </c>
      <c r="E18" s="22">
        <v>23.866190665079998</v>
      </c>
      <c r="F18" s="22">
        <v>2792.3443078143596</v>
      </c>
      <c r="G18" s="7">
        <v>75201</v>
      </c>
      <c r="H18" s="5">
        <v>2941</v>
      </c>
    </row>
    <row r="19" spans="1:8" ht="12.75">
      <c r="A19" s="6">
        <v>2000</v>
      </c>
      <c r="B19" s="22">
        <v>12.4</v>
      </c>
      <c r="C19" s="23">
        <v>10.725806451612902</v>
      </c>
      <c r="D19" s="22">
        <v>13.3</v>
      </c>
      <c r="E19" s="22">
        <v>23.22310771338935</v>
      </c>
      <c r="F19" s="22">
        <v>3088.673325880784</v>
      </c>
      <c r="G19" s="97">
        <v>52116.809</v>
      </c>
      <c r="H19" s="98">
        <v>1637.105</v>
      </c>
    </row>
    <row r="20" spans="1:8" ht="12.75">
      <c r="A20" s="6">
        <v>2001</v>
      </c>
      <c r="B20" s="22">
        <v>13.867</v>
      </c>
      <c r="C20" s="23">
        <v>12.793682844162399</v>
      </c>
      <c r="D20" s="22">
        <v>17.741</v>
      </c>
      <c r="E20" s="22">
        <v>23.89</v>
      </c>
      <c r="F20" s="22">
        <v>4238.3249</v>
      </c>
      <c r="G20" s="97">
        <v>61722.66</v>
      </c>
      <c r="H20" s="98">
        <v>2121.966</v>
      </c>
    </row>
    <row r="21" spans="1:8" ht="12.75">
      <c r="A21" s="6">
        <v>2002</v>
      </c>
      <c r="B21" s="22">
        <v>37.604</v>
      </c>
      <c r="C21" s="23">
        <v>12.144186788639505</v>
      </c>
      <c r="D21" s="22">
        <v>45.667</v>
      </c>
      <c r="E21" s="22">
        <v>21.38</v>
      </c>
      <c r="F21" s="22">
        <v>9763.6046</v>
      </c>
      <c r="G21" s="97">
        <v>54197.287</v>
      </c>
      <c r="H21" s="98">
        <v>3279.771</v>
      </c>
    </row>
    <row r="22" spans="1:8" ht="12.75">
      <c r="A22" s="6">
        <v>2003</v>
      </c>
      <c r="B22" s="22">
        <v>44.23</v>
      </c>
      <c r="C22" s="23">
        <v>12.887180646619942</v>
      </c>
      <c r="D22" s="22">
        <v>57</v>
      </c>
      <c r="E22" s="22">
        <v>20.04</v>
      </c>
      <c r="F22" s="22">
        <v>11422.8</v>
      </c>
      <c r="G22" s="97">
        <v>56367</v>
      </c>
      <c r="H22" s="98">
        <v>2259</v>
      </c>
    </row>
    <row r="23" spans="1:8" ht="12.75">
      <c r="A23" s="6">
        <v>2004</v>
      </c>
      <c r="B23" s="22">
        <v>47.661</v>
      </c>
      <c r="C23" s="23">
        <v>13.502024716225005</v>
      </c>
      <c r="D23" s="22">
        <v>64.352</v>
      </c>
      <c r="E23" s="22">
        <v>21.3</v>
      </c>
      <c r="F23" s="22">
        <v>13706.976000000002</v>
      </c>
      <c r="G23" s="97">
        <v>54071</v>
      </c>
      <c r="H23" s="98">
        <v>2483</v>
      </c>
    </row>
    <row r="24" spans="1:8" ht="12.75">
      <c r="A24" s="6">
        <v>2005</v>
      </c>
      <c r="B24" s="22">
        <v>59.515</v>
      </c>
      <c r="C24" s="23">
        <v>10.88347475426363</v>
      </c>
      <c r="D24" s="22">
        <v>40.6</v>
      </c>
      <c r="E24" s="22">
        <v>22.02</v>
      </c>
      <c r="F24" s="22">
        <v>14263.014599999999</v>
      </c>
      <c r="G24" s="97">
        <v>50298</v>
      </c>
      <c r="H24" s="98">
        <v>1873</v>
      </c>
    </row>
    <row r="25" spans="1:8" ht="13.5" thickBot="1">
      <c r="A25" s="25" t="s">
        <v>220</v>
      </c>
      <c r="B25" s="26">
        <v>36.5</v>
      </c>
      <c r="C25" s="153">
        <v>13.36986301369863</v>
      </c>
      <c r="D25" s="117">
        <v>48.8</v>
      </c>
      <c r="E25" s="26">
        <v>20.85</v>
      </c>
      <c r="F25" s="26">
        <v>10174.8</v>
      </c>
      <c r="G25" s="8"/>
      <c r="H25" s="9"/>
    </row>
    <row r="26" spans="1:8" ht="12.75" customHeight="1">
      <c r="A26" s="160" t="s">
        <v>185</v>
      </c>
      <c r="B26" s="11"/>
      <c r="C26" s="11"/>
      <c r="D26" s="11"/>
      <c r="E26" s="11"/>
      <c r="F26" s="11"/>
      <c r="G26" s="11"/>
      <c r="H26" s="11"/>
    </row>
    <row r="27" spans="1:8" ht="12.75">
      <c r="A27" s="28" t="s">
        <v>19</v>
      </c>
      <c r="B27" s="11"/>
      <c r="C27" s="11"/>
      <c r="D27" s="11"/>
      <c r="E27" s="11"/>
      <c r="F27" s="11"/>
      <c r="G27" s="11"/>
      <c r="H27" s="11"/>
    </row>
    <row r="28" spans="1:4" ht="12.75">
      <c r="A28" s="11"/>
      <c r="B28" s="11"/>
      <c r="C28" s="11"/>
      <c r="D28" s="11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J23"/>
  <sheetViews>
    <sheetView showGridLines="0" zoomScale="75" zoomScaleNormal="75" zoomScaleSheetLayoutView="75" workbookViewId="0" topLeftCell="A1">
      <selection activeCell="F21" sqref="F21"/>
    </sheetView>
  </sheetViews>
  <sheetFormatPr defaultColWidth="11.421875" defaultRowHeight="12.75"/>
  <cols>
    <col min="1" max="1" width="14.7109375" style="0" customWidth="1"/>
    <col min="2" max="2" width="9.28125" style="0" customWidth="1"/>
    <col min="3" max="3" width="16.7109375" style="0" customWidth="1"/>
    <col min="4" max="4" width="16.57421875" style="0" customWidth="1"/>
    <col min="5" max="5" width="16.8515625" style="0" customWidth="1"/>
    <col min="6" max="6" width="16.00390625" style="0" customWidth="1"/>
    <col min="7" max="8" width="14.7109375" style="0" customWidth="1"/>
  </cols>
  <sheetData>
    <row r="1" spans="1:8" s="2" customFormat="1" ht="18">
      <c r="A1" s="211" t="s">
        <v>0</v>
      </c>
      <c r="B1" s="211"/>
      <c r="C1" s="211"/>
      <c r="D1" s="211"/>
      <c r="E1" s="211"/>
      <c r="F1" s="211"/>
      <c r="G1" s="1"/>
      <c r="H1" s="1"/>
    </row>
    <row r="2" s="3" customFormat="1" ht="14.25"/>
    <row r="3" spans="1:8" ht="15">
      <c r="A3" s="222" t="s">
        <v>229</v>
      </c>
      <c r="B3" s="222"/>
      <c r="C3" s="222"/>
      <c r="D3" s="222"/>
      <c r="E3" s="222"/>
      <c r="F3" s="222"/>
      <c r="G3" s="11"/>
      <c r="H3" s="11"/>
    </row>
    <row r="4" spans="1:8" ht="13.5" thickBot="1">
      <c r="A4" s="11"/>
      <c r="B4" s="30"/>
      <c r="C4" s="31"/>
      <c r="D4" s="31"/>
      <c r="E4" s="31"/>
      <c r="F4" s="31"/>
      <c r="G4" s="11"/>
      <c r="H4" s="11"/>
    </row>
    <row r="5" spans="1:8" ht="12.75">
      <c r="A5" s="168"/>
      <c r="B5" s="173"/>
      <c r="C5" s="174" t="s">
        <v>22</v>
      </c>
      <c r="D5" s="175"/>
      <c r="E5" s="174" t="s">
        <v>23</v>
      </c>
      <c r="F5" s="175"/>
      <c r="G5" s="11"/>
      <c r="H5" s="11"/>
    </row>
    <row r="6" spans="1:8" ht="12.75">
      <c r="A6" s="223" t="s">
        <v>4</v>
      </c>
      <c r="B6" s="206"/>
      <c r="C6" s="12" t="s">
        <v>1</v>
      </c>
      <c r="D6" s="12" t="s">
        <v>2</v>
      </c>
      <c r="E6" s="12" t="s">
        <v>1</v>
      </c>
      <c r="F6" s="12" t="s">
        <v>2</v>
      </c>
      <c r="G6" s="11"/>
      <c r="H6" s="11"/>
    </row>
    <row r="7" spans="1:8" ht="13.5" thickBot="1">
      <c r="A7" s="32"/>
      <c r="B7" s="34"/>
      <c r="C7" s="158" t="s">
        <v>5</v>
      </c>
      <c r="D7" s="158" t="s">
        <v>6</v>
      </c>
      <c r="E7" s="158" t="s">
        <v>5</v>
      </c>
      <c r="F7" s="158" t="s">
        <v>6</v>
      </c>
      <c r="G7" s="11"/>
      <c r="H7" s="11"/>
    </row>
    <row r="8" spans="1:8" ht="12.75">
      <c r="A8" s="220">
        <v>1990</v>
      </c>
      <c r="B8" s="221"/>
      <c r="C8" s="19">
        <v>31.2</v>
      </c>
      <c r="D8" s="19">
        <v>37.2</v>
      </c>
      <c r="E8" s="19">
        <v>1.2</v>
      </c>
      <c r="F8" s="19">
        <v>2</v>
      </c>
      <c r="G8" s="11"/>
      <c r="H8" s="11"/>
    </row>
    <row r="9" spans="1:8" ht="12.75">
      <c r="A9" s="220">
        <v>1991</v>
      </c>
      <c r="B9" s="221"/>
      <c r="C9" s="19">
        <v>27.5</v>
      </c>
      <c r="D9" s="19">
        <v>32.2</v>
      </c>
      <c r="E9" s="19">
        <v>1.5</v>
      </c>
      <c r="F9" s="19">
        <v>2.5</v>
      </c>
      <c r="G9" s="11"/>
      <c r="H9" s="11"/>
    </row>
    <row r="10" spans="1:8" ht="12.75">
      <c r="A10" s="220">
        <v>1992</v>
      </c>
      <c r="B10" s="221"/>
      <c r="C10" s="23">
        <v>25.3</v>
      </c>
      <c r="D10" s="23">
        <v>31.6</v>
      </c>
      <c r="E10" s="23">
        <v>1</v>
      </c>
      <c r="F10" s="19">
        <v>1.1</v>
      </c>
      <c r="G10" s="11"/>
      <c r="H10" s="11"/>
    </row>
    <row r="11" spans="1:8" ht="12.75">
      <c r="A11" s="220">
        <v>1993</v>
      </c>
      <c r="B11" s="221"/>
      <c r="C11" s="23">
        <v>16.1</v>
      </c>
      <c r="D11" s="23">
        <v>16</v>
      </c>
      <c r="E11" s="23">
        <v>0.8</v>
      </c>
      <c r="F11" s="19">
        <v>1.2</v>
      </c>
      <c r="G11" s="11"/>
      <c r="H11" s="11"/>
    </row>
    <row r="12" spans="1:8" ht="12.75">
      <c r="A12" s="220">
        <v>1994</v>
      </c>
      <c r="B12" s="221"/>
      <c r="C12" s="23">
        <v>18.3</v>
      </c>
      <c r="D12" s="23">
        <v>16.2</v>
      </c>
      <c r="E12" s="23">
        <v>0.5</v>
      </c>
      <c r="F12" s="19">
        <v>0.7</v>
      </c>
      <c r="G12" s="11"/>
      <c r="H12" s="11"/>
    </row>
    <row r="13" spans="1:8" ht="12.75">
      <c r="A13" s="220">
        <v>1995</v>
      </c>
      <c r="B13" s="221"/>
      <c r="C13" s="23">
        <v>15</v>
      </c>
      <c r="D13" s="23">
        <v>9.4</v>
      </c>
      <c r="E13" s="23">
        <v>0.6</v>
      </c>
      <c r="F13" s="19">
        <v>0.8</v>
      </c>
      <c r="G13" s="11"/>
      <c r="H13" s="11"/>
    </row>
    <row r="14" spans="1:8" ht="12.75">
      <c r="A14" s="220">
        <v>1996</v>
      </c>
      <c r="B14" s="221"/>
      <c r="C14" s="22">
        <v>9.9</v>
      </c>
      <c r="D14" s="22">
        <v>10.4</v>
      </c>
      <c r="E14" s="22">
        <v>0.6</v>
      </c>
      <c r="F14" s="36">
        <v>0.8</v>
      </c>
      <c r="G14" s="11"/>
      <c r="H14" s="11"/>
    </row>
    <row r="15" spans="1:10" ht="12.75">
      <c r="A15" s="220">
        <v>1997</v>
      </c>
      <c r="B15" s="221"/>
      <c r="C15" s="22">
        <v>12.4</v>
      </c>
      <c r="D15" s="22">
        <v>12.9</v>
      </c>
      <c r="E15" s="22">
        <v>0.6</v>
      </c>
      <c r="F15" s="36">
        <v>0.7</v>
      </c>
      <c r="G15" s="17"/>
      <c r="H15" s="17"/>
      <c r="I15" s="38"/>
      <c r="J15" s="38"/>
    </row>
    <row r="16" spans="1:10" ht="12.75">
      <c r="A16" s="220">
        <v>1998</v>
      </c>
      <c r="B16" s="221"/>
      <c r="C16" s="22">
        <v>8.5</v>
      </c>
      <c r="D16" s="22">
        <v>9.5</v>
      </c>
      <c r="E16" s="22">
        <v>0.4</v>
      </c>
      <c r="F16" s="36">
        <v>0.6</v>
      </c>
      <c r="G16" s="38"/>
      <c r="H16" s="38"/>
      <c r="I16" s="38"/>
      <c r="J16" s="38"/>
    </row>
    <row r="17" spans="1:10" ht="12.75">
      <c r="A17" s="220">
        <v>1999</v>
      </c>
      <c r="B17" s="221"/>
      <c r="C17" s="22">
        <v>12.6</v>
      </c>
      <c r="D17" s="22">
        <v>11.3</v>
      </c>
      <c r="E17" s="22">
        <v>0.5</v>
      </c>
      <c r="F17" s="36">
        <v>0.5</v>
      </c>
      <c r="G17" s="220"/>
      <c r="H17" s="220"/>
      <c r="I17" s="39"/>
      <c r="J17" s="39"/>
    </row>
    <row r="18" spans="1:10" ht="12.75">
      <c r="A18" s="18">
        <v>2000</v>
      </c>
      <c r="B18" s="6"/>
      <c r="C18" s="22">
        <v>11.853</v>
      </c>
      <c r="D18" s="22">
        <v>12.754</v>
      </c>
      <c r="E18" s="22">
        <v>0.592</v>
      </c>
      <c r="F18" s="36">
        <v>0.525</v>
      </c>
      <c r="G18" s="18"/>
      <c r="H18" s="18"/>
      <c r="I18" s="39"/>
      <c r="J18" s="39"/>
    </row>
    <row r="19" spans="1:10" ht="12.75">
      <c r="A19" s="18">
        <v>2001</v>
      </c>
      <c r="B19" s="6"/>
      <c r="C19" s="22">
        <v>13.204</v>
      </c>
      <c r="D19" s="22">
        <v>17.013</v>
      </c>
      <c r="E19" s="22">
        <v>0.663</v>
      </c>
      <c r="F19" s="36">
        <v>0.728</v>
      </c>
      <c r="G19" s="18"/>
      <c r="H19" s="18"/>
      <c r="I19" s="39"/>
      <c r="J19" s="39"/>
    </row>
    <row r="20" spans="1:10" ht="12.75">
      <c r="A20" s="18">
        <v>2002</v>
      </c>
      <c r="B20" s="6"/>
      <c r="C20" s="23">
        <v>36.731</v>
      </c>
      <c r="D20" s="23">
        <v>44.875</v>
      </c>
      <c r="E20" s="23">
        <v>0.873</v>
      </c>
      <c r="F20" s="19">
        <v>0.792</v>
      </c>
      <c r="G20" s="18"/>
      <c r="H20" s="18"/>
      <c r="I20" s="39"/>
      <c r="J20" s="39"/>
    </row>
    <row r="21" spans="1:10" ht="12.75">
      <c r="A21" s="18">
        <v>2003</v>
      </c>
      <c r="B21" s="182"/>
      <c r="C21" s="23">
        <v>41.473</v>
      </c>
      <c r="D21" s="23">
        <v>55.541</v>
      </c>
      <c r="E21" s="23">
        <v>2.761</v>
      </c>
      <c r="F21" s="19">
        <v>1.446</v>
      </c>
      <c r="G21" s="18"/>
      <c r="H21" s="18"/>
      <c r="I21" s="39"/>
      <c r="J21" s="39"/>
    </row>
    <row r="22" spans="1:10" ht="12.75">
      <c r="A22" s="18">
        <v>2004</v>
      </c>
      <c r="B22" s="182"/>
      <c r="C22" s="23">
        <v>46.402</v>
      </c>
      <c r="D22" s="23">
        <v>62.697</v>
      </c>
      <c r="E22" s="23">
        <v>1.259</v>
      </c>
      <c r="F22" s="19">
        <v>1.655</v>
      </c>
      <c r="G22" s="38"/>
      <c r="H22" s="38"/>
      <c r="I22" s="38"/>
      <c r="J22" s="38"/>
    </row>
    <row r="23" spans="1:10" ht="13.5" thickBot="1">
      <c r="A23" s="226">
        <v>2005</v>
      </c>
      <c r="B23" s="227"/>
      <c r="C23" s="26">
        <v>58.484</v>
      </c>
      <c r="D23" s="26">
        <v>39.775</v>
      </c>
      <c r="E23" s="26">
        <v>0.904</v>
      </c>
      <c r="F23" s="37">
        <v>0.81</v>
      </c>
      <c r="G23" s="38"/>
      <c r="H23" s="38"/>
      <c r="I23" s="38"/>
      <c r="J23" s="38"/>
    </row>
  </sheetData>
  <mergeCells count="15">
    <mergeCell ref="A13:B13"/>
    <mergeCell ref="A14:B14"/>
    <mergeCell ref="A17:B17"/>
    <mergeCell ref="G17:H17"/>
    <mergeCell ref="A16:B16"/>
    <mergeCell ref="A23:B23"/>
    <mergeCell ref="A1:F1"/>
    <mergeCell ref="A11:B11"/>
    <mergeCell ref="A3:F3"/>
    <mergeCell ref="A6:B6"/>
    <mergeCell ref="A15:B15"/>
    <mergeCell ref="A8:B8"/>
    <mergeCell ref="A9:B9"/>
    <mergeCell ref="A10:B10"/>
    <mergeCell ref="A12:B12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7">
    <pageSetUpPr fitToPage="1"/>
  </sheetPr>
  <dimension ref="A1:J85"/>
  <sheetViews>
    <sheetView zoomScale="75" zoomScaleNormal="75" workbookViewId="0" topLeftCell="A1">
      <selection activeCell="E12" sqref="E12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230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>
        <v>2</v>
      </c>
      <c r="C8" s="145" t="s">
        <v>24</v>
      </c>
      <c r="D8" s="132">
        <v>2</v>
      </c>
      <c r="E8" s="146">
        <v>650</v>
      </c>
      <c r="F8" s="135">
        <v>1650</v>
      </c>
      <c r="G8" s="132">
        <v>1</v>
      </c>
      <c r="H8" s="132">
        <v>1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>
        <v>650</v>
      </c>
      <c r="F9" s="135">
        <v>1650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>
        <v>650</v>
      </c>
      <c r="F10" s="135">
        <v>1650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>
        <v>2</v>
      </c>
      <c r="C12" s="148" t="s">
        <v>24</v>
      </c>
      <c r="D12" s="148">
        <v>2</v>
      </c>
      <c r="E12" s="148">
        <v>650</v>
      </c>
      <c r="F12" s="148" t="s">
        <v>24</v>
      </c>
      <c r="G12" s="148">
        <v>1</v>
      </c>
      <c r="H12" s="148">
        <v>1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25</v>
      </c>
      <c r="C18" s="133" t="s">
        <v>24</v>
      </c>
      <c r="D18" s="133">
        <v>25</v>
      </c>
      <c r="E18" s="134">
        <v>2500</v>
      </c>
      <c r="F18" s="133" t="s">
        <v>24</v>
      </c>
      <c r="G18" s="133">
        <v>63</v>
      </c>
      <c r="H18" s="133" t="s">
        <v>24</v>
      </c>
      <c r="I18" s="147"/>
      <c r="J18" s="147"/>
    </row>
    <row r="19" spans="1:10" ht="12.75">
      <c r="A19" s="77" t="s">
        <v>102</v>
      </c>
      <c r="B19" s="135">
        <v>1</v>
      </c>
      <c r="C19" s="133" t="s">
        <v>24</v>
      </c>
      <c r="D19" s="135">
        <v>1</v>
      </c>
      <c r="E19" s="135">
        <v>1400</v>
      </c>
      <c r="F19" s="133" t="s">
        <v>24</v>
      </c>
      <c r="G19" s="135">
        <v>1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8</v>
      </c>
      <c r="C20" s="133" t="s">
        <v>24</v>
      </c>
      <c r="D20" s="135">
        <v>8</v>
      </c>
      <c r="E20" s="135">
        <v>1350</v>
      </c>
      <c r="F20" s="133" t="s">
        <v>24</v>
      </c>
      <c r="G20" s="135">
        <v>11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34</v>
      </c>
      <c r="C21" s="148" t="s">
        <v>24</v>
      </c>
      <c r="D21" s="148">
        <v>34</v>
      </c>
      <c r="E21" s="148">
        <v>2197</v>
      </c>
      <c r="F21" s="148" t="s">
        <v>24</v>
      </c>
      <c r="G21" s="148">
        <v>75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465</v>
      </c>
      <c r="C23" s="148">
        <v>18</v>
      </c>
      <c r="D23" s="148">
        <v>483</v>
      </c>
      <c r="E23" s="149">
        <v>2156</v>
      </c>
      <c r="F23" s="149">
        <v>2522</v>
      </c>
      <c r="G23" s="148">
        <v>1048</v>
      </c>
      <c r="H23" s="148">
        <v>940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1</v>
      </c>
      <c r="C25" s="148">
        <v>20</v>
      </c>
      <c r="D25" s="148">
        <v>21</v>
      </c>
      <c r="E25" s="149">
        <v>2000</v>
      </c>
      <c r="F25" s="149">
        <v>2400</v>
      </c>
      <c r="G25" s="148">
        <v>50</v>
      </c>
      <c r="H25" s="148">
        <v>30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 t="s">
        <v>24</v>
      </c>
      <c r="C27" s="133">
        <v>24</v>
      </c>
      <c r="D27" s="133">
        <v>24</v>
      </c>
      <c r="E27" s="134" t="s">
        <v>24</v>
      </c>
      <c r="F27" s="134">
        <v>3750</v>
      </c>
      <c r="G27" s="133">
        <v>90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4</v>
      </c>
      <c r="C28" s="133">
        <v>17</v>
      </c>
      <c r="D28" s="133">
        <v>21</v>
      </c>
      <c r="E28" s="134">
        <v>750</v>
      </c>
      <c r="F28" s="134">
        <v>1500</v>
      </c>
      <c r="G28" s="133">
        <v>29</v>
      </c>
      <c r="H28" s="133" t="s">
        <v>24</v>
      </c>
      <c r="I28" s="147"/>
      <c r="J28" s="147"/>
    </row>
    <row r="29" spans="1:10" ht="12.75">
      <c r="A29" s="77" t="s">
        <v>108</v>
      </c>
      <c r="B29" s="133">
        <v>4</v>
      </c>
      <c r="C29" s="133">
        <v>599</v>
      </c>
      <c r="D29" s="133">
        <v>603</v>
      </c>
      <c r="E29" s="134">
        <v>500</v>
      </c>
      <c r="F29" s="134">
        <v>2300</v>
      </c>
      <c r="G29" s="133">
        <v>1379</v>
      </c>
      <c r="H29" s="133">
        <v>900</v>
      </c>
      <c r="I29" s="147"/>
      <c r="J29" s="147"/>
    </row>
    <row r="30" spans="1:10" ht="12.75">
      <c r="A30" s="84" t="s">
        <v>177</v>
      </c>
      <c r="B30" s="148">
        <v>8</v>
      </c>
      <c r="C30" s="148">
        <v>640</v>
      </c>
      <c r="D30" s="148">
        <v>648</v>
      </c>
      <c r="E30" s="148">
        <v>625</v>
      </c>
      <c r="F30" s="148">
        <v>2333</v>
      </c>
      <c r="G30" s="148">
        <v>1498</v>
      </c>
      <c r="H30" s="148">
        <v>900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60</v>
      </c>
      <c r="C32" s="151">
        <v>87</v>
      </c>
      <c r="D32" s="133">
        <v>147</v>
      </c>
      <c r="E32" s="151">
        <v>1092</v>
      </c>
      <c r="F32" s="151">
        <v>3456</v>
      </c>
      <c r="G32" s="134">
        <v>366</v>
      </c>
      <c r="H32" s="151">
        <v>399</v>
      </c>
      <c r="I32" s="147"/>
      <c r="J32" s="147"/>
    </row>
    <row r="33" spans="1:10" ht="12.75">
      <c r="A33" s="77" t="s">
        <v>110</v>
      </c>
      <c r="B33" s="151">
        <v>512</v>
      </c>
      <c r="C33" s="151">
        <v>345</v>
      </c>
      <c r="D33" s="133">
        <v>857</v>
      </c>
      <c r="E33" s="151">
        <v>1299</v>
      </c>
      <c r="F33" s="151">
        <v>2501</v>
      </c>
      <c r="G33" s="134">
        <v>1528</v>
      </c>
      <c r="H33" s="151">
        <v>600</v>
      </c>
      <c r="I33" s="147"/>
      <c r="J33" s="147"/>
    </row>
    <row r="34" spans="1:10" ht="12.75">
      <c r="A34" s="77" t="s">
        <v>111</v>
      </c>
      <c r="B34" s="151">
        <v>5</v>
      </c>
      <c r="C34" s="151">
        <v>39</v>
      </c>
      <c r="D34" s="133">
        <v>44</v>
      </c>
      <c r="E34" s="151">
        <v>1000</v>
      </c>
      <c r="F34" s="151">
        <v>2000</v>
      </c>
      <c r="G34" s="134">
        <v>83</v>
      </c>
      <c r="H34" s="151">
        <v>50</v>
      </c>
      <c r="I34" s="147"/>
      <c r="J34" s="147"/>
    </row>
    <row r="35" spans="1:10" ht="12.75">
      <c r="A35" s="77" t="s">
        <v>112</v>
      </c>
      <c r="B35" s="151">
        <v>2</v>
      </c>
      <c r="C35" s="151">
        <v>11</v>
      </c>
      <c r="D35" s="133">
        <v>13</v>
      </c>
      <c r="E35" s="151">
        <v>1000</v>
      </c>
      <c r="F35" s="151">
        <v>2545</v>
      </c>
      <c r="G35" s="134">
        <v>30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579</v>
      </c>
      <c r="C36" s="148">
        <v>482</v>
      </c>
      <c r="D36" s="148">
        <v>1061</v>
      </c>
      <c r="E36" s="148">
        <v>1274</v>
      </c>
      <c r="F36" s="148">
        <v>2634</v>
      </c>
      <c r="G36" s="148">
        <v>2007</v>
      </c>
      <c r="H36" s="148">
        <v>1049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2125</v>
      </c>
      <c r="C38" s="149">
        <v>356</v>
      </c>
      <c r="D38" s="148">
        <v>2481</v>
      </c>
      <c r="E38" s="149">
        <v>1436</v>
      </c>
      <c r="F38" s="149">
        <v>1893</v>
      </c>
      <c r="G38" s="149">
        <v>3725</v>
      </c>
      <c r="H38" s="149">
        <v>2608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 t="s">
        <v>24</v>
      </c>
      <c r="C40" s="134" t="s">
        <v>24</v>
      </c>
      <c r="D40" s="133" t="s">
        <v>24</v>
      </c>
      <c r="E40" s="134" t="s">
        <v>24</v>
      </c>
      <c r="F40" s="134" t="s">
        <v>24</v>
      </c>
      <c r="G40" s="134" t="s">
        <v>24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13</v>
      </c>
      <c r="C41" s="133">
        <v>1</v>
      </c>
      <c r="D41" s="133">
        <v>14</v>
      </c>
      <c r="E41" s="134">
        <v>2300</v>
      </c>
      <c r="F41" s="134">
        <v>3200</v>
      </c>
      <c r="G41" s="133">
        <v>33</v>
      </c>
      <c r="H41" s="133">
        <v>46</v>
      </c>
      <c r="I41" s="147"/>
      <c r="J41" s="147"/>
    </row>
    <row r="42" spans="1:10" ht="12.75">
      <c r="A42" s="77" t="s">
        <v>117</v>
      </c>
      <c r="B42" s="134">
        <v>2</v>
      </c>
      <c r="C42" s="134">
        <v>5</v>
      </c>
      <c r="D42" s="133">
        <v>7</v>
      </c>
      <c r="E42" s="134">
        <v>1000</v>
      </c>
      <c r="F42" s="134">
        <v>2800</v>
      </c>
      <c r="G42" s="134">
        <v>16</v>
      </c>
      <c r="H42" s="135">
        <v>9</v>
      </c>
      <c r="I42" s="147"/>
      <c r="J42" s="147"/>
    </row>
    <row r="43" spans="1:10" ht="12.75">
      <c r="A43" s="77" t="s">
        <v>118</v>
      </c>
      <c r="B43" s="134">
        <v>10</v>
      </c>
      <c r="C43" s="134">
        <v>2</v>
      </c>
      <c r="D43" s="133">
        <v>12</v>
      </c>
      <c r="E43" s="134">
        <v>600</v>
      </c>
      <c r="F43" s="134">
        <v>2000</v>
      </c>
      <c r="G43" s="134">
        <v>10</v>
      </c>
      <c r="H43" s="134" t="s">
        <v>24</v>
      </c>
      <c r="I43" s="147"/>
      <c r="J43" s="147"/>
    </row>
    <row r="44" spans="1:10" ht="12.75">
      <c r="A44" s="77" t="s">
        <v>119</v>
      </c>
      <c r="B44" s="134">
        <v>7</v>
      </c>
      <c r="C44" s="134">
        <v>33</v>
      </c>
      <c r="D44" s="133">
        <v>40</v>
      </c>
      <c r="E44" s="134">
        <v>1820</v>
      </c>
      <c r="F44" s="134">
        <v>2210</v>
      </c>
      <c r="G44" s="134">
        <v>86</v>
      </c>
      <c r="H44" s="134">
        <v>90</v>
      </c>
      <c r="I44" s="147"/>
      <c r="J44" s="147"/>
    </row>
    <row r="45" spans="1:10" ht="12.75">
      <c r="A45" s="77" t="s">
        <v>120</v>
      </c>
      <c r="B45" s="134" t="s">
        <v>24</v>
      </c>
      <c r="C45" s="134">
        <v>2</v>
      </c>
      <c r="D45" s="133">
        <v>2</v>
      </c>
      <c r="E45" s="134" t="s">
        <v>24</v>
      </c>
      <c r="F45" s="134">
        <v>3200</v>
      </c>
      <c r="G45" s="134">
        <v>6</v>
      </c>
      <c r="H45" s="134" t="s">
        <v>24</v>
      </c>
      <c r="I45" s="147"/>
      <c r="J45" s="147"/>
    </row>
    <row r="46" spans="1:10" ht="12.75">
      <c r="A46" s="77" t="s">
        <v>121</v>
      </c>
      <c r="B46" s="134" t="s">
        <v>24</v>
      </c>
      <c r="C46" s="134">
        <v>3</v>
      </c>
      <c r="D46" s="133">
        <v>3</v>
      </c>
      <c r="E46" s="134" t="s">
        <v>24</v>
      </c>
      <c r="F46" s="134">
        <v>1200</v>
      </c>
      <c r="G46" s="134">
        <v>4</v>
      </c>
      <c r="H46" s="134" t="s">
        <v>24</v>
      </c>
      <c r="I46" s="147"/>
      <c r="J46" s="147"/>
    </row>
    <row r="47" spans="1:10" ht="12.75">
      <c r="A47" s="77" t="s">
        <v>122</v>
      </c>
      <c r="B47" s="134">
        <v>31</v>
      </c>
      <c r="C47" s="134">
        <v>93</v>
      </c>
      <c r="D47" s="133">
        <v>124</v>
      </c>
      <c r="E47" s="134">
        <v>1300</v>
      </c>
      <c r="F47" s="134">
        <v>2000</v>
      </c>
      <c r="G47" s="134">
        <v>226</v>
      </c>
      <c r="H47" s="134" t="s">
        <v>24</v>
      </c>
      <c r="I47" s="147"/>
      <c r="J47" s="147"/>
    </row>
    <row r="48" spans="1:10" ht="12.75">
      <c r="A48" s="77" t="s">
        <v>123</v>
      </c>
      <c r="B48" s="134">
        <v>13</v>
      </c>
      <c r="C48" s="134">
        <v>3</v>
      </c>
      <c r="D48" s="133">
        <v>16</v>
      </c>
      <c r="E48" s="134">
        <v>700</v>
      </c>
      <c r="F48" s="134">
        <v>1500</v>
      </c>
      <c r="G48" s="134">
        <v>14</v>
      </c>
      <c r="H48" s="134">
        <v>8</v>
      </c>
      <c r="I48" s="147"/>
      <c r="J48" s="147"/>
    </row>
    <row r="49" spans="1:10" ht="12.75">
      <c r="A49" s="84" t="s">
        <v>178</v>
      </c>
      <c r="B49" s="148">
        <v>76</v>
      </c>
      <c r="C49" s="148">
        <v>142</v>
      </c>
      <c r="D49" s="148">
        <v>218</v>
      </c>
      <c r="E49" s="148">
        <v>1316</v>
      </c>
      <c r="F49" s="148">
        <v>2075</v>
      </c>
      <c r="G49" s="148">
        <v>395</v>
      </c>
      <c r="H49" s="148">
        <v>153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5</v>
      </c>
      <c r="C51" s="149">
        <v>96</v>
      </c>
      <c r="D51" s="148">
        <v>101</v>
      </c>
      <c r="E51" s="149">
        <v>1100</v>
      </c>
      <c r="F51" s="149">
        <v>2100</v>
      </c>
      <c r="G51" s="149">
        <v>207</v>
      </c>
      <c r="H51" s="149">
        <v>166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55</v>
      </c>
      <c r="C53" s="133">
        <v>22</v>
      </c>
      <c r="D53" s="133">
        <v>77</v>
      </c>
      <c r="E53" s="134">
        <v>600</v>
      </c>
      <c r="F53" s="134">
        <v>1800</v>
      </c>
      <c r="G53" s="133">
        <v>73</v>
      </c>
      <c r="H53" s="133">
        <v>29</v>
      </c>
      <c r="I53" s="147"/>
      <c r="J53" s="147"/>
    </row>
    <row r="54" spans="1:10" ht="12.75">
      <c r="A54" s="77" t="s">
        <v>126</v>
      </c>
      <c r="B54" s="133">
        <v>65</v>
      </c>
      <c r="C54" s="133">
        <v>21</v>
      </c>
      <c r="D54" s="133">
        <v>86</v>
      </c>
      <c r="E54" s="134">
        <v>600</v>
      </c>
      <c r="F54" s="134">
        <v>1500</v>
      </c>
      <c r="G54" s="133">
        <v>71</v>
      </c>
      <c r="H54" s="133">
        <v>35</v>
      </c>
      <c r="I54" s="147"/>
      <c r="J54" s="147"/>
    </row>
    <row r="55" spans="1:10" ht="12.75">
      <c r="A55" s="77" t="s">
        <v>127</v>
      </c>
      <c r="B55" s="133">
        <v>5</v>
      </c>
      <c r="C55" s="133" t="s">
        <v>24</v>
      </c>
      <c r="D55" s="133">
        <v>5</v>
      </c>
      <c r="E55" s="134">
        <v>700</v>
      </c>
      <c r="F55" s="134">
        <v>1100</v>
      </c>
      <c r="G55" s="133">
        <v>4</v>
      </c>
      <c r="H55" s="133">
        <v>1</v>
      </c>
      <c r="I55" s="147"/>
      <c r="J55" s="147"/>
    </row>
    <row r="56" spans="1:10" ht="12.75">
      <c r="A56" s="77" t="s">
        <v>128</v>
      </c>
      <c r="B56" s="133">
        <v>17</v>
      </c>
      <c r="C56" s="133">
        <v>16</v>
      </c>
      <c r="D56" s="133">
        <v>33</v>
      </c>
      <c r="E56" s="134">
        <v>800</v>
      </c>
      <c r="F56" s="134">
        <v>1700</v>
      </c>
      <c r="G56" s="133">
        <v>41</v>
      </c>
      <c r="H56" s="133">
        <v>29</v>
      </c>
      <c r="I56" s="147"/>
      <c r="J56" s="147"/>
    </row>
    <row r="57" spans="1:10" ht="12.75">
      <c r="A57" s="77" t="s">
        <v>129</v>
      </c>
      <c r="B57" s="133">
        <v>5</v>
      </c>
      <c r="C57" s="133">
        <v>133</v>
      </c>
      <c r="D57" s="133">
        <v>138</v>
      </c>
      <c r="E57" s="134">
        <v>700</v>
      </c>
      <c r="F57" s="134">
        <v>1540</v>
      </c>
      <c r="G57" s="133">
        <v>208</v>
      </c>
      <c r="H57" s="133">
        <v>21</v>
      </c>
      <c r="I57" s="147"/>
      <c r="J57" s="147"/>
    </row>
    <row r="58" spans="1:10" ht="12.75">
      <c r="A58" s="84" t="s">
        <v>179</v>
      </c>
      <c r="B58" s="148">
        <v>147</v>
      </c>
      <c r="C58" s="148">
        <v>192</v>
      </c>
      <c r="D58" s="148">
        <v>339</v>
      </c>
      <c r="E58" s="148">
        <v>630</v>
      </c>
      <c r="F58" s="148">
        <v>1579</v>
      </c>
      <c r="G58" s="148">
        <v>397</v>
      </c>
      <c r="H58" s="148">
        <v>115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3</v>
      </c>
      <c r="C60" s="134">
        <v>190</v>
      </c>
      <c r="D60" s="133">
        <v>193</v>
      </c>
      <c r="E60" s="134">
        <v>750</v>
      </c>
      <c r="F60" s="134">
        <v>1570</v>
      </c>
      <c r="G60" s="134">
        <v>301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12</v>
      </c>
      <c r="C61" s="134">
        <v>2</v>
      </c>
      <c r="D61" s="133">
        <v>14</v>
      </c>
      <c r="E61" s="134">
        <v>800</v>
      </c>
      <c r="F61" s="134">
        <v>1400</v>
      </c>
      <c r="G61" s="134">
        <v>12</v>
      </c>
      <c r="H61" s="134">
        <v>10</v>
      </c>
      <c r="I61" s="147"/>
      <c r="J61" s="147"/>
    </row>
    <row r="62" spans="1:10" ht="12.75">
      <c r="A62" s="77" t="s">
        <v>133</v>
      </c>
      <c r="B62" s="134" t="s">
        <v>24</v>
      </c>
      <c r="C62" s="134">
        <v>11</v>
      </c>
      <c r="D62" s="133">
        <v>11</v>
      </c>
      <c r="E62" s="134" t="s">
        <v>24</v>
      </c>
      <c r="F62" s="134">
        <v>1818</v>
      </c>
      <c r="G62" s="134">
        <v>20</v>
      </c>
      <c r="H62" s="134">
        <v>29</v>
      </c>
      <c r="I62" s="147"/>
      <c r="J62" s="147"/>
    </row>
    <row r="63" spans="1:10" ht="12.75">
      <c r="A63" s="84" t="s">
        <v>134</v>
      </c>
      <c r="B63" s="148">
        <v>15</v>
      </c>
      <c r="C63" s="148">
        <v>203</v>
      </c>
      <c r="D63" s="148">
        <v>218</v>
      </c>
      <c r="E63" s="148">
        <v>790</v>
      </c>
      <c r="F63" s="148">
        <v>1582</v>
      </c>
      <c r="G63" s="148">
        <v>333</v>
      </c>
      <c r="H63" s="148">
        <v>39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13</v>
      </c>
      <c r="C65" s="148">
        <v>147</v>
      </c>
      <c r="D65" s="148">
        <v>160</v>
      </c>
      <c r="E65" s="149">
        <v>420</v>
      </c>
      <c r="F65" s="149">
        <v>1800</v>
      </c>
      <c r="G65" s="148">
        <v>270</v>
      </c>
      <c r="H65" s="148">
        <v>14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11600</v>
      </c>
      <c r="C67" s="134" t="s">
        <v>24</v>
      </c>
      <c r="D67" s="133">
        <v>11600</v>
      </c>
      <c r="E67" s="134">
        <v>487</v>
      </c>
      <c r="F67" s="134" t="s">
        <v>24</v>
      </c>
      <c r="G67" s="134">
        <v>5650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511</v>
      </c>
      <c r="C68" s="134" t="s">
        <v>24</v>
      </c>
      <c r="D68" s="133">
        <v>511</v>
      </c>
      <c r="E68" s="134">
        <v>603</v>
      </c>
      <c r="F68" s="134" t="s">
        <v>24</v>
      </c>
      <c r="G68" s="134">
        <v>308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12111</v>
      </c>
      <c r="C69" s="148" t="s">
        <v>24</v>
      </c>
      <c r="D69" s="148">
        <v>12111</v>
      </c>
      <c r="E69" s="148">
        <v>492</v>
      </c>
      <c r="F69" s="148" t="s">
        <v>24</v>
      </c>
      <c r="G69" s="148">
        <v>5958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 t="s">
        <v>24</v>
      </c>
      <c r="C71" s="133" t="s">
        <v>24</v>
      </c>
      <c r="D71" s="133" t="s">
        <v>24</v>
      </c>
      <c r="E71" s="134" t="s">
        <v>24</v>
      </c>
      <c r="F71" s="134" t="s">
        <v>24</v>
      </c>
      <c r="G71" s="133" t="s">
        <v>24</v>
      </c>
      <c r="H71" s="133" t="s">
        <v>24</v>
      </c>
      <c r="I71" s="147"/>
      <c r="J71" s="147"/>
    </row>
    <row r="72" spans="1:10" ht="12.75">
      <c r="A72" s="77" t="s">
        <v>140</v>
      </c>
      <c r="B72" s="133">
        <v>2105</v>
      </c>
      <c r="C72" s="133">
        <v>810</v>
      </c>
      <c r="D72" s="133">
        <v>2915</v>
      </c>
      <c r="E72" s="134">
        <v>900</v>
      </c>
      <c r="F72" s="134">
        <v>1100</v>
      </c>
      <c r="G72" s="133">
        <v>2786</v>
      </c>
      <c r="H72" s="133" t="s">
        <v>24</v>
      </c>
      <c r="I72" s="147"/>
      <c r="J72" s="147"/>
    </row>
    <row r="73" spans="1:10" ht="12.75">
      <c r="A73" s="77" t="s">
        <v>141</v>
      </c>
      <c r="B73" s="134">
        <v>4074</v>
      </c>
      <c r="C73" s="134">
        <v>5391</v>
      </c>
      <c r="D73" s="133">
        <v>9465</v>
      </c>
      <c r="E73" s="134">
        <v>1500</v>
      </c>
      <c r="F73" s="134">
        <v>2500</v>
      </c>
      <c r="G73" s="134">
        <v>19589</v>
      </c>
      <c r="H73" s="134">
        <v>21547</v>
      </c>
      <c r="I73" s="147"/>
      <c r="J73" s="147"/>
    </row>
    <row r="74" spans="1:10" ht="12.75">
      <c r="A74" s="77" t="s">
        <v>142</v>
      </c>
      <c r="B74" s="133">
        <v>477</v>
      </c>
      <c r="C74" s="133">
        <v>158</v>
      </c>
      <c r="D74" s="133">
        <v>635</v>
      </c>
      <c r="E74" s="134">
        <v>140</v>
      </c>
      <c r="F74" s="134">
        <v>2235</v>
      </c>
      <c r="G74" s="133">
        <v>420</v>
      </c>
      <c r="H74" s="133">
        <v>458</v>
      </c>
      <c r="I74" s="147"/>
      <c r="J74" s="147"/>
    </row>
    <row r="75" spans="1:10" ht="12.75">
      <c r="A75" s="77" t="s">
        <v>143</v>
      </c>
      <c r="B75" s="133">
        <v>129</v>
      </c>
      <c r="C75" s="133">
        <v>255</v>
      </c>
      <c r="D75" s="133">
        <v>384</v>
      </c>
      <c r="E75" s="134">
        <v>625</v>
      </c>
      <c r="F75" s="134">
        <v>1050</v>
      </c>
      <c r="G75" s="133">
        <v>348</v>
      </c>
      <c r="H75" s="133">
        <v>17</v>
      </c>
      <c r="I75" s="147"/>
      <c r="J75" s="147"/>
    </row>
    <row r="76" spans="1:10" ht="12.75">
      <c r="A76" s="77" t="s">
        <v>144</v>
      </c>
      <c r="B76" s="133">
        <v>1427</v>
      </c>
      <c r="C76" s="133">
        <v>376</v>
      </c>
      <c r="D76" s="133">
        <v>1803</v>
      </c>
      <c r="E76" s="134">
        <v>780</v>
      </c>
      <c r="F76" s="134">
        <v>1350</v>
      </c>
      <c r="G76" s="133">
        <v>1621</v>
      </c>
      <c r="H76" s="133">
        <v>1215</v>
      </c>
      <c r="I76" s="147"/>
      <c r="J76" s="147"/>
    </row>
    <row r="77" spans="1:10" ht="12.75">
      <c r="A77" s="77" t="s">
        <v>145</v>
      </c>
      <c r="B77" s="133">
        <v>5256</v>
      </c>
      <c r="C77" s="133">
        <v>936</v>
      </c>
      <c r="D77" s="133">
        <v>6192</v>
      </c>
      <c r="E77" s="134">
        <v>1800</v>
      </c>
      <c r="F77" s="134">
        <v>3000</v>
      </c>
      <c r="G77" s="133">
        <v>12269</v>
      </c>
      <c r="H77" s="135">
        <v>613</v>
      </c>
      <c r="I77" s="147"/>
      <c r="J77" s="147"/>
    </row>
    <row r="78" spans="1:10" ht="12.75">
      <c r="A78" s="77" t="s">
        <v>146</v>
      </c>
      <c r="B78" s="134">
        <v>2929</v>
      </c>
      <c r="C78" s="134">
        <v>5426</v>
      </c>
      <c r="D78" s="133">
        <v>8355</v>
      </c>
      <c r="E78" s="134">
        <v>1198</v>
      </c>
      <c r="F78" s="134">
        <v>1441</v>
      </c>
      <c r="G78" s="134">
        <v>11326</v>
      </c>
      <c r="H78" s="134">
        <v>566</v>
      </c>
      <c r="I78" s="147"/>
      <c r="J78" s="147"/>
    </row>
    <row r="79" spans="1:10" ht="12.75">
      <c r="A79" s="84" t="s">
        <v>180</v>
      </c>
      <c r="B79" s="148">
        <v>16397</v>
      </c>
      <c r="C79" s="148">
        <v>13352</v>
      </c>
      <c r="D79" s="148">
        <v>29749</v>
      </c>
      <c r="E79" s="148">
        <v>1356</v>
      </c>
      <c r="F79" s="148">
        <v>1957</v>
      </c>
      <c r="G79" s="148">
        <v>48359</v>
      </c>
      <c r="H79" s="148">
        <v>24416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4</v>
      </c>
      <c r="C81" s="135">
        <v>6</v>
      </c>
      <c r="D81" s="135">
        <v>10</v>
      </c>
      <c r="E81" s="135">
        <v>800</v>
      </c>
      <c r="F81" s="135">
        <v>1000</v>
      </c>
      <c r="G81" s="135">
        <v>9</v>
      </c>
      <c r="H81" s="133" t="s">
        <v>24</v>
      </c>
      <c r="I81" s="147"/>
      <c r="J81" s="147"/>
    </row>
    <row r="82" spans="1:10" ht="12.75">
      <c r="A82" s="77" t="s">
        <v>148</v>
      </c>
      <c r="B82" s="133">
        <v>17</v>
      </c>
      <c r="C82" s="135">
        <v>8</v>
      </c>
      <c r="D82" s="133">
        <v>25</v>
      </c>
      <c r="E82" s="134">
        <v>600</v>
      </c>
      <c r="F82" s="135">
        <v>1200</v>
      </c>
      <c r="G82" s="133">
        <v>20</v>
      </c>
      <c r="H82" s="133">
        <v>11</v>
      </c>
      <c r="I82" s="147"/>
      <c r="J82" s="147"/>
    </row>
    <row r="83" spans="1:10" ht="12.75">
      <c r="A83" s="84" t="s">
        <v>149</v>
      </c>
      <c r="B83" s="148">
        <v>21</v>
      </c>
      <c r="C83" s="150">
        <v>14</v>
      </c>
      <c r="D83" s="148">
        <v>35</v>
      </c>
      <c r="E83" s="148">
        <v>638</v>
      </c>
      <c r="F83" s="135">
        <v>1114</v>
      </c>
      <c r="G83" s="148">
        <v>29</v>
      </c>
      <c r="H83" s="148">
        <v>11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31999</v>
      </c>
      <c r="C85" s="137">
        <v>15662</v>
      </c>
      <c r="D85" s="137">
        <v>47661</v>
      </c>
      <c r="E85" s="137">
        <v>1041</v>
      </c>
      <c r="F85" s="137">
        <v>1983</v>
      </c>
      <c r="G85" s="137">
        <v>64352</v>
      </c>
      <c r="H85" s="137">
        <v>30442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5">
    <pageSetUpPr fitToPage="1"/>
  </sheetPr>
  <dimension ref="A1:J85"/>
  <sheetViews>
    <sheetView zoomScale="75" zoomScaleNormal="75" workbookViewId="0" topLeftCell="A1">
      <selection activeCell="J38" sqref="J38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231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 t="s">
        <v>24</v>
      </c>
      <c r="F8" s="133" t="s">
        <v>24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>
        <v>650</v>
      </c>
      <c r="F9" s="135">
        <v>1650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>
        <v>660</v>
      </c>
      <c r="F10" s="135">
        <v>1650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25</v>
      </c>
      <c r="C18" s="133" t="s">
        <v>24</v>
      </c>
      <c r="D18" s="133">
        <v>25</v>
      </c>
      <c r="E18" s="134">
        <v>2760</v>
      </c>
      <c r="F18" s="133" t="s">
        <v>24</v>
      </c>
      <c r="G18" s="133">
        <v>69</v>
      </c>
      <c r="H18" s="133" t="s">
        <v>24</v>
      </c>
      <c r="I18" s="147"/>
      <c r="J18" s="147"/>
    </row>
    <row r="19" spans="1:10" ht="12.75">
      <c r="A19" s="77" t="s">
        <v>102</v>
      </c>
      <c r="B19" s="135">
        <v>1</v>
      </c>
      <c r="C19" s="133" t="s">
        <v>24</v>
      </c>
      <c r="D19" s="135">
        <v>1</v>
      </c>
      <c r="E19" s="135">
        <v>1372</v>
      </c>
      <c r="F19" s="133" t="s">
        <v>24</v>
      </c>
      <c r="G19" s="135">
        <v>1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8</v>
      </c>
      <c r="C20" s="133" t="s">
        <v>24</v>
      </c>
      <c r="D20" s="135">
        <v>8</v>
      </c>
      <c r="E20" s="135">
        <v>1250</v>
      </c>
      <c r="F20" s="133" t="s">
        <v>24</v>
      </c>
      <c r="G20" s="135">
        <v>10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34</v>
      </c>
      <c r="C21" s="148" t="s">
        <v>24</v>
      </c>
      <c r="D21" s="148">
        <v>34</v>
      </c>
      <c r="E21" s="148">
        <v>2364</v>
      </c>
      <c r="F21" s="148" t="s">
        <v>24</v>
      </c>
      <c r="G21" s="148">
        <v>80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834</v>
      </c>
      <c r="C23" s="148">
        <v>33</v>
      </c>
      <c r="D23" s="148">
        <v>867</v>
      </c>
      <c r="E23" s="149">
        <v>2319</v>
      </c>
      <c r="F23" s="149">
        <v>2091</v>
      </c>
      <c r="G23" s="148">
        <v>2003</v>
      </c>
      <c r="H23" s="148">
        <v>1797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5</v>
      </c>
      <c r="C25" s="148">
        <v>18</v>
      </c>
      <c r="D25" s="148">
        <v>23</v>
      </c>
      <c r="E25" s="149">
        <v>1400</v>
      </c>
      <c r="F25" s="149">
        <v>2500</v>
      </c>
      <c r="G25" s="148">
        <v>52</v>
      </c>
      <c r="H25" s="148">
        <v>24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>
        <v>3</v>
      </c>
      <c r="C27" s="133">
        <v>23</v>
      </c>
      <c r="D27" s="133">
        <v>26</v>
      </c>
      <c r="E27" s="134">
        <v>300</v>
      </c>
      <c r="F27" s="134">
        <v>1200</v>
      </c>
      <c r="G27" s="133">
        <v>29</v>
      </c>
      <c r="H27" s="133" t="s">
        <v>24</v>
      </c>
      <c r="I27" s="147"/>
      <c r="J27" s="147"/>
    </row>
    <row r="28" spans="1:10" ht="12.75">
      <c r="A28" s="77" t="s">
        <v>107</v>
      </c>
      <c r="B28" s="133" t="s">
        <v>24</v>
      </c>
      <c r="C28" s="133">
        <v>7</v>
      </c>
      <c r="D28" s="133">
        <v>7</v>
      </c>
      <c r="E28" s="134" t="s">
        <v>24</v>
      </c>
      <c r="F28" s="134">
        <v>1300</v>
      </c>
      <c r="G28" s="133">
        <v>9</v>
      </c>
      <c r="H28" s="133" t="s">
        <v>24</v>
      </c>
      <c r="I28" s="147"/>
      <c r="J28" s="147"/>
    </row>
    <row r="29" spans="1:10" ht="12.75">
      <c r="A29" s="77" t="s">
        <v>108</v>
      </c>
      <c r="B29" s="133" t="s">
        <v>24</v>
      </c>
      <c r="C29" s="133">
        <v>679</v>
      </c>
      <c r="D29" s="133">
        <v>679</v>
      </c>
      <c r="E29" s="134" t="s">
        <v>24</v>
      </c>
      <c r="F29" s="134">
        <v>2000</v>
      </c>
      <c r="G29" s="133">
        <v>1358</v>
      </c>
      <c r="H29" s="133">
        <v>407</v>
      </c>
      <c r="I29" s="147"/>
      <c r="J29" s="147"/>
    </row>
    <row r="30" spans="1:10" ht="12.75">
      <c r="A30" s="84" t="s">
        <v>177</v>
      </c>
      <c r="B30" s="148">
        <v>3</v>
      </c>
      <c r="C30" s="148">
        <v>709</v>
      </c>
      <c r="D30" s="148">
        <v>712</v>
      </c>
      <c r="E30" s="148">
        <v>300</v>
      </c>
      <c r="F30" s="148">
        <v>1967</v>
      </c>
      <c r="G30" s="148">
        <v>1396</v>
      </c>
      <c r="H30" s="148">
        <v>407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84</v>
      </c>
      <c r="C32" s="151">
        <v>107</v>
      </c>
      <c r="D32" s="133">
        <v>191</v>
      </c>
      <c r="E32" s="151">
        <v>410</v>
      </c>
      <c r="F32" s="151">
        <v>3219</v>
      </c>
      <c r="G32" s="134">
        <v>379</v>
      </c>
      <c r="H32" s="151">
        <v>403</v>
      </c>
      <c r="I32" s="147"/>
      <c r="J32" s="147"/>
    </row>
    <row r="33" spans="1:10" ht="12.75">
      <c r="A33" s="77" t="s">
        <v>110</v>
      </c>
      <c r="B33" s="151">
        <v>515</v>
      </c>
      <c r="C33" s="151">
        <v>357</v>
      </c>
      <c r="D33" s="133">
        <v>872</v>
      </c>
      <c r="E33" s="151">
        <v>1301</v>
      </c>
      <c r="F33" s="151">
        <v>2504</v>
      </c>
      <c r="G33" s="134">
        <v>1564</v>
      </c>
      <c r="H33" s="151">
        <v>500</v>
      </c>
      <c r="I33" s="147"/>
      <c r="J33" s="147"/>
    </row>
    <row r="34" spans="1:10" ht="12.75">
      <c r="A34" s="77" t="s">
        <v>111</v>
      </c>
      <c r="B34" s="151">
        <v>2</v>
      </c>
      <c r="C34" s="151">
        <v>28</v>
      </c>
      <c r="D34" s="133">
        <v>30</v>
      </c>
      <c r="E34" s="151">
        <v>500</v>
      </c>
      <c r="F34" s="151">
        <v>1036</v>
      </c>
      <c r="G34" s="134">
        <v>30</v>
      </c>
      <c r="H34" s="151">
        <v>25</v>
      </c>
      <c r="I34" s="147"/>
      <c r="J34" s="147"/>
    </row>
    <row r="35" spans="1:10" ht="12.75">
      <c r="A35" s="77" t="s">
        <v>112</v>
      </c>
      <c r="B35" s="151">
        <v>2</v>
      </c>
      <c r="C35" s="151">
        <v>18</v>
      </c>
      <c r="D35" s="133">
        <v>20</v>
      </c>
      <c r="E35" s="151">
        <v>1000</v>
      </c>
      <c r="F35" s="151">
        <v>2556</v>
      </c>
      <c r="G35" s="134">
        <v>48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603</v>
      </c>
      <c r="C36" s="148">
        <v>510</v>
      </c>
      <c r="D36" s="148">
        <v>1113</v>
      </c>
      <c r="E36" s="148">
        <v>1173</v>
      </c>
      <c r="F36" s="148">
        <v>2575</v>
      </c>
      <c r="G36" s="148">
        <v>2021</v>
      </c>
      <c r="H36" s="148">
        <v>928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1992</v>
      </c>
      <c r="C38" s="149">
        <v>311</v>
      </c>
      <c r="D38" s="148">
        <v>2303</v>
      </c>
      <c r="E38" s="149">
        <v>1000</v>
      </c>
      <c r="F38" s="149">
        <v>1351</v>
      </c>
      <c r="G38" s="149">
        <v>2412</v>
      </c>
      <c r="H38" s="149">
        <v>1688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 t="s">
        <v>24</v>
      </c>
      <c r="C40" s="134">
        <v>1</v>
      </c>
      <c r="D40" s="133">
        <v>1</v>
      </c>
      <c r="E40" s="134" t="s">
        <v>24</v>
      </c>
      <c r="F40" s="134">
        <v>1500</v>
      </c>
      <c r="G40" s="134">
        <v>2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19</v>
      </c>
      <c r="C41" s="133" t="s">
        <v>24</v>
      </c>
      <c r="D41" s="133">
        <v>19</v>
      </c>
      <c r="E41" s="134">
        <v>1000</v>
      </c>
      <c r="F41" s="134" t="s">
        <v>24</v>
      </c>
      <c r="G41" s="133">
        <v>19</v>
      </c>
      <c r="H41" s="133">
        <v>27</v>
      </c>
      <c r="I41" s="147"/>
      <c r="J41" s="147"/>
    </row>
    <row r="42" spans="1:10" ht="12.75">
      <c r="A42" s="77" t="s">
        <v>117</v>
      </c>
      <c r="B42" s="134" t="s">
        <v>24</v>
      </c>
      <c r="C42" s="134">
        <v>10</v>
      </c>
      <c r="D42" s="133">
        <v>10</v>
      </c>
      <c r="E42" s="134" t="s">
        <v>24</v>
      </c>
      <c r="F42" s="134">
        <v>1800</v>
      </c>
      <c r="G42" s="134">
        <v>18</v>
      </c>
      <c r="H42" s="135">
        <v>13</v>
      </c>
      <c r="I42" s="147"/>
      <c r="J42" s="147"/>
    </row>
    <row r="43" spans="1:10" ht="12.75">
      <c r="A43" s="77" t="s">
        <v>118</v>
      </c>
      <c r="B43" s="134">
        <v>1</v>
      </c>
      <c r="C43" s="134">
        <v>2</v>
      </c>
      <c r="D43" s="133">
        <v>3</v>
      </c>
      <c r="E43" s="134">
        <v>400</v>
      </c>
      <c r="F43" s="134">
        <v>2000</v>
      </c>
      <c r="G43" s="134">
        <v>5</v>
      </c>
      <c r="H43" s="134" t="s">
        <v>24</v>
      </c>
      <c r="I43" s="147"/>
      <c r="J43" s="147"/>
    </row>
    <row r="44" spans="1:10" ht="12.75">
      <c r="A44" s="77" t="s">
        <v>119</v>
      </c>
      <c r="B44" s="134" t="s">
        <v>24</v>
      </c>
      <c r="C44" s="134" t="s">
        <v>24</v>
      </c>
      <c r="D44" s="133" t="s">
        <v>24</v>
      </c>
      <c r="E44" s="134" t="s">
        <v>24</v>
      </c>
      <c r="F44" s="134" t="s">
        <v>24</v>
      </c>
      <c r="G44" s="134" t="s">
        <v>24</v>
      </c>
      <c r="H44" s="134" t="s">
        <v>24</v>
      </c>
      <c r="I44" s="147"/>
      <c r="J44" s="147"/>
    </row>
    <row r="45" spans="1:10" ht="12.75">
      <c r="A45" s="77" t="s">
        <v>120</v>
      </c>
      <c r="B45" s="134" t="s">
        <v>24</v>
      </c>
      <c r="C45" s="134" t="s">
        <v>24</v>
      </c>
      <c r="D45" s="133" t="s">
        <v>24</v>
      </c>
      <c r="E45" s="134" t="s">
        <v>24</v>
      </c>
      <c r="F45" s="134" t="s">
        <v>24</v>
      </c>
      <c r="G45" s="134" t="s">
        <v>24</v>
      </c>
      <c r="H45" s="134" t="s">
        <v>24</v>
      </c>
      <c r="I45" s="147"/>
      <c r="J45" s="147"/>
    </row>
    <row r="46" spans="1:10" ht="12.75">
      <c r="A46" s="77" t="s">
        <v>121</v>
      </c>
      <c r="B46" s="134" t="s">
        <v>24</v>
      </c>
      <c r="C46" s="134">
        <v>1</v>
      </c>
      <c r="D46" s="133">
        <v>1</v>
      </c>
      <c r="E46" s="134" t="s">
        <v>24</v>
      </c>
      <c r="F46" s="134">
        <v>1000</v>
      </c>
      <c r="G46" s="134">
        <v>1</v>
      </c>
      <c r="H46" s="134" t="s">
        <v>24</v>
      </c>
      <c r="I46" s="147"/>
      <c r="J46" s="147"/>
    </row>
    <row r="47" spans="1:10" ht="12.75">
      <c r="A47" s="77" t="s">
        <v>122</v>
      </c>
      <c r="B47" s="134" t="s">
        <v>24</v>
      </c>
      <c r="C47" s="134">
        <v>83</v>
      </c>
      <c r="D47" s="133">
        <v>83</v>
      </c>
      <c r="E47" s="134" t="s">
        <v>24</v>
      </c>
      <c r="F47" s="134">
        <v>1100</v>
      </c>
      <c r="G47" s="134">
        <v>91</v>
      </c>
      <c r="H47" s="134" t="s">
        <v>24</v>
      </c>
      <c r="I47" s="147"/>
      <c r="J47" s="147"/>
    </row>
    <row r="48" spans="1:10" ht="12.75">
      <c r="A48" s="77" t="s">
        <v>123</v>
      </c>
      <c r="B48" s="134">
        <v>11</v>
      </c>
      <c r="C48" s="134">
        <v>3</v>
      </c>
      <c r="D48" s="133">
        <v>14</v>
      </c>
      <c r="E48" s="134">
        <v>500</v>
      </c>
      <c r="F48" s="134">
        <v>1500</v>
      </c>
      <c r="G48" s="134">
        <v>10</v>
      </c>
      <c r="H48" s="134">
        <v>6</v>
      </c>
      <c r="I48" s="147"/>
      <c r="J48" s="147"/>
    </row>
    <row r="49" spans="1:10" ht="12.75">
      <c r="A49" s="84" t="s">
        <v>178</v>
      </c>
      <c r="B49" s="148">
        <v>31</v>
      </c>
      <c r="C49" s="148">
        <v>100</v>
      </c>
      <c r="D49" s="148">
        <v>131</v>
      </c>
      <c r="E49" s="148">
        <v>803</v>
      </c>
      <c r="F49" s="148">
        <v>1203</v>
      </c>
      <c r="G49" s="148">
        <v>146</v>
      </c>
      <c r="H49" s="148">
        <v>46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 t="s">
        <v>24</v>
      </c>
      <c r="C51" s="149">
        <v>31</v>
      </c>
      <c r="D51" s="148">
        <v>31</v>
      </c>
      <c r="E51" s="149" t="s">
        <v>24</v>
      </c>
      <c r="F51" s="149">
        <v>600</v>
      </c>
      <c r="G51" s="149">
        <v>19</v>
      </c>
      <c r="H51" s="149">
        <v>15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 t="s">
        <v>24</v>
      </c>
      <c r="C53" s="133">
        <v>2</v>
      </c>
      <c r="D53" s="133">
        <v>2</v>
      </c>
      <c r="E53" s="134" t="s">
        <v>24</v>
      </c>
      <c r="F53" s="134">
        <v>1500</v>
      </c>
      <c r="G53" s="133">
        <v>3</v>
      </c>
      <c r="H53" s="133" t="s">
        <v>24</v>
      </c>
      <c r="I53" s="147"/>
      <c r="J53" s="147"/>
    </row>
    <row r="54" spans="1:10" ht="12.75">
      <c r="A54" s="77" t="s">
        <v>126</v>
      </c>
      <c r="B54" s="133">
        <v>41</v>
      </c>
      <c r="C54" s="133">
        <v>86</v>
      </c>
      <c r="D54" s="133">
        <v>127</v>
      </c>
      <c r="E54" s="134">
        <v>30</v>
      </c>
      <c r="F54" s="134">
        <v>500</v>
      </c>
      <c r="G54" s="133">
        <v>44</v>
      </c>
      <c r="H54" s="133" t="s">
        <v>24</v>
      </c>
      <c r="I54" s="147"/>
      <c r="J54" s="147"/>
    </row>
    <row r="55" spans="1:10" ht="12.75">
      <c r="A55" s="77" t="s">
        <v>127</v>
      </c>
      <c r="B55" s="133" t="s">
        <v>24</v>
      </c>
      <c r="C55" s="133" t="s">
        <v>24</v>
      </c>
      <c r="D55" s="133" t="s">
        <v>24</v>
      </c>
      <c r="E55" s="134">
        <v>200</v>
      </c>
      <c r="F55" s="134" t="s">
        <v>24</v>
      </c>
      <c r="G55" s="133" t="s">
        <v>24</v>
      </c>
      <c r="H55" s="133" t="s">
        <v>24</v>
      </c>
      <c r="I55" s="147"/>
      <c r="J55" s="147"/>
    </row>
    <row r="56" spans="1:10" ht="12.75">
      <c r="A56" s="77" t="s">
        <v>128</v>
      </c>
      <c r="B56" s="133">
        <v>68</v>
      </c>
      <c r="C56" s="133">
        <v>43</v>
      </c>
      <c r="D56" s="133">
        <v>111</v>
      </c>
      <c r="E56" s="134">
        <v>380</v>
      </c>
      <c r="F56" s="134">
        <v>1500</v>
      </c>
      <c r="G56" s="133">
        <v>90</v>
      </c>
      <c r="H56" s="133">
        <v>63</v>
      </c>
      <c r="I56" s="147"/>
      <c r="J56" s="147"/>
    </row>
    <row r="57" spans="1:10" ht="12.75">
      <c r="A57" s="77" t="s">
        <v>129</v>
      </c>
      <c r="B57" s="133">
        <v>38</v>
      </c>
      <c r="C57" s="133">
        <v>342</v>
      </c>
      <c r="D57" s="133">
        <v>380</v>
      </c>
      <c r="E57" s="134">
        <v>222</v>
      </c>
      <c r="F57" s="134">
        <v>508</v>
      </c>
      <c r="G57" s="133">
        <v>182</v>
      </c>
      <c r="H57" s="133">
        <v>18</v>
      </c>
      <c r="I57" s="147"/>
      <c r="J57" s="147"/>
    </row>
    <row r="58" spans="1:10" ht="12.75">
      <c r="A58" s="84" t="s">
        <v>179</v>
      </c>
      <c r="B58" s="148">
        <v>147</v>
      </c>
      <c r="C58" s="148">
        <v>473</v>
      </c>
      <c r="D58" s="148">
        <v>620</v>
      </c>
      <c r="E58" s="148">
        <v>242</v>
      </c>
      <c r="F58" s="148">
        <v>601</v>
      </c>
      <c r="G58" s="148">
        <v>319</v>
      </c>
      <c r="H58" s="148">
        <v>81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 t="s">
        <v>24</v>
      </c>
      <c r="C60" s="134">
        <v>133</v>
      </c>
      <c r="D60" s="133">
        <v>133</v>
      </c>
      <c r="E60" s="134">
        <v>650</v>
      </c>
      <c r="F60" s="134">
        <v>1570</v>
      </c>
      <c r="G60" s="134">
        <v>209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3</v>
      </c>
      <c r="C61" s="134" t="s">
        <v>24</v>
      </c>
      <c r="D61" s="133">
        <v>3</v>
      </c>
      <c r="E61" s="134">
        <v>900</v>
      </c>
      <c r="F61" s="134" t="s">
        <v>24</v>
      </c>
      <c r="G61" s="134">
        <v>3</v>
      </c>
      <c r="H61" s="134">
        <v>2</v>
      </c>
      <c r="I61" s="147"/>
      <c r="J61" s="147"/>
    </row>
    <row r="62" spans="1:10" ht="12.75">
      <c r="A62" s="77" t="s">
        <v>133</v>
      </c>
      <c r="B62" s="134">
        <v>12</v>
      </c>
      <c r="C62" s="134">
        <v>18</v>
      </c>
      <c r="D62" s="133">
        <v>30</v>
      </c>
      <c r="E62" s="134">
        <v>500</v>
      </c>
      <c r="F62" s="134">
        <v>1500</v>
      </c>
      <c r="G62" s="134">
        <v>33</v>
      </c>
      <c r="H62" s="134">
        <v>45</v>
      </c>
      <c r="I62" s="147"/>
      <c r="J62" s="147"/>
    </row>
    <row r="63" spans="1:10" ht="12.75">
      <c r="A63" s="84" t="s">
        <v>134</v>
      </c>
      <c r="B63" s="148">
        <v>15</v>
      </c>
      <c r="C63" s="148">
        <v>151</v>
      </c>
      <c r="D63" s="148">
        <v>166</v>
      </c>
      <c r="E63" s="148">
        <v>580</v>
      </c>
      <c r="F63" s="148">
        <v>1562</v>
      </c>
      <c r="G63" s="148">
        <v>245</v>
      </c>
      <c r="H63" s="148">
        <v>47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29</v>
      </c>
      <c r="C65" s="148">
        <v>25</v>
      </c>
      <c r="D65" s="148">
        <v>54</v>
      </c>
      <c r="E65" s="149">
        <v>420</v>
      </c>
      <c r="F65" s="149">
        <v>1800</v>
      </c>
      <c r="G65" s="148">
        <v>57</v>
      </c>
      <c r="H65" s="148">
        <v>3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14990</v>
      </c>
      <c r="C67" s="134" t="s">
        <v>24</v>
      </c>
      <c r="D67" s="133">
        <v>14990</v>
      </c>
      <c r="E67" s="134">
        <v>100</v>
      </c>
      <c r="F67" s="134" t="s">
        <v>24</v>
      </c>
      <c r="G67" s="134">
        <v>1499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750</v>
      </c>
      <c r="C68" s="134" t="s">
        <v>24</v>
      </c>
      <c r="D68" s="133">
        <v>750</v>
      </c>
      <c r="E68" s="134">
        <v>100</v>
      </c>
      <c r="F68" s="134" t="s">
        <v>24</v>
      </c>
      <c r="G68" s="134">
        <v>75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15740</v>
      </c>
      <c r="C69" s="148" t="s">
        <v>24</v>
      </c>
      <c r="D69" s="148">
        <v>15740</v>
      </c>
      <c r="E69" s="148">
        <v>100</v>
      </c>
      <c r="F69" s="148" t="s">
        <v>24</v>
      </c>
      <c r="G69" s="148">
        <v>1574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4</v>
      </c>
      <c r="C71" s="133">
        <v>28</v>
      </c>
      <c r="D71" s="133">
        <v>32</v>
      </c>
      <c r="E71" s="134">
        <v>263</v>
      </c>
      <c r="F71" s="134">
        <v>3157</v>
      </c>
      <c r="G71" s="133">
        <v>89</v>
      </c>
      <c r="H71" s="133">
        <v>45</v>
      </c>
      <c r="I71" s="147"/>
      <c r="J71" s="147"/>
    </row>
    <row r="72" spans="1:10" ht="12.75">
      <c r="A72" s="77" t="s">
        <v>140</v>
      </c>
      <c r="B72" s="133">
        <v>2794</v>
      </c>
      <c r="C72" s="133">
        <v>697</v>
      </c>
      <c r="D72" s="133">
        <v>3491</v>
      </c>
      <c r="E72" s="134">
        <v>600</v>
      </c>
      <c r="F72" s="134">
        <v>1000</v>
      </c>
      <c r="G72" s="133">
        <v>2373</v>
      </c>
      <c r="H72" s="133" t="s">
        <v>24</v>
      </c>
      <c r="I72" s="147"/>
      <c r="J72" s="147"/>
    </row>
    <row r="73" spans="1:10" ht="12.75">
      <c r="A73" s="77" t="s">
        <v>141</v>
      </c>
      <c r="B73" s="134">
        <v>6950</v>
      </c>
      <c r="C73" s="134">
        <v>6658</v>
      </c>
      <c r="D73" s="133">
        <v>13608</v>
      </c>
      <c r="E73" s="134">
        <v>300</v>
      </c>
      <c r="F73" s="134">
        <v>2000</v>
      </c>
      <c r="G73" s="134">
        <v>15401</v>
      </c>
      <c r="H73" s="134">
        <v>16941</v>
      </c>
      <c r="I73" s="147"/>
      <c r="J73" s="147"/>
    </row>
    <row r="74" spans="1:10" ht="12.75">
      <c r="A74" s="77" t="s">
        <v>142</v>
      </c>
      <c r="B74" s="133">
        <v>647</v>
      </c>
      <c r="C74" s="133">
        <v>478</v>
      </c>
      <c r="D74" s="133">
        <v>1125</v>
      </c>
      <c r="E74" s="134">
        <v>82</v>
      </c>
      <c r="F74" s="134">
        <v>1500</v>
      </c>
      <c r="G74" s="133">
        <v>770</v>
      </c>
      <c r="H74" s="133">
        <v>839</v>
      </c>
      <c r="I74" s="147"/>
      <c r="J74" s="147"/>
    </row>
    <row r="75" spans="1:10" ht="12.75">
      <c r="A75" s="77" t="s">
        <v>143</v>
      </c>
      <c r="B75" s="133">
        <v>357</v>
      </c>
      <c r="C75" s="133">
        <v>283</v>
      </c>
      <c r="D75" s="133">
        <v>640</v>
      </c>
      <c r="E75" s="134">
        <v>500</v>
      </c>
      <c r="F75" s="134">
        <v>1000</v>
      </c>
      <c r="G75" s="133">
        <v>462</v>
      </c>
      <c r="H75" s="133">
        <v>23</v>
      </c>
      <c r="I75" s="147"/>
      <c r="J75" s="147"/>
    </row>
    <row r="76" spans="1:10" ht="12.75">
      <c r="A76" s="77" t="s">
        <v>144</v>
      </c>
      <c r="B76" s="133">
        <v>1347</v>
      </c>
      <c r="C76" s="133">
        <v>499</v>
      </c>
      <c r="D76" s="133">
        <v>1846</v>
      </c>
      <c r="E76" s="134">
        <v>90</v>
      </c>
      <c r="F76" s="134">
        <v>889</v>
      </c>
      <c r="G76" s="133">
        <v>565</v>
      </c>
      <c r="H76" s="133">
        <v>222</v>
      </c>
      <c r="I76" s="147"/>
      <c r="J76" s="147"/>
    </row>
    <row r="77" spans="1:10" ht="12.75">
      <c r="A77" s="77" t="s">
        <v>145</v>
      </c>
      <c r="B77" s="133">
        <v>3693</v>
      </c>
      <c r="C77" s="133">
        <v>667</v>
      </c>
      <c r="D77" s="133">
        <v>4360</v>
      </c>
      <c r="E77" s="134">
        <v>400</v>
      </c>
      <c r="F77" s="134">
        <v>2000</v>
      </c>
      <c r="G77" s="133">
        <v>2811</v>
      </c>
      <c r="H77" s="135">
        <v>141</v>
      </c>
      <c r="I77" s="147"/>
      <c r="J77" s="147"/>
    </row>
    <row r="78" spans="1:10" ht="12.75">
      <c r="A78" s="77" t="s">
        <v>146</v>
      </c>
      <c r="B78" s="134">
        <v>5760</v>
      </c>
      <c r="C78" s="134">
        <v>6827</v>
      </c>
      <c r="D78" s="133">
        <v>12587</v>
      </c>
      <c r="E78" s="134">
        <v>406</v>
      </c>
      <c r="F78" s="134">
        <v>801</v>
      </c>
      <c r="G78" s="134">
        <v>7807</v>
      </c>
      <c r="H78" s="134">
        <v>878</v>
      </c>
      <c r="I78" s="147"/>
      <c r="J78" s="147"/>
    </row>
    <row r="79" spans="1:10" ht="12.75">
      <c r="A79" s="84" t="s">
        <v>180</v>
      </c>
      <c r="B79" s="148">
        <v>21552</v>
      </c>
      <c r="C79" s="148">
        <v>16137</v>
      </c>
      <c r="D79" s="148">
        <v>37689</v>
      </c>
      <c r="E79" s="148">
        <v>368</v>
      </c>
      <c r="F79" s="148">
        <v>1385</v>
      </c>
      <c r="G79" s="148">
        <v>30278</v>
      </c>
      <c r="H79" s="148">
        <v>19089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3</v>
      </c>
      <c r="C81" s="135">
        <v>4</v>
      </c>
      <c r="D81" s="135">
        <v>7</v>
      </c>
      <c r="E81" s="135">
        <v>900</v>
      </c>
      <c r="F81" s="135">
        <v>1000</v>
      </c>
      <c r="G81" s="135">
        <v>7</v>
      </c>
      <c r="H81" s="135">
        <v>5</v>
      </c>
      <c r="I81" s="147"/>
      <c r="J81" s="147"/>
    </row>
    <row r="82" spans="1:10" ht="12.75">
      <c r="A82" s="77" t="s">
        <v>148</v>
      </c>
      <c r="B82" s="133">
        <v>17</v>
      </c>
      <c r="C82" s="135">
        <v>8</v>
      </c>
      <c r="D82" s="133">
        <v>25</v>
      </c>
      <c r="E82" s="134">
        <v>600</v>
      </c>
      <c r="F82" s="135">
        <v>1200</v>
      </c>
      <c r="G82" s="133">
        <v>20</v>
      </c>
      <c r="H82" s="133">
        <v>14</v>
      </c>
      <c r="I82" s="147"/>
      <c r="J82" s="147"/>
    </row>
    <row r="83" spans="1:10" ht="12.75">
      <c r="A83" s="84" t="s">
        <v>149</v>
      </c>
      <c r="B83" s="148">
        <v>20</v>
      </c>
      <c r="C83" s="150">
        <v>12</v>
      </c>
      <c r="D83" s="148">
        <v>32</v>
      </c>
      <c r="E83" s="148">
        <v>645</v>
      </c>
      <c r="F83" s="135">
        <v>1133</v>
      </c>
      <c r="G83" s="148">
        <v>27</v>
      </c>
      <c r="H83" s="148">
        <v>19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41005</v>
      </c>
      <c r="C85" s="137">
        <v>18510</v>
      </c>
      <c r="D85" s="137">
        <v>59515</v>
      </c>
      <c r="E85" s="137">
        <v>349</v>
      </c>
      <c r="F85" s="137">
        <v>1421</v>
      </c>
      <c r="G85" s="137">
        <v>40629</v>
      </c>
      <c r="H85" s="137">
        <v>24144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85">
    <pageSetUpPr fitToPage="1"/>
  </sheetPr>
  <dimension ref="A1:F85"/>
  <sheetViews>
    <sheetView zoomScale="75" zoomScaleNormal="75" workbookViewId="0" topLeftCell="A1">
      <selection activeCell="F35" sqref="F35"/>
    </sheetView>
  </sheetViews>
  <sheetFormatPr defaultColWidth="11.421875" defaultRowHeight="12.75"/>
  <cols>
    <col min="1" max="1" width="33.7109375" style="77" customWidth="1"/>
    <col min="2" max="5" width="18.7109375" style="77" customWidth="1"/>
    <col min="6" max="6" width="15.7109375" style="77" customWidth="1"/>
    <col min="7" max="16384" width="11.421875" style="77" customWidth="1"/>
  </cols>
  <sheetData>
    <row r="1" spans="1:5" s="124" customFormat="1" ht="18">
      <c r="A1" s="213" t="s">
        <v>0</v>
      </c>
      <c r="B1" s="213"/>
      <c r="C1" s="213"/>
      <c r="D1" s="213"/>
      <c r="E1" s="213"/>
    </row>
    <row r="2" spans="1:5" ht="12.75">
      <c r="A2" s="76"/>
      <c r="B2" s="76"/>
      <c r="C2" s="76"/>
      <c r="D2" s="76"/>
      <c r="E2" s="76"/>
    </row>
    <row r="3" spans="1:5" s="125" customFormat="1" ht="15">
      <c r="A3" s="214" t="s">
        <v>232</v>
      </c>
      <c r="B3" s="214"/>
      <c r="C3" s="214"/>
      <c r="D3" s="214"/>
      <c r="E3" s="214"/>
    </row>
    <row r="4" spans="1:5" s="125" customFormat="1" ht="15.75" thickBot="1">
      <c r="A4" s="140"/>
      <c r="B4" s="141"/>
      <c r="C4" s="141"/>
      <c r="D4" s="141"/>
      <c r="E4" s="141"/>
    </row>
    <row r="5" spans="1:5" ht="12.75">
      <c r="A5" s="142" t="s">
        <v>91</v>
      </c>
      <c r="B5" s="129" t="s">
        <v>22</v>
      </c>
      <c r="C5" s="130"/>
      <c r="D5" s="129" t="s">
        <v>23</v>
      </c>
      <c r="E5" s="130"/>
    </row>
    <row r="6" spans="1:5" ht="12.75">
      <c r="A6" s="76" t="s">
        <v>92</v>
      </c>
      <c r="B6" s="89" t="s">
        <v>1</v>
      </c>
      <c r="C6" s="81" t="s">
        <v>2</v>
      </c>
      <c r="D6" s="89" t="s">
        <v>1</v>
      </c>
      <c r="E6" s="81" t="s">
        <v>2</v>
      </c>
    </row>
    <row r="7" spans="1:5" ht="13.5" thickBot="1">
      <c r="A7" s="103"/>
      <c r="B7" s="88" t="s">
        <v>40</v>
      </c>
      <c r="C7" s="93" t="s">
        <v>13</v>
      </c>
      <c r="D7" s="88" t="s">
        <v>40</v>
      </c>
      <c r="E7" s="93" t="s">
        <v>13</v>
      </c>
    </row>
    <row r="8" spans="1:6" ht="12.75">
      <c r="A8" s="83" t="s">
        <v>94</v>
      </c>
      <c r="B8" s="132" t="s">
        <v>24</v>
      </c>
      <c r="C8" s="132" t="s">
        <v>24</v>
      </c>
      <c r="D8" s="132">
        <v>2</v>
      </c>
      <c r="E8" s="132">
        <v>1</v>
      </c>
      <c r="F8" s="147"/>
    </row>
    <row r="9" spans="1:6" ht="12.75">
      <c r="A9" s="77" t="s">
        <v>95</v>
      </c>
      <c r="B9" s="133" t="s">
        <v>24</v>
      </c>
      <c r="C9" s="133" t="s">
        <v>24</v>
      </c>
      <c r="D9" s="133" t="s">
        <v>24</v>
      </c>
      <c r="E9" s="133" t="s">
        <v>24</v>
      </c>
      <c r="F9" s="147"/>
    </row>
    <row r="10" spans="1:6" ht="12.75">
      <c r="A10" s="77" t="s">
        <v>96</v>
      </c>
      <c r="B10" s="133" t="s">
        <v>24</v>
      </c>
      <c r="C10" s="133" t="s">
        <v>24</v>
      </c>
      <c r="D10" s="133" t="s">
        <v>24</v>
      </c>
      <c r="E10" s="133" t="s">
        <v>24</v>
      </c>
      <c r="F10" s="147"/>
    </row>
    <row r="11" spans="1:6" ht="12.75">
      <c r="A11" s="77" t="s">
        <v>97</v>
      </c>
      <c r="B11" s="133" t="s">
        <v>24</v>
      </c>
      <c r="C11" s="133" t="s">
        <v>24</v>
      </c>
      <c r="D11" s="133" t="s">
        <v>24</v>
      </c>
      <c r="E11" s="133" t="s">
        <v>24</v>
      </c>
      <c r="F11" s="147"/>
    </row>
    <row r="12" spans="1:6" ht="12.75">
      <c r="A12" s="84" t="s">
        <v>98</v>
      </c>
      <c r="B12" s="148" t="s">
        <v>24</v>
      </c>
      <c r="C12" s="148" t="s">
        <v>24</v>
      </c>
      <c r="D12" s="148">
        <v>2</v>
      </c>
      <c r="E12" s="148">
        <v>1</v>
      </c>
      <c r="F12" s="147"/>
    </row>
    <row r="13" spans="1:6" ht="12.75">
      <c r="A13" s="84"/>
      <c r="B13" s="148"/>
      <c r="C13" s="148"/>
      <c r="D13" s="148"/>
      <c r="E13" s="148"/>
      <c r="F13" s="147"/>
    </row>
    <row r="14" spans="1:6" ht="12.75">
      <c r="A14" s="84" t="s">
        <v>99</v>
      </c>
      <c r="B14" s="148" t="s">
        <v>24</v>
      </c>
      <c r="C14" s="148" t="s">
        <v>24</v>
      </c>
      <c r="D14" s="148" t="s">
        <v>24</v>
      </c>
      <c r="E14" s="148" t="s">
        <v>24</v>
      </c>
      <c r="F14" s="147"/>
    </row>
    <row r="15" spans="1:6" ht="12.75">
      <c r="A15" s="84"/>
      <c r="B15" s="148"/>
      <c r="C15" s="148"/>
      <c r="D15" s="148"/>
      <c r="E15" s="148"/>
      <c r="F15" s="147"/>
    </row>
    <row r="16" spans="1:6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8" t="s">
        <v>24</v>
      </c>
      <c r="F16" s="147"/>
    </row>
    <row r="17" spans="2:6" ht="12.75">
      <c r="B17" s="133"/>
      <c r="C17" s="133"/>
      <c r="D17" s="133"/>
      <c r="E17" s="133"/>
      <c r="F17" s="147"/>
    </row>
    <row r="18" spans="1:6" ht="12.75">
      <c r="A18" s="77" t="s">
        <v>101</v>
      </c>
      <c r="B18" s="133">
        <v>25</v>
      </c>
      <c r="C18" s="133">
        <v>63</v>
      </c>
      <c r="D18" s="133" t="s">
        <v>24</v>
      </c>
      <c r="E18" s="133" t="s">
        <v>24</v>
      </c>
      <c r="F18" s="147"/>
    </row>
    <row r="19" spans="1:6" ht="12.75">
      <c r="A19" s="77" t="s">
        <v>102</v>
      </c>
      <c r="B19" s="133">
        <v>1</v>
      </c>
      <c r="C19" s="133">
        <v>1</v>
      </c>
      <c r="D19" s="133" t="s">
        <v>24</v>
      </c>
      <c r="E19" s="133" t="s">
        <v>24</v>
      </c>
      <c r="F19" s="147"/>
    </row>
    <row r="20" spans="1:6" ht="12.75">
      <c r="A20" s="77" t="s">
        <v>103</v>
      </c>
      <c r="B20" s="133">
        <v>8</v>
      </c>
      <c r="C20" s="133">
        <v>11</v>
      </c>
      <c r="D20" s="133" t="s">
        <v>24</v>
      </c>
      <c r="E20" s="133" t="s">
        <v>24</v>
      </c>
      <c r="F20" s="147"/>
    </row>
    <row r="21" spans="1:6" ht="12.75">
      <c r="A21" s="84" t="s">
        <v>176</v>
      </c>
      <c r="B21" s="148">
        <v>34</v>
      </c>
      <c r="C21" s="148">
        <v>75</v>
      </c>
      <c r="D21" s="148" t="s">
        <v>24</v>
      </c>
      <c r="E21" s="148" t="s">
        <v>24</v>
      </c>
      <c r="F21" s="147"/>
    </row>
    <row r="22" spans="1:6" ht="12.75">
      <c r="A22" s="84"/>
      <c r="B22" s="148"/>
      <c r="C22" s="148"/>
      <c r="D22" s="148"/>
      <c r="E22" s="148"/>
      <c r="F22" s="147"/>
    </row>
    <row r="23" spans="1:6" ht="12.75">
      <c r="A23" s="84" t="s">
        <v>104</v>
      </c>
      <c r="B23" s="148">
        <v>478</v>
      </c>
      <c r="C23" s="148">
        <v>1037</v>
      </c>
      <c r="D23" s="150">
        <v>5</v>
      </c>
      <c r="E23" s="150">
        <v>11</v>
      </c>
      <c r="F23" s="147"/>
    </row>
    <row r="24" spans="1:6" ht="12.75">
      <c r="A24" s="84"/>
      <c r="B24" s="148"/>
      <c r="C24" s="148"/>
      <c r="D24" s="148"/>
      <c r="E24" s="148"/>
      <c r="F24" s="147"/>
    </row>
    <row r="25" spans="1:6" ht="12.75">
      <c r="A25" s="84" t="s">
        <v>105</v>
      </c>
      <c r="B25" s="148">
        <v>18</v>
      </c>
      <c r="C25" s="148">
        <v>43</v>
      </c>
      <c r="D25" s="150">
        <v>3</v>
      </c>
      <c r="E25" s="150">
        <v>7</v>
      </c>
      <c r="F25" s="147"/>
    </row>
    <row r="26" spans="2:6" ht="12.75">
      <c r="B26" s="133"/>
      <c r="C26" s="133"/>
      <c r="D26" s="133"/>
      <c r="E26" s="133"/>
      <c r="F26" s="147"/>
    </row>
    <row r="27" spans="1:6" ht="12.75">
      <c r="A27" s="77" t="s">
        <v>106</v>
      </c>
      <c r="B27" s="135">
        <v>24</v>
      </c>
      <c r="C27" s="135">
        <v>90</v>
      </c>
      <c r="D27" s="133" t="s">
        <v>24</v>
      </c>
      <c r="E27" s="133" t="s">
        <v>24</v>
      </c>
      <c r="F27" s="147"/>
    </row>
    <row r="28" spans="1:6" ht="12.75">
      <c r="A28" s="77" t="s">
        <v>107</v>
      </c>
      <c r="B28" s="135">
        <v>21</v>
      </c>
      <c r="C28" s="135">
        <v>29</v>
      </c>
      <c r="D28" s="133" t="s">
        <v>24</v>
      </c>
      <c r="E28" s="133" t="s">
        <v>24</v>
      </c>
      <c r="F28" s="147"/>
    </row>
    <row r="29" spans="1:6" ht="12.75">
      <c r="A29" s="77" t="s">
        <v>108</v>
      </c>
      <c r="B29" s="133">
        <v>603</v>
      </c>
      <c r="C29" s="133">
        <v>1379</v>
      </c>
      <c r="D29" s="133" t="s">
        <v>24</v>
      </c>
      <c r="E29" s="133" t="s">
        <v>24</v>
      </c>
      <c r="F29" s="147"/>
    </row>
    <row r="30" spans="1:6" ht="12.75">
      <c r="A30" s="84" t="s">
        <v>177</v>
      </c>
      <c r="B30" s="148">
        <v>648</v>
      </c>
      <c r="C30" s="148">
        <v>1498</v>
      </c>
      <c r="D30" s="148" t="s">
        <v>24</v>
      </c>
      <c r="E30" s="148" t="s">
        <v>24</v>
      </c>
      <c r="F30" s="147"/>
    </row>
    <row r="31" spans="2:6" ht="12.75">
      <c r="B31" s="133"/>
      <c r="C31" s="133"/>
      <c r="D31" s="133"/>
      <c r="E31" s="133"/>
      <c r="F31" s="147"/>
    </row>
    <row r="32" spans="1:6" ht="12.75">
      <c r="A32" s="77" t="s">
        <v>109</v>
      </c>
      <c r="B32" s="151">
        <v>147</v>
      </c>
      <c r="C32" s="151">
        <v>366</v>
      </c>
      <c r="D32" s="151" t="s">
        <v>24</v>
      </c>
      <c r="E32" s="151" t="s">
        <v>24</v>
      </c>
      <c r="F32" s="147"/>
    </row>
    <row r="33" spans="1:6" ht="12.75">
      <c r="A33" s="77" t="s">
        <v>110</v>
      </c>
      <c r="B33" s="151">
        <v>857</v>
      </c>
      <c r="C33" s="151">
        <v>1528</v>
      </c>
      <c r="D33" s="133" t="s">
        <v>24</v>
      </c>
      <c r="E33" s="133" t="s">
        <v>24</v>
      </c>
      <c r="F33" s="147"/>
    </row>
    <row r="34" spans="1:6" ht="12.75">
      <c r="A34" s="77" t="s">
        <v>111</v>
      </c>
      <c r="B34" s="151">
        <v>44</v>
      </c>
      <c r="C34" s="151">
        <v>83</v>
      </c>
      <c r="D34" s="133" t="s">
        <v>24</v>
      </c>
      <c r="E34" s="133" t="s">
        <v>24</v>
      </c>
      <c r="F34" s="147"/>
    </row>
    <row r="35" spans="1:6" ht="12.75">
      <c r="A35" s="77" t="s">
        <v>112</v>
      </c>
      <c r="B35" s="151">
        <v>13</v>
      </c>
      <c r="C35" s="151">
        <v>30</v>
      </c>
      <c r="D35" s="133" t="s">
        <v>24</v>
      </c>
      <c r="E35" s="133" t="s">
        <v>24</v>
      </c>
      <c r="F35" s="147"/>
    </row>
    <row r="36" spans="1:6" ht="12.75">
      <c r="A36" s="84" t="s">
        <v>113</v>
      </c>
      <c r="B36" s="148">
        <v>1061</v>
      </c>
      <c r="C36" s="148">
        <v>2007</v>
      </c>
      <c r="D36" s="148" t="s">
        <v>24</v>
      </c>
      <c r="E36" s="148" t="s">
        <v>24</v>
      </c>
      <c r="F36" s="147"/>
    </row>
    <row r="37" spans="1:6" ht="12.75">
      <c r="A37" s="84"/>
      <c r="B37" s="148"/>
      <c r="C37" s="148"/>
      <c r="D37" s="148"/>
      <c r="E37" s="148"/>
      <c r="F37" s="147"/>
    </row>
    <row r="38" spans="1:6" ht="12.75">
      <c r="A38" s="84" t="s">
        <v>114</v>
      </c>
      <c r="B38" s="149">
        <v>2183</v>
      </c>
      <c r="C38" s="149">
        <v>3277</v>
      </c>
      <c r="D38" s="150">
        <v>298</v>
      </c>
      <c r="E38" s="150">
        <v>448</v>
      </c>
      <c r="F38" s="147"/>
    </row>
    <row r="39" spans="2:6" ht="12.75">
      <c r="B39" s="133"/>
      <c r="C39" s="133"/>
      <c r="D39" s="133"/>
      <c r="E39" s="133"/>
      <c r="F39" s="147"/>
    </row>
    <row r="40" spans="1:6" ht="12.75">
      <c r="A40" s="77" t="s">
        <v>115</v>
      </c>
      <c r="B40" s="134" t="s">
        <v>24</v>
      </c>
      <c r="C40" s="134" t="s">
        <v>24</v>
      </c>
      <c r="D40" s="133" t="s">
        <v>24</v>
      </c>
      <c r="E40" s="133" t="s">
        <v>24</v>
      </c>
      <c r="F40" s="147"/>
    </row>
    <row r="41" spans="1:6" ht="12.75">
      <c r="A41" s="77" t="s">
        <v>116</v>
      </c>
      <c r="B41" s="133">
        <v>14</v>
      </c>
      <c r="C41" s="133">
        <v>33</v>
      </c>
      <c r="D41" s="133" t="s">
        <v>24</v>
      </c>
      <c r="E41" s="133" t="s">
        <v>24</v>
      </c>
      <c r="F41" s="147"/>
    </row>
    <row r="42" spans="1:6" ht="12.75">
      <c r="A42" s="77" t="s">
        <v>117</v>
      </c>
      <c r="B42" s="134">
        <v>7</v>
      </c>
      <c r="C42" s="134">
        <v>16</v>
      </c>
      <c r="D42" s="133" t="s">
        <v>24</v>
      </c>
      <c r="E42" s="133" t="s">
        <v>24</v>
      </c>
      <c r="F42" s="147"/>
    </row>
    <row r="43" spans="1:6" ht="12.75">
      <c r="A43" s="77" t="s">
        <v>118</v>
      </c>
      <c r="B43" s="134">
        <v>12</v>
      </c>
      <c r="C43" s="134">
        <v>10</v>
      </c>
      <c r="D43" s="133" t="s">
        <v>24</v>
      </c>
      <c r="E43" s="133" t="s">
        <v>24</v>
      </c>
      <c r="F43" s="147"/>
    </row>
    <row r="44" spans="1:6" ht="12.75">
      <c r="A44" s="77" t="s">
        <v>119</v>
      </c>
      <c r="B44" s="134">
        <v>37</v>
      </c>
      <c r="C44" s="134">
        <v>79</v>
      </c>
      <c r="D44" s="135">
        <v>3</v>
      </c>
      <c r="E44" s="135">
        <v>7</v>
      </c>
      <c r="F44" s="147"/>
    </row>
    <row r="45" spans="1:6" ht="12.75">
      <c r="A45" s="77" t="s">
        <v>120</v>
      </c>
      <c r="B45" s="134">
        <v>2</v>
      </c>
      <c r="C45" s="134">
        <v>6</v>
      </c>
      <c r="D45" s="133" t="s">
        <v>24</v>
      </c>
      <c r="E45" s="133" t="s">
        <v>24</v>
      </c>
      <c r="F45" s="147"/>
    </row>
    <row r="46" spans="1:6" ht="12.75">
      <c r="A46" s="77" t="s">
        <v>121</v>
      </c>
      <c r="B46" s="134">
        <v>3</v>
      </c>
      <c r="C46" s="134">
        <v>4</v>
      </c>
      <c r="D46" s="133" t="s">
        <v>24</v>
      </c>
      <c r="E46" s="133" t="s">
        <v>24</v>
      </c>
      <c r="F46" s="147"/>
    </row>
    <row r="47" spans="1:6" ht="12.75">
      <c r="A47" s="77" t="s">
        <v>122</v>
      </c>
      <c r="B47" s="134" t="s">
        <v>24</v>
      </c>
      <c r="C47" s="134" t="s">
        <v>24</v>
      </c>
      <c r="D47" s="135">
        <v>124</v>
      </c>
      <c r="E47" s="135">
        <v>226</v>
      </c>
      <c r="F47" s="147"/>
    </row>
    <row r="48" spans="1:6" ht="12.75">
      <c r="A48" s="77" t="s">
        <v>123</v>
      </c>
      <c r="B48" s="134">
        <v>16</v>
      </c>
      <c r="C48" s="134">
        <v>14</v>
      </c>
      <c r="D48" s="133" t="s">
        <v>24</v>
      </c>
      <c r="E48" s="133" t="s">
        <v>24</v>
      </c>
      <c r="F48" s="147"/>
    </row>
    <row r="49" spans="1:6" ht="12.75">
      <c r="A49" s="84" t="s">
        <v>178</v>
      </c>
      <c r="B49" s="148">
        <v>91</v>
      </c>
      <c r="C49" s="148">
        <v>162</v>
      </c>
      <c r="D49" s="150">
        <v>127</v>
      </c>
      <c r="E49" s="150">
        <v>233</v>
      </c>
      <c r="F49" s="147"/>
    </row>
    <row r="50" spans="1:6" ht="12.75">
      <c r="A50" s="84"/>
      <c r="B50" s="148"/>
      <c r="C50" s="148"/>
      <c r="D50" s="148"/>
      <c r="E50" s="148"/>
      <c r="F50" s="147"/>
    </row>
    <row r="51" spans="1:6" ht="12.75">
      <c r="A51" s="84" t="s">
        <v>124</v>
      </c>
      <c r="B51" s="148">
        <v>101</v>
      </c>
      <c r="C51" s="148">
        <v>207</v>
      </c>
      <c r="D51" s="148" t="s">
        <v>24</v>
      </c>
      <c r="E51" s="148" t="s">
        <v>24</v>
      </c>
      <c r="F51" s="147"/>
    </row>
    <row r="52" spans="2:6" ht="12.75">
      <c r="B52" s="133"/>
      <c r="C52" s="133"/>
      <c r="D52" s="133"/>
      <c r="E52" s="133"/>
      <c r="F52" s="147"/>
    </row>
    <row r="53" spans="1:6" ht="12.75">
      <c r="A53" s="77" t="s">
        <v>125</v>
      </c>
      <c r="B53" s="133">
        <v>77</v>
      </c>
      <c r="C53" s="133">
        <v>73</v>
      </c>
      <c r="D53" s="133" t="s">
        <v>24</v>
      </c>
      <c r="E53" s="133" t="s">
        <v>24</v>
      </c>
      <c r="F53" s="147"/>
    </row>
    <row r="54" spans="1:6" ht="12.75">
      <c r="A54" s="77" t="s">
        <v>126</v>
      </c>
      <c r="B54" s="133" t="s">
        <v>24</v>
      </c>
      <c r="C54" s="133" t="s">
        <v>24</v>
      </c>
      <c r="D54" s="135">
        <v>86</v>
      </c>
      <c r="E54" s="135">
        <v>71</v>
      </c>
      <c r="F54" s="147"/>
    </row>
    <row r="55" spans="1:6" ht="12.75">
      <c r="A55" s="77" t="s">
        <v>127</v>
      </c>
      <c r="B55" s="133">
        <v>5</v>
      </c>
      <c r="C55" s="133">
        <v>4</v>
      </c>
      <c r="D55" s="133" t="s">
        <v>24</v>
      </c>
      <c r="E55" s="133" t="s">
        <v>24</v>
      </c>
      <c r="F55" s="147"/>
    </row>
    <row r="56" spans="1:6" ht="12.75">
      <c r="A56" s="77" t="s">
        <v>128</v>
      </c>
      <c r="B56" s="133">
        <v>33</v>
      </c>
      <c r="C56" s="133">
        <v>41</v>
      </c>
      <c r="D56" s="133" t="s">
        <v>24</v>
      </c>
      <c r="E56" s="133" t="s">
        <v>24</v>
      </c>
      <c r="F56" s="147"/>
    </row>
    <row r="57" spans="1:6" ht="12.75">
      <c r="A57" s="77" t="s">
        <v>129</v>
      </c>
      <c r="B57" s="133" t="s">
        <v>24</v>
      </c>
      <c r="C57" s="133" t="s">
        <v>24</v>
      </c>
      <c r="D57" s="135">
        <v>138</v>
      </c>
      <c r="E57" s="135">
        <v>208</v>
      </c>
      <c r="F57" s="147"/>
    </row>
    <row r="58" spans="1:6" ht="12.75">
      <c r="A58" s="84" t="s">
        <v>130</v>
      </c>
      <c r="B58" s="148">
        <v>115</v>
      </c>
      <c r="C58" s="148">
        <v>118</v>
      </c>
      <c r="D58" s="150">
        <v>224</v>
      </c>
      <c r="E58" s="150">
        <v>279</v>
      </c>
      <c r="F58" s="147"/>
    </row>
    <row r="59" spans="2:6" ht="12.75">
      <c r="B59" s="133"/>
      <c r="C59" s="133"/>
      <c r="D59" s="133"/>
      <c r="E59" s="133"/>
      <c r="F59" s="147"/>
    </row>
    <row r="60" spans="1:6" ht="12.75">
      <c r="A60" s="77" t="s">
        <v>131</v>
      </c>
      <c r="B60" s="134">
        <v>193</v>
      </c>
      <c r="C60" s="134">
        <v>301</v>
      </c>
      <c r="D60" s="133" t="s">
        <v>24</v>
      </c>
      <c r="E60" s="133" t="s">
        <v>24</v>
      </c>
      <c r="F60" s="147"/>
    </row>
    <row r="61" spans="1:6" ht="12.75">
      <c r="A61" s="77" t="s">
        <v>132</v>
      </c>
      <c r="B61" s="134">
        <v>4</v>
      </c>
      <c r="C61" s="134">
        <v>3</v>
      </c>
      <c r="D61" s="134">
        <v>10</v>
      </c>
      <c r="E61" s="134">
        <v>9</v>
      </c>
      <c r="F61" s="147"/>
    </row>
    <row r="62" spans="1:6" ht="12.75">
      <c r="A62" s="77" t="s">
        <v>133</v>
      </c>
      <c r="B62" s="134" t="s">
        <v>24</v>
      </c>
      <c r="C62" s="134" t="s">
        <v>24</v>
      </c>
      <c r="D62" s="135">
        <v>11</v>
      </c>
      <c r="E62" s="135">
        <v>20</v>
      </c>
      <c r="F62" s="147"/>
    </row>
    <row r="63" spans="1:6" ht="12.75">
      <c r="A63" s="84" t="s">
        <v>134</v>
      </c>
      <c r="B63" s="148">
        <v>197</v>
      </c>
      <c r="C63" s="148">
        <v>304</v>
      </c>
      <c r="D63" s="148">
        <v>21</v>
      </c>
      <c r="E63" s="148">
        <v>29</v>
      </c>
      <c r="F63" s="147"/>
    </row>
    <row r="64" spans="1:6" ht="12.75">
      <c r="A64" s="84"/>
      <c r="B64" s="148"/>
      <c r="C64" s="148"/>
      <c r="D64" s="148"/>
      <c r="E64" s="148"/>
      <c r="F64" s="147"/>
    </row>
    <row r="65" spans="1:6" ht="12.75">
      <c r="A65" s="84" t="s">
        <v>135</v>
      </c>
      <c r="B65" s="148" t="s">
        <v>24</v>
      </c>
      <c r="C65" s="148" t="s">
        <v>24</v>
      </c>
      <c r="D65" s="150">
        <v>160</v>
      </c>
      <c r="E65" s="150">
        <v>270</v>
      </c>
      <c r="F65" s="147"/>
    </row>
    <row r="66" spans="2:6" ht="12.75">
      <c r="B66" s="133"/>
      <c r="C66" s="133"/>
      <c r="D66" s="133"/>
      <c r="E66" s="133"/>
      <c r="F66" s="147"/>
    </row>
    <row r="67" spans="1:6" ht="12.75">
      <c r="A67" s="77" t="s">
        <v>136</v>
      </c>
      <c r="B67" s="133">
        <v>11600</v>
      </c>
      <c r="C67" s="133">
        <v>5650</v>
      </c>
      <c r="D67" s="133" t="s">
        <v>24</v>
      </c>
      <c r="E67" s="133" t="s">
        <v>24</v>
      </c>
      <c r="F67" s="147"/>
    </row>
    <row r="68" spans="1:6" ht="12.75">
      <c r="A68" s="77" t="s">
        <v>137</v>
      </c>
      <c r="B68" s="133">
        <v>511</v>
      </c>
      <c r="C68" s="133">
        <v>308</v>
      </c>
      <c r="D68" s="133" t="s">
        <v>24</v>
      </c>
      <c r="E68" s="133" t="s">
        <v>24</v>
      </c>
      <c r="F68" s="147"/>
    </row>
    <row r="69" spans="1:6" ht="12.75">
      <c r="A69" s="84" t="s">
        <v>138</v>
      </c>
      <c r="B69" s="148">
        <v>12111</v>
      </c>
      <c r="C69" s="148">
        <v>5958</v>
      </c>
      <c r="D69" s="148" t="s">
        <v>24</v>
      </c>
      <c r="E69" s="148" t="s">
        <v>24</v>
      </c>
      <c r="F69" s="147"/>
    </row>
    <row r="70" spans="2:6" ht="12.75">
      <c r="B70" s="133"/>
      <c r="C70" s="133"/>
      <c r="D70" s="133"/>
      <c r="E70" s="133"/>
      <c r="F70" s="147"/>
    </row>
    <row r="71" spans="1:6" ht="12.75">
      <c r="A71" s="77" t="s">
        <v>139</v>
      </c>
      <c r="B71" s="133" t="s">
        <v>24</v>
      </c>
      <c r="C71" s="133" t="s">
        <v>24</v>
      </c>
      <c r="D71" s="133" t="s">
        <v>24</v>
      </c>
      <c r="E71" s="133" t="s">
        <v>24</v>
      </c>
      <c r="F71" s="147"/>
    </row>
    <row r="72" spans="1:6" ht="12.75">
      <c r="A72" s="77" t="s">
        <v>140</v>
      </c>
      <c r="B72" s="133">
        <v>2915</v>
      </c>
      <c r="C72" s="133">
        <v>2786</v>
      </c>
      <c r="D72" s="133" t="s">
        <v>24</v>
      </c>
      <c r="E72" s="133" t="s">
        <v>24</v>
      </c>
      <c r="F72" s="147"/>
    </row>
    <row r="73" spans="1:6" ht="12.75">
      <c r="A73" s="77" t="s">
        <v>141</v>
      </c>
      <c r="B73" s="134">
        <v>9465</v>
      </c>
      <c r="C73" s="133">
        <v>19589</v>
      </c>
      <c r="D73" s="133" t="s">
        <v>24</v>
      </c>
      <c r="E73" s="133" t="s">
        <v>24</v>
      </c>
      <c r="F73" s="147"/>
    </row>
    <row r="74" spans="1:6" ht="12.75">
      <c r="A74" s="77" t="s">
        <v>142</v>
      </c>
      <c r="B74" s="133">
        <v>635</v>
      </c>
      <c r="C74" s="133">
        <v>420</v>
      </c>
      <c r="D74" s="133" t="s">
        <v>24</v>
      </c>
      <c r="E74" s="133" t="s">
        <v>24</v>
      </c>
      <c r="F74" s="147"/>
    </row>
    <row r="75" spans="1:6" ht="12.75">
      <c r="A75" s="77" t="s">
        <v>143</v>
      </c>
      <c r="B75" s="133" t="s">
        <v>24</v>
      </c>
      <c r="C75" s="133" t="s">
        <v>24</v>
      </c>
      <c r="D75" s="135">
        <v>384</v>
      </c>
      <c r="E75" s="135">
        <v>348</v>
      </c>
      <c r="F75" s="147"/>
    </row>
    <row r="76" spans="1:6" ht="12.75">
      <c r="A76" s="77" t="s">
        <v>144</v>
      </c>
      <c r="B76" s="133">
        <v>1803</v>
      </c>
      <c r="C76" s="133">
        <v>1621</v>
      </c>
      <c r="D76" s="133" t="s">
        <v>24</v>
      </c>
      <c r="E76" s="133" t="s">
        <v>24</v>
      </c>
      <c r="F76" s="147"/>
    </row>
    <row r="77" spans="1:6" ht="12.75">
      <c r="A77" s="77" t="s">
        <v>145</v>
      </c>
      <c r="B77" s="133">
        <v>6192</v>
      </c>
      <c r="C77" s="133">
        <v>12269</v>
      </c>
      <c r="D77" s="133" t="s">
        <v>24</v>
      </c>
      <c r="E77" s="133" t="s">
        <v>24</v>
      </c>
      <c r="F77" s="147"/>
    </row>
    <row r="78" spans="1:6" ht="12.75">
      <c r="A78" s="77" t="s">
        <v>146</v>
      </c>
      <c r="B78" s="134">
        <v>8355</v>
      </c>
      <c r="C78" s="134">
        <v>11326</v>
      </c>
      <c r="D78" s="133" t="s">
        <v>24</v>
      </c>
      <c r="E78" s="133" t="s">
        <v>24</v>
      </c>
      <c r="F78" s="147"/>
    </row>
    <row r="79" spans="1:6" ht="12.75">
      <c r="A79" s="84" t="s">
        <v>180</v>
      </c>
      <c r="B79" s="148">
        <v>29365</v>
      </c>
      <c r="C79" s="148">
        <v>48011</v>
      </c>
      <c r="D79" s="150">
        <v>384</v>
      </c>
      <c r="E79" s="150">
        <v>348</v>
      </c>
      <c r="F79" s="147"/>
    </row>
    <row r="80" spans="2:6" ht="12.75">
      <c r="B80" s="133"/>
      <c r="C80" s="133"/>
      <c r="D80" s="133"/>
      <c r="E80" s="133"/>
      <c r="F80" s="147"/>
    </row>
    <row r="81" spans="1:6" ht="12.75">
      <c r="A81" s="77" t="s">
        <v>147</v>
      </c>
      <c r="B81" s="133" t="s">
        <v>24</v>
      </c>
      <c r="C81" s="133" t="s">
        <v>24</v>
      </c>
      <c r="D81" s="133">
        <v>10</v>
      </c>
      <c r="E81" s="133">
        <v>9</v>
      </c>
      <c r="F81" s="147"/>
    </row>
    <row r="82" spans="1:6" ht="12.75">
      <c r="A82" s="77" t="s">
        <v>148</v>
      </c>
      <c r="B82" s="133" t="s">
        <v>24</v>
      </c>
      <c r="C82" s="133" t="s">
        <v>24</v>
      </c>
      <c r="D82" s="133">
        <v>25</v>
      </c>
      <c r="E82" s="133">
        <v>20</v>
      </c>
      <c r="F82" s="147"/>
    </row>
    <row r="83" spans="1:6" ht="12.75">
      <c r="A83" s="84" t="s">
        <v>149</v>
      </c>
      <c r="B83" s="148" t="s">
        <v>24</v>
      </c>
      <c r="C83" s="148" t="s">
        <v>24</v>
      </c>
      <c r="D83" s="148">
        <v>35</v>
      </c>
      <c r="E83" s="148">
        <v>29</v>
      </c>
      <c r="F83" s="147"/>
    </row>
    <row r="84" spans="1:6" ht="12.75">
      <c r="A84" s="84"/>
      <c r="B84" s="148"/>
      <c r="C84" s="148"/>
      <c r="D84" s="148"/>
      <c r="E84" s="148"/>
      <c r="F84" s="147"/>
    </row>
    <row r="85" spans="1:6" ht="13.5" thickBot="1">
      <c r="A85" s="86" t="s">
        <v>150</v>
      </c>
      <c r="B85" s="137">
        <v>46402</v>
      </c>
      <c r="C85" s="137">
        <v>62697</v>
      </c>
      <c r="D85" s="137">
        <v>1259</v>
      </c>
      <c r="E85" s="137">
        <v>1655</v>
      </c>
      <c r="F85" s="147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87">
    <pageSetUpPr fitToPage="1"/>
  </sheetPr>
  <dimension ref="A1:F8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77" customWidth="1"/>
    <col min="2" max="5" width="18.7109375" style="77" customWidth="1"/>
    <col min="6" max="6" width="15.7109375" style="77" customWidth="1"/>
    <col min="7" max="16384" width="11.421875" style="77" customWidth="1"/>
  </cols>
  <sheetData>
    <row r="1" spans="1:5" s="124" customFormat="1" ht="18">
      <c r="A1" s="213" t="s">
        <v>0</v>
      </c>
      <c r="B1" s="213"/>
      <c r="C1" s="213"/>
      <c r="D1" s="213"/>
      <c r="E1" s="213"/>
    </row>
    <row r="2" spans="1:5" ht="12.75">
      <c r="A2" s="76"/>
      <c r="B2" s="76"/>
      <c r="C2" s="76"/>
      <c r="D2" s="76"/>
      <c r="E2" s="76"/>
    </row>
    <row r="3" spans="1:5" s="125" customFormat="1" ht="15">
      <c r="A3" s="214" t="s">
        <v>233</v>
      </c>
      <c r="B3" s="214"/>
      <c r="C3" s="214"/>
      <c r="D3" s="214"/>
      <c r="E3" s="214"/>
    </row>
    <row r="4" spans="1:5" s="125" customFormat="1" ht="15.75" thickBot="1">
      <c r="A4" s="140"/>
      <c r="B4" s="141"/>
      <c r="C4" s="141"/>
      <c r="D4" s="141"/>
      <c r="E4" s="141"/>
    </row>
    <row r="5" spans="1:5" ht="12.75">
      <c r="A5" s="142" t="s">
        <v>91</v>
      </c>
      <c r="B5" s="129" t="s">
        <v>22</v>
      </c>
      <c r="C5" s="130"/>
      <c r="D5" s="129" t="s">
        <v>23</v>
      </c>
      <c r="E5" s="130"/>
    </row>
    <row r="6" spans="1:5" ht="12.75">
      <c r="A6" s="76" t="s">
        <v>92</v>
      </c>
      <c r="B6" s="89" t="s">
        <v>1</v>
      </c>
      <c r="C6" s="81" t="s">
        <v>2</v>
      </c>
      <c r="D6" s="89" t="s">
        <v>1</v>
      </c>
      <c r="E6" s="81" t="s">
        <v>2</v>
      </c>
    </row>
    <row r="7" spans="1:5" ht="13.5" thickBot="1">
      <c r="A7" s="103"/>
      <c r="B7" s="88" t="s">
        <v>40</v>
      </c>
      <c r="C7" s="93" t="s">
        <v>13</v>
      </c>
      <c r="D7" s="88" t="s">
        <v>40</v>
      </c>
      <c r="E7" s="93" t="s">
        <v>13</v>
      </c>
    </row>
    <row r="8" spans="1:6" ht="12.75">
      <c r="A8" s="83" t="s">
        <v>94</v>
      </c>
      <c r="B8" s="132" t="s">
        <v>24</v>
      </c>
      <c r="C8" s="132" t="s">
        <v>24</v>
      </c>
      <c r="D8" s="132" t="s">
        <v>24</v>
      </c>
      <c r="E8" s="132" t="s">
        <v>24</v>
      </c>
      <c r="F8" s="147"/>
    </row>
    <row r="9" spans="1:6" ht="12.75">
      <c r="A9" s="77" t="s">
        <v>95</v>
      </c>
      <c r="B9" s="133" t="s">
        <v>24</v>
      </c>
      <c r="C9" s="133" t="s">
        <v>24</v>
      </c>
      <c r="D9" s="133" t="s">
        <v>24</v>
      </c>
      <c r="E9" s="133" t="s">
        <v>24</v>
      </c>
      <c r="F9" s="147"/>
    </row>
    <row r="10" spans="1:6" ht="12.75">
      <c r="A10" s="77" t="s">
        <v>96</v>
      </c>
      <c r="B10" s="133" t="s">
        <v>24</v>
      </c>
      <c r="C10" s="133" t="s">
        <v>24</v>
      </c>
      <c r="D10" s="133" t="s">
        <v>24</v>
      </c>
      <c r="E10" s="133" t="s">
        <v>24</v>
      </c>
      <c r="F10" s="147"/>
    </row>
    <row r="11" spans="1:6" ht="12.75">
      <c r="A11" s="77" t="s">
        <v>97</v>
      </c>
      <c r="B11" s="133" t="s">
        <v>24</v>
      </c>
      <c r="C11" s="133" t="s">
        <v>24</v>
      </c>
      <c r="D11" s="133" t="s">
        <v>24</v>
      </c>
      <c r="E11" s="133" t="s">
        <v>24</v>
      </c>
      <c r="F11" s="147"/>
    </row>
    <row r="12" spans="1:6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7"/>
    </row>
    <row r="13" spans="1:6" ht="12.75">
      <c r="A13" s="84"/>
      <c r="B13" s="148"/>
      <c r="C13" s="148"/>
      <c r="D13" s="148"/>
      <c r="E13" s="148"/>
      <c r="F13" s="147"/>
    </row>
    <row r="14" spans="1:6" ht="12.75">
      <c r="A14" s="84" t="s">
        <v>99</v>
      </c>
      <c r="B14" s="148" t="s">
        <v>24</v>
      </c>
      <c r="C14" s="148" t="s">
        <v>24</v>
      </c>
      <c r="D14" s="148" t="s">
        <v>24</v>
      </c>
      <c r="E14" s="148" t="s">
        <v>24</v>
      </c>
      <c r="F14" s="147"/>
    </row>
    <row r="15" spans="1:6" ht="12.75">
      <c r="A15" s="84"/>
      <c r="B15" s="148"/>
      <c r="C15" s="148"/>
      <c r="D15" s="148"/>
      <c r="E15" s="148"/>
      <c r="F15" s="147"/>
    </row>
    <row r="16" spans="1:6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8" t="s">
        <v>24</v>
      </c>
      <c r="F16" s="147"/>
    </row>
    <row r="17" spans="2:6" ht="12.75">
      <c r="B17" s="133"/>
      <c r="C17" s="133"/>
      <c r="D17" s="133"/>
      <c r="E17" s="133"/>
      <c r="F17" s="147"/>
    </row>
    <row r="18" spans="1:6" ht="12.75">
      <c r="A18" s="77" t="s">
        <v>101</v>
      </c>
      <c r="B18" s="133">
        <v>25</v>
      </c>
      <c r="C18" s="133">
        <v>69</v>
      </c>
      <c r="D18" s="133" t="s">
        <v>24</v>
      </c>
      <c r="E18" s="133" t="s">
        <v>24</v>
      </c>
      <c r="F18" s="147"/>
    </row>
    <row r="19" spans="1:6" ht="12.75">
      <c r="A19" s="77" t="s">
        <v>102</v>
      </c>
      <c r="B19" s="133">
        <v>1</v>
      </c>
      <c r="C19" s="133">
        <v>1</v>
      </c>
      <c r="D19" s="133" t="s">
        <v>24</v>
      </c>
      <c r="E19" s="133" t="s">
        <v>24</v>
      </c>
      <c r="F19" s="147"/>
    </row>
    <row r="20" spans="1:6" ht="12.75">
      <c r="A20" s="77" t="s">
        <v>103</v>
      </c>
      <c r="B20" s="133">
        <v>8</v>
      </c>
      <c r="C20" s="133">
        <v>10</v>
      </c>
      <c r="D20" s="133" t="s">
        <v>24</v>
      </c>
      <c r="E20" s="133" t="s">
        <v>24</v>
      </c>
      <c r="F20" s="147"/>
    </row>
    <row r="21" spans="1:6" ht="12.75">
      <c r="A21" s="84" t="s">
        <v>176</v>
      </c>
      <c r="B21" s="148">
        <v>34</v>
      </c>
      <c r="C21" s="148">
        <v>80</v>
      </c>
      <c r="D21" s="148" t="s">
        <v>24</v>
      </c>
      <c r="E21" s="148" t="s">
        <v>24</v>
      </c>
      <c r="F21" s="147"/>
    </row>
    <row r="22" spans="1:6" ht="12.75">
      <c r="A22" s="84"/>
      <c r="B22" s="148"/>
      <c r="C22" s="148"/>
      <c r="D22" s="148"/>
      <c r="E22" s="148"/>
      <c r="F22" s="147"/>
    </row>
    <row r="23" spans="1:6" ht="12.75">
      <c r="A23" s="84" t="s">
        <v>104</v>
      </c>
      <c r="B23" s="148">
        <v>852</v>
      </c>
      <c r="C23" s="148">
        <v>1968</v>
      </c>
      <c r="D23" s="150">
        <v>15</v>
      </c>
      <c r="E23" s="150">
        <v>35</v>
      </c>
      <c r="F23" s="147"/>
    </row>
    <row r="24" spans="1:6" ht="12.75">
      <c r="A24" s="84"/>
      <c r="B24" s="148"/>
      <c r="C24" s="148"/>
      <c r="D24" s="148"/>
      <c r="E24" s="148"/>
      <c r="F24" s="147"/>
    </row>
    <row r="25" spans="1:6" ht="12.75">
      <c r="A25" s="84" t="s">
        <v>105</v>
      </c>
      <c r="B25" s="148">
        <v>21</v>
      </c>
      <c r="C25" s="148">
        <v>47</v>
      </c>
      <c r="D25" s="150">
        <v>2</v>
      </c>
      <c r="E25" s="150">
        <v>5</v>
      </c>
      <c r="F25" s="147"/>
    </row>
    <row r="26" spans="2:6" ht="12.75">
      <c r="B26" s="133"/>
      <c r="C26" s="133"/>
      <c r="D26" s="133"/>
      <c r="E26" s="133"/>
      <c r="F26" s="147"/>
    </row>
    <row r="27" spans="1:6" ht="12.75">
      <c r="A27" s="77" t="s">
        <v>106</v>
      </c>
      <c r="B27" s="135">
        <v>26</v>
      </c>
      <c r="C27" s="135">
        <v>29</v>
      </c>
      <c r="D27" s="133" t="s">
        <v>24</v>
      </c>
      <c r="E27" s="133" t="s">
        <v>24</v>
      </c>
      <c r="F27" s="147"/>
    </row>
    <row r="28" spans="1:6" ht="12.75">
      <c r="A28" s="77" t="s">
        <v>107</v>
      </c>
      <c r="B28" s="135">
        <v>7</v>
      </c>
      <c r="C28" s="135">
        <v>9</v>
      </c>
      <c r="D28" s="133" t="s">
        <v>24</v>
      </c>
      <c r="E28" s="133" t="s">
        <v>24</v>
      </c>
      <c r="F28" s="147"/>
    </row>
    <row r="29" spans="1:6" ht="12.75">
      <c r="A29" s="77" t="s">
        <v>108</v>
      </c>
      <c r="B29" s="133">
        <v>679</v>
      </c>
      <c r="C29" s="133">
        <v>1358</v>
      </c>
      <c r="D29" s="133" t="s">
        <v>24</v>
      </c>
      <c r="E29" s="133" t="s">
        <v>24</v>
      </c>
      <c r="F29" s="147"/>
    </row>
    <row r="30" spans="1:6" ht="12.75">
      <c r="A30" s="84" t="s">
        <v>177</v>
      </c>
      <c r="B30" s="148">
        <v>712</v>
      </c>
      <c r="C30" s="148">
        <v>1396</v>
      </c>
      <c r="D30" s="148" t="s">
        <v>24</v>
      </c>
      <c r="E30" s="148" t="s">
        <v>24</v>
      </c>
      <c r="F30" s="147"/>
    </row>
    <row r="31" spans="2:6" ht="12.75">
      <c r="B31" s="133"/>
      <c r="C31" s="133"/>
      <c r="D31" s="133"/>
      <c r="E31" s="133"/>
      <c r="F31" s="147"/>
    </row>
    <row r="32" spans="1:6" ht="12.75">
      <c r="A32" s="77" t="s">
        <v>109</v>
      </c>
      <c r="B32" s="151">
        <v>191</v>
      </c>
      <c r="C32" s="151">
        <v>379</v>
      </c>
      <c r="D32" s="151" t="s">
        <v>24</v>
      </c>
      <c r="E32" s="151" t="s">
        <v>24</v>
      </c>
      <c r="F32" s="147"/>
    </row>
    <row r="33" spans="1:6" ht="12.75">
      <c r="A33" s="77" t="s">
        <v>110</v>
      </c>
      <c r="B33" s="151">
        <v>872</v>
      </c>
      <c r="C33" s="151">
        <v>1564</v>
      </c>
      <c r="D33" s="133" t="s">
        <v>24</v>
      </c>
      <c r="E33" s="133" t="s">
        <v>24</v>
      </c>
      <c r="F33" s="147"/>
    </row>
    <row r="34" spans="1:6" ht="12.75">
      <c r="A34" s="77" t="s">
        <v>111</v>
      </c>
      <c r="B34" s="151">
        <v>30</v>
      </c>
      <c r="C34" s="151">
        <v>30</v>
      </c>
      <c r="D34" s="133" t="s">
        <v>24</v>
      </c>
      <c r="E34" s="133" t="s">
        <v>24</v>
      </c>
      <c r="F34" s="147"/>
    </row>
    <row r="35" spans="1:6" ht="12.75">
      <c r="A35" s="77" t="s">
        <v>112</v>
      </c>
      <c r="B35" s="151">
        <v>20</v>
      </c>
      <c r="C35" s="151">
        <v>48</v>
      </c>
      <c r="D35" s="133" t="s">
        <v>24</v>
      </c>
      <c r="E35" s="133" t="s">
        <v>24</v>
      </c>
      <c r="F35" s="147"/>
    </row>
    <row r="36" spans="1:6" ht="12.75">
      <c r="A36" s="84" t="s">
        <v>113</v>
      </c>
      <c r="B36" s="148">
        <v>1113</v>
      </c>
      <c r="C36" s="148">
        <v>2021</v>
      </c>
      <c r="D36" s="148" t="s">
        <v>24</v>
      </c>
      <c r="E36" s="148" t="s">
        <v>24</v>
      </c>
      <c r="F36" s="147"/>
    </row>
    <row r="37" spans="1:6" ht="12.75">
      <c r="A37" s="84"/>
      <c r="B37" s="148"/>
      <c r="C37" s="148"/>
      <c r="D37" s="148"/>
      <c r="E37" s="148"/>
      <c r="F37" s="147"/>
    </row>
    <row r="38" spans="1:6" ht="12.75">
      <c r="A38" s="84" t="s">
        <v>114</v>
      </c>
      <c r="B38" s="149">
        <v>2027</v>
      </c>
      <c r="C38" s="149">
        <v>2123</v>
      </c>
      <c r="D38" s="150">
        <v>276</v>
      </c>
      <c r="E38" s="150">
        <v>289</v>
      </c>
      <c r="F38" s="147"/>
    </row>
    <row r="39" spans="2:6" ht="12.75">
      <c r="B39" s="133"/>
      <c r="C39" s="133"/>
      <c r="D39" s="133"/>
      <c r="E39" s="133"/>
      <c r="F39" s="147"/>
    </row>
    <row r="40" spans="1:6" ht="12.75">
      <c r="A40" s="77" t="s">
        <v>115</v>
      </c>
      <c r="B40" s="134">
        <v>1</v>
      </c>
      <c r="C40" s="134">
        <v>2</v>
      </c>
      <c r="D40" s="133" t="s">
        <v>24</v>
      </c>
      <c r="E40" s="133" t="s">
        <v>24</v>
      </c>
      <c r="F40" s="147"/>
    </row>
    <row r="41" spans="1:6" ht="12.75">
      <c r="A41" s="77" t="s">
        <v>116</v>
      </c>
      <c r="B41" s="133">
        <v>19</v>
      </c>
      <c r="C41" s="133">
        <v>19</v>
      </c>
      <c r="D41" s="133" t="s">
        <v>24</v>
      </c>
      <c r="E41" s="133" t="s">
        <v>24</v>
      </c>
      <c r="F41" s="147"/>
    </row>
    <row r="42" spans="1:6" ht="12.75">
      <c r="A42" s="77" t="s">
        <v>117</v>
      </c>
      <c r="B42" s="134">
        <v>10</v>
      </c>
      <c r="C42" s="134">
        <v>18</v>
      </c>
      <c r="D42" s="133" t="s">
        <v>24</v>
      </c>
      <c r="E42" s="133" t="s">
        <v>24</v>
      </c>
      <c r="F42" s="147"/>
    </row>
    <row r="43" spans="1:6" ht="12.75">
      <c r="A43" s="77" t="s">
        <v>118</v>
      </c>
      <c r="B43" s="134">
        <v>3</v>
      </c>
      <c r="C43" s="134">
        <v>5</v>
      </c>
      <c r="D43" s="133" t="s">
        <v>24</v>
      </c>
      <c r="E43" s="133" t="s">
        <v>24</v>
      </c>
      <c r="F43" s="147"/>
    </row>
    <row r="44" spans="1:6" ht="12.75">
      <c r="A44" s="77" t="s">
        <v>119</v>
      </c>
      <c r="B44" s="134" t="s">
        <v>24</v>
      </c>
      <c r="C44" s="134" t="s">
        <v>24</v>
      </c>
      <c r="D44" s="133" t="s">
        <v>24</v>
      </c>
      <c r="E44" s="133" t="s">
        <v>24</v>
      </c>
      <c r="F44" s="147"/>
    </row>
    <row r="45" spans="1:6" ht="12.75">
      <c r="A45" s="77" t="s">
        <v>120</v>
      </c>
      <c r="B45" s="134" t="s">
        <v>24</v>
      </c>
      <c r="C45" s="134" t="s">
        <v>24</v>
      </c>
      <c r="D45" s="133" t="s">
        <v>24</v>
      </c>
      <c r="E45" s="133" t="s">
        <v>24</v>
      </c>
      <c r="F45" s="147"/>
    </row>
    <row r="46" spans="1:6" ht="12.75">
      <c r="A46" s="77" t="s">
        <v>121</v>
      </c>
      <c r="B46" s="134">
        <v>1</v>
      </c>
      <c r="C46" s="134">
        <v>1</v>
      </c>
      <c r="D46" s="133" t="s">
        <v>24</v>
      </c>
      <c r="E46" s="133" t="s">
        <v>24</v>
      </c>
      <c r="F46" s="147"/>
    </row>
    <row r="47" spans="1:6" ht="12.75">
      <c r="A47" s="77" t="s">
        <v>122</v>
      </c>
      <c r="B47" s="134" t="s">
        <v>24</v>
      </c>
      <c r="C47" s="134" t="s">
        <v>24</v>
      </c>
      <c r="D47" s="135">
        <v>83</v>
      </c>
      <c r="E47" s="135">
        <v>91</v>
      </c>
      <c r="F47" s="147"/>
    </row>
    <row r="48" spans="1:6" ht="12.75">
      <c r="A48" s="77" t="s">
        <v>123</v>
      </c>
      <c r="B48" s="134">
        <v>14</v>
      </c>
      <c r="C48" s="134">
        <v>10</v>
      </c>
      <c r="D48" s="133" t="s">
        <v>24</v>
      </c>
      <c r="E48" s="133" t="s">
        <v>24</v>
      </c>
      <c r="F48" s="147"/>
    </row>
    <row r="49" spans="1:6" ht="12.75">
      <c r="A49" s="84" t="s">
        <v>178</v>
      </c>
      <c r="B49" s="148">
        <v>48</v>
      </c>
      <c r="C49" s="148">
        <v>55</v>
      </c>
      <c r="D49" s="150">
        <v>83</v>
      </c>
      <c r="E49" s="150">
        <v>91</v>
      </c>
      <c r="F49" s="147"/>
    </row>
    <row r="50" spans="1:6" ht="12.75">
      <c r="A50" s="84"/>
      <c r="B50" s="148"/>
      <c r="C50" s="148"/>
      <c r="D50" s="148"/>
      <c r="E50" s="148"/>
      <c r="F50" s="147"/>
    </row>
    <row r="51" spans="1:6" ht="12.75">
      <c r="A51" s="84" t="s">
        <v>124</v>
      </c>
      <c r="B51" s="148">
        <v>31</v>
      </c>
      <c r="C51" s="148">
        <v>19</v>
      </c>
      <c r="D51" s="148" t="s">
        <v>24</v>
      </c>
      <c r="E51" s="148" t="s">
        <v>24</v>
      </c>
      <c r="F51" s="147"/>
    </row>
    <row r="52" spans="2:6" ht="12.75">
      <c r="B52" s="133"/>
      <c r="C52" s="133"/>
      <c r="D52" s="133"/>
      <c r="E52" s="133"/>
      <c r="F52" s="147"/>
    </row>
    <row r="53" spans="1:6" ht="12.75">
      <c r="A53" s="77" t="s">
        <v>125</v>
      </c>
      <c r="B53" s="133">
        <v>2</v>
      </c>
      <c r="C53" s="133">
        <v>3</v>
      </c>
      <c r="D53" s="133" t="s">
        <v>24</v>
      </c>
      <c r="E53" s="133" t="s">
        <v>24</v>
      </c>
      <c r="F53" s="147"/>
    </row>
    <row r="54" spans="1:6" ht="12.75">
      <c r="A54" s="77" t="s">
        <v>126</v>
      </c>
      <c r="B54" s="133" t="s">
        <v>24</v>
      </c>
      <c r="C54" s="133" t="s">
        <v>24</v>
      </c>
      <c r="D54" s="133" t="s">
        <v>24</v>
      </c>
      <c r="E54" s="133" t="s">
        <v>24</v>
      </c>
      <c r="F54" s="147"/>
    </row>
    <row r="55" spans="1:6" ht="12.75">
      <c r="A55" s="77" t="s">
        <v>127</v>
      </c>
      <c r="B55" s="133" t="s">
        <v>24</v>
      </c>
      <c r="C55" s="133" t="s">
        <v>24</v>
      </c>
      <c r="D55" s="133" t="s">
        <v>24</v>
      </c>
      <c r="E55" s="133" t="s">
        <v>24</v>
      </c>
      <c r="F55" s="147"/>
    </row>
    <row r="56" spans="1:6" ht="12.75">
      <c r="A56" s="77" t="s">
        <v>128</v>
      </c>
      <c r="B56" s="133">
        <v>111</v>
      </c>
      <c r="C56" s="133">
        <v>90</v>
      </c>
      <c r="D56" s="133" t="s">
        <v>24</v>
      </c>
      <c r="E56" s="133" t="s">
        <v>24</v>
      </c>
      <c r="F56" s="147"/>
    </row>
    <row r="57" spans="1:6" ht="12.75">
      <c r="A57" s="77" t="s">
        <v>129</v>
      </c>
      <c r="B57" s="133" t="s">
        <v>24</v>
      </c>
      <c r="C57" s="133" t="s">
        <v>24</v>
      </c>
      <c r="D57" s="135">
        <v>380</v>
      </c>
      <c r="E57" s="135">
        <v>182</v>
      </c>
      <c r="F57" s="147"/>
    </row>
    <row r="58" spans="1:6" ht="12.75">
      <c r="A58" s="84" t="s">
        <v>130</v>
      </c>
      <c r="B58" s="148">
        <v>113</v>
      </c>
      <c r="C58" s="148">
        <v>93</v>
      </c>
      <c r="D58" s="150">
        <v>380</v>
      </c>
      <c r="E58" s="150">
        <v>182</v>
      </c>
      <c r="F58" s="147"/>
    </row>
    <row r="59" spans="2:6" ht="12.75">
      <c r="B59" s="133"/>
      <c r="C59" s="133"/>
      <c r="D59" s="133"/>
      <c r="E59" s="133"/>
      <c r="F59" s="147"/>
    </row>
    <row r="60" spans="1:6" ht="12.75">
      <c r="A60" s="77" t="s">
        <v>131</v>
      </c>
      <c r="B60" s="134">
        <v>133</v>
      </c>
      <c r="C60" s="134">
        <v>209</v>
      </c>
      <c r="D60" s="133" t="s">
        <v>24</v>
      </c>
      <c r="E60" s="133" t="s">
        <v>24</v>
      </c>
      <c r="F60" s="147"/>
    </row>
    <row r="61" spans="1:6" ht="12.75">
      <c r="A61" s="77" t="s">
        <v>132</v>
      </c>
      <c r="B61" s="134">
        <v>1</v>
      </c>
      <c r="C61" s="134">
        <v>1</v>
      </c>
      <c r="D61" s="134">
        <v>2</v>
      </c>
      <c r="E61" s="134">
        <v>2</v>
      </c>
      <c r="F61" s="147"/>
    </row>
    <row r="62" spans="1:6" ht="12.75">
      <c r="A62" s="77" t="s">
        <v>133</v>
      </c>
      <c r="B62" s="134" t="s">
        <v>24</v>
      </c>
      <c r="C62" s="134" t="s">
        <v>24</v>
      </c>
      <c r="D62" s="135">
        <v>30</v>
      </c>
      <c r="E62" s="135">
        <v>33</v>
      </c>
      <c r="F62" s="147"/>
    </row>
    <row r="63" spans="1:6" ht="12.75">
      <c r="A63" s="84" t="s">
        <v>134</v>
      </c>
      <c r="B63" s="148">
        <v>134</v>
      </c>
      <c r="C63" s="148">
        <v>210</v>
      </c>
      <c r="D63" s="148">
        <v>32</v>
      </c>
      <c r="E63" s="148">
        <v>35</v>
      </c>
      <c r="F63" s="147"/>
    </row>
    <row r="64" spans="1:6" ht="12.75">
      <c r="A64" s="84"/>
      <c r="B64" s="148"/>
      <c r="C64" s="148"/>
      <c r="D64" s="148"/>
      <c r="E64" s="148"/>
      <c r="F64" s="147"/>
    </row>
    <row r="65" spans="1:6" ht="12.75">
      <c r="A65" s="84" t="s">
        <v>135</v>
      </c>
      <c r="B65" s="148" t="s">
        <v>24</v>
      </c>
      <c r="C65" s="148" t="s">
        <v>24</v>
      </c>
      <c r="D65" s="150">
        <v>54</v>
      </c>
      <c r="E65" s="150">
        <v>57</v>
      </c>
      <c r="F65" s="147"/>
    </row>
    <row r="66" spans="2:6" ht="12.75">
      <c r="B66" s="133"/>
      <c r="C66" s="133"/>
      <c r="D66" s="133"/>
      <c r="E66" s="133"/>
      <c r="F66" s="147"/>
    </row>
    <row r="67" spans="1:6" ht="12.75">
      <c r="A67" s="77" t="s">
        <v>136</v>
      </c>
      <c r="B67" s="133">
        <v>14990</v>
      </c>
      <c r="C67" s="133">
        <v>1499</v>
      </c>
      <c r="D67" s="133" t="s">
        <v>24</v>
      </c>
      <c r="E67" s="133" t="s">
        <v>24</v>
      </c>
      <c r="F67" s="147"/>
    </row>
    <row r="68" spans="1:6" ht="12.75">
      <c r="A68" s="77" t="s">
        <v>137</v>
      </c>
      <c r="B68" s="133">
        <v>750</v>
      </c>
      <c r="C68" s="133">
        <v>75</v>
      </c>
      <c r="D68" s="133" t="s">
        <v>24</v>
      </c>
      <c r="E68" s="133" t="s">
        <v>24</v>
      </c>
      <c r="F68" s="147"/>
    </row>
    <row r="69" spans="1:6" ht="12.75">
      <c r="A69" s="84" t="s">
        <v>138</v>
      </c>
      <c r="B69" s="148">
        <v>15740</v>
      </c>
      <c r="C69" s="148">
        <v>1574</v>
      </c>
      <c r="D69" s="148" t="s">
        <v>24</v>
      </c>
      <c r="E69" s="148" t="s">
        <v>24</v>
      </c>
      <c r="F69" s="147"/>
    </row>
    <row r="70" spans="2:6" ht="12.75">
      <c r="B70" s="133"/>
      <c r="C70" s="133"/>
      <c r="D70" s="133"/>
      <c r="E70" s="133"/>
      <c r="F70" s="147"/>
    </row>
    <row r="71" spans="1:6" ht="12.75">
      <c r="A71" s="77" t="s">
        <v>139</v>
      </c>
      <c r="B71" s="135">
        <v>2</v>
      </c>
      <c r="C71" s="133" t="s">
        <v>24</v>
      </c>
      <c r="D71" s="135">
        <v>30</v>
      </c>
      <c r="E71" s="135">
        <v>89</v>
      </c>
      <c r="F71" s="147"/>
    </row>
    <row r="72" spans="1:6" ht="12.75">
      <c r="A72" s="77" t="s">
        <v>140</v>
      </c>
      <c r="B72" s="133">
        <v>3491</v>
      </c>
      <c r="C72" s="133">
        <v>2373</v>
      </c>
      <c r="D72" s="133" t="s">
        <v>24</v>
      </c>
      <c r="E72" s="133" t="s">
        <v>24</v>
      </c>
      <c r="F72" s="147"/>
    </row>
    <row r="73" spans="1:6" ht="12.75">
      <c r="A73" s="77" t="s">
        <v>141</v>
      </c>
      <c r="B73" s="134">
        <v>13608</v>
      </c>
      <c r="C73" s="133">
        <v>15401</v>
      </c>
      <c r="D73" s="133" t="s">
        <v>24</v>
      </c>
      <c r="E73" s="133" t="s">
        <v>24</v>
      </c>
      <c r="F73" s="147"/>
    </row>
    <row r="74" spans="1:6" ht="12.75">
      <c r="A74" s="77" t="s">
        <v>142</v>
      </c>
      <c r="B74" s="133">
        <v>1125</v>
      </c>
      <c r="C74" s="133">
        <v>770</v>
      </c>
      <c r="D74" s="133" t="s">
        <v>24</v>
      </c>
      <c r="E74" s="133" t="s">
        <v>24</v>
      </c>
      <c r="F74" s="147"/>
    </row>
    <row r="75" spans="1:6" ht="12.75">
      <c r="A75" s="77" t="s">
        <v>143</v>
      </c>
      <c r="B75" s="133">
        <v>640</v>
      </c>
      <c r="C75" s="133">
        <v>462</v>
      </c>
      <c r="D75" s="133" t="s">
        <v>24</v>
      </c>
      <c r="E75" s="133" t="s">
        <v>24</v>
      </c>
      <c r="F75" s="147"/>
    </row>
    <row r="76" spans="1:6" ht="12.75">
      <c r="A76" s="77" t="s">
        <v>144</v>
      </c>
      <c r="B76" s="133">
        <v>1846</v>
      </c>
      <c r="C76" s="133">
        <v>565</v>
      </c>
      <c r="D76" s="133" t="s">
        <v>24</v>
      </c>
      <c r="E76" s="133" t="s">
        <v>24</v>
      </c>
      <c r="F76" s="147"/>
    </row>
    <row r="77" spans="1:6" ht="12.75">
      <c r="A77" s="77" t="s">
        <v>145</v>
      </c>
      <c r="B77" s="133">
        <v>4360</v>
      </c>
      <c r="C77" s="133">
        <v>2811</v>
      </c>
      <c r="D77" s="133" t="s">
        <v>24</v>
      </c>
      <c r="E77" s="133" t="s">
        <v>24</v>
      </c>
      <c r="F77" s="147"/>
    </row>
    <row r="78" spans="1:6" ht="12.75">
      <c r="A78" s="77" t="s">
        <v>146</v>
      </c>
      <c r="B78" s="134">
        <v>12587</v>
      </c>
      <c r="C78" s="134">
        <v>7807</v>
      </c>
      <c r="D78" s="133" t="s">
        <v>24</v>
      </c>
      <c r="E78" s="133" t="s">
        <v>24</v>
      </c>
      <c r="F78" s="147"/>
    </row>
    <row r="79" spans="1:6" ht="12.75">
      <c r="A79" s="84" t="s">
        <v>180</v>
      </c>
      <c r="B79" s="148">
        <v>37659</v>
      </c>
      <c r="C79" s="148">
        <v>30189</v>
      </c>
      <c r="D79" s="150">
        <v>30</v>
      </c>
      <c r="E79" s="150">
        <v>89</v>
      </c>
      <c r="F79" s="147"/>
    </row>
    <row r="80" spans="2:6" ht="12.75">
      <c r="B80" s="133"/>
      <c r="C80" s="133"/>
      <c r="D80" s="133"/>
      <c r="E80" s="133"/>
      <c r="F80" s="147"/>
    </row>
    <row r="81" spans="1:6" ht="12.75">
      <c r="A81" s="77" t="s">
        <v>147</v>
      </c>
      <c r="B81" s="133" t="s">
        <v>24</v>
      </c>
      <c r="C81" s="133" t="s">
        <v>24</v>
      </c>
      <c r="D81" s="133">
        <v>7</v>
      </c>
      <c r="E81" s="133">
        <v>7</v>
      </c>
      <c r="F81" s="147"/>
    </row>
    <row r="82" spans="1:6" ht="12.75">
      <c r="A82" s="77" t="s">
        <v>148</v>
      </c>
      <c r="B82" s="133" t="s">
        <v>24</v>
      </c>
      <c r="C82" s="133" t="s">
        <v>24</v>
      </c>
      <c r="D82" s="133">
        <v>25</v>
      </c>
      <c r="E82" s="133">
        <v>20</v>
      </c>
      <c r="F82" s="147"/>
    </row>
    <row r="83" spans="1:6" ht="12.75">
      <c r="A83" s="84" t="s">
        <v>149</v>
      </c>
      <c r="B83" s="148" t="s">
        <v>24</v>
      </c>
      <c r="C83" s="148" t="s">
        <v>24</v>
      </c>
      <c r="D83" s="148">
        <v>32</v>
      </c>
      <c r="E83" s="148">
        <v>27</v>
      </c>
      <c r="F83" s="147"/>
    </row>
    <row r="84" spans="1:6" ht="12.75">
      <c r="A84" s="84"/>
      <c r="B84" s="148"/>
      <c r="C84" s="148"/>
      <c r="D84" s="148"/>
      <c r="E84" s="148"/>
      <c r="F84" s="147"/>
    </row>
    <row r="85" spans="1:6" ht="13.5" thickBot="1">
      <c r="A85" s="86" t="s">
        <v>150</v>
      </c>
      <c r="B85" s="137">
        <v>58484</v>
      </c>
      <c r="C85" s="137">
        <v>39775</v>
      </c>
      <c r="D85" s="137">
        <v>904</v>
      </c>
      <c r="E85" s="137">
        <v>810</v>
      </c>
      <c r="F85" s="147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8"/>
  <dimension ref="A1:J98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4.57421875" style="191" customWidth="1"/>
    <col min="2" max="5" width="12.7109375" style="191" customWidth="1"/>
    <col min="6" max="6" width="11.421875" style="191" customWidth="1"/>
    <col min="7" max="16384" width="11.421875" style="192" customWidth="1"/>
  </cols>
  <sheetData>
    <row r="1" spans="1:6" s="188" customFormat="1" ht="18">
      <c r="A1" s="230" t="s">
        <v>0</v>
      </c>
      <c r="B1" s="230"/>
      <c r="C1" s="230"/>
      <c r="D1" s="230"/>
      <c r="E1" s="230"/>
      <c r="F1" s="187"/>
    </row>
    <row r="3" spans="1:6" s="190" customFormat="1" ht="15">
      <c r="A3" s="231" t="s">
        <v>234</v>
      </c>
      <c r="B3" s="231"/>
      <c r="C3" s="231"/>
      <c r="D3" s="231"/>
      <c r="E3" s="231"/>
      <c r="F3" s="189"/>
    </row>
    <row r="4" spans="1:6" s="190" customFormat="1" ht="15" thickBot="1">
      <c r="A4" s="189"/>
      <c r="B4" s="189"/>
      <c r="C4" s="189"/>
      <c r="D4" s="189"/>
      <c r="E4" s="189"/>
      <c r="F4" s="189"/>
    </row>
    <row r="5" spans="1:5" ht="12.75">
      <c r="A5" s="228" t="s">
        <v>187</v>
      </c>
      <c r="B5" s="232" t="s">
        <v>16</v>
      </c>
      <c r="C5" s="232"/>
      <c r="D5" s="233" t="s">
        <v>17</v>
      </c>
      <c r="E5" s="233"/>
    </row>
    <row r="6" spans="1:5" ht="13.5" thickBot="1">
      <c r="A6" s="229"/>
      <c r="B6" s="193">
        <v>2004</v>
      </c>
      <c r="C6" s="193">
        <v>2005</v>
      </c>
      <c r="D6" s="194">
        <v>2004</v>
      </c>
      <c r="E6" s="194">
        <v>2005</v>
      </c>
    </row>
    <row r="7" spans="1:6" ht="12.75">
      <c r="A7" s="195" t="s">
        <v>25</v>
      </c>
      <c r="B7" s="148">
        <v>54071</v>
      </c>
      <c r="C7" s="148">
        <v>50298</v>
      </c>
      <c r="D7" s="148">
        <v>2483</v>
      </c>
      <c r="E7" s="148">
        <v>1873</v>
      </c>
      <c r="F7" s="196"/>
    </row>
    <row r="8" spans="1:6" ht="12.75">
      <c r="A8" s="197"/>
      <c r="B8" s="148"/>
      <c r="C8" s="148"/>
      <c r="D8" s="148"/>
      <c r="E8" s="148"/>
      <c r="F8" s="196"/>
    </row>
    <row r="9" spans="1:10" s="74" customFormat="1" ht="12.75">
      <c r="A9" s="107" t="s">
        <v>157</v>
      </c>
      <c r="B9" s="148"/>
      <c r="C9" s="148"/>
      <c r="D9" s="148"/>
      <c r="E9" s="148"/>
      <c r="G9" s="179"/>
      <c r="H9" s="180"/>
      <c r="I9" s="181"/>
      <c r="J9" s="181"/>
    </row>
    <row r="10" spans="1:10" s="74" customFormat="1" ht="12.75">
      <c r="A10" s="119" t="s">
        <v>26</v>
      </c>
      <c r="B10" s="148">
        <v>49753</v>
      </c>
      <c r="C10" s="148">
        <v>47613</v>
      </c>
      <c r="D10" s="148">
        <v>2075</v>
      </c>
      <c r="E10" s="148">
        <v>1673</v>
      </c>
      <c r="G10" s="179"/>
      <c r="H10" s="180"/>
      <c r="I10" s="181"/>
      <c r="J10" s="181"/>
    </row>
    <row r="11" spans="1:10" s="74" customFormat="1" ht="12.75">
      <c r="A11" s="184" t="s">
        <v>191</v>
      </c>
      <c r="B11" s="133" t="s">
        <v>24</v>
      </c>
      <c r="C11" s="133" t="s">
        <v>24</v>
      </c>
      <c r="D11" s="133">
        <v>8</v>
      </c>
      <c r="E11" s="133">
        <v>1</v>
      </c>
      <c r="G11" s="179"/>
      <c r="H11" s="180"/>
      <c r="I11" s="181"/>
      <c r="J11" s="181"/>
    </row>
    <row r="12" spans="1:10" s="74" customFormat="1" ht="12.75">
      <c r="A12" s="184" t="s">
        <v>192</v>
      </c>
      <c r="B12" s="133" t="s">
        <v>24</v>
      </c>
      <c r="C12" s="133" t="s">
        <v>24</v>
      </c>
      <c r="D12" s="133" t="s">
        <v>24</v>
      </c>
      <c r="E12" s="133" t="s">
        <v>24</v>
      </c>
      <c r="G12" s="179"/>
      <c r="H12" s="180"/>
      <c r="I12" s="181"/>
      <c r="J12" s="181"/>
    </row>
    <row r="13" spans="1:10" s="74" customFormat="1" ht="12.75">
      <c r="A13" s="184" t="s">
        <v>193</v>
      </c>
      <c r="B13" s="133">
        <v>34</v>
      </c>
      <c r="C13" s="133">
        <v>32</v>
      </c>
      <c r="D13" s="133">
        <v>56</v>
      </c>
      <c r="E13" s="133">
        <v>17</v>
      </c>
      <c r="G13" s="179"/>
      <c r="H13" s="180"/>
      <c r="I13" s="181"/>
      <c r="J13" s="181"/>
    </row>
    <row r="14" spans="1:10" s="74" customFormat="1" ht="12.75">
      <c r="A14" s="184" t="s">
        <v>194</v>
      </c>
      <c r="B14" s="133" t="s">
        <v>24</v>
      </c>
      <c r="C14" s="133" t="s">
        <v>24</v>
      </c>
      <c r="D14" s="133" t="s">
        <v>24</v>
      </c>
      <c r="E14" s="133" t="s">
        <v>24</v>
      </c>
      <c r="G14" s="179"/>
      <c r="H14" s="180"/>
      <c r="I14" s="181"/>
      <c r="J14" s="181"/>
    </row>
    <row r="15" spans="1:10" s="74" customFormat="1" ht="12.75">
      <c r="A15" s="184" t="s">
        <v>195</v>
      </c>
      <c r="B15" s="133" t="s">
        <v>24</v>
      </c>
      <c r="C15" s="133" t="s">
        <v>24</v>
      </c>
      <c r="D15" s="133" t="s">
        <v>24</v>
      </c>
      <c r="E15" s="133" t="s">
        <v>24</v>
      </c>
      <c r="G15" s="179"/>
      <c r="H15" s="180"/>
      <c r="I15" s="181"/>
      <c r="J15" s="181"/>
    </row>
    <row r="16" spans="1:10" s="74" customFormat="1" ht="12.75">
      <c r="A16" s="184" t="s">
        <v>196</v>
      </c>
      <c r="B16" s="133" t="s">
        <v>24</v>
      </c>
      <c r="C16" s="133" t="s">
        <v>24</v>
      </c>
      <c r="D16" s="133" t="s">
        <v>24</v>
      </c>
      <c r="E16" s="133" t="s">
        <v>24</v>
      </c>
      <c r="F16" s="61"/>
      <c r="G16" s="179"/>
      <c r="H16" s="180"/>
      <c r="I16" s="181"/>
      <c r="J16" s="181"/>
    </row>
    <row r="17" spans="1:10" s="74" customFormat="1" ht="12.75">
      <c r="A17" s="184" t="s">
        <v>197</v>
      </c>
      <c r="B17" s="133" t="s">
        <v>24</v>
      </c>
      <c r="C17" s="133" t="s">
        <v>24</v>
      </c>
      <c r="D17" s="133" t="s">
        <v>24</v>
      </c>
      <c r="E17" s="133" t="s">
        <v>24</v>
      </c>
      <c r="G17" s="179"/>
      <c r="H17" s="180"/>
      <c r="I17" s="181"/>
      <c r="J17" s="181"/>
    </row>
    <row r="18" spans="1:10" s="74" customFormat="1" ht="12.75">
      <c r="A18" s="184" t="s">
        <v>198</v>
      </c>
      <c r="B18" s="133" t="s">
        <v>24</v>
      </c>
      <c r="C18" s="133" t="s">
        <v>24</v>
      </c>
      <c r="D18" s="133" t="s">
        <v>24</v>
      </c>
      <c r="E18" s="133" t="s">
        <v>24</v>
      </c>
      <c r="G18" s="179"/>
      <c r="H18" s="180"/>
      <c r="I18" s="181"/>
      <c r="J18" s="181"/>
    </row>
    <row r="19" spans="1:10" s="74" customFormat="1" ht="12.75">
      <c r="A19" s="184" t="s">
        <v>199</v>
      </c>
      <c r="B19" s="133" t="s">
        <v>24</v>
      </c>
      <c r="C19" s="133" t="s">
        <v>24</v>
      </c>
      <c r="D19" s="133" t="s">
        <v>24</v>
      </c>
      <c r="E19" s="133" t="s">
        <v>24</v>
      </c>
      <c r="G19" s="179"/>
      <c r="H19" s="180"/>
      <c r="I19" s="181"/>
      <c r="J19" s="181"/>
    </row>
    <row r="20" spans="1:10" s="74" customFormat="1" ht="12.75">
      <c r="A20" s="184" t="s">
        <v>200</v>
      </c>
      <c r="B20" s="133">
        <v>7500</v>
      </c>
      <c r="C20" s="133">
        <v>12354</v>
      </c>
      <c r="D20" s="133">
        <v>1172</v>
      </c>
      <c r="E20" s="133">
        <v>829</v>
      </c>
      <c r="G20" s="179"/>
      <c r="H20" s="180"/>
      <c r="I20" s="181"/>
      <c r="J20" s="181"/>
    </row>
    <row r="21" spans="1:10" s="74" customFormat="1" ht="12.75">
      <c r="A21" s="184" t="s">
        <v>201</v>
      </c>
      <c r="B21" s="133" t="s">
        <v>24</v>
      </c>
      <c r="C21" s="133" t="s">
        <v>24</v>
      </c>
      <c r="D21" s="133">
        <v>21</v>
      </c>
      <c r="E21" s="133">
        <v>25</v>
      </c>
      <c r="G21" s="179"/>
      <c r="H21" s="180"/>
      <c r="I21" s="181"/>
      <c r="J21" s="181"/>
    </row>
    <row r="22" spans="1:10" s="74" customFormat="1" ht="12.75">
      <c r="A22" s="184" t="s">
        <v>202</v>
      </c>
      <c r="B22" s="133">
        <v>2</v>
      </c>
      <c r="C22" s="133">
        <v>4</v>
      </c>
      <c r="D22" s="133">
        <v>55</v>
      </c>
      <c r="E22" s="133">
        <v>57</v>
      </c>
      <c r="G22" s="179"/>
      <c r="H22" s="180"/>
      <c r="I22" s="181"/>
      <c r="J22" s="181"/>
    </row>
    <row r="23" spans="1:10" s="74" customFormat="1" ht="12.75">
      <c r="A23" s="184" t="s">
        <v>203</v>
      </c>
      <c r="B23" s="133" t="s">
        <v>24</v>
      </c>
      <c r="C23" s="133" t="s">
        <v>24</v>
      </c>
      <c r="D23" s="133" t="s">
        <v>24</v>
      </c>
      <c r="E23" s="133" t="s">
        <v>24</v>
      </c>
      <c r="G23" s="179"/>
      <c r="H23" s="180"/>
      <c r="I23" s="181"/>
      <c r="J23" s="181"/>
    </row>
    <row r="24" spans="1:10" s="74" customFormat="1" ht="12.75">
      <c r="A24" s="184" t="s">
        <v>204</v>
      </c>
      <c r="B24" s="133" t="s">
        <v>24</v>
      </c>
      <c r="C24" s="133" t="s">
        <v>24</v>
      </c>
      <c r="D24" s="133" t="s">
        <v>24</v>
      </c>
      <c r="E24" s="133" t="s">
        <v>24</v>
      </c>
      <c r="G24" s="179"/>
      <c r="H24" s="180"/>
      <c r="I24" s="181"/>
      <c r="J24" s="181"/>
    </row>
    <row r="25" spans="1:10" s="74" customFormat="1" ht="12.75">
      <c r="A25" s="184" t="s">
        <v>205</v>
      </c>
      <c r="B25" s="133" t="s">
        <v>24</v>
      </c>
      <c r="C25" s="133">
        <v>5</v>
      </c>
      <c r="D25" s="133">
        <v>365</v>
      </c>
      <c r="E25" s="133">
        <v>319</v>
      </c>
      <c r="G25" s="179"/>
      <c r="H25" s="180"/>
      <c r="I25" s="181"/>
      <c r="J25" s="181"/>
    </row>
    <row r="26" spans="1:10" s="74" customFormat="1" ht="12.75">
      <c r="A26" s="184" t="s">
        <v>206</v>
      </c>
      <c r="B26" s="133" t="s">
        <v>24</v>
      </c>
      <c r="C26" s="133" t="s">
        <v>24</v>
      </c>
      <c r="D26" s="133" t="s">
        <v>24</v>
      </c>
      <c r="E26" s="133" t="s">
        <v>24</v>
      </c>
      <c r="G26" s="179"/>
      <c r="H26" s="180"/>
      <c r="I26" s="181"/>
      <c r="J26" s="181"/>
    </row>
    <row r="27" spans="1:10" s="74" customFormat="1" ht="12.75">
      <c r="A27" s="184" t="s">
        <v>207</v>
      </c>
      <c r="B27" s="133" t="s">
        <v>24</v>
      </c>
      <c r="C27" s="133" t="s">
        <v>24</v>
      </c>
      <c r="D27" s="133" t="s">
        <v>24</v>
      </c>
      <c r="E27" s="133" t="s">
        <v>24</v>
      </c>
      <c r="G27" s="179"/>
      <c r="H27" s="180"/>
      <c r="I27" s="181"/>
      <c r="J27" s="181"/>
    </row>
    <row r="28" spans="1:10" s="74" customFormat="1" ht="12.75">
      <c r="A28" s="184" t="s">
        <v>208</v>
      </c>
      <c r="B28" s="133" t="s">
        <v>24</v>
      </c>
      <c r="C28" s="133" t="s">
        <v>24</v>
      </c>
      <c r="D28" s="133" t="s">
        <v>24</v>
      </c>
      <c r="E28" s="133" t="s">
        <v>24</v>
      </c>
      <c r="G28" s="179"/>
      <c r="H28" s="180"/>
      <c r="I28" s="181"/>
      <c r="J28" s="181"/>
    </row>
    <row r="29" spans="1:10" s="74" customFormat="1" ht="12.75">
      <c r="A29" s="184" t="s">
        <v>209</v>
      </c>
      <c r="B29" s="133" t="s">
        <v>24</v>
      </c>
      <c r="C29" s="133" t="s">
        <v>24</v>
      </c>
      <c r="D29" s="133" t="s">
        <v>24</v>
      </c>
      <c r="E29" s="133" t="s">
        <v>24</v>
      </c>
      <c r="G29" s="179"/>
      <c r="H29" s="180"/>
      <c r="I29" s="181"/>
      <c r="J29" s="181"/>
    </row>
    <row r="30" spans="1:10" s="74" customFormat="1" ht="12.75">
      <c r="A30" s="184" t="s">
        <v>210</v>
      </c>
      <c r="B30" s="133">
        <v>22</v>
      </c>
      <c r="C30" s="133">
        <v>22</v>
      </c>
      <c r="D30" s="133" t="s">
        <v>24</v>
      </c>
      <c r="E30" s="133" t="s">
        <v>24</v>
      </c>
      <c r="G30" s="179"/>
      <c r="H30" s="180"/>
      <c r="I30" s="181"/>
      <c r="J30" s="181"/>
    </row>
    <row r="31" spans="1:10" s="74" customFormat="1" ht="12.75">
      <c r="A31" s="184" t="s">
        <v>211</v>
      </c>
      <c r="B31" s="133">
        <v>83</v>
      </c>
      <c r="C31" s="133" t="s">
        <v>24</v>
      </c>
      <c r="D31" s="133">
        <v>373</v>
      </c>
      <c r="E31" s="133">
        <v>412</v>
      </c>
      <c r="G31" s="179"/>
      <c r="H31" s="180"/>
      <c r="I31" s="181"/>
      <c r="J31" s="181"/>
    </row>
    <row r="32" spans="1:10" s="74" customFormat="1" ht="12.75">
      <c r="A32" s="184" t="s">
        <v>212</v>
      </c>
      <c r="B32" s="133">
        <v>42112</v>
      </c>
      <c r="C32" s="133">
        <v>35196</v>
      </c>
      <c r="D32" s="133">
        <v>2</v>
      </c>
      <c r="E32" s="133">
        <v>13</v>
      </c>
      <c r="G32" s="179"/>
      <c r="H32" s="180"/>
      <c r="I32" s="181"/>
      <c r="J32" s="181"/>
    </row>
    <row r="33" spans="1:10" s="74" customFormat="1" ht="12.75">
      <c r="A33" s="184" t="s">
        <v>213</v>
      </c>
      <c r="B33" s="133" t="s">
        <v>24</v>
      </c>
      <c r="C33" s="133" t="s">
        <v>24</v>
      </c>
      <c r="D33" s="133" t="s">
        <v>24</v>
      </c>
      <c r="E33" s="133" t="s">
        <v>24</v>
      </c>
      <c r="G33" s="179"/>
      <c r="H33" s="180"/>
      <c r="I33" s="181"/>
      <c r="J33" s="181"/>
    </row>
    <row r="34" spans="1:10" s="74" customFormat="1" ht="12.75">
      <c r="A34" s="184" t="s">
        <v>214</v>
      </c>
      <c r="B34" s="133" t="s">
        <v>24</v>
      </c>
      <c r="C34" s="133" t="s">
        <v>24</v>
      </c>
      <c r="D34" s="133">
        <v>23</v>
      </c>
      <c r="E34" s="133" t="s">
        <v>24</v>
      </c>
      <c r="G34" s="179"/>
      <c r="H34" s="180"/>
      <c r="I34" s="181"/>
      <c r="J34" s="181"/>
    </row>
    <row r="35" spans="1:10" s="74" customFormat="1" ht="12.75">
      <c r="A35" s="185" t="s">
        <v>27</v>
      </c>
      <c r="B35" s="133"/>
      <c r="C35" s="133"/>
      <c r="D35" s="133"/>
      <c r="E35" s="133"/>
      <c r="G35" s="179"/>
      <c r="H35" s="180"/>
      <c r="I35" s="181"/>
      <c r="J35" s="181"/>
    </row>
    <row r="36" spans="1:10" s="74" customFormat="1" ht="12.75">
      <c r="A36" s="186" t="s">
        <v>28</v>
      </c>
      <c r="B36" s="133"/>
      <c r="C36" s="133"/>
      <c r="D36" s="133"/>
      <c r="E36" s="133"/>
      <c r="G36" s="179"/>
      <c r="H36" s="180"/>
      <c r="I36" s="181"/>
      <c r="J36" s="181"/>
    </row>
    <row r="37" spans="1:10" s="74" customFormat="1" ht="12.75">
      <c r="A37" s="184" t="s">
        <v>215</v>
      </c>
      <c r="B37" s="133" t="s">
        <v>24</v>
      </c>
      <c r="C37" s="133" t="s">
        <v>24</v>
      </c>
      <c r="D37" s="133" t="s">
        <v>24</v>
      </c>
      <c r="E37" s="133" t="s">
        <v>24</v>
      </c>
      <c r="G37" s="179"/>
      <c r="H37" s="180"/>
      <c r="I37" s="181"/>
      <c r="J37" s="181"/>
    </row>
    <row r="38" spans="1:10" s="74" customFormat="1" ht="12.75">
      <c r="A38" s="184" t="s">
        <v>216</v>
      </c>
      <c r="B38" s="133" t="s">
        <v>24</v>
      </c>
      <c r="C38" s="133" t="s">
        <v>24</v>
      </c>
      <c r="D38" s="133" t="s">
        <v>24</v>
      </c>
      <c r="E38" s="133" t="s">
        <v>24</v>
      </c>
      <c r="G38" s="179"/>
      <c r="H38" s="180"/>
      <c r="I38" s="181"/>
      <c r="J38" s="181"/>
    </row>
    <row r="39" spans="1:10" s="74" customFormat="1" ht="12.75">
      <c r="A39" s="63" t="s">
        <v>217</v>
      </c>
      <c r="B39" s="133" t="s">
        <v>24</v>
      </c>
      <c r="C39" s="133" t="s">
        <v>24</v>
      </c>
      <c r="D39" s="133" t="s">
        <v>24</v>
      </c>
      <c r="E39" s="133" t="s">
        <v>24</v>
      </c>
      <c r="G39" s="179"/>
      <c r="H39" s="180"/>
      <c r="I39" s="181"/>
      <c r="J39" s="181"/>
    </row>
    <row r="40" spans="1:10" s="74" customFormat="1" ht="12.75">
      <c r="A40" s="184" t="s">
        <v>218</v>
      </c>
      <c r="B40" s="133" t="s">
        <v>24</v>
      </c>
      <c r="C40" s="133" t="s">
        <v>24</v>
      </c>
      <c r="D40" s="133" t="s">
        <v>24</v>
      </c>
      <c r="E40" s="133" t="s">
        <v>24</v>
      </c>
      <c r="G40" s="179"/>
      <c r="H40" s="180"/>
      <c r="I40" s="181"/>
      <c r="J40" s="181"/>
    </row>
    <row r="41" spans="1:10" s="74" customFormat="1" ht="12.75">
      <c r="A41" s="63" t="s">
        <v>219</v>
      </c>
      <c r="B41" s="133" t="s">
        <v>24</v>
      </c>
      <c r="C41" s="133">
        <v>79</v>
      </c>
      <c r="D41" s="133">
        <v>68</v>
      </c>
      <c r="E41" s="133">
        <v>58</v>
      </c>
      <c r="G41" s="179"/>
      <c r="H41" s="180"/>
      <c r="I41" s="181"/>
      <c r="J41" s="181"/>
    </row>
    <row r="42" spans="1:5" ht="12.75">
      <c r="A42" s="198"/>
      <c r="B42" s="133"/>
      <c r="C42" s="133"/>
      <c r="D42" s="133"/>
      <c r="E42" s="133"/>
    </row>
    <row r="43" spans="1:5" ht="12.75">
      <c r="A43" s="199" t="s">
        <v>156</v>
      </c>
      <c r="B43" s="133"/>
      <c r="C43" s="133"/>
      <c r="D43" s="133"/>
      <c r="E43" s="133"/>
    </row>
    <row r="44" spans="1:5" ht="12.75">
      <c r="A44" s="63" t="s">
        <v>29</v>
      </c>
      <c r="B44" s="133" t="s">
        <v>24</v>
      </c>
      <c r="C44" s="133" t="s">
        <v>24</v>
      </c>
      <c r="D44" s="133">
        <v>2.5</v>
      </c>
      <c r="E44" s="133" t="s">
        <v>24</v>
      </c>
    </row>
    <row r="45" spans="1:5" ht="12.75">
      <c r="A45" s="63" t="s">
        <v>30</v>
      </c>
      <c r="B45" s="133">
        <v>1216</v>
      </c>
      <c r="C45" s="133">
        <v>1272</v>
      </c>
      <c r="D45" s="133" t="s">
        <v>24</v>
      </c>
      <c r="E45" s="133" t="s">
        <v>24</v>
      </c>
    </row>
    <row r="46" spans="1:5" ht="12.75">
      <c r="A46" s="63" t="s">
        <v>32</v>
      </c>
      <c r="B46" s="133">
        <v>25</v>
      </c>
      <c r="C46" s="133" t="s">
        <v>24</v>
      </c>
      <c r="D46" s="133" t="s">
        <v>24</v>
      </c>
      <c r="E46" s="133" t="s">
        <v>24</v>
      </c>
    </row>
    <row r="47" spans="1:5" ht="13.5" thickBot="1">
      <c r="A47" s="152" t="s">
        <v>31</v>
      </c>
      <c r="B47" s="205" t="s">
        <v>24</v>
      </c>
      <c r="C47" s="205" t="s">
        <v>24</v>
      </c>
      <c r="D47" s="205" t="s">
        <v>24</v>
      </c>
      <c r="E47" s="205" t="s">
        <v>24</v>
      </c>
    </row>
    <row r="48" spans="1:10" s="201" customFormat="1" ht="12.75">
      <c r="A48" s="200" t="s">
        <v>188</v>
      </c>
      <c r="B48" s="191"/>
      <c r="C48" s="192"/>
      <c r="D48" s="191"/>
      <c r="E48" s="192"/>
      <c r="G48" s="202"/>
      <c r="H48" s="203"/>
      <c r="I48" s="204"/>
      <c r="J48" s="204"/>
    </row>
    <row r="50" ht="12.75">
      <c r="A50" s="191" t="s">
        <v>27</v>
      </c>
    </row>
    <row r="51" ht="12.75">
      <c r="A51" s="191" t="s">
        <v>27</v>
      </c>
    </row>
    <row r="52" ht="12.75">
      <c r="A52" s="191" t="s">
        <v>27</v>
      </c>
    </row>
    <row r="53" ht="12.75">
      <c r="A53" s="191" t="s">
        <v>27</v>
      </c>
    </row>
    <row r="54" ht="12.75">
      <c r="A54" s="191" t="s">
        <v>27</v>
      </c>
    </row>
    <row r="56" ht="12.75">
      <c r="A56" s="191" t="s">
        <v>27</v>
      </c>
    </row>
    <row r="57" ht="12.75">
      <c r="A57" s="191" t="s">
        <v>27</v>
      </c>
    </row>
    <row r="58" ht="12.75">
      <c r="A58" s="191" t="s">
        <v>27</v>
      </c>
    </row>
    <row r="59" ht="12.75">
      <c r="A59" s="191" t="s">
        <v>27</v>
      </c>
    </row>
    <row r="60" ht="12.75">
      <c r="A60" s="191" t="s">
        <v>27</v>
      </c>
    </row>
    <row r="61" ht="12.75">
      <c r="A61" s="191" t="s">
        <v>27</v>
      </c>
    </row>
    <row r="62" ht="12.75">
      <c r="A62" s="191" t="s">
        <v>27</v>
      </c>
    </row>
    <row r="63" ht="12.75">
      <c r="A63" s="191" t="s">
        <v>27</v>
      </c>
    </row>
    <row r="64" ht="12.75">
      <c r="A64" s="191" t="s">
        <v>27</v>
      </c>
    </row>
    <row r="65" ht="12.75">
      <c r="A65" s="191" t="s">
        <v>27</v>
      </c>
    </row>
    <row r="66" ht="12.75">
      <c r="A66" s="191" t="s">
        <v>27</v>
      </c>
    </row>
    <row r="67" ht="12.75">
      <c r="A67" s="191" t="s">
        <v>27</v>
      </c>
    </row>
    <row r="68" ht="12.75">
      <c r="A68" s="191" t="s">
        <v>27</v>
      </c>
    </row>
    <row r="69" ht="12.75">
      <c r="A69" s="191" t="s">
        <v>27</v>
      </c>
    </row>
    <row r="70" ht="12.75">
      <c r="A70" s="191" t="s">
        <v>27</v>
      </c>
    </row>
    <row r="71" ht="12.75">
      <c r="A71" s="191" t="s">
        <v>27</v>
      </c>
    </row>
    <row r="72" ht="12.75">
      <c r="A72" s="191" t="s">
        <v>27</v>
      </c>
    </row>
    <row r="73" ht="12.75">
      <c r="A73" s="191" t="s">
        <v>27</v>
      </c>
    </row>
    <row r="74" ht="12.75">
      <c r="A74" s="191" t="s">
        <v>27</v>
      </c>
    </row>
    <row r="75" ht="12.75">
      <c r="A75" s="191" t="s">
        <v>27</v>
      </c>
    </row>
    <row r="76" ht="12.75">
      <c r="A76" s="191" t="s">
        <v>27</v>
      </c>
    </row>
    <row r="77" ht="12.75">
      <c r="A77" s="191" t="s">
        <v>27</v>
      </c>
    </row>
    <row r="78" ht="12.75">
      <c r="A78" s="191" t="s">
        <v>27</v>
      </c>
    </row>
    <row r="79" ht="12.75">
      <c r="A79" s="191" t="s">
        <v>27</v>
      </c>
    </row>
    <row r="80" ht="12.75">
      <c r="A80" s="191" t="s">
        <v>27</v>
      </c>
    </row>
    <row r="81" ht="12.75">
      <c r="A81" s="191" t="s">
        <v>27</v>
      </c>
    </row>
    <row r="82" ht="12.75">
      <c r="A82" s="191" t="s">
        <v>27</v>
      </c>
    </row>
    <row r="83" ht="12.75">
      <c r="A83" s="191" t="s">
        <v>27</v>
      </c>
    </row>
    <row r="84" ht="12.75">
      <c r="A84" s="191" t="s">
        <v>27</v>
      </c>
    </row>
    <row r="85" ht="12.75">
      <c r="A85" s="191" t="s">
        <v>27</v>
      </c>
    </row>
    <row r="86" ht="12.75">
      <c r="A86" s="191" t="s">
        <v>27</v>
      </c>
    </row>
    <row r="87" ht="12.75">
      <c r="A87" s="191" t="s">
        <v>27</v>
      </c>
    </row>
    <row r="88" ht="12.75">
      <c r="A88" s="191" t="s">
        <v>27</v>
      </c>
    </row>
    <row r="89" ht="12.75">
      <c r="A89" s="191" t="s">
        <v>27</v>
      </c>
    </row>
    <row r="90" ht="12.75">
      <c r="A90" s="191" t="s">
        <v>27</v>
      </c>
    </row>
    <row r="91" ht="12.75">
      <c r="A91" s="191" t="s">
        <v>27</v>
      </c>
    </row>
    <row r="92" ht="12.75">
      <c r="A92" s="191" t="s">
        <v>27</v>
      </c>
    </row>
    <row r="93" ht="12.75">
      <c r="A93" s="191" t="s">
        <v>27</v>
      </c>
    </row>
    <row r="94" ht="12.75">
      <c r="A94" s="191" t="s">
        <v>27</v>
      </c>
    </row>
    <row r="95" ht="12.75">
      <c r="A95" s="191" t="s">
        <v>27</v>
      </c>
    </row>
    <row r="96" ht="12.75">
      <c r="A96" s="191" t="s">
        <v>27</v>
      </c>
    </row>
    <row r="97" ht="12.75">
      <c r="A97" s="191" t="s">
        <v>27</v>
      </c>
    </row>
    <row r="98" ht="12.75">
      <c r="A98" s="191" t="s">
        <v>27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J38"/>
  <sheetViews>
    <sheetView zoomScale="75" zoomScaleNormal="75" workbookViewId="0" topLeftCell="A1">
      <selection activeCell="N9" sqref="N9"/>
    </sheetView>
  </sheetViews>
  <sheetFormatPr defaultColWidth="11.421875" defaultRowHeight="12.75"/>
  <cols>
    <col min="1" max="3" width="11.421875" style="77" customWidth="1"/>
    <col min="4" max="4" width="12.57421875" style="77" customWidth="1"/>
    <col min="5" max="5" width="11.57421875" style="77" bestFit="1" customWidth="1"/>
    <col min="6" max="6" width="12.57421875" style="77" bestFit="1" customWidth="1"/>
    <col min="7" max="8" width="11.57421875" style="77" bestFit="1" customWidth="1"/>
    <col min="9" max="10" width="12.57421875" style="77" bestFit="1" customWidth="1"/>
    <col min="11" max="12" width="11.421875" style="77" customWidth="1"/>
    <col min="13" max="15" width="13.00390625" style="77" customWidth="1"/>
    <col min="16" max="21" width="12.421875" style="77" customWidth="1"/>
    <col min="22" max="16384" width="11.421875" style="77" customWidth="1"/>
  </cols>
  <sheetData>
    <row r="1" spans="1:10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3" spans="1:10" s="125" customFormat="1" ht="15">
      <c r="A3" s="214" t="s">
        <v>189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125" customFormat="1" ht="15.75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" customHeight="1">
      <c r="A5" s="83"/>
      <c r="B5" s="83"/>
      <c r="C5" s="83"/>
      <c r="D5" s="127" t="s">
        <v>1</v>
      </c>
      <c r="E5" s="128"/>
      <c r="F5" s="128"/>
      <c r="G5" s="127" t="s">
        <v>11</v>
      </c>
      <c r="H5" s="128"/>
      <c r="I5" s="129" t="s">
        <v>38</v>
      </c>
      <c r="J5" s="130"/>
    </row>
    <row r="6" spans="1:10" ht="12.75">
      <c r="A6" s="75"/>
      <c r="B6" s="76" t="s">
        <v>39</v>
      </c>
      <c r="D6" s="78" t="s">
        <v>40</v>
      </c>
      <c r="E6" s="79"/>
      <c r="F6" s="79"/>
      <c r="G6" s="78" t="s">
        <v>41</v>
      </c>
      <c r="H6" s="79"/>
      <c r="I6" s="80"/>
      <c r="J6" s="81" t="s">
        <v>42</v>
      </c>
    </row>
    <row r="7" spans="1:10" ht="13.5" thickBot="1">
      <c r="A7" s="91"/>
      <c r="B7" s="91"/>
      <c r="C7" s="91"/>
      <c r="D7" s="82" t="s">
        <v>43</v>
      </c>
      <c r="E7" s="82" t="s">
        <v>44</v>
      </c>
      <c r="F7" s="88" t="s">
        <v>45</v>
      </c>
      <c r="G7" s="88" t="s">
        <v>43</v>
      </c>
      <c r="H7" s="88" t="s">
        <v>44</v>
      </c>
      <c r="I7" s="88" t="s">
        <v>46</v>
      </c>
      <c r="J7" s="88" t="s">
        <v>47</v>
      </c>
    </row>
    <row r="8" spans="1:10" ht="12.75">
      <c r="A8" s="83" t="s">
        <v>48</v>
      </c>
      <c r="B8" s="83"/>
      <c r="C8" s="83"/>
      <c r="D8" s="131" t="s">
        <v>24</v>
      </c>
      <c r="E8" s="131" t="s">
        <v>24</v>
      </c>
      <c r="F8" s="132">
        <v>8315</v>
      </c>
      <c r="G8" s="132" t="s">
        <v>24</v>
      </c>
      <c r="H8" s="132" t="s">
        <v>24</v>
      </c>
      <c r="I8" s="132">
        <v>13928</v>
      </c>
      <c r="J8" s="132" t="s">
        <v>24</v>
      </c>
    </row>
    <row r="9" spans="1:10" ht="12.75">
      <c r="A9" s="77" t="s">
        <v>49</v>
      </c>
      <c r="D9" s="131" t="s">
        <v>24</v>
      </c>
      <c r="E9" s="131" t="s">
        <v>24</v>
      </c>
      <c r="F9" s="133">
        <v>3483</v>
      </c>
      <c r="G9" s="133" t="s">
        <v>24</v>
      </c>
      <c r="H9" s="133" t="s">
        <v>24</v>
      </c>
      <c r="I9" s="133">
        <v>1960</v>
      </c>
      <c r="J9" s="133" t="s">
        <v>24</v>
      </c>
    </row>
    <row r="10" spans="1:10" s="84" customFormat="1" ht="12.75">
      <c r="A10" s="84" t="s">
        <v>162</v>
      </c>
      <c r="D10" s="148">
        <v>6966</v>
      </c>
      <c r="E10" s="148">
        <v>4832</v>
      </c>
      <c r="F10" s="148">
        <v>11798</v>
      </c>
      <c r="G10" s="148">
        <v>703</v>
      </c>
      <c r="H10" s="148">
        <v>2274</v>
      </c>
      <c r="I10" s="148">
        <v>15888</v>
      </c>
      <c r="J10" s="148">
        <v>7307</v>
      </c>
    </row>
    <row r="11" spans="1:10" ht="12.75">
      <c r="A11" s="84"/>
      <c r="B11" s="84"/>
      <c r="C11" s="84"/>
      <c r="D11" s="133"/>
      <c r="E11" s="133"/>
      <c r="F11" s="133"/>
      <c r="G11" s="133"/>
      <c r="H11" s="133"/>
      <c r="I11" s="133"/>
      <c r="J11" s="133"/>
    </row>
    <row r="12" spans="1:10" ht="12.75">
      <c r="A12" s="77" t="s">
        <v>50</v>
      </c>
      <c r="D12" s="131" t="s">
        <v>24</v>
      </c>
      <c r="E12" s="131" t="s">
        <v>24</v>
      </c>
      <c r="F12" s="133">
        <v>46402</v>
      </c>
      <c r="G12" s="133" t="s">
        <v>24</v>
      </c>
      <c r="H12" s="133" t="s">
        <v>24</v>
      </c>
      <c r="I12" s="133">
        <v>62697</v>
      </c>
      <c r="J12" s="133" t="s">
        <v>24</v>
      </c>
    </row>
    <row r="13" spans="1:10" ht="12.75">
      <c r="A13" s="77" t="s">
        <v>51</v>
      </c>
      <c r="D13" s="131" t="s">
        <v>24</v>
      </c>
      <c r="E13" s="131" t="s">
        <v>24</v>
      </c>
      <c r="F13" s="133">
        <v>1259</v>
      </c>
      <c r="G13" s="133" t="s">
        <v>24</v>
      </c>
      <c r="H13" s="133" t="s">
        <v>24</v>
      </c>
      <c r="I13" s="133">
        <v>1655</v>
      </c>
      <c r="J13" s="133" t="s">
        <v>24</v>
      </c>
    </row>
    <row r="14" spans="1:10" s="84" customFormat="1" ht="12.75">
      <c r="A14" s="84" t="s">
        <v>163</v>
      </c>
      <c r="D14" s="148">
        <v>31999</v>
      </c>
      <c r="E14" s="148">
        <v>15662</v>
      </c>
      <c r="F14" s="148">
        <v>47661</v>
      </c>
      <c r="G14" s="148">
        <v>1041</v>
      </c>
      <c r="H14" s="148">
        <v>1983</v>
      </c>
      <c r="I14" s="148">
        <v>64352</v>
      </c>
      <c r="J14" s="148">
        <v>30442</v>
      </c>
    </row>
    <row r="15" spans="1:10" ht="12.75">
      <c r="A15" s="84"/>
      <c r="B15" s="84"/>
      <c r="C15" s="84"/>
      <c r="D15" s="133"/>
      <c r="E15" s="133"/>
      <c r="F15" s="133"/>
      <c r="G15" s="133"/>
      <c r="H15" s="133"/>
      <c r="I15" s="133"/>
      <c r="J15" s="133"/>
    </row>
    <row r="16" spans="1:10" s="84" customFormat="1" ht="12.75">
      <c r="A16" s="84" t="s">
        <v>164</v>
      </c>
      <c r="D16" s="148">
        <v>32724</v>
      </c>
      <c r="E16" s="148">
        <v>379</v>
      </c>
      <c r="F16" s="148">
        <v>33103</v>
      </c>
      <c r="G16" s="149">
        <v>819</v>
      </c>
      <c r="H16" s="149">
        <v>1494</v>
      </c>
      <c r="I16" s="148">
        <v>27378</v>
      </c>
      <c r="J16" s="148">
        <v>9754</v>
      </c>
    </row>
    <row r="17" spans="1:10" ht="12.75">
      <c r="A17" s="84"/>
      <c r="B17" s="84"/>
      <c r="C17" s="84"/>
      <c r="D17" s="133"/>
      <c r="E17" s="133"/>
      <c r="F17" s="133"/>
      <c r="G17" s="134"/>
      <c r="H17" s="134"/>
      <c r="I17" s="133"/>
      <c r="J17" s="133"/>
    </row>
    <row r="18" spans="1:10" s="84" customFormat="1" ht="12.75">
      <c r="A18" s="84" t="s">
        <v>165</v>
      </c>
      <c r="D18" s="148">
        <v>78848</v>
      </c>
      <c r="E18" s="148">
        <v>2096</v>
      </c>
      <c r="F18" s="148">
        <v>80944</v>
      </c>
      <c r="G18" s="149">
        <v>714</v>
      </c>
      <c r="H18" s="149">
        <v>1486</v>
      </c>
      <c r="I18" s="148">
        <v>59390</v>
      </c>
      <c r="J18" s="148">
        <v>17650</v>
      </c>
    </row>
    <row r="19" spans="1:10" ht="12.75">
      <c r="A19" s="84"/>
      <c r="B19" s="84"/>
      <c r="C19" s="84"/>
      <c r="D19" s="133"/>
      <c r="E19" s="133"/>
      <c r="F19" s="133"/>
      <c r="G19" s="134"/>
      <c r="H19" s="134"/>
      <c r="I19" s="133"/>
      <c r="J19" s="133"/>
    </row>
    <row r="20" spans="1:10" ht="12.75">
      <c r="A20" s="77" t="s">
        <v>52</v>
      </c>
      <c r="D20" s="133" t="s">
        <v>24</v>
      </c>
      <c r="E20" s="133" t="s">
        <v>24</v>
      </c>
      <c r="F20" s="133">
        <v>125304</v>
      </c>
      <c r="G20" s="133" t="s">
        <v>24</v>
      </c>
      <c r="H20" s="133" t="s">
        <v>24</v>
      </c>
      <c r="I20" s="133">
        <v>184510</v>
      </c>
      <c r="J20" s="133" t="s">
        <v>24</v>
      </c>
    </row>
    <row r="21" spans="1:10" ht="12.75">
      <c r="A21" s="77" t="s">
        <v>53</v>
      </c>
      <c r="D21" s="133" t="s">
        <v>24</v>
      </c>
      <c r="E21" s="133" t="s">
        <v>24</v>
      </c>
      <c r="F21" s="133">
        <v>11794</v>
      </c>
      <c r="G21" s="133" t="s">
        <v>24</v>
      </c>
      <c r="H21" s="133" t="s">
        <v>24</v>
      </c>
      <c r="I21" s="133">
        <v>16696</v>
      </c>
      <c r="J21" s="133" t="s">
        <v>24</v>
      </c>
    </row>
    <row r="22" spans="1:10" s="84" customFormat="1" ht="12.75">
      <c r="A22" s="84" t="s">
        <v>166</v>
      </c>
      <c r="D22" s="148">
        <v>94506</v>
      </c>
      <c r="E22" s="148">
        <v>42592</v>
      </c>
      <c r="F22" s="148">
        <v>137098</v>
      </c>
      <c r="G22" s="149">
        <v>1265</v>
      </c>
      <c r="H22" s="149">
        <v>1918</v>
      </c>
      <c r="I22" s="148">
        <v>201206</v>
      </c>
      <c r="J22" s="148">
        <v>76990</v>
      </c>
    </row>
    <row r="23" spans="1:10" ht="12.75">
      <c r="A23" s="84"/>
      <c r="B23" s="84"/>
      <c r="C23" s="84"/>
      <c r="D23" s="133"/>
      <c r="E23" s="133"/>
      <c r="F23" s="133"/>
      <c r="G23" s="134"/>
      <c r="H23" s="134"/>
      <c r="I23" s="133"/>
      <c r="J23" s="133"/>
    </row>
    <row r="24" spans="1:10" s="84" customFormat="1" ht="12.75">
      <c r="A24" s="84" t="s">
        <v>167</v>
      </c>
      <c r="D24" s="148">
        <v>139312</v>
      </c>
      <c r="E24" s="148">
        <v>5217</v>
      </c>
      <c r="F24" s="148">
        <v>144529</v>
      </c>
      <c r="G24" s="149">
        <v>865</v>
      </c>
      <c r="H24" s="149">
        <v>1630</v>
      </c>
      <c r="I24" s="148">
        <v>129008</v>
      </c>
      <c r="J24" s="148">
        <v>63741</v>
      </c>
    </row>
    <row r="25" spans="1:10" ht="12.75">
      <c r="A25" s="84"/>
      <c r="B25" s="84"/>
      <c r="C25" s="84"/>
      <c r="D25" s="133"/>
      <c r="E25" s="133"/>
      <c r="F25" s="133"/>
      <c r="G25" s="134"/>
      <c r="H25" s="134"/>
      <c r="I25" s="133"/>
      <c r="J25" s="133"/>
    </row>
    <row r="26" spans="1:10" s="84" customFormat="1" ht="12.75">
      <c r="A26" s="84" t="s">
        <v>168</v>
      </c>
      <c r="D26" s="148">
        <v>13602</v>
      </c>
      <c r="E26" s="150">
        <v>1961</v>
      </c>
      <c r="F26" s="148">
        <v>15563</v>
      </c>
      <c r="G26" s="148">
        <v>528</v>
      </c>
      <c r="H26" s="150">
        <v>1522</v>
      </c>
      <c r="I26" s="148">
        <v>10163</v>
      </c>
      <c r="J26" s="148">
        <v>402</v>
      </c>
    </row>
    <row r="27" spans="1:10" ht="12.75">
      <c r="A27" s="84"/>
      <c r="B27" s="84"/>
      <c r="C27" s="84"/>
      <c r="D27" s="133"/>
      <c r="E27" s="135"/>
      <c r="F27" s="133"/>
      <c r="G27" s="133"/>
      <c r="H27" s="135"/>
      <c r="I27" s="133"/>
      <c r="J27" s="133"/>
    </row>
    <row r="28" spans="1:10" s="84" customFormat="1" ht="12.75">
      <c r="A28" s="85" t="s">
        <v>169</v>
      </c>
      <c r="D28" s="148">
        <v>14</v>
      </c>
      <c r="E28" s="148" t="s">
        <v>24</v>
      </c>
      <c r="F28" s="148">
        <v>14</v>
      </c>
      <c r="G28" s="148">
        <v>957</v>
      </c>
      <c r="H28" s="148" t="s">
        <v>24</v>
      </c>
      <c r="I28" s="148">
        <v>13</v>
      </c>
      <c r="J28" s="148" t="s">
        <v>24</v>
      </c>
    </row>
    <row r="29" spans="1:10" ht="12.75">
      <c r="A29" s="85"/>
      <c r="B29" s="84"/>
      <c r="C29" s="84"/>
      <c r="D29" s="133"/>
      <c r="E29" s="133"/>
      <c r="F29" s="133"/>
      <c r="G29" s="133"/>
      <c r="H29" s="133"/>
      <c r="I29" s="133"/>
      <c r="J29" s="133"/>
    </row>
    <row r="30" spans="1:10" s="84" customFormat="1" ht="12.75">
      <c r="A30" s="136" t="s">
        <v>170</v>
      </c>
      <c r="D30" s="148">
        <v>4</v>
      </c>
      <c r="E30" s="148" t="s">
        <v>24</v>
      </c>
      <c r="F30" s="148">
        <v>4</v>
      </c>
      <c r="G30" s="148">
        <v>750</v>
      </c>
      <c r="H30" s="148" t="s">
        <v>24</v>
      </c>
      <c r="I30" s="148">
        <v>3</v>
      </c>
      <c r="J30" s="148" t="s">
        <v>24</v>
      </c>
    </row>
    <row r="31" spans="1:10" ht="12.75">
      <c r="A31" s="136"/>
      <c r="B31" s="84"/>
      <c r="C31" s="84"/>
      <c r="D31" s="133"/>
      <c r="E31" s="133"/>
      <c r="F31" s="133"/>
      <c r="G31" s="133"/>
      <c r="H31" s="133"/>
      <c r="I31" s="133"/>
      <c r="J31" s="133"/>
    </row>
    <row r="32" spans="1:10" s="84" customFormat="1" ht="12.75">
      <c r="A32" s="84" t="s">
        <v>171</v>
      </c>
      <c r="D32" s="148">
        <v>6</v>
      </c>
      <c r="E32" s="148" t="s">
        <v>24</v>
      </c>
      <c r="F32" s="148">
        <v>6</v>
      </c>
      <c r="G32" s="148">
        <v>833</v>
      </c>
      <c r="H32" s="148" t="s">
        <v>24</v>
      </c>
      <c r="I32" s="148">
        <v>5</v>
      </c>
      <c r="J32" s="148">
        <v>1</v>
      </c>
    </row>
    <row r="33" spans="1:10" ht="12.75">
      <c r="A33" s="84"/>
      <c r="B33" s="84"/>
      <c r="C33" s="84"/>
      <c r="D33" s="133"/>
      <c r="E33" s="133"/>
      <c r="F33" s="133"/>
      <c r="G33" s="133"/>
      <c r="H33" s="133"/>
      <c r="I33" s="133"/>
      <c r="J33" s="133"/>
    </row>
    <row r="34" spans="1:10" s="84" customFormat="1" ht="12.75">
      <c r="A34" s="84" t="s">
        <v>172</v>
      </c>
      <c r="D34" s="148">
        <v>104988</v>
      </c>
      <c r="E34" s="148">
        <v>1824</v>
      </c>
      <c r="F34" s="148">
        <v>106812</v>
      </c>
      <c r="G34" s="148">
        <v>809</v>
      </c>
      <c r="H34" s="148">
        <v>1680</v>
      </c>
      <c r="I34" s="148">
        <v>88007</v>
      </c>
      <c r="J34" s="148">
        <v>38062</v>
      </c>
    </row>
    <row r="35" spans="1:10" ht="12.75">
      <c r="A35" s="84"/>
      <c r="B35" s="84"/>
      <c r="C35" s="84"/>
      <c r="D35" s="133"/>
      <c r="E35" s="133"/>
      <c r="F35" s="133"/>
      <c r="G35" s="133"/>
      <c r="H35" s="133"/>
      <c r="I35" s="133"/>
      <c r="J35" s="133"/>
    </row>
    <row r="36" spans="1:10" s="84" customFormat="1" ht="12.75">
      <c r="A36" s="84" t="s">
        <v>173</v>
      </c>
      <c r="D36" s="148">
        <v>1627</v>
      </c>
      <c r="E36" s="148">
        <v>1803</v>
      </c>
      <c r="F36" s="148">
        <v>3430</v>
      </c>
      <c r="G36" s="148">
        <v>1065</v>
      </c>
      <c r="H36" s="148">
        <v>1488</v>
      </c>
      <c r="I36" s="148">
        <v>4416</v>
      </c>
      <c r="J36" s="148">
        <v>1120</v>
      </c>
    </row>
    <row r="37" spans="1:10" ht="12.75">
      <c r="A37" s="84"/>
      <c r="B37" s="84"/>
      <c r="C37" s="84"/>
      <c r="D37" s="133"/>
      <c r="E37" s="133"/>
      <c r="F37" s="133"/>
      <c r="G37" s="133"/>
      <c r="H37" s="133"/>
      <c r="I37" s="133"/>
      <c r="J37" s="133"/>
    </row>
    <row r="38" spans="1:10" s="84" customFormat="1" ht="13.5" thickBot="1">
      <c r="A38" s="86" t="s">
        <v>174</v>
      </c>
      <c r="B38" s="86"/>
      <c r="C38" s="86"/>
      <c r="D38" s="137">
        <v>504596</v>
      </c>
      <c r="E38" s="137">
        <v>76366</v>
      </c>
      <c r="F38" s="137">
        <v>580962</v>
      </c>
      <c r="G38" s="137" t="s">
        <v>24</v>
      </c>
      <c r="H38" s="137" t="s">
        <v>24</v>
      </c>
      <c r="I38" s="137">
        <v>599829</v>
      </c>
      <c r="J38" s="137">
        <v>245469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1:H27"/>
  <sheetViews>
    <sheetView showGridLines="0" zoomScale="75" zoomScaleNormal="75" zoomScaleSheetLayoutView="75" workbookViewId="0" topLeftCell="A1">
      <selection activeCell="I16" sqref="I16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7.00390625" style="0" customWidth="1"/>
    <col min="5" max="8" width="14.7109375" style="0" customWidth="1"/>
  </cols>
  <sheetData>
    <row r="1" spans="1:8" s="2" customFormat="1" ht="18">
      <c r="A1" s="211" t="s">
        <v>0</v>
      </c>
      <c r="B1" s="211"/>
      <c r="C1" s="211"/>
      <c r="D1" s="211"/>
      <c r="E1" s="211"/>
      <c r="F1" s="211"/>
      <c r="G1" s="211"/>
      <c r="H1" s="211"/>
    </row>
    <row r="2" s="3" customFormat="1" ht="14.25"/>
    <row r="3" spans="1:8" s="3" customFormat="1" ht="15">
      <c r="A3" s="212" t="s">
        <v>253</v>
      </c>
      <c r="B3" s="212"/>
      <c r="C3" s="212"/>
      <c r="D3" s="212"/>
      <c r="E3" s="212"/>
      <c r="F3" s="212"/>
      <c r="G3" s="212"/>
      <c r="H3" s="212"/>
    </row>
    <row r="4" spans="1:8" s="3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68"/>
      <c r="B5" s="169"/>
      <c r="C5" s="169"/>
      <c r="D5" s="169"/>
      <c r="E5" s="170" t="s">
        <v>9</v>
      </c>
      <c r="F5" s="169"/>
      <c r="G5" s="164" t="s">
        <v>10</v>
      </c>
      <c r="H5" s="171"/>
    </row>
    <row r="6" spans="1:8" ht="14.25">
      <c r="A6" s="13" t="s">
        <v>4</v>
      </c>
      <c r="B6" s="12" t="s">
        <v>1</v>
      </c>
      <c r="C6" s="12" t="s">
        <v>11</v>
      </c>
      <c r="D6" s="12" t="s">
        <v>2</v>
      </c>
      <c r="E6" s="12" t="s">
        <v>12</v>
      </c>
      <c r="F6" s="12" t="s">
        <v>184</v>
      </c>
      <c r="G6" s="14" t="s">
        <v>13</v>
      </c>
      <c r="H6" s="15"/>
    </row>
    <row r="7" spans="1:8" ht="12.75">
      <c r="A7" s="11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  <c r="G7" s="12" t="s">
        <v>16</v>
      </c>
      <c r="H7" s="12" t="s">
        <v>17</v>
      </c>
    </row>
    <row r="8" spans="1:8" ht="13.5" thickBot="1">
      <c r="A8" s="32"/>
      <c r="B8" s="54"/>
      <c r="C8" s="54"/>
      <c r="D8" s="54"/>
      <c r="E8" s="158" t="s">
        <v>18</v>
      </c>
      <c r="F8" s="54"/>
      <c r="G8" s="54"/>
      <c r="H8" s="54"/>
    </row>
    <row r="9" spans="1:8" ht="12.75">
      <c r="A9" s="18">
        <v>1990</v>
      </c>
      <c r="B9" s="19">
        <v>45.3</v>
      </c>
      <c r="C9" s="19">
        <v>5.8</v>
      </c>
      <c r="D9" s="19">
        <v>26.4</v>
      </c>
      <c r="E9" s="20">
        <v>42.924284495089736</v>
      </c>
      <c r="F9" s="21">
        <v>11332.011106703689</v>
      </c>
      <c r="G9" s="5">
        <v>33818</v>
      </c>
      <c r="H9" s="5">
        <v>4048</v>
      </c>
    </row>
    <row r="10" spans="1:8" ht="12.75">
      <c r="A10" s="18">
        <v>1991</v>
      </c>
      <c r="B10" s="19">
        <v>41.4</v>
      </c>
      <c r="C10" s="19">
        <v>4.903381642512078</v>
      </c>
      <c r="D10" s="19">
        <v>20.3</v>
      </c>
      <c r="E10" s="20">
        <v>60.5880302429291</v>
      </c>
      <c r="F10" s="21">
        <v>12299.370139314608</v>
      </c>
      <c r="G10" s="5">
        <v>44716</v>
      </c>
      <c r="H10" s="5">
        <v>2999</v>
      </c>
    </row>
    <row r="11" spans="1:8" ht="12.75">
      <c r="A11" s="18">
        <v>1992</v>
      </c>
      <c r="B11" s="19">
        <v>33.2</v>
      </c>
      <c r="C11" s="19">
        <v>3.192771084337349</v>
      </c>
      <c r="D11" s="19">
        <v>10.6</v>
      </c>
      <c r="E11" s="20">
        <v>54.60795980431046</v>
      </c>
      <c r="F11" s="21">
        <v>5788.443739256909</v>
      </c>
      <c r="G11" s="5">
        <v>62507</v>
      </c>
      <c r="H11" s="5">
        <v>830</v>
      </c>
    </row>
    <row r="12" spans="1:8" ht="12.75">
      <c r="A12" s="18">
        <v>1993</v>
      </c>
      <c r="B12" s="19">
        <v>28.3</v>
      </c>
      <c r="C12" s="19">
        <v>6.819787985865724</v>
      </c>
      <c r="D12" s="19">
        <v>19.3</v>
      </c>
      <c r="E12" s="20">
        <v>51.061988388446146</v>
      </c>
      <c r="F12" s="21">
        <v>9854.963758970105</v>
      </c>
      <c r="G12" s="5">
        <v>66430</v>
      </c>
      <c r="H12" s="5">
        <v>930</v>
      </c>
    </row>
    <row r="13" spans="1:8" ht="12.75">
      <c r="A13" s="18">
        <v>1994</v>
      </c>
      <c r="B13" s="19">
        <v>30.5</v>
      </c>
      <c r="C13" s="19">
        <v>5.573770491803279</v>
      </c>
      <c r="D13" s="19">
        <v>17</v>
      </c>
      <c r="E13" s="20">
        <v>43.3329727260707</v>
      </c>
      <c r="F13" s="21">
        <v>7366.60536343202</v>
      </c>
      <c r="G13" s="5">
        <v>73081</v>
      </c>
      <c r="H13" s="5">
        <v>757</v>
      </c>
    </row>
    <row r="14" spans="1:8" ht="12.75">
      <c r="A14" s="6">
        <v>1995</v>
      </c>
      <c r="B14" s="23">
        <v>36.8</v>
      </c>
      <c r="C14" s="23">
        <v>1.6032608695652175</v>
      </c>
      <c r="D14" s="23">
        <v>5.9</v>
      </c>
      <c r="E14" s="40">
        <v>60.13126104359742</v>
      </c>
      <c r="F14" s="41">
        <v>3547.7444015722476</v>
      </c>
      <c r="G14" s="7">
        <v>65511</v>
      </c>
      <c r="H14" s="5">
        <v>1997</v>
      </c>
    </row>
    <row r="15" spans="1:8" ht="12.75">
      <c r="A15" s="6">
        <v>1996</v>
      </c>
      <c r="B15" s="22">
        <v>41.1</v>
      </c>
      <c r="C15" s="23">
        <v>6.618004866180049</v>
      </c>
      <c r="D15" s="22">
        <v>27.2</v>
      </c>
      <c r="E15" s="24">
        <v>49.583498611662044</v>
      </c>
      <c r="F15" s="7">
        <v>13486.711622372075</v>
      </c>
      <c r="G15" s="7">
        <v>57265</v>
      </c>
      <c r="H15" s="5">
        <v>2211</v>
      </c>
    </row>
    <row r="16" spans="1:8" ht="12.75">
      <c r="A16" s="6">
        <v>1997</v>
      </c>
      <c r="B16" s="22">
        <v>32.9</v>
      </c>
      <c r="C16" s="23">
        <v>5.136778115501519</v>
      </c>
      <c r="D16" s="22">
        <v>16.9</v>
      </c>
      <c r="E16" s="24">
        <v>47.70834084598464</v>
      </c>
      <c r="F16" s="7">
        <v>8065.582440830358</v>
      </c>
      <c r="G16" s="7">
        <v>48272</v>
      </c>
      <c r="H16" s="5">
        <v>1475</v>
      </c>
    </row>
    <row r="17" spans="1:8" ht="12.75">
      <c r="A17" s="6">
        <v>1998</v>
      </c>
      <c r="B17" s="22">
        <v>27.2</v>
      </c>
      <c r="C17" s="23">
        <v>5.845588235294118</v>
      </c>
      <c r="D17" s="22">
        <v>15.9</v>
      </c>
      <c r="E17" s="24">
        <v>41.529936412919355</v>
      </c>
      <c r="F17" s="7">
        <v>6605.123027177767</v>
      </c>
      <c r="G17" s="7">
        <v>53641</v>
      </c>
      <c r="H17" s="5">
        <v>2270</v>
      </c>
    </row>
    <row r="18" spans="1:8" ht="12.75">
      <c r="A18" s="6">
        <v>1999</v>
      </c>
      <c r="B18" s="22">
        <v>21.2</v>
      </c>
      <c r="C18" s="23">
        <v>4.339622641509433</v>
      </c>
      <c r="D18" s="22">
        <v>9.2</v>
      </c>
      <c r="E18" s="24">
        <v>47.04121741011864</v>
      </c>
      <c r="F18" s="7">
        <v>4327.792001730914</v>
      </c>
      <c r="G18" s="7">
        <v>52292</v>
      </c>
      <c r="H18" s="5">
        <v>2487</v>
      </c>
    </row>
    <row r="19" spans="1:8" ht="12.75">
      <c r="A19" s="6">
        <v>2000</v>
      </c>
      <c r="B19" s="22">
        <v>24.424</v>
      </c>
      <c r="C19" s="23">
        <v>8.998526039960694</v>
      </c>
      <c r="D19" s="22">
        <v>21.978</v>
      </c>
      <c r="E19" s="24">
        <v>46.464245789910215</v>
      </c>
      <c r="F19" s="7">
        <v>10211.911939706468</v>
      </c>
      <c r="G19" s="97">
        <v>51635.347</v>
      </c>
      <c r="H19" s="98">
        <v>3088.507</v>
      </c>
    </row>
    <row r="20" spans="1:8" ht="12.75">
      <c r="A20" s="6">
        <v>2001</v>
      </c>
      <c r="B20" s="22">
        <v>27.564</v>
      </c>
      <c r="C20" s="23">
        <v>6.9249746045566685</v>
      </c>
      <c r="D20" s="22">
        <v>19.088</v>
      </c>
      <c r="E20" s="24">
        <v>44.97</v>
      </c>
      <c r="F20" s="7">
        <v>8583.8736</v>
      </c>
      <c r="G20" s="97">
        <v>48966.965</v>
      </c>
      <c r="H20" s="98">
        <v>1415.913</v>
      </c>
    </row>
    <row r="21" spans="1:8" ht="12.75">
      <c r="A21" s="6">
        <v>2002</v>
      </c>
      <c r="B21" s="22">
        <v>29.729</v>
      </c>
      <c r="C21" s="23">
        <v>7.653806047966633</v>
      </c>
      <c r="D21" s="22">
        <v>22.754</v>
      </c>
      <c r="E21" s="24">
        <v>42.77</v>
      </c>
      <c r="F21" s="7">
        <v>9731.885800000002</v>
      </c>
      <c r="G21" s="97">
        <v>48811.641</v>
      </c>
      <c r="H21" s="98">
        <v>5363.668</v>
      </c>
    </row>
    <row r="22" spans="1:8" ht="12.75">
      <c r="A22" s="6">
        <v>2003</v>
      </c>
      <c r="B22" s="22">
        <v>28.7</v>
      </c>
      <c r="C22" s="23">
        <v>7.2125435540069684</v>
      </c>
      <c r="D22" s="22">
        <v>20.7</v>
      </c>
      <c r="E22" s="24">
        <v>48.52</v>
      </c>
      <c r="F22" s="7">
        <v>10043.64</v>
      </c>
      <c r="G22" s="97">
        <v>47949</v>
      </c>
      <c r="H22" s="98">
        <v>5118</v>
      </c>
    </row>
    <row r="23" spans="1:8" ht="12.75">
      <c r="A23" s="6">
        <v>2004</v>
      </c>
      <c r="B23" s="22">
        <v>33.103</v>
      </c>
      <c r="C23" s="23">
        <v>8.270549497024438</v>
      </c>
      <c r="D23" s="22">
        <v>27.378</v>
      </c>
      <c r="E23" s="24">
        <v>41.96</v>
      </c>
      <c r="F23" s="7">
        <v>11487.8088</v>
      </c>
      <c r="G23" s="97">
        <v>42040</v>
      </c>
      <c r="H23" s="98">
        <v>3349</v>
      </c>
    </row>
    <row r="24" spans="1:8" ht="12.75">
      <c r="A24" s="6">
        <v>2005</v>
      </c>
      <c r="B24" s="22">
        <v>36.151</v>
      </c>
      <c r="C24" s="23">
        <v>2.5960554341511988</v>
      </c>
      <c r="D24" s="22">
        <v>6.9</v>
      </c>
      <c r="E24" s="24">
        <v>47.01</v>
      </c>
      <c r="F24" s="7">
        <v>4411.8885</v>
      </c>
      <c r="G24" s="97">
        <v>61511</v>
      </c>
      <c r="H24" s="98">
        <v>2332</v>
      </c>
    </row>
    <row r="25" spans="1:8" ht="13.5" thickBot="1">
      <c r="A25" s="25" t="s">
        <v>220</v>
      </c>
      <c r="B25" s="117">
        <v>23.5</v>
      </c>
      <c r="C25" s="153">
        <v>6.638297872340425</v>
      </c>
      <c r="D25" s="117">
        <v>15.6</v>
      </c>
      <c r="E25" s="27">
        <v>57.03</v>
      </c>
      <c r="F25" s="8">
        <v>8896.68</v>
      </c>
      <c r="G25" s="8"/>
      <c r="H25" s="9"/>
    </row>
    <row r="26" spans="1:8" ht="12.75" customHeight="1">
      <c r="A26" s="11" t="s">
        <v>183</v>
      </c>
      <c r="B26" s="11"/>
      <c r="C26" s="11"/>
      <c r="D26" s="11"/>
      <c r="E26" s="11"/>
      <c r="F26" s="11"/>
      <c r="G26" s="11"/>
      <c r="H26" s="11"/>
    </row>
    <row r="27" ht="12.75">
      <c r="A27" t="s">
        <v>19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98">
    <pageSetUpPr fitToPage="1"/>
  </sheetPr>
  <dimension ref="A1:J85"/>
  <sheetViews>
    <sheetView zoomScale="75" zoomScaleNormal="75" workbookViewId="0" topLeftCell="A1">
      <selection activeCell="J14" sqref="J14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235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 t="s">
        <v>24</v>
      </c>
      <c r="F8" s="133" t="s">
        <v>24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 t="s">
        <v>24</v>
      </c>
      <c r="F9" s="133" t="s">
        <v>24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 t="s">
        <v>24</v>
      </c>
      <c r="F10" s="133" t="s">
        <v>24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3</v>
      </c>
      <c r="C18" s="133" t="s">
        <v>24</v>
      </c>
      <c r="D18" s="133">
        <v>3</v>
      </c>
      <c r="E18" s="134">
        <v>900</v>
      </c>
      <c r="F18" s="133" t="s">
        <v>24</v>
      </c>
      <c r="G18" s="133">
        <v>3</v>
      </c>
      <c r="H18" s="133" t="s">
        <v>24</v>
      </c>
      <c r="I18" s="147"/>
      <c r="J18" s="147"/>
    </row>
    <row r="19" spans="1:10" ht="12.75">
      <c r="A19" s="77" t="s">
        <v>102</v>
      </c>
      <c r="B19" s="135">
        <v>1</v>
      </c>
      <c r="C19" s="133" t="s">
        <v>24</v>
      </c>
      <c r="D19" s="135">
        <v>1</v>
      </c>
      <c r="E19" s="135">
        <v>1000</v>
      </c>
      <c r="F19" s="133" t="s">
        <v>24</v>
      </c>
      <c r="G19" s="135">
        <v>1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1</v>
      </c>
      <c r="C20" s="133" t="s">
        <v>24</v>
      </c>
      <c r="D20" s="135">
        <v>1</v>
      </c>
      <c r="E20" s="135">
        <v>950</v>
      </c>
      <c r="F20" s="133" t="s">
        <v>24</v>
      </c>
      <c r="G20" s="135">
        <v>1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5</v>
      </c>
      <c r="C21" s="148" t="s">
        <v>24</v>
      </c>
      <c r="D21" s="148">
        <v>5</v>
      </c>
      <c r="E21" s="148">
        <v>930</v>
      </c>
      <c r="F21" s="148" t="s">
        <v>24</v>
      </c>
      <c r="G21" s="148">
        <v>5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 t="s">
        <v>24</v>
      </c>
      <c r="C23" s="148" t="s">
        <v>24</v>
      </c>
      <c r="D23" s="148" t="s">
        <v>24</v>
      </c>
      <c r="E23" s="149" t="s">
        <v>24</v>
      </c>
      <c r="F23" s="149" t="s">
        <v>24</v>
      </c>
      <c r="G23" s="148" t="s">
        <v>24</v>
      </c>
      <c r="H23" s="148" t="s">
        <v>24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 t="s">
        <v>24</v>
      </c>
      <c r="C25" s="148" t="s">
        <v>24</v>
      </c>
      <c r="D25" s="148" t="s">
        <v>24</v>
      </c>
      <c r="E25" s="149" t="s">
        <v>24</v>
      </c>
      <c r="F25" s="149" t="s">
        <v>24</v>
      </c>
      <c r="G25" s="148" t="s">
        <v>24</v>
      </c>
      <c r="H25" s="148" t="s">
        <v>24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 t="s">
        <v>24</v>
      </c>
      <c r="C27" s="133" t="s">
        <v>24</v>
      </c>
      <c r="D27" s="133" t="s">
        <v>24</v>
      </c>
      <c r="E27" s="134" t="s">
        <v>24</v>
      </c>
      <c r="F27" s="134" t="s">
        <v>24</v>
      </c>
      <c r="G27" s="133" t="s">
        <v>24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100</v>
      </c>
      <c r="C28" s="133">
        <v>2</v>
      </c>
      <c r="D28" s="133">
        <v>102</v>
      </c>
      <c r="E28" s="134">
        <v>920</v>
      </c>
      <c r="F28" s="134">
        <v>1500</v>
      </c>
      <c r="G28" s="133">
        <v>95</v>
      </c>
      <c r="H28" s="133" t="s">
        <v>24</v>
      </c>
      <c r="I28" s="147"/>
      <c r="J28" s="147"/>
    </row>
    <row r="29" spans="1:10" ht="12.75">
      <c r="A29" s="77" t="s">
        <v>108</v>
      </c>
      <c r="B29" s="133">
        <v>166</v>
      </c>
      <c r="C29" s="133">
        <v>12</v>
      </c>
      <c r="D29" s="133">
        <v>178</v>
      </c>
      <c r="E29" s="134">
        <v>250</v>
      </c>
      <c r="F29" s="134">
        <v>2000</v>
      </c>
      <c r="G29" s="133">
        <v>65</v>
      </c>
      <c r="H29" s="133">
        <v>70</v>
      </c>
      <c r="I29" s="147"/>
      <c r="J29" s="147"/>
    </row>
    <row r="30" spans="1:10" ht="12.75">
      <c r="A30" s="84" t="s">
        <v>177</v>
      </c>
      <c r="B30" s="148">
        <v>266</v>
      </c>
      <c r="C30" s="148">
        <v>14</v>
      </c>
      <c r="D30" s="148">
        <v>280</v>
      </c>
      <c r="E30" s="148">
        <v>502</v>
      </c>
      <c r="F30" s="148">
        <v>1929</v>
      </c>
      <c r="G30" s="148">
        <v>160</v>
      </c>
      <c r="H30" s="148">
        <v>70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3</v>
      </c>
      <c r="C32" s="151" t="s">
        <v>24</v>
      </c>
      <c r="D32" s="133">
        <v>3</v>
      </c>
      <c r="E32" s="151">
        <v>980</v>
      </c>
      <c r="F32" s="151" t="s">
        <v>24</v>
      </c>
      <c r="G32" s="134">
        <v>3</v>
      </c>
      <c r="H32" s="151">
        <v>2</v>
      </c>
      <c r="I32" s="147"/>
      <c r="J32" s="147"/>
    </row>
    <row r="33" spans="1:10" ht="12.75">
      <c r="A33" s="77" t="s">
        <v>110</v>
      </c>
      <c r="B33" s="151" t="s">
        <v>24</v>
      </c>
      <c r="C33" s="151" t="s">
        <v>24</v>
      </c>
      <c r="D33" s="133" t="s">
        <v>24</v>
      </c>
      <c r="E33" s="151" t="s">
        <v>24</v>
      </c>
      <c r="F33" s="151" t="s">
        <v>24</v>
      </c>
      <c r="G33" s="134" t="s">
        <v>24</v>
      </c>
      <c r="H33" s="151" t="s">
        <v>24</v>
      </c>
      <c r="I33" s="147"/>
      <c r="J33" s="147"/>
    </row>
    <row r="34" spans="1:10" ht="12.75">
      <c r="A34" s="77" t="s">
        <v>111</v>
      </c>
      <c r="B34" s="151">
        <v>3</v>
      </c>
      <c r="C34" s="151" t="s">
        <v>24</v>
      </c>
      <c r="D34" s="133">
        <v>3</v>
      </c>
      <c r="E34" s="151">
        <v>1000</v>
      </c>
      <c r="F34" s="151" t="s">
        <v>24</v>
      </c>
      <c r="G34" s="134">
        <v>3</v>
      </c>
      <c r="H34" s="151">
        <v>1</v>
      </c>
      <c r="I34" s="147"/>
      <c r="J34" s="147"/>
    </row>
    <row r="35" spans="1:10" ht="12.75">
      <c r="A35" s="77" t="s">
        <v>112</v>
      </c>
      <c r="B35" s="151">
        <v>5</v>
      </c>
      <c r="C35" s="151" t="s">
        <v>24</v>
      </c>
      <c r="D35" s="133">
        <v>5</v>
      </c>
      <c r="E35" s="151">
        <v>800</v>
      </c>
      <c r="F35" s="151" t="s">
        <v>24</v>
      </c>
      <c r="G35" s="134">
        <v>4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11</v>
      </c>
      <c r="C36" s="148" t="s">
        <v>24</v>
      </c>
      <c r="D36" s="148">
        <v>11</v>
      </c>
      <c r="E36" s="148">
        <v>904</v>
      </c>
      <c r="F36" s="148" t="s">
        <v>24</v>
      </c>
      <c r="G36" s="148">
        <v>10</v>
      </c>
      <c r="H36" s="148">
        <v>3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10</v>
      </c>
      <c r="C38" s="149" t="s">
        <v>24</v>
      </c>
      <c r="D38" s="148">
        <v>10</v>
      </c>
      <c r="E38" s="149">
        <v>900</v>
      </c>
      <c r="F38" s="149" t="s">
        <v>24</v>
      </c>
      <c r="G38" s="149">
        <v>9</v>
      </c>
      <c r="H38" s="149">
        <v>6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5</v>
      </c>
      <c r="C40" s="134">
        <v>1</v>
      </c>
      <c r="D40" s="133">
        <v>6</v>
      </c>
      <c r="E40" s="134">
        <v>950</v>
      </c>
      <c r="F40" s="134">
        <v>1200</v>
      </c>
      <c r="G40" s="134">
        <v>6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24</v>
      </c>
      <c r="C41" s="133" t="s">
        <v>24</v>
      </c>
      <c r="D41" s="133">
        <v>24</v>
      </c>
      <c r="E41" s="134">
        <v>900</v>
      </c>
      <c r="F41" s="134" t="s">
        <v>24</v>
      </c>
      <c r="G41" s="133">
        <v>22</v>
      </c>
      <c r="H41" s="133">
        <v>18</v>
      </c>
      <c r="I41" s="147"/>
      <c r="J41" s="147"/>
    </row>
    <row r="42" spans="1:10" ht="12.75">
      <c r="A42" s="77" t="s">
        <v>117</v>
      </c>
      <c r="B42" s="134">
        <v>117</v>
      </c>
      <c r="C42" s="134" t="s">
        <v>24</v>
      </c>
      <c r="D42" s="133">
        <v>117</v>
      </c>
      <c r="E42" s="134">
        <v>600</v>
      </c>
      <c r="F42" s="134" t="s">
        <v>24</v>
      </c>
      <c r="G42" s="134">
        <v>70</v>
      </c>
      <c r="H42" s="135">
        <v>24</v>
      </c>
      <c r="I42" s="147"/>
      <c r="J42" s="147"/>
    </row>
    <row r="43" spans="1:10" ht="12.75">
      <c r="A43" s="77" t="s">
        <v>118</v>
      </c>
      <c r="B43" s="134">
        <v>180</v>
      </c>
      <c r="C43" s="134">
        <v>25</v>
      </c>
      <c r="D43" s="133">
        <v>205</v>
      </c>
      <c r="E43" s="134">
        <v>550</v>
      </c>
      <c r="F43" s="134">
        <v>900</v>
      </c>
      <c r="G43" s="134">
        <v>122</v>
      </c>
      <c r="H43" s="134">
        <v>31</v>
      </c>
      <c r="I43" s="147"/>
      <c r="J43" s="147"/>
    </row>
    <row r="44" spans="1:10" ht="12.75">
      <c r="A44" s="77" t="s">
        <v>119</v>
      </c>
      <c r="B44" s="134">
        <v>1338</v>
      </c>
      <c r="C44" s="134">
        <v>14</v>
      </c>
      <c r="D44" s="133">
        <v>1352</v>
      </c>
      <c r="E44" s="134">
        <v>950</v>
      </c>
      <c r="F44" s="134">
        <v>1000</v>
      </c>
      <c r="G44" s="134">
        <v>1285</v>
      </c>
      <c r="H44" s="134">
        <v>1542</v>
      </c>
      <c r="I44" s="147"/>
      <c r="J44" s="147"/>
    </row>
    <row r="45" spans="1:10" ht="12.75">
      <c r="A45" s="77" t="s">
        <v>120</v>
      </c>
      <c r="B45" s="134">
        <v>3</v>
      </c>
      <c r="C45" s="134" t="s">
        <v>24</v>
      </c>
      <c r="D45" s="133">
        <v>3</v>
      </c>
      <c r="E45" s="134">
        <v>600</v>
      </c>
      <c r="F45" s="134" t="s">
        <v>24</v>
      </c>
      <c r="G45" s="134">
        <v>2</v>
      </c>
      <c r="H45" s="134" t="s">
        <v>24</v>
      </c>
      <c r="I45" s="147"/>
      <c r="J45" s="147"/>
    </row>
    <row r="46" spans="1:10" ht="12.75">
      <c r="A46" s="77" t="s">
        <v>121</v>
      </c>
      <c r="B46" s="134" t="s">
        <v>24</v>
      </c>
      <c r="C46" s="134" t="s">
        <v>24</v>
      </c>
      <c r="D46" s="133" t="s">
        <v>24</v>
      </c>
      <c r="E46" s="134" t="s">
        <v>24</v>
      </c>
      <c r="F46" s="134" t="s">
        <v>24</v>
      </c>
      <c r="G46" s="134" t="s">
        <v>24</v>
      </c>
      <c r="H46" s="134" t="s">
        <v>24</v>
      </c>
      <c r="I46" s="147"/>
      <c r="J46" s="147"/>
    </row>
    <row r="47" spans="1:10" ht="12.75">
      <c r="A47" s="77" t="s">
        <v>122</v>
      </c>
      <c r="B47" s="134">
        <v>2176</v>
      </c>
      <c r="C47" s="134">
        <v>74</v>
      </c>
      <c r="D47" s="133">
        <v>2250</v>
      </c>
      <c r="E47" s="134">
        <v>1000</v>
      </c>
      <c r="F47" s="134">
        <v>1500</v>
      </c>
      <c r="G47" s="134">
        <v>2287</v>
      </c>
      <c r="H47" s="134">
        <v>343</v>
      </c>
      <c r="I47" s="147"/>
      <c r="J47" s="147"/>
    </row>
    <row r="48" spans="1:10" ht="12.75">
      <c r="A48" s="77" t="s">
        <v>123</v>
      </c>
      <c r="B48" s="134">
        <v>23</v>
      </c>
      <c r="C48" s="134" t="s">
        <v>24</v>
      </c>
      <c r="D48" s="133">
        <v>23</v>
      </c>
      <c r="E48" s="134">
        <v>800</v>
      </c>
      <c r="F48" s="134" t="s">
        <v>24</v>
      </c>
      <c r="G48" s="134">
        <v>18</v>
      </c>
      <c r="H48" s="134">
        <v>5</v>
      </c>
      <c r="I48" s="147"/>
      <c r="J48" s="147"/>
    </row>
    <row r="49" spans="1:10" ht="12.75">
      <c r="A49" s="84" t="s">
        <v>178</v>
      </c>
      <c r="B49" s="148">
        <v>3866</v>
      </c>
      <c r="C49" s="148">
        <v>114</v>
      </c>
      <c r="D49" s="148">
        <v>3980</v>
      </c>
      <c r="E49" s="148">
        <v>947</v>
      </c>
      <c r="F49" s="148">
        <v>1304</v>
      </c>
      <c r="G49" s="148">
        <v>3812</v>
      </c>
      <c r="H49" s="148">
        <v>1963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1281</v>
      </c>
      <c r="C51" s="149">
        <v>21</v>
      </c>
      <c r="D51" s="148">
        <v>1302</v>
      </c>
      <c r="E51" s="149">
        <v>800</v>
      </c>
      <c r="F51" s="149">
        <v>1500</v>
      </c>
      <c r="G51" s="149">
        <v>1056</v>
      </c>
      <c r="H51" s="149">
        <v>845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5150</v>
      </c>
      <c r="C53" s="133">
        <v>94</v>
      </c>
      <c r="D53" s="133">
        <v>5244</v>
      </c>
      <c r="E53" s="134">
        <v>800</v>
      </c>
      <c r="F53" s="134">
        <v>1600</v>
      </c>
      <c r="G53" s="133">
        <v>4270</v>
      </c>
      <c r="H53" s="133">
        <v>1922</v>
      </c>
      <c r="I53" s="147"/>
      <c r="J53" s="147"/>
    </row>
    <row r="54" spans="1:10" ht="12.75">
      <c r="A54" s="77" t="s">
        <v>126</v>
      </c>
      <c r="B54" s="133">
        <v>2678</v>
      </c>
      <c r="C54" s="133">
        <v>31</v>
      </c>
      <c r="D54" s="133">
        <v>2709</v>
      </c>
      <c r="E54" s="134">
        <v>800</v>
      </c>
      <c r="F54" s="134">
        <v>1500</v>
      </c>
      <c r="G54" s="133">
        <v>2189</v>
      </c>
      <c r="H54" s="133">
        <v>1080</v>
      </c>
      <c r="I54" s="147"/>
      <c r="J54" s="147"/>
    </row>
    <row r="55" spans="1:10" ht="12.75">
      <c r="A55" s="77" t="s">
        <v>127</v>
      </c>
      <c r="B55" s="133">
        <v>8769</v>
      </c>
      <c r="C55" s="133">
        <v>41</v>
      </c>
      <c r="D55" s="133">
        <v>8810</v>
      </c>
      <c r="E55" s="134">
        <v>950</v>
      </c>
      <c r="F55" s="134">
        <v>1300</v>
      </c>
      <c r="G55" s="133">
        <v>8384</v>
      </c>
      <c r="H55" s="133">
        <v>2934</v>
      </c>
      <c r="I55" s="147"/>
      <c r="J55" s="147"/>
    </row>
    <row r="56" spans="1:10" ht="12.75">
      <c r="A56" s="77" t="s">
        <v>128</v>
      </c>
      <c r="B56" s="133">
        <v>395</v>
      </c>
      <c r="C56" s="133" t="s">
        <v>24</v>
      </c>
      <c r="D56" s="133">
        <v>395</v>
      </c>
      <c r="E56" s="134">
        <v>750</v>
      </c>
      <c r="F56" s="134" t="s">
        <v>24</v>
      </c>
      <c r="G56" s="133">
        <v>296</v>
      </c>
      <c r="H56" s="133">
        <v>178</v>
      </c>
      <c r="I56" s="147"/>
      <c r="J56" s="147"/>
    </row>
    <row r="57" spans="1:10" ht="12.75">
      <c r="A57" s="77" t="s">
        <v>129</v>
      </c>
      <c r="B57" s="133">
        <v>9911</v>
      </c>
      <c r="C57" s="133">
        <v>58</v>
      </c>
      <c r="D57" s="133">
        <v>9969</v>
      </c>
      <c r="E57" s="134">
        <v>694</v>
      </c>
      <c r="F57" s="134">
        <v>1730</v>
      </c>
      <c r="G57" s="133">
        <v>6979</v>
      </c>
      <c r="H57" s="133">
        <v>698</v>
      </c>
      <c r="I57" s="147"/>
      <c r="J57" s="147"/>
    </row>
    <row r="58" spans="1:10" ht="12.75">
      <c r="A58" s="84" t="s">
        <v>179</v>
      </c>
      <c r="B58" s="148">
        <v>26903</v>
      </c>
      <c r="C58" s="148">
        <v>224</v>
      </c>
      <c r="D58" s="148">
        <v>27127</v>
      </c>
      <c r="E58" s="148">
        <v>809</v>
      </c>
      <c r="F58" s="148">
        <v>1565</v>
      </c>
      <c r="G58" s="148">
        <v>22118</v>
      </c>
      <c r="H58" s="148">
        <v>6812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18</v>
      </c>
      <c r="C60" s="134" t="s">
        <v>24</v>
      </c>
      <c r="D60" s="133">
        <v>18</v>
      </c>
      <c r="E60" s="134">
        <v>500</v>
      </c>
      <c r="F60" s="134" t="s">
        <v>24</v>
      </c>
      <c r="G60" s="134">
        <v>9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13</v>
      </c>
      <c r="C61" s="134">
        <v>1</v>
      </c>
      <c r="D61" s="133">
        <v>14</v>
      </c>
      <c r="E61" s="134">
        <v>650</v>
      </c>
      <c r="F61" s="134">
        <v>1500</v>
      </c>
      <c r="G61" s="134">
        <v>10</v>
      </c>
      <c r="H61" s="134">
        <v>7</v>
      </c>
      <c r="I61" s="147"/>
      <c r="J61" s="147"/>
    </row>
    <row r="62" spans="1:10" ht="12.75">
      <c r="A62" s="77" t="s">
        <v>133</v>
      </c>
      <c r="B62" s="134">
        <v>14</v>
      </c>
      <c r="C62" s="134" t="s">
        <v>24</v>
      </c>
      <c r="D62" s="133">
        <v>14</v>
      </c>
      <c r="E62" s="134">
        <v>750</v>
      </c>
      <c r="F62" s="134" t="s">
        <v>24</v>
      </c>
      <c r="G62" s="134">
        <v>11</v>
      </c>
      <c r="H62" s="134">
        <v>7</v>
      </c>
      <c r="I62" s="147"/>
      <c r="J62" s="147"/>
    </row>
    <row r="63" spans="1:10" ht="12.75">
      <c r="A63" s="84" t="s">
        <v>134</v>
      </c>
      <c r="B63" s="148">
        <v>45</v>
      </c>
      <c r="C63" s="148">
        <v>1</v>
      </c>
      <c r="D63" s="148">
        <v>46</v>
      </c>
      <c r="E63" s="148">
        <v>621</v>
      </c>
      <c r="F63" s="148">
        <v>1500</v>
      </c>
      <c r="G63" s="148">
        <v>30</v>
      </c>
      <c r="H63" s="148">
        <v>14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 t="s">
        <v>24</v>
      </c>
      <c r="C65" s="148" t="s">
        <v>24</v>
      </c>
      <c r="D65" s="148" t="s">
        <v>24</v>
      </c>
      <c r="E65" s="149" t="s">
        <v>24</v>
      </c>
      <c r="F65" s="149" t="s">
        <v>24</v>
      </c>
      <c r="G65" s="148" t="s">
        <v>24</v>
      </c>
      <c r="H65" s="148" t="s">
        <v>24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162</v>
      </c>
      <c r="C67" s="134" t="s">
        <v>24</v>
      </c>
      <c r="D67" s="133">
        <v>162</v>
      </c>
      <c r="E67" s="134">
        <v>600</v>
      </c>
      <c r="F67" s="134" t="s">
        <v>24</v>
      </c>
      <c r="G67" s="134">
        <v>97</v>
      </c>
      <c r="H67" s="134" t="s">
        <v>24</v>
      </c>
      <c r="I67" s="147"/>
      <c r="J67" s="147"/>
    </row>
    <row r="68" spans="1:10" ht="12.75">
      <c r="A68" s="77" t="s">
        <v>137</v>
      </c>
      <c r="B68" s="134" t="s">
        <v>24</v>
      </c>
      <c r="C68" s="134" t="s">
        <v>24</v>
      </c>
      <c r="D68" s="133" t="s">
        <v>24</v>
      </c>
      <c r="E68" s="134" t="s">
        <v>24</v>
      </c>
      <c r="F68" s="134" t="s">
        <v>24</v>
      </c>
      <c r="G68" s="134" t="s">
        <v>24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162</v>
      </c>
      <c r="C69" s="148" t="s">
        <v>24</v>
      </c>
      <c r="D69" s="148">
        <v>162</v>
      </c>
      <c r="E69" s="148">
        <v>600</v>
      </c>
      <c r="F69" s="148" t="s">
        <v>24</v>
      </c>
      <c r="G69" s="148">
        <v>97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2</v>
      </c>
      <c r="C71" s="133" t="s">
        <v>24</v>
      </c>
      <c r="D71" s="133">
        <v>2</v>
      </c>
      <c r="E71" s="134">
        <v>900</v>
      </c>
      <c r="F71" s="134" t="s">
        <v>24</v>
      </c>
      <c r="G71" s="133">
        <v>2</v>
      </c>
      <c r="H71" s="133">
        <v>1</v>
      </c>
      <c r="I71" s="147"/>
      <c r="J71" s="147"/>
    </row>
    <row r="72" spans="1:10" ht="12.75">
      <c r="A72" s="77" t="s">
        <v>140</v>
      </c>
      <c r="B72" s="133" t="s">
        <v>24</v>
      </c>
      <c r="C72" s="133" t="s">
        <v>24</v>
      </c>
      <c r="D72" s="133" t="s">
        <v>24</v>
      </c>
      <c r="E72" s="134" t="s">
        <v>24</v>
      </c>
      <c r="F72" s="134" t="s">
        <v>24</v>
      </c>
      <c r="G72" s="133" t="s">
        <v>24</v>
      </c>
      <c r="H72" s="133" t="s">
        <v>24</v>
      </c>
      <c r="I72" s="147"/>
      <c r="J72" s="147"/>
    </row>
    <row r="73" spans="1:10" ht="12.75">
      <c r="A73" s="77" t="s">
        <v>141</v>
      </c>
      <c r="B73" s="134">
        <v>18</v>
      </c>
      <c r="C73" s="134">
        <v>3</v>
      </c>
      <c r="D73" s="133">
        <v>21</v>
      </c>
      <c r="E73" s="134">
        <v>500</v>
      </c>
      <c r="F73" s="134">
        <v>1500</v>
      </c>
      <c r="G73" s="134">
        <v>14</v>
      </c>
      <c r="H73" s="134">
        <v>20</v>
      </c>
      <c r="I73" s="147"/>
      <c r="J73" s="147"/>
    </row>
    <row r="74" spans="1:10" ht="12.75">
      <c r="A74" s="77" t="s">
        <v>142</v>
      </c>
      <c r="B74" s="133">
        <v>76</v>
      </c>
      <c r="C74" s="133">
        <v>1</v>
      </c>
      <c r="D74" s="133">
        <v>77</v>
      </c>
      <c r="E74" s="134">
        <v>187</v>
      </c>
      <c r="F74" s="134">
        <v>820</v>
      </c>
      <c r="G74" s="133">
        <v>15</v>
      </c>
      <c r="H74" s="133">
        <v>20</v>
      </c>
      <c r="I74" s="147"/>
      <c r="J74" s="147"/>
    </row>
    <row r="75" spans="1:10" ht="12.75">
      <c r="A75" s="77" t="s">
        <v>143</v>
      </c>
      <c r="B75" s="133" t="s">
        <v>24</v>
      </c>
      <c r="C75" s="133" t="s">
        <v>24</v>
      </c>
      <c r="D75" s="133" t="s">
        <v>24</v>
      </c>
      <c r="E75" s="134" t="s">
        <v>24</v>
      </c>
      <c r="F75" s="134" t="s">
        <v>24</v>
      </c>
      <c r="G75" s="133" t="s">
        <v>24</v>
      </c>
      <c r="H75" s="133" t="s">
        <v>24</v>
      </c>
      <c r="I75" s="147"/>
      <c r="J75" s="147"/>
    </row>
    <row r="76" spans="1:10" ht="12.75">
      <c r="A76" s="77" t="s">
        <v>144</v>
      </c>
      <c r="B76" s="133">
        <v>1</v>
      </c>
      <c r="C76" s="133" t="s">
        <v>24</v>
      </c>
      <c r="D76" s="133">
        <v>1</v>
      </c>
      <c r="E76" s="134">
        <v>500</v>
      </c>
      <c r="F76" s="134" t="s">
        <v>24</v>
      </c>
      <c r="G76" s="133">
        <v>1</v>
      </c>
      <c r="H76" s="133" t="s">
        <v>24</v>
      </c>
      <c r="I76" s="147"/>
      <c r="J76" s="147"/>
    </row>
    <row r="77" spans="1:10" ht="12.75">
      <c r="A77" s="77" t="s">
        <v>145</v>
      </c>
      <c r="B77" s="133">
        <v>44</v>
      </c>
      <c r="C77" s="133">
        <v>1</v>
      </c>
      <c r="D77" s="133">
        <v>45</v>
      </c>
      <c r="E77" s="134">
        <v>600</v>
      </c>
      <c r="F77" s="134">
        <v>1600</v>
      </c>
      <c r="G77" s="133">
        <v>28</v>
      </c>
      <c r="H77" s="133" t="s">
        <v>24</v>
      </c>
      <c r="I77" s="147"/>
      <c r="J77" s="147"/>
    </row>
    <row r="78" spans="1:10" ht="12.75">
      <c r="A78" s="77" t="s">
        <v>146</v>
      </c>
      <c r="B78" s="134">
        <v>7</v>
      </c>
      <c r="C78" s="134" t="s">
        <v>24</v>
      </c>
      <c r="D78" s="133">
        <v>7</v>
      </c>
      <c r="E78" s="134">
        <v>898</v>
      </c>
      <c r="F78" s="134">
        <v>1153</v>
      </c>
      <c r="G78" s="134">
        <v>6</v>
      </c>
      <c r="H78" s="134" t="s">
        <v>24</v>
      </c>
      <c r="I78" s="147"/>
      <c r="J78" s="147"/>
    </row>
    <row r="79" spans="1:10" ht="12.75">
      <c r="A79" s="84" t="s">
        <v>180</v>
      </c>
      <c r="B79" s="148">
        <v>148</v>
      </c>
      <c r="C79" s="148">
        <v>5</v>
      </c>
      <c r="D79" s="148">
        <v>153</v>
      </c>
      <c r="E79" s="148">
        <v>393</v>
      </c>
      <c r="F79" s="148">
        <v>1384</v>
      </c>
      <c r="G79" s="148">
        <v>66</v>
      </c>
      <c r="H79" s="148">
        <v>41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26</v>
      </c>
      <c r="C81" s="133" t="s">
        <v>24</v>
      </c>
      <c r="D81" s="135">
        <v>26</v>
      </c>
      <c r="E81" s="135">
        <v>602</v>
      </c>
      <c r="F81" s="133" t="s">
        <v>24</v>
      </c>
      <c r="G81" s="135">
        <v>15</v>
      </c>
      <c r="H81" s="133" t="s">
        <v>24</v>
      </c>
      <c r="I81" s="147"/>
      <c r="J81" s="147"/>
    </row>
    <row r="82" spans="1:10" ht="12.75">
      <c r="A82" s="77" t="s">
        <v>148</v>
      </c>
      <c r="B82" s="133">
        <v>1</v>
      </c>
      <c r="C82" s="133" t="s">
        <v>24</v>
      </c>
      <c r="D82" s="133">
        <v>1</v>
      </c>
      <c r="E82" s="134">
        <v>600</v>
      </c>
      <c r="F82" s="133" t="s">
        <v>24</v>
      </c>
      <c r="G82" s="133" t="s">
        <v>24</v>
      </c>
      <c r="H82" s="133" t="s">
        <v>24</v>
      </c>
      <c r="I82" s="147"/>
      <c r="J82" s="147"/>
    </row>
    <row r="83" spans="1:10" ht="12.75">
      <c r="A83" s="84" t="s">
        <v>149</v>
      </c>
      <c r="B83" s="148">
        <v>27</v>
      </c>
      <c r="C83" s="148" t="s">
        <v>24</v>
      </c>
      <c r="D83" s="148">
        <v>27</v>
      </c>
      <c r="E83" s="148">
        <v>602</v>
      </c>
      <c r="F83" s="133" t="s">
        <v>24</v>
      </c>
      <c r="G83" s="148">
        <v>15</v>
      </c>
      <c r="H83" s="148" t="s">
        <v>24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32724</v>
      </c>
      <c r="C85" s="137">
        <v>379</v>
      </c>
      <c r="D85" s="137">
        <v>33103</v>
      </c>
      <c r="E85" s="137">
        <v>819</v>
      </c>
      <c r="F85" s="137">
        <v>1494</v>
      </c>
      <c r="G85" s="137">
        <v>27378</v>
      </c>
      <c r="H85" s="137">
        <v>9754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06">
    <pageSetUpPr fitToPage="1"/>
  </sheetPr>
  <dimension ref="A1:J85"/>
  <sheetViews>
    <sheetView zoomScale="75" zoomScaleNormal="75" workbookViewId="0" topLeftCell="A1">
      <selection activeCell="K19" sqref="K19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236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 t="s">
        <v>24</v>
      </c>
      <c r="F8" s="133" t="s">
        <v>24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 t="s">
        <v>24</v>
      </c>
      <c r="F9" s="133" t="s">
        <v>24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 t="s">
        <v>24</v>
      </c>
      <c r="F10" s="133" t="s">
        <v>24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3</v>
      </c>
      <c r="C18" s="133" t="s">
        <v>24</v>
      </c>
      <c r="D18" s="133">
        <v>3</v>
      </c>
      <c r="E18" s="134">
        <v>720</v>
      </c>
      <c r="F18" s="133" t="s">
        <v>24</v>
      </c>
      <c r="G18" s="133">
        <v>2</v>
      </c>
      <c r="H18" s="133" t="s">
        <v>24</v>
      </c>
      <c r="I18" s="147"/>
      <c r="J18" s="147"/>
    </row>
    <row r="19" spans="1:10" ht="12.75">
      <c r="A19" s="77" t="s">
        <v>102</v>
      </c>
      <c r="B19" s="135">
        <v>1</v>
      </c>
      <c r="C19" s="133" t="s">
        <v>24</v>
      </c>
      <c r="D19" s="135">
        <v>1</v>
      </c>
      <c r="E19" s="135">
        <v>980</v>
      </c>
      <c r="F19" s="133" t="s">
        <v>24</v>
      </c>
      <c r="G19" s="135">
        <v>1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1</v>
      </c>
      <c r="C20" s="133" t="s">
        <v>24</v>
      </c>
      <c r="D20" s="135">
        <v>1</v>
      </c>
      <c r="E20" s="135">
        <v>800</v>
      </c>
      <c r="F20" s="133" t="s">
        <v>24</v>
      </c>
      <c r="G20" s="135">
        <v>1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5</v>
      </c>
      <c r="C21" s="148" t="s">
        <v>24</v>
      </c>
      <c r="D21" s="148">
        <v>5</v>
      </c>
      <c r="E21" s="148">
        <v>788</v>
      </c>
      <c r="F21" s="148" t="s">
        <v>24</v>
      </c>
      <c r="G21" s="148">
        <v>4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 t="s">
        <v>24</v>
      </c>
      <c r="C23" s="148" t="s">
        <v>24</v>
      </c>
      <c r="D23" s="148" t="s">
        <v>24</v>
      </c>
      <c r="E23" s="149" t="s">
        <v>24</v>
      </c>
      <c r="F23" s="149" t="s">
        <v>24</v>
      </c>
      <c r="G23" s="148" t="s">
        <v>24</v>
      </c>
      <c r="H23" s="148" t="s">
        <v>24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 t="s">
        <v>24</v>
      </c>
      <c r="C25" s="148" t="s">
        <v>24</v>
      </c>
      <c r="D25" s="148" t="s">
        <v>24</v>
      </c>
      <c r="E25" s="149" t="s">
        <v>24</v>
      </c>
      <c r="F25" s="149" t="s">
        <v>24</v>
      </c>
      <c r="G25" s="148" t="s">
        <v>24</v>
      </c>
      <c r="H25" s="148" t="s">
        <v>24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 t="s">
        <v>24</v>
      </c>
      <c r="C27" s="133" t="s">
        <v>24</v>
      </c>
      <c r="D27" s="133" t="s">
        <v>24</v>
      </c>
      <c r="E27" s="134" t="s">
        <v>24</v>
      </c>
      <c r="F27" s="134" t="s">
        <v>24</v>
      </c>
      <c r="G27" s="133" t="s">
        <v>24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49</v>
      </c>
      <c r="C28" s="133" t="s">
        <v>24</v>
      </c>
      <c r="D28" s="133">
        <v>49</v>
      </c>
      <c r="E28" s="134">
        <v>300</v>
      </c>
      <c r="F28" s="134" t="s">
        <v>24</v>
      </c>
      <c r="G28" s="133">
        <v>14</v>
      </c>
      <c r="H28" s="133" t="s">
        <v>24</v>
      </c>
      <c r="I28" s="147"/>
      <c r="J28" s="147"/>
    </row>
    <row r="29" spans="1:10" ht="12.75">
      <c r="A29" s="77" t="s">
        <v>108</v>
      </c>
      <c r="B29" s="133">
        <v>215</v>
      </c>
      <c r="C29" s="133">
        <v>5</v>
      </c>
      <c r="D29" s="133">
        <v>220</v>
      </c>
      <c r="E29" s="134">
        <v>250</v>
      </c>
      <c r="F29" s="134">
        <v>2000</v>
      </c>
      <c r="G29" s="133">
        <v>64</v>
      </c>
      <c r="H29" s="133">
        <v>19</v>
      </c>
      <c r="I29" s="147"/>
      <c r="J29" s="147"/>
    </row>
    <row r="30" spans="1:10" ht="12.75">
      <c r="A30" s="84" t="s">
        <v>177</v>
      </c>
      <c r="B30" s="148">
        <v>264</v>
      </c>
      <c r="C30" s="148">
        <v>5</v>
      </c>
      <c r="D30" s="148">
        <v>269</v>
      </c>
      <c r="E30" s="148">
        <v>259</v>
      </c>
      <c r="F30" s="148">
        <v>2000</v>
      </c>
      <c r="G30" s="148">
        <v>78</v>
      </c>
      <c r="H30" s="148">
        <v>19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2</v>
      </c>
      <c r="C32" s="151" t="s">
        <v>24</v>
      </c>
      <c r="D32" s="133">
        <v>2</v>
      </c>
      <c r="E32" s="151">
        <v>340</v>
      </c>
      <c r="F32" s="151" t="s">
        <v>24</v>
      </c>
      <c r="G32" s="134">
        <v>1</v>
      </c>
      <c r="H32" s="151" t="s">
        <v>24</v>
      </c>
      <c r="I32" s="147"/>
      <c r="J32" s="147"/>
    </row>
    <row r="33" spans="1:10" ht="12.75">
      <c r="A33" s="77" t="s">
        <v>110</v>
      </c>
      <c r="B33" s="151" t="s">
        <v>24</v>
      </c>
      <c r="C33" s="151" t="s">
        <v>24</v>
      </c>
      <c r="D33" s="133" t="s">
        <v>24</v>
      </c>
      <c r="E33" s="151" t="s">
        <v>24</v>
      </c>
      <c r="F33" s="151" t="s">
        <v>24</v>
      </c>
      <c r="G33" s="134" t="s">
        <v>24</v>
      </c>
      <c r="H33" s="151" t="s">
        <v>24</v>
      </c>
      <c r="I33" s="147"/>
      <c r="J33" s="147"/>
    </row>
    <row r="34" spans="1:10" ht="12.75">
      <c r="A34" s="77" t="s">
        <v>111</v>
      </c>
      <c r="B34" s="151">
        <v>3</v>
      </c>
      <c r="C34" s="151" t="s">
        <v>24</v>
      </c>
      <c r="D34" s="133">
        <v>3</v>
      </c>
      <c r="E34" s="151">
        <v>1000</v>
      </c>
      <c r="F34" s="151" t="s">
        <v>24</v>
      </c>
      <c r="G34" s="134">
        <v>3</v>
      </c>
      <c r="H34" s="151">
        <v>1</v>
      </c>
      <c r="I34" s="147"/>
      <c r="J34" s="147"/>
    </row>
    <row r="35" spans="1:10" ht="12.75">
      <c r="A35" s="77" t="s">
        <v>112</v>
      </c>
      <c r="B35" s="151">
        <v>1</v>
      </c>
      <c r="C35" s="151" t="s">
        <v>24</v>
      </c>
      <c r="D35" s="133">
        <v>1</v>
      </c>
      <c r="E35" s="151">
        <v>1000</v>
      </c>
      <c r="F35" s="151" t="s">
        <v>24</v>
      </c>
      <c r="G35" s="134">
        <v>1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6</v>
      </c>
      <c r="C36" s="148" t="s">
        <v>24</v>
      </c>
      <c r="D36" s="148">
        <v>6</v>
      </c>
      <c r="E36" s="148">
        <v>780</v>
      </c>
      <c r="F36" s="148" t="s">
        <v>24</v>
      </c>
      <c r="G36" s="148">
        <v>5</v>
      </c>
      <c r="H36" s="148">
        <v>1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6</v>
      </c>
      <c r="C38" s="149" t="s">
        <v>24</v>
      </c>
      <c r="D38" s="148">
        <v>6</v>
      </c>
      <c r="E38" s="149">
        <v>900</v>
      </c>
      <c r="F38" s="149" t="s">
        <v>24</v>
      </c>
      <c r="G38" s="149">
        <v>5</v>
      </c>
      <c r="H38" s="149">
        <v>4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13</v>
      </c>
      <c r="C40" s="134" t="s">
        <v>24</v>
      </c>
      <c r="D40" s="133">
        <v>13</v>
      </c>
      <c r="E40" s="134">
        <v>500</v>
      </c>
      <c r="F40" s="134" t="s">
        <v>24</v>
      </c>
      <c r="G40" s="134">
        <v>7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15</v>
      </c>
      <c r="C41" s="133" t="s">
        <v>24</v>
      </c>
      <c r="D41" s="133">
        <v>15</v>
      </c>
      <c r="E41" s="134">
        <v>900</v>
      </c>
      <c r="F41" s="134" t="s">
        <v>24</v>
      </c>
      <c r="G41" s="133">
        <v>14</v>
      </c>
      <c r="H41" s="133">
        <v>11</v>
      </c>
      <c r="I41" s="147"/>
      <c r="J41" s="147"/>
    </row>
    <row r="42" spans="1:10" ht="12.75">
      <c r="A42" s="77" t="s">
        <v>117</v>
      </c>
      <c r="B42" s="134">
        <v>56</v>
      </c>
      <c r="C42" s="134" t="s">
        <v>24</v>
      </c>
      <c r="D42" s="133">
        <v>56</v>
      </c>
      <c r="E42" s="134">
        <v>200</v>
      </c>
      <c r="F42" s="134" t="s">
        <v>24</v>
      </c>
      <c r="G42" s="134">
        <v>11</v>
      </c>
      <c r="H42" s="135">
        <v>12</v>
      </c>
      <c r="I42" s="147"/>
      <c r="J42" s="147"/>
    </row>
    <row r="43" spans="1:10" ht="12.75">
      <c r="A43" s="77" t="s">
        <v>118</v>
      </c>
      <c r="B43" s="134">
        <v>73</v>
      </c>
      <c r="C43" s="134">
        <v>5</v>
      </c>
      <c r="D43" s="133">
        <v>78</v>
      </c>
      <c r="E43" s="134">
        <v>500</v>
      </c>
      <c r="F43" s="134">
        <v>900</v>
      </c>
      <c r="G43" s="134">
        <v>41</v>
      </c>
      <c r="H43" s="134">
        <v>7</v>
      </c>
      <c r="I43" s="147"/>
      <c r="J43" s="147"/>
    </row>
    <row r="44" spans="1:10" ht="12.75">
      <c r="A44" s="77" t="s">
        <v>119</v>
      </c>
      <c r="B44" s="134">
        <v>1515</v>
      </c>
      <c r="C44" s="134">
        <v>19</v>
      </c>
      <c r="D44" s="133">
        <v>1534</v>
      </c>
      <c r="E44" s="134">
        <v>255</v>
      </c>
      <c r="F44" s="134">
        <v>350</v>
      </c>
      <c r="G44" s="134">
        <v>393</v>
      </c>
      <c r="H44" s="134">
        <v>472</v>
      </c>
      <c r="I44" s="147"/>
      <c r="J44" s="147"/>
    </row>
    <row r="45" spans="1:10" ht="12.75">
      <c r="A45" s="77" t="s">
        <v>120</v>
      </c>
      <c r="B45" s="134">
        <v>10</v>
      </c>
      <c r="C45" s="134" t="s">
        <v>24</v>
      </c>
      <c r="D45" s="133">
        <v>10</v>
      </c>
      <c r="E45" s="134">
        <v>400</v>
      </c>
      <c r="F45" s="134" t="s">
        <v>24</v>
      </c>
      <c r="G45" s="134">
        <v>4</v>
      </c>
      <c r="H45" s="134" t="s">
        <v>24</v>
      </c>
      <c r="I45" s="147"/>
      <c r="J45" s="147"/>
    </row>
    <row r="46" spans="1:10" ht="12.75">
      <c r="A46" s="77" t="s">
        <v>121</v>
      </c>
      <c r="B46" s="134">
        <v>17</v>
      </c>
      <c r="C46" s="134" t="s">
        <v>24</v>
      </c>
      <c r="D46" s="133">
        <v>17</v>
      </c>
      <c r="E46" s="134">
        <v>500</v>
      </c>
      <c r="F46" s="134" t="s">
        <v>24</v>
      </c>
      <c r="G46" s="134">
        <v>9</v>
      </c>
      <c r="H46" s="134">
        <v>7</v>
      </c>
      <c r="I46" s="147"/>
      <c r="J46" s="147"/>
    </row>
    <row r="47" spans="1:10" ht="12.75">
      <c r="A47" s="77" t="s">
        <v>122</v>
      </c>
      <c r="B47" s="134">
        <v>2729</v>
      </c>
      <c r="C47" s="134">
        <v>37</v>
      </c>
      <c r="D47" s="133">
        <v>2766</v>
      </c>
      <c r="E47" s="134">
        <v>400</v>
      </c>
      <c r="F47" s="134">
        <v>1100</v>
      </c>
      <c r="G47" s="134">
        <v>1132</v>
      </c>
      <c r="H47" s="134">
        <v>115</v>
      </c>
      <c r="I47" s="147"/>
      <c r="J47" s="147"/>
    </row>
    <row r="48" spans="1:10" ht="12.75">
      <c r="A48" s="77" t="s">
        <v>123</v>
      </c>
      <c r="B48" s="134">
        <v>164</v>
      </c>
      <c r="C48" s="134">
        <v>6</v>
      </c>
      <c r="D48" s="133">
        <v>170</v>
      </c>
      <c r="E48" s="134">
        <v>300</v>
      </c>
      <c r="F48" s="134">
        <v>1800</v>
      </c>
      <c r="G48" s="134">
        <v>60</v>
      </c>
      <c r="H48" s="134">
        <v>18</v>
      </c>
      <c r="I48" s="147"/>
      <c r="J48" s="147"/>
    </row>
    <row r="49" spans="1:10" ht="12.75">
      <c r="A49" s="84" t="s">
        <v>178</v>
      </c>
      <c r="B49" s="148">
        <v>4592</v>
      </c>
      <c r="C49" s="148">
        <v>67</v>
      </c>
      <c r="D49" s="148">
        <v>4659</v>
      </c>
      <c r="E49" s="148">
        <v>350</v>
      </c>
      <c r="F49" s="148">
        <v>935</v>
      </c>
      <c r="G49" s="148">
        <v>1671</v>
      </c>
      <c r="H49" s="148">
        <v>642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1589</v>
      </c>
      <c r="C51" s="149">
        <v>7</v>
      </c>
      <c r="D51" s="148">
        <v>1596</v>
      </c>
      <c r="E51" s="149">
        <v>430</v>
      </c>
      <c r="F51" s="149">
        <v>675</v>
      </c>
      <c r="G51" s="149">
        <v>688</v>
      </c>
      <c r="H51" s="149">
        <v>550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6127</v>
      </c>
      <c r="C53" s="133">
        <v>36</v>
      </c>
      <c r="D53" s="133">
        <v>6163</v>
      </c>
      <c r="E53" s="134">
        <v>125</v>
      </c>
      <c r="F53" s="134">
        <v>1400</v>
      </c>
      <c r="G53" s="133">
        <v>816</v>
      </c>
      <c r="H53" s="133">
        <v>204</v>
      </c>
      <c r="I53" s="147"/>
      <c r="J53" s="147"/>
    </row>
    <row r="54" spans="1:10" ht="12.75">
      <c r="A54" s="77" t="s">
        <v>126</v>
      </c>
      <c r="B54" s="133">
        <v>1823</v>
      </c>
      <c r="C54" s="133">
        <v>23</v>
      </c>
      <c r="D54" s="133">
        <v>1846</v>
      </c>
      <c r="E54" s="134">
        <v>50</v>
      </c>
      <c r="F54" s="134">
        <v>450</v>
      </c>
      <c r="G54" s="133">
        <v>102</v>
      </c>
      <c r="H54" s="133" t="s">
        <v>24</v>
      </c>
      <c r="I54" s="147"/>
      <c r="J54" s="147"/>
    </row>
    <row r="55" spans="1:10" ht="12.75">
      <c r="A55" s="77" t="s">
        <v>127</v>
      </c>
      <c r="B55" s="133">
        <v>10616</v>
      </c>
      <c r="C55" s="133">
        <v>123</v>
      </c>
      <c r="D55" s="133">
        <v>10739</v>
      </c>
      <c r="E55" s="134">
        <v>200</v>
      </c>
      <c r="F55" s="134">
        <v>1300</v>
      </c>
      <c r="G55" s="133">
        <v>2283</v>
      </c>
      <c r="H55" s="133">
        <v>799</v>
      </c>
      <c r="I55" s="147"/>
      <c r="J55" s="147"/>
    </row>
    <row r="56" spans="1:10" ht="12.75">
      <c r="A56" s="77" t="s">
        <v>128</v>
      </c>
      <c r="B56" s="133">
        <v>391</v>
      </c>
      <c r="C56" s="133" t="s">
        <v>24</v>
      </c>
      <c r="D56" s="133">
        <v>391</v>
      </c>
      <c r="E56" s="134">
        <v>300</v>
      </c>
      <c r="F56" s="134" t="s">
        <v>24</v>
      </c>
      <c r="G56" s="133">
        <v>117</v>
      </c>
      <c r="H56" s="133">
        <v>70</v>
      </c>
      <c r="I56" s="147"/>
      <c r="J56" s="147"/>
    </row>
    <row r="57" spans="1:10" ht="12.75">
      <c r="A57" s="77" t="s">
        <v>129</v>
      </c>
      <c r="B57" s="133">
        <v>10010</v>
      </c>
      <c r="C57" s="133">
        <v>29</v>
      </c>
      <c r="D57" s="133">
        <v>10039</v>
      </c>
      <c r="E57" s="134">
        <v>100</v>
      </c>
      <c r="F57" s="134">
        <v>250</v>
      </c>
      <c r="G57" s="133">
        <v>1008</v>
      </c>
      <c r="H57" s="133">
        <v>101</v>
      </c>
      <c r="I57" s="147"/>
      <c r="J57" s="147"/>
    </row>
    <row r="58" spans="1:10" ht="12.75">
      <c r="A58" s="84" t="s">
        <v>179</v>
      </c>
      <c r="B58" s="148">
        <v>28967</v>
      </c>
      <c r="C58" s="148">
        <v>211</v>
      </c>
      <c r="D58" s="148">
        <v>29178</v>
      </c>
      <c r="E58" s="148">
        <v>141</v>
      </c>
      <c r="F58" s="148">
        <v>1080</v>
      </c>
      <c r="G58" s="148">
        <v>4326</v>
      </c>
      <c r="H58" s="148">
        <v>1174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25</v>
      </c>
      <c r="C60" s="134" t="s">
        <v>24</v>
      </c>
      <c r="D60" s="133">
        <v>25</v>
      </c>
      <c r="E60" s="134">
        <v>500</v>
      </c>
      <c r="F60" s="134" t="s">
        <v>24</v>
      </c>
      <c r="G60" s="134">
        <v>13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11</v>
      </c>
      <c r="C61" s="134" t="s">
        <v>24</v>
      </c>
      <c r="D61" s="133">
        <v>11</v>
      </c>
      <c r="E61" s="134">
        <v>650</v>
      </c>
      <c r="F61" s="134" t="s">
        <v>24</v>
      </c>
      <c r="G61" s="134">
        <v>7</v>
      </c>
      <c r="H61" s="134">
        <v>5</v>
      </c>
      <c r="I61" s="147"/>
      <c r="J61" s="147"/>
    </row>
    <row r="62" spans="1:10" ht="12.75">
      <c r="A62" s="77" t="s">
        <v>133</v>
      </c>
      <c r="B62" s="134" t="s">
        <v>24</v>
      </c>
      <c r="C62" s="134" t="s">
        <v>24</v>
      </c>
      <c r="D62" s="133" t="s">
        <v>24</v>
      </c>
      <c r="E62" s="134" t="s">
        <v>24</v>
      </c>
      <c r="F62" s="134" t="s">
        <v>24</v>
      </c>
      <c r="G62" s="134" t="s">
        <v>24</v>
      </c>
      <c r="H62" s="134" t="s">
        <v>24</v>
      </c>
      <c r="I62" s="147"/>
      <c r="J62" s="147"/>
    </row>
    <row r="63" spans="1:10" ht="12.75">
      <c r="A63" s="84" t="s">
        <v>134</v>
      </c>
      <c r="B63" s="148">
        <v>36</v>
      </c>
      <c r="C63" s="148" t="s">
        <v>24</v>
      </c>
      <c r="D63" s="148">
        <v>36</v>
      </c>
      <c r="E63" s="148">
        <v>546</v>
      </c>
      <c r="F63" s="148" t="s">
        <v>24</v>
      </c>
      <c r="G63" s="148">
        <v>20</v>
      </c>
      <c r="H63" s="148">
        <v>5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 t="s">
        <v>24</v>
      </c>
      <c r="C65" s="148">
        <v>5</v>
      </c>
      <c r="D65" s="148">
        <v>5</v>
      </c>
      <c r="E65" s="149" t="s">
        <v>24</v>
      </c>
      <c r="F65" s="149" t="s">
        <v>24</v>
      </c>
      <c r="G65" s="148" t="s">
        <v>24</v>
      </c>
      <c r="H65" s="148" t="s">
        <v>24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156</v>
      </c>
      <c r="C67" s="134" t="s">
        <v>24</v>
      </c>
      <c r="D67" s="133">
        <v>156</v>
      </c>
      <c r="E67" s="134">
        <v>327</v>
      </c>
      <c r="F67" s="134" t="s">
        <v>24</v>
      </c>
      <c r="G67" s="134">
        <v>51</v>
      </c>
      <c r="H67" s="134" t="s">
        <v>24</v>
      </c>
      <c r="I67" s="147"/>
      <c r="J67" s="147"/>
    </row>
    <row r="68" spans="1:10" ht="12.75">
      <c r="A68" s="77" t="s">
        <v>137</v>
      </c>
      <c r="B68" s="134" t="s">
        <v>24</v>
      </c>
      <c r="C68" s="134" t="s">
        <v>24</v>
      </c>
      <c r="D68" s="133" t="s">
        <v>24</v>
      </c>
      <c r="E68" s="134" t="s">
        <v>24</v>
      </c>
      <c r="F68" s="134" t="s">
        <v>24</v>
      </c>
      <c r="G68" s="134" t="s">
        <v>24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156</v>
      </c>
      <c r="C69" s="148" t="s">
        <v>24</v>
      </c>
      <c r="D69" s="148">
        <v>156</v>
      </c>
      <c r="E69" s="148">
        <v>327</v>
      </c>
      <c r="F69" s="148" t="s">
        <v>24</v>
      </c>
      <c r="G69" s="148">
        <v>51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 t="s">
        <v>24</v>
      </c>
      <c r="C71" s="133">
        <v>2</v>
      </c>
      <c r="D71" s="133">
        <v>2</v>
      </c>
      <c r="E71" s="134" t="s">
        <v>24</v>
      </c>
      <c r="F71" s="134">
        <v>1000</v>
      </c>
      <c r="G71" s="133">
        <v>2</v>
      </c>
      <c r="H71" s="133">
        <v>1</v>
      </c>
      <c r="I71" s="147"/>
      <c r="J71" s="147"/>
    </row>
    <row r="72" spans="1:10" ht="12.75">
      <c r="A72" s="77" t="s">
        <v>140</v>
      </c>
      <c r="B72" s="133" t="s">
        <v>24</v>
      </c>
      <c r="C72" s="133" t="s">
        <v>24</v>
      </c>
      <c r="D72" s="133" t="s">
        <v>24</v>
      </c>
      <c r="E72" s="134" t="s">
        <v>24</v>
      </c>
      <c r="F72" s="134" t="s">
        <v>24</v>
      </c>
      <c r="G72" s="133" t="s">
        <v>24</v>
      </c>
      <c r="H72" s="133" t="s">
        <v>24</v>
      </c>
      <c r="I72" s="147"/>
      <c r="J72" s="147"/>
    </row>
    <row r="73" spans="1:10" ht="12.75">
      <c r="A73" s="77" t="s">
        <v>141</v>
      </c>
      <c r="B73" s="134">
        <v>5</v>
      </c>
      <c r="C73" s="134">
        <v>23</v>
      </c>
      <c r="D73" s="133">
        <v>28</v>
      </c>
      <c r="E73" s="134">
        <v>150</v>
      </c>
      <c r="F73" s="134">
        <v>1500</v>
      </c>
      <c r="G73" s="134">
        <v>35</v>
      </c>
      <c r="H73" s="134">
        <v>51</v>
      </c>
      <c r="I73" s="147"/>
      <c r="J73" s="147"/>
    </row>
    <row r="74" spans="1:10" ht="12.75">
      <c r="A74" s="77" t="s">
        <v>142</v>
      </c>
      <c r="B74" s="133">
        <v>139</v>
      </c>
      <c r="C74" s="133">
        <v>6</v>
      </c>
      <c r="D74" s="133">
        <v>145</v>
      </c>
      <c r="E74" s="134">
        <v>20</v>
      </c>
      <c r="F74" s="134" t="s">
        <v>24</v>
      </c>
      <c r="G74" s="133">
        <v>3</v>
      </c>
      <c r="H74" s="133">
        <v>4</v>
      </c>
      <c r="I74" s="147"/>
      <c r="J74" s="147"/>
    </row>
    <row r="75" spans="1:10" ht="12.75">
      <c r="A75" s="77" t="s">
        <v>143</v>
      </c>
      <c r="B75" s="133" t="s">
        <v>24</v>
      </c>
      <c r="C75" s="133" t="s">
        <v>24</v>
      </c>
      <c r="D75" s="133" t="s">
        <v>24</v>
      </c>
      <c r="E75" s="134" t="s">
        <v>24</v>
      </c>
      <c r="F75" s="134" t="s">
        <v>24</v>
      </c>
      <c r="G75" s="133" t="s">
        <v>24</v>
      </c>
      <c r="H75" s="133" t="s">
        <v>24</v>
      </c>
      <c r="I75" s="147"/>
      <c r="J75" s="147"/>
    </row>
    <row r="76" spans="1:10" ht="12.75">
      <c r="A76" s="77" t="s">
        <v>144</v>
      </c>
      <c r="B76" s="133" t="s">
        <v>24</v>
      </c>
      <c r="C76" s="133" t="s">
        <v>24</v>
      </c>
      <c r="D76" s="133" t="s">
        <v>24</v>
      </c>
      <c r="E76" s="134" t="s">
        <v>24</v>
      </c>
      <c r="F76" s="134" t="s">
        <v>24</v>
      </c>
      <c r="G76" s="133" t="s">
        <v>24</v>
      </c>
      <c r="H76" s="133" t="s">
        <v>24</v>
      </c>
      <c r="I76" s="147"/>
      <c r="J76" s="147"/>
    </row>
    <row r="77" spans="1:10" ht="12.75">
      <c r="A77" s="77" t="s">
        <v>145</v>
      </c>
      <c r="B77" s="133">
        <v>30</v>
      </c>
      <c r="C77" s="133" t="s">
        <v>24</v>
      </c>
      <c r="D77" s="133">
        <v>30</v>
      </c>
      <c r="E77" s="134">
        <v>600</v>
      </c>
      <c r="F77" s="134">
        <v>1600</v>
      </c>
      <c r="G77" s="133">
        <v>18</v>
      </c>
      <c r="H77" s="133" t="s">
        <v>24</v>
      </c>
      <c r="I77" s="147"/>
      <c r="J77" s="147"/>
    </row>
    <row r="78" spans="1:10" ht="12.75">
      <c r="A78" s="77" t="s">
        <v>146</v>
      </c>
      <c r="B78" s="134">
        <v>8</v>
      </c>
      <c r="C78" s="134">
        <v>1</v>
      </c>
      <c r="D78" s="133">
        <v>9</v>
      </c>
      <c r="E78" s="134">
        <v>305</v>
      </c>
      <c r="F78" s="134">
        <v>922</v>
      </c>
      <c r="G78" s="134">
        <v>3</v>
      </c>
      <c r="H78" s="134">
        <v>1</v>
      </c>
      <c r="I78" s="147"/>
      <c r="J78" s="147"/>
    </row>
    <row r="79" spans="1:10" ht="12.75">
      <c r="A79" s="84" t="s">
        <v>180</v>
      </c>
      <c r="B79" s="148">
        <v>182</v>
      </c>
      <c r="C79" s="148">
        <v>32</v>
      </c>
      <c r="D79" s="148">
        <v>214</v>
      </c>
      <c r="E79" s="148">
        <v>132</v>
      </c>
      <c r="F79" s="148">
        <v>1169</v>
      </c>
      <c r="G79" s="148">
        <v>61</v>
      </c>
      <c r="H79" s="148">
        <v>57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20</v>
      </c>
      <c r="C81" s="133" t="s">
        <v>24</v>
      </c>
      <c r="D81" s="135">
        <v>20</v>
      </c>
      <c r="E81" s="135">
        <v>610</v>
      </c>
      <c r="F81" s="133" t="s">
        <v>24</v>
      </c>
      <c r="G81" s="135">
        <v>12</v>
      </c>
      <c r="H81" s="135">
        <v>12</v>
      </c>
      <c r="I81" s="147"/>
      <c r="J81" s="147"/>
    </row>
    <row r="82" spans="1:10" ht="12.75">
      <c r="A82" s="77" t="s">
        <v>148</v>
      </c>
      <c r="B82" s="133">
        <v>1</v>
      </c>
      <c r="C82" s="133" t="s">
        <v>24</v>
      </c>
      <c r="D82" s="133">
        <v>1</v>
      </c>
      <c r="E82" s="134">
        <v>600</v>
      </c>
      <c r="F82" s="133" t="s">
        <v>24</v>
      </c>
      <c r="G82" s="133" t="s">
        <v>24</v>
      </c>
      <c r="H82" s="133" t="s">
        <v>24</v>
      </c>
      <c r="I82" s="147"/>
      <c r="J82" s="147"/>
    </row>
    <row r="83" spans="1:10" ht="12.75">
      <c r="A83" s="84" t="s">
        <v>149</v>
      </c>
      <c r="B83" s="148">
        <v>21</v>
      </c>
      <c r="C83" s="148" t="s">
        <v>24</v>
      </c>
      <c r="D83" s="148">
        <v>21</v>
      </c>
      <c r="E83" s="148">
        <v>610</v>
      </c>
      <c r="F83" s="133" t="s">
        <v>24</v>
      </c>
      <c r="G83" s="148">
        <v>12</v>
      </c>
      <c r="H83" s="148">
        <v>12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35824</v>
      </c>
      <c r="C85" s="137">
        <v>327</v>
      </c>
      <c r="D85" s="137">
        <v>36151</v>
      </c>
      <c r="E85" s="137">
        <v>184</v>
      </c>
      <c r="F85" s="137">
        <v>1048</v>
      </c>
      <c r="G85" s="137">
        <v>6921</v>
      </c>
      <c r="H85" s="137">
        <v>2464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H27"/>
  <sheetViews>
    <sheetView showGridLines="0" zoomScale="75" zoomScaleNormal="75" zoomScaleSheetLayoutView="75" workbookViewId="0" topLeftCell="A1">
      <selection activeCell="F36" sqref="F36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4.7109375" style="0" customWidth="1"/>
    <col min="4" max="4" width="18.00390625" style="0" customWidth="1"/>
    <col min="5" max="8" width="14.7109375" style="0" customWidth="1"/>
  </cols>
  <sheetData>
    <row r="1" spans="1:8" s="2" customFormat="1" ht="18">
      <c r="A1" s="211" t="s">
        <v>0</v>
      </c>
      <c r="B1" s="211"/>
      <c r="C1" s="211"/>
      <c r="D1" s="211"/>
      <c r="E1" s="211"/>
      <c r="F1" s="211"/>
      <c r="G1" s="211"/>
      <c r="H1" s="211"/>
    </row>
    <row r="2" s="3" customFormat="1" ht="14.25"/>
    <row r="3" spans="1:8" s="3" customFormat="1" ht="15">
      <c r="A3" s="212" t="s">
        <v>254</v>
      </c>
      <c r="B3" s="212"/>
      <c r="C3" s="212"/>
      <c r="D3" s="212"/>
      <c r="E3" s="212"/>
      <c r="F3" s="212"/>
      <c r="G3" s="212"/>
      <c r="H3" s="212"/>
    </row>
    <row r="4" spans="1:8" s="3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68"/>
      <c r="B5" s="169"/>
      <c r="C5" s="169"/>
      <c r="D5" s="169"/>
      <c r="E5" s="170" t="s">
        <v>9</v>
      </c>
      <c r="F5" s="169"/>
      <c r="G5" s="164" t="s">
        <v>10</v>
      </c>
      <c r="H5" s="171"/>
    </row>
    <row r="6" spans="1:8" ht="14.25">
      <c r="A6" s="13" t="s">
        <v>4</v>
      </c>
      <c r="B6" s="12" t="s">
        <v>1</v>
      </c>
      <c r="C6" s="12" t="s">
        <v>11</v>
      </c>
      <c r="D6" s="12" t="s">
        <v>2</v>
      </c>
      <c r="E6" s="12" t="s">
        <v>12</v>
      </c>
      <c r="F6" s="12" t="s">
        <v>182</v>
      </c>
      <c r="G6" s="14" t="s">
        <v>13</v>
      </c>
      <c r="H6" s="15"/>
    </row>
    <row r="7" spans="1:8" ht="12.75">
      <c r="A7" s="11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  <c r="G7" s="12" t="s">
        <v>16</v>
      </c>
      <c r="H7" s="12" t="s">
        <v>17</v>
      </c>
    </row>
    <row r="8" spans="1:8" ht="13.5" thickBot="1">
      <c r="A8" s="32"/>
      <c r="B8" s="54"/>
      <c r="C8" s="54"/>
      <c r="D8" s="54"/>
      <c r="E8" s="158" t="s">
        <v>18</v>
      </c>
      <c r="F8" s="54"/>
      <c r="G8" s="54"/>
      <c r="H8" s="54"/>
    </row>
    <row r="9" spans="1:8" ht="12.75">
      <c r="A9" s="18">
        <v>1990</v>
      </c>
      <c r="B9" s="19">
        <v>62.2</v>
      </c>
      <c r="C9" s="19">
        <v>8.370466820987655</v>
      </c>
      <c r="D9" s="19">
        <v>52.1</v>
      </c>
      <c r="E9" s="20">
        <v>67.60184150108783</v>
      </c>
      <c r="F9" s="21">
        <v>35220.55942206676</v>
      </c>
      <c r="G9" s="5">
        <v>28565</v>
      </c>
      <c r="H9" s="5">
        <v>2635</v>
      </c>
    </row>
    <row r="10" spans="1:8" ht="12.75">
      <c r="A10" s="18">
        <v>1991</v>
      </c>
      <c r="B10" s="19">
        <v>51.2</v>
      </c>
      <c r="C10" s="19">
        <v>7.6171875</v>
      </c>
      <c r="D10" s="19">
        <v>39</v>
      </c>
      <c r="E10" s="20">
        <v>66.42986789753947</v>
      </c>
      <c r="F10" s="21">
        <v>25907.64848004039</v>
      </c>
      <c r="G10" s="5">
        <v>45641</v>
      </c>
      <c r="H10" s="5">
        <v>2768</v>
      </c>
    </row>
    <row r="11" spans="1:8" ht="12.75">
      <c r="A11" s="18">
        <v>1992</v>
      </c>
      <c r="B11" s="19">
        <v>44</v>
      </c>
      <c r="C11" s="19">
        <v>6.840909090909091</v>
      </c>
      <c r="D11" s="19">
        <v>30.1</v>
      </c>
      <c r="E11" s="20">
        <v>76.68313439832679</v>
      </c>
      <c r="F11" s="21">
        <v>23081.62345389636</v>
      </c>
      <c r="G11" s="5">
        <v>53232</v>
      </c>
      <c r="H11" s="5">
        <v>2248</v>
      </c>
    </row>
    <row r="12" spans="1:8" ht="12.75">
      <c r="A12" s="18">
        <v>1993</v>
      </c>
      <c r="B12" s="19">
        <v>41.4</v>
      </c>
      <c r="C12" s="19">
        <v>6.78743961352657</v>
      </c>
      <c r="D12" s="19">
        <v>28.1</v>
      </c>
      <c r="E12" s="20">
        <v>78.48617071147814</v>
      </c>
      <c r="F12" s="21">
        <v>22054.613969925354</v>
      </c>
      <c r="G12" s="5">
        <v>42110</v>
      </c>
      <c r="H12" s="5">
        <v>1356</v>
      </c>
    </row>
    <row r="13" spans="1:8" ht="12.75">
      <c r="A13" s="18">
        <v>1994</v>
      </c>
      <c r="B13" s="19">
        <v>75.9</v>
      </c>
      <c r="C13" s="19">
        <v>7.233201581027667</v>
      </c>
      <c r="D13" s="19">
        <v>54.9</v>
      </c>
      <c r="E13" s="20">
        <v>72.71044438834998</v>
      </c>
      <c r="F13" s="21">
        <v>39918.03396920414</v>
      </c>
      <c r="G13" s="5">
        <v>50520</v>
      </c>
      <c r="H13" s="5">
        <v>1450</v>
      </c>
    </row>
    <row r="14" spans="1:8" ht="12.75">
      <c r="A14" s="18">
        <v>1995</v>
      </c>
      <c r="B14" s="19">
        <v>104.2</v>
      </c>
      <c r="C14" s="19">
        <v>2.9750479846449136</v>
      </c>
      <c r="D14" s="19">
        <v>31</v>
      </c>
      <c r="E14" s="20">
        <v>93.37324053706443</v>
      </c>
      <c r="F14" s="21">
        <v>28945.704566489967</v>
      </c>
      <c r="G14" s="5">
        <v>51683</v>
      </c>
      <c r="H14" s="5">
        <v>6260</v>
      </c>
    </row>
    <row r="15" spans="1:8" ht="12.75">
      <c r="A15" s="6">
        <v>1996</v>
      </c>
      <c r="B15" s="22">
        <v>140.7</v>
      </c>
      <c r="C15" s="23">
        <v>6.503198294243071</v>
      </c>
      <c r="D15" s="22">
        <v>91.5</v>
      </c>
      <c r="E15" s="24">
        <v>82.8975995576551</v>
      </c>
      <c r="F15" s="7">
        <v>75851.30359525442</v>
      </c>
      <c r="G15" s="7">
        <v>74453</v>
      </c>
      <c r="H15" s="5">
        <v>5183</v>
      </c>
    </row>
    <row r="16" spans="1:8" ht="12.75">
      <c r="A16" s="6">
        <v>1997</v>
      </c>
      <c r="B16" s="22">
        <v>95.9</v>
      </c>
      <c r="C16" s="23">
        <v>7.831074035453597</v>
      </c>
      <c r="D16" s="22">
        <v>75.1</v>
      </c>
      <c r="E16" s="24">
        <v>65.43819792530621</v>
      </c>
      <c r="F16" s="7">
        <v>49144.08664190496</v>
      </c>
      <c r="G16" s="7">
        <v>51735</v>
      </c>
      <c r="H16" s="5">
        <v>2897</v>
      </c>
    </row>
    <row r="17" spans="1:8" ht="12.75">
      <c r="A17" s="6">
        <v>1998</v>
      </c>
      <c r="B17" s="22">
        <v>104.8</v>
      </c>
      <c r="C17" s="23">
        <v>5.58206106870229</v>
      </c>
      <c r="D17" s="22">
        <v>58.5</v>
      </c>
      <c r="E17" s="24">
        <v>62.56536006635174</v>
      </c>
      <c r="F17" s="7">
        <v>36600.735638815764</v>
      </c>
      <c r="G17" s="7">
        <v>41378</v>
      </c>
      <c r="H17" s="5">
        <v>8659</v>
      </c>
    </row>
    <row r="18" spans="1:8" ht="12.75">
      <c r="A18" s="6">
        <v>1999</v>
      </c>
      <c r="B18" s="22">
        <v>81.6</v>
      </c>
      <c r="C18" s="23">
        <v>3.2965686274509802</v>
      </c>
      <c r="D18" s="22">
        <v>26.9</v>
      </c>
      <c r="E18" s="24">
        <v>80.15097424062122</v>
      </c>
      <c r="F18" s="7">
        <v>21560.612070727107</v>
      </c>
      <c r="G18" s="7">
        <v>59099</v>
      </c>
      <c r="H18" s="5">
        <v>6219</v>
      </c>
    </row>
    <row r="19" spans="1:8" ht="12.75">
      <c r="A19" s="6">
        <v>2000</v>
      </c>
      <c r="B19" s="22">
        <v>76.886</v>
      </c>
      <c r="C19" s="23">
        <v>7.2200400593085865</v>
      </c>
      <c r="D19" s="22">
        <v>55.512</v>
      </c>
      <c r="E19" s="24">
        <v>77.380308439412</v>
      </c>
      <c r="F19" s="7">
        <v>42955.35682088639</v>
      </c>
      <c r="G19" s="99">
        <v>61109.997</v>
      </c>
      <c r="H19" s="100">
        <v>6416.846</v>
      </c>
    </row>
    <row r="20" spans="1:8" ht="12.75">
      <c r="A20" s="6">
        <v>2001</v>
      </c>
      <c r="B20" s="22">
        <v>82.479</v>
      </c>
      <c r="C20" s="23">
        <v>6.9046666424180705</v>
      </c>
      <c r="D20" s="22">
        <v>56.949</v>
      </c>
      <c r="E20" s="24">
        <v>81.73</v>
      </c>
      <c r="F20" s="7">
        <v>46544.417700000005</v>
      </c>
      <c r="G20" s="99">
        <v>72458.596</v>
      </c>
      <c r="H20" s="100">
        <v>4833.543</v>
      </c>
    </row>
    <row r="21" spans="1:8" ht="12.75">
      <c r="A21" s="6">
        <v>2002</v>
      </c>
      <c r="B21" s="22">
        <v>89.309</v>
      </c>
      <c r="C21" s="23">
        <v>7.890246223784837</v>
      </c>
      <c r="D21" s="22">
        <v>70.467</v>
      </c>
      <c r="E21" s="24">
        <v>69.99</v>
      </c>
      <c r="F21" s="7">
        <v>49319.853299999995</v>
      </c>
      <c r="G21" s="99">
        <v>60137.185</v>
      </c>
      <c r="H21" s="100">
        <v>3957.526</v>
      </c>
    </row>
    <row r="22" spans="1:8" ht="12.75">
      <c r="A22" s="6">
        <v>2003</v>
      </c>
      <c r="B22" s="22">
        <v>81.3</v>
      </c>
      <c r="C22" s="23">
        <v>6.285362853628537</v>
      </c>
      <c r="D22" s="22">
        <v>51.1</v>
      </c>
      <c r="E22" s="24">
        <v>64.89</v>
      </c>
      <c r="F22" s="7">
        <v>33158.79</v>
      </c>
      <c r="G22" s="7">
        <v>53894</v>
      </c>
      <c r="H22" s="5">
        <v>5430</v>
      </c>
    </row>
    <row r="23" spans="1:8" ht="12.75">
      <c r="A23" s="6">
        <v>2004</v>
      </c>
      <c r="B23" s="22">
        <v>80.994</v>
      </c>
      <c r="C23" s="23">
        <v>7.332641924093143</v>
      </c>
      <c r="D23" s="22">
        <v>59.39</v>
      </c>
      <c r="E23" s="24">
        <v>55.3</v>
      </c>
      <c r="F23" s="7">
        <v>32842.67</v>
      </c>
      <c r="G23" s="7">
        <v>58297</v>
      </c>
      <c r="H23" s="5">
        <v>4659</v>
      </c>
    </row>
    <row r="24" spans="1:8" ht="12.75">
      <c r="A24" s="6">
        <v>2005</v>
      </c>
      <c r="B24" s="22">
        <v>61.015</v>
      </c>
      <c r="C24" s="23">
        <v>4.06162419077276</v>
      </c>
      <c r="D24" s="22">
        <v>18.7</v>
      </c>
      <c r="E24" s="24">
        <v>52.05</v>
      </c>
      <c r="F24" s="7">
        <v>12899.030999999999</v>
      </c>
      <c r="G24" s="7">
        <v>56703</v>
      </c>
      <c r="H24" s="5">
        <v>3681</v>
      </c>
    </row>
    <row r="25" spans="1:8" ht="13.5" thickBot="1">
      <c r="A25" s="25" t="s">
        <v>220</v>
      </c>
      <c r="B25" s="26">
        <v>32.9</v>
      </c>
      <c r="C25" s="153">
        <v>8.145896656534955</v>
      </c>
      <c r="D25" s="26">
        <v>26.8</v>
      </c>
      <c r="E25" s="27">
        <v>56.11</v>
      </c>
      <c r="F25" s="8">
        <v>15037.48</v>
      </c>
      <c r="G25" s="42"/>
      <c r="H25" s="10"/>
    </row>
    <row r="26" spans="1:8" ht="12.75" customHeight="1">
      <c r="A26" s="11" t="s">
        <v>183</v>
      </c>
      <c r="B26" s="11"/>
      <c r="C26" s="11"/>
      <c r="D26" s="11"/>
      <c r="E26" s="11"/>
      <c r="F26" s="11"/>
      <c r="G26" s="11"/>
      <c r="H26" s="11"/>
    </row>
    <row r="27" ht="12.75">
      <c r="A27" t="s">
        <v>19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0">
    <pageSetUpPr fitToPage="1"/>
  </sheetPr>
  <dimension ref="A1:J85"/>
  <sheetViews>
    <sheetView zoomScale="75" zoomScaleNormal="75" workbookViewId="0" topLeftCell="A1">
      <selection activeCell="K44" sqref="K44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237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>
        <v>200</v>
      </c>
      <c r="F8" s="135">
        <v>600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>
        <v>200</v>
      </c>
      <c r="F9" s="135">
        <v>600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>
        <v>16</v>
      </c>
      <c r="C10" s="135">
        <v>4</v>
      </c>
      <c r="D10" s="133">
        <v>20</v>
      </c>
      <c r="E10" s="134">
        <v>200</v>
      </c>
      <c r="F10" s="135">
        <v>600</v>
      </c>
      <c r="G10" s="133">
        <v>6</v>
      </c>
      <c r="H10" s="133">
        <v>30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>
        <v>16</v>
      </c>
      <c r="C12" s="148">
        <v>4</v>
      </c>
      <c r="D12" s="148">
        <v>20</v>
      </c>
      <c r="E12" s="148">
        <v>200</v>
      </c>
      <c r="F12" s="148">
        <v>600</v>
      </c>
      <c r="G12" s="148">
        <v>6</v>
      </c>
      <c r="H12" s="148">
        <v>30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>
        <v>3</v>
      </c>
      <c r="C16" s="148" t="s">
        <v>24</v>
      </c>
      <c r="D16" s="148">
        <v>3</v>
      </c>
      <c r="E16" s="149">
        <v>800</v>
      </c>
      <c r="F16" s="148" t="s">
        <v>24</v>
      </c>
      <c r="G16" s="148">
        <v>2</v>
      </c>
      <c r="H16" s="148">
        <v>3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3</v>
      </c>
      <c r="C18" s="133" t="s">
        <v>24</v>
      </c>
      <c r="D18" s="133">
        <v>3</v>
      </c>
      <c r="E18" s="134">
        <v>950</v>
      </c>
      <c r="F18" s="133" t="s">
        <v>24</v>
      </c>
      <c r="G18" s="133">
        <v>3</v>
      </c>
      <c r="H18" s="133" t="s">
        <v>24</v>
      </c>
      <c r="I18" s="147"/>
      <c r="J18" s="147"/>
    </row>
    <row r="19" spans="1:10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33" t="s">
        <v>24</v>
      </c>
      <c r="G19" s="133" t="s">
        <v>24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1</v>
      </c>
      <c r="C20" s="133" t="s">
        <v>24</v>
      </c>
      <c r="D20" s="135">
        <v>1</v>
      </c>
      <c r="E20" s="135">
        <v>1000</v>
      </c>
      <c r="F20" s="133" t="s">
        <v>24</v>
      </c>
      <c r="G20" s="135">
        <v>1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4</v>
      </c>
      <c r="C21" s="148" t="s">
        <v>24</v>
      </c>
      <c r="D21" s="148">
        <v>4</v>
      </c>
      <c r="E21" s="148">
        <v>963</v>
      </c>
      <c r="F21" s="148" t="s">
        <v>24</v>
      </c>
      <c r="G21" s="148">
        <v>4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8</v>
      </c>
      <c r="C23" s="148">
        <v>22</v>
      </c>
      <c r="D23" s="148">
        <v>30</v>
      </c>
      <c r="E23" s="149">
        <v>800</v>
      </c>
      <c r="F23" s="149">
        <v>2000</v>
      </c>
      <c r="G23" s="148">
        <v>50</v>
      </c>
      <c r="H23" s="148" t="s">
        <v>24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16</v>
      </c>
      <c r="C25" s="148">
        <v>11</v>
      </c>
      <c r="D25" s="148">
        <v>27</v>
      </c>
      <c r="E25" s="149">
        <v>1600</v>
      </c>
      <c r="F25" s="149">
        <v>2200</v>
      </c>
      <c r="G25" s="148">
        <v>50</v>
      </c>
      <c r="H25" s="148">
        <v>19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>
        <v>28</v>
      </c>
      <c r="C27" s="133">
        <v>1</v>
      </c>
      <c r="D27" s="133">
        <v>29</v>
      </c>
      <c r="E27" s="134">
        <v>2018</v>
      </c>
      <c r="F27" s="134">
        <v>3500</v>
      </c>
      <c r="G27" s="133">
        <v>60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47</v>
      </c>
      <c r="C28" s="133">
        <v>3</v>
      </c>
      <c r="D28" s="133">
        <v>50</v>
      </c>
      <c r="E28" s="134">
        <v>950</v>
      </c>
      <c r="F28" s="134">
        <v>1500</v>
      </c>
      <c r="G28" s="133">
        <v>49</v>
      </c>
      <c r="H28" s="133" t="s">
        <v>24</v>
      </c>
      <c r="I28" s="147"/>
      <c r="J28" s="147"/>
    </row>
    <row r="29" spans="1:10" ht="12.75">
      <c r="A29" s="77" t="s">
        <v>108</v>
      </c>
      <c r="B29" s="133">
        <v>435</v>
      </c>
      <c r="C29" s="133">
        <v>8</v>
      </c>
      <c r="D29" s="133">
        <v>443</v>
      </c>
      <c r="E29" s="134">
        <v>500</v>
      </c>
      <c r="F29" s="134">
        <v>2000</v>
      </c>
      <c r="G29" s="133">
        <v>233</v>
      </c>
      <c r="H29" s="133">
        <v>133</v>
      </c>
      <c r="I29" s="147"/>
      <c r="J29" s="147"/>
    </row>
    <row r="30" spans="1:10" ht="12.75">
      <c r="A30" s="84" t="s">
        <v>177</v>
      </c>
      <c r="B30" s="148">
        <v>510</v>
      </c>
      <c r="C30" s="148">
        <v>12</v>
      </c>
      <c r="D30" s="148">
        <v>522</v>
      </c>
      <c r="E30" s="148">
        <v>625</v>
      </c>
      <c r="F30" s="148">
        <v>2000</v>
      </c>
      <c r="G30" s="148">
        <v>342</v>
      </c>
      <c r="H30" s="148">
        <v>133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80</v>
      </c>
      <c r="C32" s="151">
        <v>9</v>
      </c>
      <c r="D32" s="133">
        <v>89</v>
      </c>
      <c r="E32" s="151">
        <v>556</v>
      </c>
      <c r="F32" s="151">
        <v>1666</v>
      </c>
      <c r="G32" s="134">
        <v>59</v>
      </c>
      <c r="H32" s="151">
        <v>23</v>
      </c>
      <c r="I32" s="147"/>
      <c r="J32" s="147"/>
    </row>
    <row r="33" spans="1:10" ht="12.75">
      <c r="A33" s="77" t="s">
        <v>110</v>
      </c>
      <c r="B33" s="151">
        <v>8</v>
      </c>
      <c r="C33" s="151">
        <v>9</v>
      </c>
      <c r="D33" s="133">
        <v>17</v>
      </c>
      <c r="E33" s="151">
        <v>1250</v>
      </c>
      <c r="F33" s="151">
        <v>1778</v>
      </c>
      <c r="G33" s="134">
        <v>26</v>
      </c>
      <c r="H33" s="151" t="s">
        <v>24</v>
      </c>
      <c r="I33" s="147"/>
      <c r="J33" s="147"/>
    </row>
    <row r="34" spans="1:10" ht="12.75">
      <c r="A34" s="77" t="s">
        <v>111</v>
      </c>
      <c r="B34" s="151">
        <v>7</v>
      </c>
      <c r="C34" s="151">
        <v>1</v>
      </c>
      <c r="D34" s="133">
        <v>8</v>
      </c>
      <c r="E34" s="151">
        <v>1000</v>
      </c>
      <c r="F34" s="151">
        <v>2000</v>
      </c>
      <c r="G34" s="134">
        <v>9</v>
      </c>
      <c r="H34" s="151">
        <v>2</v>
      </c>
      <c r="I34" s="147"/>
      <c r="J34" s="147"/>
    </row>
    <row r="35" spans="1:10" ht="12.75">
      <c r="A35" s="77" t="s">
        <v>112</v>
      </c>
      <c r="B35" s="151">
        <v>18</v>
      </c>
      <c r="C35" s="151" t="s">
        <v>24</v>
      </c>
      <c r="D35" s="133">
        <v>18</v>
      </c>
      <c r="E35" s="151">
        <v>1333</v>
      </c>
      <c r="F35" s="151" t="s">
        <v>24</v>
      </c>
      <c r="G35" s="134">
        <v>24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113</v>
      </c>
      <c r="C36" s="148">
        <v>19</v>
      </c>
      <c r="D36" s="148">
        <v>132</v>
      </c>
      <c r="E36" s="148">
        <v>756</v>
      </c>
      <c r="F36" s="148">
        <v>1737</v>
      </c>
      <c r="G36" s="148">
        <v>118</v>
      </c>
      <c r="H36" s="148">
        <v>25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321</v>
      </c>
      <c r="C38" s="149">
        <v>16</v>
      </c>
      <c r="D38" s="148">
        <v>337</v>
      </c>
      <c r="E38" s="149">
        <v>1084</v>
      </c>
      <c r="F38" s="149">
        <v>1735</v>
      </c>
      <c r="G38" s="149">
        <v>376</v>
      </c>
      <c r="H38" s="149">
        <v>263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286</v>
      </c>
      <c r="C40" s="134">
        <v>19</v>
      </c>
      <c r="D40" s="133">
        <v>305</v>
      </c>
      <c r="E40" s="134">
        <v>800</v>
      </c>
      <c r="F40" s="134">
        <v>1150</v>
      </c>
      <c r="G40" s="134">
        <v>251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165</v>
      </c>
      <c r="C41" s="133">
        <v>3</v>
      </c>
      <c r="D41" s="133">
        <v>168</v>
      </c>
      <c r="E41" s="134">
        <v>1000</v>
      </c>
      <c r="F41" s="134">
        <v>3000</v>
      </c>
      <c r="G41" s="133">
        <v>174</v>
      </c>
      <c r="H41" s="133">
        <v>115</v>
      </c>
      <c r="I41" s="147"/>
      <c r="J41" s="147"/>
    </row>
    <row r="42" spans="1:10" ht="12.75">
      <c r="A42" s="77" t="s">
        <v>117</v>
      </c>
      <c r="B42" s="134">
        <v>2769</v>
      </c>
      <c r="C42" s="134">
        <v>231</v>
      </c>
      <c r="D42" s="133">
        <v>3000</v>
      </c>
      <c r="E42" s="134">
        <v>600</v>
      </c>
      <c r="F42" s="134">
        <v>2300</v>
      </c>
      <c r="G42" s="134">
        <v>2193</v>
      </c>
      <c r="H42" s="135">
        <v>1200</v>
      </c>
      <c r="I42" s="147"/>
      <c r="J42" s="147"/>
    </row>
    <row r="43" spans="1:10" ht="12.75">
      <c r="A43" s="77" t="s">
        <v>118</v>
      </c>
      <c r="B43" s="134">
        <v>361</v>
      </c>
      <c r="C43" s="134">
        <v>16</v>
      </c>
      <c r="D43" s="133">
        <v>377</v>
      </c>
      <c r="E43" s="134">
        <v>800</v>
      </c>
      <c r="F43" s="134">
        <v>900</v>
      </c>
      <c r="G43" s="134">
        <v>303</v>
      </c>
      <c r="H43" s="134" t="s">
        <v>24</v>
      </c>
      <c r="I43" s="147"/>
      <c r="J43" s="147"/>
    </row>
    <row r="44" spans="1:10" ht="12.75">
      <c r="A44" s="77" t="s">
        <v>119</v>
      </c>
      <c r="B44" s="134">
        <v>1898</v>
      </c>
      <c r="C44" s="134">
        <v>84</v>
      </c>
      <c r="D44" s="133">
        <v>1982</v>
      </c>
      <c r="E44" s="134">
        <v>800</v>
      </c>
      <c r="F44" s="134">
        <v>1000</v>
      </c>
      <c r="G44" s="134">
        <v>1602</v>
      </c>
      <c r="H44" s="134">
        <v>1682</v>
      </c>
      <c r="I44" s="147"/>
      <c r="J44" s="147"/>
    </row>
    <row r="45" spans="1:10" ht="12.75">
      <c r="A45" s="77" t="s">
        <v>120</v>
      </c>
      <c r="B45" s="134">
        <v>196</v>
      </c>
      <c r="C45" s="134">
        <v>3</v>
      </c>
      <c r="D45" s="133">
        <v>199</v>
      </c>
      <c r="E45" s="134">
        <v>800</v>
      </c>
      <c r="F45" s="134">
        <v>2200</v>
      </c>
      <c r="G45" s="134">
        <v>163</v>
      </c>
      <c r="H45" s="134">
        <v>73</v>
      </c>
      <c r="I45" s="147"/>
      <c r="J45" s="147"/>
    </row>
    <row r="46" spans="1:10" ht="12.75">
      <c r="A46" s="77" t="s">
        <v>121</v>
      </c>
      <c r="B46" s="134">
        <v>168</v>
      </c>
      <c r="C46" s="134">
        <v>9</v>
      </c>
      <c r="D46" s="133">
        <v>177</v>
      </c>
      <c r="E46" s="134">
        <v>805</v>
      </c>
      <c r="F46" s="134">
        <v>1000</v>
      </c>
      <c r="G46" s="134">
        <v>144</v>
      </c>
      <c r="H46" s="134">
        <v>144</v>
      </c>
      <c r="I46" s="147"/>
      <c r="J46" s="147"/>
    </row>
    <row r="47" spans="1:10" ht="12.75">
      <c r="A47" s="77" t="s">
        <v>122</v>
      </c>
      <c r="B47" s="134">
        <v>1102</v>
      </c>
      <c r="C47" s="134">
        <v>74</v>
      </c>
      <c r="D47" s="133">
        <v>1176</v>
      </c>
      <c r="E47" s="134">
        <v>900</v>
      </c>
      <c r="F47" s="134">
        <v>1300</v>
      </c>
      <c r="G47" s="134">
        <v>1088</v>
      </c>
      <c r="H47" s="134">
        <v>326</v>
      </c>
      <c r="I47" s="147"/>
      <c r="J47" s="147"/>
    </row>
    <row r="48" spans="1:10" ht="12.75">
      <c r="A48" s="77" t="s">
        <v>123</v>
      </c>
      <c r="B48" s="134">
        <v>1391</v>
      </c>
      <c r="C48" s="134">
        <v>182</v>
      </c>
      <c r="D48" s="133">
        <v>1573</v>
      </c>
      <c r="E48" s="134">
        <v>750</v>
      </c>
      <c r="F48" s="134">
        <v>1500</v>
      </c>
      <c r="G48" s="134">
        <v>1316</v>
      </c>
      <c r="H48" s="134">
        <v>395</v>
      </c>
      <c r="I48" s="147"/>
      <c r="J48" s="147"/>
    </row>
    <row r="49" spans="1:10" ht="12.75">
      <c r="A49" s="84" t="s">
        <v>178</v>
      </c>
      <c r="B49" s="148">
        <v>8336</v>
      </c>
      <c r="C49" s="148">
        <v>621</v>
      </c>
      <c r="D49" s="148">
        <v>8957</v>
      </c>
      <c r="E49" s="148">
        <v>743</v>
      </c>
      <c r="F49" s="148">
        <v>1683</v>
      </c>
      <c r="G49" s="148">
        <v>7234</v>
      </c>
      <c r="H49" s="148">
        <v>3935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1590</v>
      </c>
      <c r="C51" s="149">
        <v>65</v>
      </c>
      <c r="D51" s="148">
        <v>1655</v>
      </c>
      <c r="E51" s="149">
        <v>800</v>
      </c>
      <c r="F51" s="149">
        <v>1400</v>
      </c>
      <c r="G51" s="149">
        <v>1363</v>
      </c>
      <c r="H51" s="149">
        <v>1090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1510</v>
      </c>
      <c r="C53" s="133">
        <v>33</v>
      </c>
      <c r="D53" s="133">
        <v>1543</v>
      </c>
      <c r="E53" s="134">
        <v>650</v>
      </c>
      <c r="F53" s="134">
        <v>1400</v>
      </c>
      <c r="G53" s="133">
        <v>1028</v>
      </c>
      <c r="H53" s="133">
        <v>493</v>
      </c>
      <c r="I53" s="147"/>
      <c r="J53" s="147"/>
    </row>
    <row r="54" spans="1:10" ht="12.75">
      <c r="A54" s="77" t="s">
        <v>126</v>
      </c>
      <c r="B54" s="133">
        <v>6020</v>
      </c>
      <c r="C54" s="133">
        <v>174</v>
      </c>
      <c r="D54" s="133">
        <v>6194</v>
      </c>
      <c r="E54" s="134">
        <v>900</v>
      </c>
      <c r="F54" s="134">
        <v>1600</v>
      </c>
      <c r="G54" s="133">
        <v>5696</v>
      </c>
      <c r="H54" s="133">
        <v>2350</v>
      </c>
      <c r="I54" s="147"/>
      <c r="J54" s="147"/>
    </row>
    <row r="55" spans="1:10" ht="12.75">
      <c r="A55" s="77" t="s">
        <v>127</v>
      </c>
      <c r="B55" s="133">
        <v>1002</v>
      </c>
      <c r="C55" s="133">
        <v>15</v>
      </c>
      <c r="D55" s="133">
        <v>1017</v>
      </c>
      <c r="E55" s="134">
        <v>750</v>
      </c>
      <c r="F55" s="134">
        <v>1100</v>
      </c>
      <c r="G55" s="133">
        <v>768</v>
      </c>
      <c r="H55" s="133">
        <v>115</v>
      </c>
      <c r="I55" s="147"/>
      <c r="J55" s="147"/>
    </row>
    <row r="56" spans="1:10" ht="12.75">
      <c r="A56" s="77" t="s">
        <v>128</v>
      </c>
      <c r="B56" s="133">
        <v>1023</v>
      </c>
      <c r="C56" s="133">
        <v>5</v>
      </c>
      <c r="D56" s="133">
        <v>1028</v>
      </c>
      <c r="E56" s="134">
        <v>650</v>
      </c>
      <c r="F56" s="134">
        <v>1500</v>
      </c>
      <c r="G56" s="133">
        <v>672</v>
      </c>
      <c r="H56" s="133">
        <v>471</v>
      </c>
      <c r="I56" s="147"/>
      <c r="J56" s="147"/>
    </row>
    <row r="57" spans="1:10" ht="12.75">
      <c r="A57" s="77" t="s">
        <v>129</v>
      </c>
      <c r="B57" s="133">
        <v>13337</v>
      </c>
      <c r="C57" s="133">
        <v>263</v>
      </c>
      <c r="D57" s="133">
        <v>13600</v>
      </c>
      <c r="E57" s="134">
        <v>580</v>
      </c>
      <c r="F57" s="134">
        <v>1615</v>
      </c>
      <c r="G57" s="133">
        <v>8160</v>
      </c>
      <c r="H57" s="133">
        <v>816</v>
      </c>
      <c r="I57" s="147"/>
      <c r="J57" s="147"/>
    </row>
    <row r="58" spans="1:10" ht="12.75">
      <c r="A58" s="84" t="s">
        <v>179</v>
      </c>
      <c r="B58" s="148">
        <v>22892</v>
      </c>
      <c r="C58" s="148">
        <v>490</v>
      </c>
      <c r="D58" s="148">
        <v>23382</v>
      </c>
      <c r="E58" s="148">
        <v>679</v>
      </c>
      <c r="F58" s="148">
        <v>1578</v>
      </c>
      <c r="G58" s="148">
        <v>16324</v>
      </c>
      <c r="H58" s="148">
        <v>4245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10</v>
      </c>
      <c r="C60" s="134" t="s">
        <v>24</v>
      </c>
      <c r="D60" s="133">
        <v>10</v>
      </c>
      <c r="E60" s="134">
        <v>600</v>
      </c>
      <c r="F60" s="134" t="s">
        <v>24</v>
      </c>
      <c r="G60" s="134">
        <v>6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43</v>
      </c>
      <c r="C61" s="134">
        <v>5</v>
      </c>
      <c r="D61" s="133">
        <v>48</v>
      </c>
      <c r="E61" s="134">
        <v>800</v>
      </c>
      <c r="F61" s="134">
        <v>1500</v>
      </c>
      <c r="G61" s="134">
        <v>42</v>
      </c>
      <c r="H61" s="134">
        <v>40</v>
      </c>
      <c r="I61" s="147"/>
      <c r="J61" s="147"/>
    </row>
    <row r="62" spans="1:10" ht="12.75">
      <c r="A62" s="77" t="s">
        <v>133</v>
      </c>
      <c r="B62" s="134">
        <v>30</v>
      </c>
      <c r="C62" s="134" t="s">
        <v>24</v>
      </c>
      <c r="D62" s="133">
        <v>30</v>
      </c>
      <c r="E62" s="134">
        <v>750</v>
      </c>
      <c r="F62" s="134" t="s">
        <v>24</v>
      </c>
      <c r="G62" s="134">
        <v>23</v>
      </c>
      <c r="H62" s="134">
        <v>19</v>
      </c>
      <c r="I62" s="147"/>
      <c r="J62" s="147"/>
    </row>
    <row r="63" spans="1:10" ht="12.75">
      <c r="A63" s="84" t="s">
        <v>134</v>
      </c>
      <c r="B63" s="148">
        <v>83</v>
      </c>
      <c r="C63" s="148">
        <v>5</v>
      </c>
      <c r="D63" s="148">
        <v>88</v>
      </c>
      <c r="E63" s="148">
        <v>758</v>
      </c>
      <c r="F63" s="148">
        <v>1500</v>
      </c>
      <c r="G63" s="148">
        <v>71</v>
      </c>
      <c r="H63" s="148">
        <v>59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33</v>
      </c>
      <c r="C65" s="148">
        <v>10</v>
      </c>
      <c r="D65" s="148">
        <v>43</v>
      </c>
      <c r="E65" s="149">
        <v>480</v>
      </c>
      <c r="F65" s="149">
        <v>1750</v>
      </c>
      <c r="G65" s="148">
        <v>33</v>
      </c>
      <c r="H65" s="148">
        <v>13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22260</v>
      </c>
      <c r="C67" s="134" t="s">
        <v>24</v>
      </c>
      <c r="D67" s="133">
        <v>22260</v>
      </c>
      <c r="E67" s="134">
        <v>677</v>
      </c>
      <c r="F67" s="134" t="s">
        <v>24</v>
      </c>
      <c r="G67" s="134">
        <v>15070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2030</v>
      </c>
      <c r="C68" s="134" t="s">
        <v>24</v>
      </c>
      <c r="D68" s="133">
        <v>2030</v>
      </c>
      <c r="E68" s="134">
        <v>677</v>
      </c>
      <c r="F68" s="134" t="s">
        <v>24</v>
      </c>
      <c r="G68" s="134">
        <v>1374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24290</v>
      </c>
      <c r="C69" s="148" t="s">
        <v>24</v>
      </c>
      <c r="D69" s="148">
        <v>24290</v>
      </c>
      <c r="E69" s="148">
        <v>677</v>
      </c>
      <c r="F69" s="148" t="s">
        <v>24</v>
      </c>
      <c r="G69" s="148">
        <v>16444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48</v>
      </c>
      <c r="C71" s="133">
        <v>1</v>
      </c>
      <c r="D71" s="133">
        <v>49</v>
      </c>
      <c r="E71" s="134">
        <v>600</v>
      </c>
      <c r="F71" s="134">
        <v>1200</v>
      </c>
      <c r="G71" s="133">
        <v>30</v>
      </c>
      <c r="H71" s="133">
        <v>15</v>
      </c>
      <c r="I71" s="147"/>
      <c r="J71" s="147"/>
    </row>
    <row r="72" spans="1:10" ht="12.75">
      <c r="A72" s="77" t="s">
        <v>140</v>
      </c>
      <c r="B72" s="133">
        <v>3179</v>
      </c>
      <c r="C72" s="133">
        <v>126</v>
      </c>
      <c r="D72" s="133">
        <v>3305</v>
      </c>
      <c r="E72" s="134">
        <v>1100</v>
      </c>
      <c r="F72" s="134">
        <v>1200</v>
      </c>
      <c r="G72" s="133">
        <v>3648</v>
      </c>
      <c r="H72" s="133">
        <v>3101</v>
      </c>
      <c r="I72" s="147"/>
      <c r="J72" s="147"/>
    </row>
    <row r="73" spans="1:10" ht="12.75">
      <c r="A73" s="77" t="s">
        <v>141</v>
      </c>
      <c r="B73" s="134">
        <v>3857</v>
      </c>
      <c r="C73" s="134">
        <v>95</v>
      </c>
      <c r="D73" s="133">
        <v>3952</v>
      </c>
      <c r="E73" s="134">
        <v>1100</v>
      </c>
      <c r="F73" s="134">
        <v>2000</v>
      </c>
      <c r="G73" s="134">
        <v>4433</v>
      </c>
      <c r="H73" s="134">
        <v>1862</v>
      </c>
      <c r="I73" s="147"/>
      <c r="J73" s="147"/>
    </row>
    <row r="74" spans="1:10" ht="12.75">
      <c r="A74" s="77" t="s">
        <v>142</v>
      </c>
      <c r="B74" s="133">
        <v>5574</v>
      </c>
      <c r="C74" s="133">
        <v>303</v>
      </c>
      <c r="D74" s="133">
        <v>5877</v>
      </c>
      <c r="E74" s="134">
        <v>276</v>
      </c>
      <c r="F74" s="134">
        <v>1022</v>
      </c>
      <c r="G74" s="133">
        <v>1848</v>
      </c>
      <c r="H74" s="133">
        <v>1830</v>
      </c>
      <c r="I74" s="147"/>
      <c r="J74" s="147"/>
    </row>
    <row r="75" spans="1:10" ht="12.75">
      <c r="A75" s="77" t="s">
        <v>143</v>
      </c>
      <c r="B75" s="133">
        <v>88</v>
      </c>
      <c r="C75" s="133">
        <v>86</v>
      </c>
      <c r="D75" s="133">
        <v>174</v>
      </c>
      <c r="E75" s="134">
        <v>800</v>
      </c>
      <c r="F75" s="134">
        <v>1100</v>
      </c>
      <c r="G75" s="133">
        <v>165</v>
      </c>
      <c r="H75" s="133" t="s">
        <v>24</v>
      </c>
      <c r="I75" s="147"/>
      <c r="J75" s="147"/>
    </row>
    <row r="76" spans="1:10" ht="12.75">
      <c r="A76" s="77" t="s">
        <v>144</v>
      </c>
      <c r="B76" s="133">
        <v>1001</v>
      </c>
      <c r="C76" s="133">
        <v>37</v>
      </c>
      <c r="D76" s="133">
        <v>1038</v>
      </c>
      <c r="E76" s="134">
        <v>580</v>
      </c>
      <c r="F76" s="134">
        <v>1200</v>
      </c>
      <c r="G76" s="133">
        <v>625</v>
      </c>
      <c r="H76" s="133">
        <v>437</v>
      </c>
      <c r="I76" s="147"/>
      <c r="J76" s="147"/>
    </row>
    <row r="77" spans="1:10" ht="12.75">
      <c r="A77" s="77" t="s">
        <v>145</v>
      </c>
      <c r="B77" s="133">
        <v>3559</v>
      </c>
      <c r="C77" s="133">
        <v>118</v>
      </c>
      <c r="D77" s="133">
        <v>3677</v>
      </c>
      <c r="E77" s="134">
        <v>600</v>
      </c>
      <c r="F77" s="134">
        <v>1200</v>
      </c>
      <c r="G77" s="133">
        <v>2277</v>
      </c>
      <c r="H77" s="133" t="s">
        <v>24</v>
      </c>
      <c r="I77" s="147"/>
      <c r="J77" s="147"/>
    </row>
    <row r="78" spans="1:10" ht="12.75">
      <c r="A78" s="77" t="s">
        <v>146</v>
      </c>
      <c r="B78" s="134">
        <v>3300</v>
      </c>
      <c r="C78" s="134">
        <v>55</v>
      </c>
      <c r="D78" s="133">
        <v>3355</v>
      </c>
      <c r="E78" s="134">
        <v>1164</v>
      </c>
      <c r="F78" s="134">
        <v>1687</v>
      </c>
      <c r="G78" s="134">
        <v>3933</v>
      </c>
      <c r="H78" s="134">
        <v>590</v>
      </c>
      <c r="I78" s="147"/>
      <c r="J78" s="147"/>
    </row>
    <row r="79" spans="1:10" ht="12.75">
      <c r="A79" s="84" t="s">
        <v>180</v>
      </c>
      <c r="B79" s="148">
        <v>20606</v>
      </c>
      <c r="C79" s="148">
        <v>821</v>
      </c>
      <c r="D79" s="148">
        <v>21427</v>
      </c>
      <c r="E79" s="148">
        <v>773</v>
      </c>
      <c r="F79" s="148">
        <v>1249</v>
      </c>
      <c r="G79" s="148">
        <v>16959</v>
      </c>
      <c r="H79" s="148">
        <v>7835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27</v>
      </c>
      <c r="C81" s="133" t="s">
        <v>24</v>
      </c>
      <c r="D81" s="135">
        <v>27</v>
      </c>
      <c r="E81" s="135">
        <v>530</v>
      </c>
      <c r="F81" s="133" t="s">
        <v>24</v>
      </c>
      <c r="G81" s="135">
        <v>14</v>
      </c>
      <c r="H81" s="133" t="s">
        <v>24</v>
      </c>
      <c r="I81" s="147"/>
      <c r="J81" s="147"/>
    </row>
    <row r="82" spans="1:10" ht="12.75">
      <c r="A82" s="77" t="s">
        <v>148</v>
      </c>
      <c r="B82" s="133" t="s">
        <v>24</v>
      </c>
      <c r="C82" s="133" t="s">
        <v>24</v>
      </c>
      <c r="D82" s="133" t="s">
        <v>24</v>
      </c>
      <c r="E82" s="134">
        <v>600</v>
      </c>
      <c r="F82" s="133" t="s">
        <v>24</v>
      </c>
      <c r="G82" s="133" t="s">
        <v>24</v>
      </c>
      <c r="H82" s="133" t="s">
        <v>24</v>
      </c>
      <c r="I82" s="147"/>
      <c r="J82" s="147"/>
    </row>
    <row r="83" spans="1:10" ht="12.75">
      <c r="A83" s="84" t="s">
        <v>149</v>
      </c>
      <c r="B83" s="148">
        <v>27</v>
      </c>
      <c r="C83" s="148" t="s">
        <v>24</v>
      </c>
      <c r="D83" s="148">
        <v>27</v>
      </c>
      <c r="E83" s="148">
        <v>530</v>
      </c>
      <c r="F83" s="133" t="s">
        <v>24</v>
      </c>
      <c r="G83" s="148">
        <v>14</v>
      </c>
      <c r="H83" s="148" t="s">
        <v>24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78848</v>
      </c>
      <c r="C85" s="137">
        <v>2096</v>
      </c>
      <c r="D85" s="137">
        <v>80944</v>
      </c>
      <c r="E85" s="137">
        <v>714</v>
      </c>
      <c r="F85" s="137">
        <v>1486</v>
      </c>
      <c r="G85" s="137">
        <v>59390</v>
      </c>
      <c r="H85" s="137">
        <v>17650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7">
    <pageSetUpPr fitToPage="1"/>
  </sheetPr>
  <dimension ref="A1:J85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238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 t="s">
        <v>24</v>
      </c>
      <c r="F8" s="133" t="s">
        <v>24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>
        <v>200</v>
      </c>
      <c r="F9" s="135">
        <v>600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>
        <v>7</v>
      </c>
      <c r="C10" s="135">
        <v>2</v>
      </c>
      <c r="D10" s="133">
        <v>9</v>
      </c>
      <c r="E10" s="134">
        <v>200</v>
      </c>
      <c r="F10" s="135">
        <v>600</v>
      </c>
      <c r="G10" s="133">
        <v>3</v>
      </c>
      <c r="H10" s="133">
        <v>14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>
        <v>7</v>
      </c>
      <c r="C12" s="148">
        <v>2</v>
      </c>
      <c r="D12" s="148">
        <v>9</v>
      </c>
      <c r="E12" s="148">
        <v>200</v>
      </c>
      <c r="F12" s="148">
        <v>600</v>
      </c>
      <c r="G12" s="148">
        <v>3</v>
      </c>
      <c r="H12" s="148">
        <v>14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>
        <v>3</v>
      </c>
      <c r="C16" s="148" t="s">
        <v>24</v>
      </c>
      <c r="D16" s="148">
        <v>3</v>
      </c>
      <c r="E16" s="149">
        <v>800</v>
      </c>
      <c r="F16" s="148" t="s">
        <v>24</v>
      </c>
      <c r="G16" s="148">
        <v>2</v>
      </c>
      <c r="H16" s="148">
        <v>3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2</v>
      </c>
      <c r="C18" s="133" t="s">
        <v>24</v>
      </c>
      <c r="D18" s="133">
        <v>2</v>
      </c>
      <c r="E18" s="134">
        <v>760</v>
      </c>
      <c r="F18" s="133" t="s">
        <v>24</v>
      </c>
      <c r="G18" s="133">
        <v>2</v>
      </c>
      <c r="H18" s="133" t="s">
        <v>24</v>
      </c>
      <c r="I18" s="147"/>
      <c r="J18" s="147"/>
    </row>
    <row r="19" spans="1:10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33" t="s">
        <v>24</v>
      </c>
      <c r="G19" s="133" t="s">
        <v>24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1</v>
      </c>
      <c r="C20" s="133" t="s">
        <v>24</v>
      </c>
      <c r="D20" s="135">
        <v>1</v>
      </c>
      <c r="E20" s="135">
        <v>850</v>
      </c>
      <c r="F20" s="133" t="s">
        <v>24</v>
      </c>
      <c r="G20" s="135">
        <v>1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3</v>
      </c>
      <c r="C21" s="148" t="s">
        <v>24</v>
      </c>
      <c r="D21" s="148">
        <v>3</v>
      </c>
      <c r="E21" s="148">
        <v>790</v>
      </c>
      <c r="F21" s="148" t="s">
        <v>24</v>
      </c>
      <c r="G21" s="148">
        <v>3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5</v>
      </c>
      <c r="C23" s="148" t="s">
        <v>24</v>
      </c>
      <c r="D23" s="148">
        <v>5</v>
      </c>
      <c r="E23" s="149">
        <v>800</v>
      </c>
      <c r="F23" s="149" t="s">
        <v>24</v>
      </c>
      <c r="G23" s="148">
        <v>4</v>
      </c>
      <c r="H23" s="148" t="s">
        <v>24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16</v>
      </c>
      <c r="C25" s="148">
        <v>13</v>
      </c>
      <c r="D25" s="148">
        <v>29</v>
      </c>
      <c r="E25" s="149">
        <v>750</v>
      </c>
      <c r="F25" s="149">
        <v>1700</v>
      </c>
      <c r="G25" s="148">
        <v>34</v>
      </c>
      <c r="H25" s="148">
        <v>18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>
        <v>15</v>
      </c>
      <c r="C27" s="133" t="s">
        <v>24</v>
      </c>
      <c r="D27" s="133">
        <v>15</v>
      </c>
      <c r="E27" s="134">
        <v>1250</v>
      </c>
      <c r="F27" s="134" t="s">
        <v>24</v>
      </c>
      <c r="G27" s="133">
        <v>19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52</v>
      </c>
      <c r="C28" s="133" t="s">
        <v>24</v>
      </c>
      <c r="D28" s="133">
        <v>52</v>
      </c>
      <c r="E28" s="134">
        <v>300</v>
      </c>
      <c r="F28" s="134" t="s">
        <v>24</v>
      </c>
      <c r="G28" s="133">
        <v>15</v>
      </c>
      <c r="H28" s="133" t="s">
        <v>24</v>
      </c>
      <c r="I28" s="147"/>
      <c r="J28" s="147"/>
    </row>
    <row r="29" spans="1:10" ht="12.75">
      <c r="A29" s="77" t="s">
        <v>108</v>
      </c>
      <c r="B29" s="133">
        <v>264</v>
      </c>
      <c r="C29" s="133">
        <v>27</v>
      </c>
      <c r="D29" s="133">
        <v>291</v>
      </c>
      <c r="E29" s="134">
        <v>300</v>
      </c>
      <c r="F29" s="134">
        <v>2000</v>
      </c>
      <c r="G29" s="133">
        <v>133</v>
      </c>
      <c r="H29" s="133">
        <v>264</v>
      </c>
      <c r="I29" s="147"/>
      <c r="J29" s="147"/>
    </row>
    <row r="30" spans="1:10" ht="12.75">
      <c r="A30" s="84" t="s">
        <v>177</v>
      </c>
      <c r="B30" s="148">
        <v>331</v>
      </c>
      <c r="C30" s="148">
        <v>27</v>
      </c>
      <c r="D30" s="148">
        <v>358</v>
      </c>
      <c r="E30" s="148">
        <v>343</v>
      </c>
      <c r="F30" s="148">
        <v>2000</v>
      </c>
      <c r="G30" s="148">
        <v>167</v>
      </c>
      <c r="H30" s="148">
        <v>264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46</v>
      </c>
      <c r="C32" s="151">
        <v>3</v>
      </c>
      <c r="D32" s="133">
        <v>49</v>
      </c>
      <c r="E32" s="151">
        <v>234</v>
      </c>
      <c r="F32" s="151">
        <v>1657</v>
      </c>
      <c r="G32" s="134">
        <v>16</v>
      </c>
      <c r="H32" s="151">
        <v>6</v>
      </c>
      <c r="I32" s="147"/>
      <c r="J32" s="147"/>
    </row>
    <row r="33" spans="1:10" ht="12.75">
      <c r="A33" s="77" t="s">
        <v>110</v>
      </c>
      <c r="B33" s="151">
        <v>14</v>
      </c>
      <c r="C33" s="151">
        <v>2</v>
      </c>
      <c r="D33" s="133">
        <v>16</v>
      </c>
      <c r="E33" s="151">
        <v>1286</v>
      </c>
      <c r="F33" s="151">
        <v>2000</v>
      </c>
      <c r="G33" s="134">
        <v>22</v>
      </c>
      <c r="H33" s="151" t="s">
        <v>24</v>
      </c>
      <c r="I33" s="147"/>
      <c r="J33" s="147"/>
    </row>
    <row r="34" spans="1:10" ht="12.75">
      <c r="A34" s="77" t="s">
        <v>111</v>
      </c>
      <c r="B34" s="151">
        <v>8</v>
      </c>
      <c r="C34" s="151">
        <v>1</v>
      </c>
      <c r="D34" s="133">
        <v>9</v>
      </c>
      <c r="E34" s="151">
        <v>956</v>
      </c>
      <c r="F34" s="151">
        <v>1500</v>
      </c>
      <c r="G34" s="134">
        <v>10</v>
      </c>
      <c r="H34" s="151">
        <v>2</v>
      </c>
      <c r="I34" s="147"/>
      <c r="J34" s="147"/>
    </row>
    <row r="35" spans="1:10" ht="12.75">
      <c r="A35" s="77" t="s">
        <v>112</v>
      </c>
      <c r="B35" s="151">
        <v>7</v>
      </c>
      <c r="C35" s="151">
        <v>9</v>
      </c>
      <c r="D35" s="133">
        <v>16</v>
      </c>
      <c r="E35" s="151">
        <v>1143</v>
      </c>
      <c r="F35" s="151">
        <v>1778</v>
      </c>
      <c r="G35" s="134">
        <v>24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75</v>
      </c>
      <c r="C36" s="148">
        <v>15</v>
      </c>
      <c r="D36" s="148">
        <v>90</v>
      </c>
      <c r="E36" s="148">
        <v>592</v>
      </c>
      <c r="F36" s="148">
        <v>1765</v>
      </c>
      <c r="G36" s="148">
        <v>72</v>
      </c>
      <c r="H36" s="148">
        <v>8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370</v>
      </c>
      <c r="C38" s="149">
        <v>6</v>
      </c>
      <c r="D38" s="148">
        <v>376</v>
      </c>
      <c r="E38" s="149">
        <v>767</v>
      </c>
      <c r="F38" s="149">
        <v>1036</v>
      </c>
      <c r="G38" s="149">
        <v>290</v>
      </c>
      <c r="H38" s="149">
        <v>203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258</v>
      </c>
      <c r="C40" s="134">
        <v>31</v>
      </c>
      <c r="D40" s="133">
        <v>289</v>
      </c>
      <c r="E40" s="134">
        <v>700</v>
      </c>
      <c r="F40" s="134">
        <v>1200</v>
      </c>
      <c r="G40" s="134">
        <v>218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133</v>
      </c>
      <c r="C41" s="133">
        <v>7</v>
      </c>
      <c r="D41" s="133">
        <v>140</v>
      </c>
      <c r="E41" s="134">
        <v>900</v>
      </c>
      <c r="F41" s="134">
        <v>2800</v>
      </c>
      <c r="G41" s="133">
        <v>139</v>
      </c>
      <c r="H41" s="133">
        <v>92</v>
      </c>
      <c r="I41" s="147"/>
      <c r="J41" s="147"/>
    </row>
    <row r="42" spans="1:10" ht="12.75">
      <c r="A42" s="77" t="s">
        <v>117</v>
      </c>
      <c r="B42" s="134">
        <v>1913</v>
      </c>
      <c r="C42" s="134">
        <v>291</v>
      </c>
      <c r="D42" s="133">
        <v>2204</v>
      </c>
      <c r="E42" s="134">
        <v>500</v>
      </c>
      <c r="F42" s="134">
        <v>2200</v>
      </c>
      <c r="G42" s="134">
        <v>1597</v>
      </c>
      <c r="H42" s="135">
        <v>880</v>
      </c>
      <c r="I42" s="147"/>
      <c r="J42" s="147"/>
    </row>
    <row r="43" spans="1:10" ht="12.75">
      <c r="A43" s="77" t="s">
        <v>118</v>
      </c>
      <c r="B43" s="134">
        <v>244</v>
      </c>
      <c r="C43" s="134">
        <v>18</v>
      </c>
      <c r="D43" s="133">
        <v>262</v>
      </c>
      <c r="E43" s="134">
        <v>700</v>
      </c>
      <c r="F43" s="134">
        <v>900</v>
      </c>
      <c r="G43" s="134">
        <v>187</v>
      </c>
      <c r="H43" s="134" t="s">
        <v>24</v>
      </c>
      <c r="I43" s="147"/>
      <c r="J43" s="147"/>
    </row>
    <row r="44" spans="1:10" ht="12.75">
      <c r="A44" s="77" t="s">
        <v>119</v>
      </c>
      <c r="B44" s="134">
        <v>1457</v>
      </c>
      <c r="C44" s="134">
        <v>36</v>
      </c>
      <c r="D44" s="133">
        <v>1493</v>
      </c>
      <c r="E44" s="134">
        <v>320</v>
      </c>
      <c r="F44" s="134">
        <v>400</v>
      </c>
      <c r="G44" s="134">
        <v>481</v>
      </c>
      <c r="H44" s="134">
        <v>505</v>
      </c>
      <c r="I44" s="147"/>
      <c r="J44" s="147"/>
    </row>
    <row r="45" spans="1:10" ht="12.75">
      <c r="A45" s="77" t="s">
        <v>120</v>
      </c>
      <c r="B45" s="134">
        <v>210</v>
      </c>
      <c r="C45" s="134">
        <v>1</v>
      </c>
      <c r="D45" s="133">
        <v>211</v>
      </c>
      <c r="E45" s="134">
        <v>800</v>
      </c>
      <c r="F45" s="134">
        <v>2200</v>
      </c>
      <c r="G45" s="134">
        <v>170</v>
      </c>
      <c r="H45" s="134">
        <v>77</v>
      </c>
      <c r="I45" s="147"/>
      <c r="J45" s="147"/>
    </row>
    <row r="46" spans="1:10" ht="12.75">
      <c r="A46" s="77" t="s">
        <v>121</v>
      </c>
      <c r="B46" s="134">
        <v>104</v>
      </c>
      <c r="C46" s="134">
        <v>3</v>
      </c>
      <c r="D46" s="133">
        <v>107</v>
      </c>
      <c r="E46" s="134">
        <v>500</v>
      </c>
      <c r="F46" s="134">
        <v>700</v>
      </c>
      <c r="G46" s="134">
        <v>54</v>
      </c>
      <c r="H46" s="134">
        <v>43</v>
      </c>
      <c r="I46" s="147"/>
      <c r="J46" s="147"/>
    </row>
    <row r="47" spans="1:10" ht="12.75">
      <c r="A47" s="77" t="s">
        <v>122</v>
      </c>
      <c r="B47" s="134">
        <v>867</v>
      </c>
      <c r="C47" s="134">
        <v>55</v>
      </c>
      <c r="D47" s="133">
        <v>922</v>
      </c>
      <c r="E47" s="134">
        <v>400</v>
      </c>
      <c r="F47" s="134">
        <v>1050</v>
      </c>
      <c r="G47" s="134">
        <v>405</v>
      </c>
      <c r="H47" s="134">
        <v>49</v>
      </c>
      <c r="I47" s="147"/>
      <c r="J47" s="147"/>
    </row>
    <row r="48" spans="1:10" ht="12.75">
      <c r="A48" s="77" t="s">
        <v>123</v>
      </c>
      <c r="B48" s="134">
        <v>871</v>
      </c>
      <c r="C48" s="134">
        <v>117</v>
      </c>
      <c r="D48" s="133">
        <v>988</v>
      </c>
      <c r="E48" s="134">
        <v>500</v>
      </c>
      <c r="F48" s="134">
        <v>800</v>
      </c>
      <c r="G48" s="134">
        <v>529</v>
      </c>
      <c r="H48" s="134">
        <v>159</v>
      </c>
      <c r="I48" s="147"/>
      <c r="J48" s="147"/>
    </row>
    <row r="49" spans="1:10" ht="12.75">
      <c r="A49" s="84" t="s">
        <v>178</v>
      </c>
      <c r="B49" s="148">
        <v>6057</v>
      </c>
      <c r="C49" s="148">
        <v>559</v>
      </c>
      <c r="D49" s="148">
        <v>6616</v>
      </c>
      <c r="E49" s="148">
        <v>478</v>
      </c>
      <c r="F49" s="148">
        <v>1580</v>
      </c>
      <c r="G49" s="148">
        <v>3780</v>
      </c>
      <c r="H49" s="148">
        <v>1805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2014</v>
      </c>
      <c r="C51" s="149">
        <v>73</v>
      </c>
      <c r="D51" s="148">
        <v>2087</v>
      </c>
      <c r="E51" s="149">
        <v>270</v>
      </c>
      <c r="F51" s="149">
        <v>630</v>
      </c>
      <c r="G51" s="149">
        <v>590</v>
      </c>
      <c r="H51" s="149">
        <v>472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1535</v>
      </c>
      <c r="C53" s="133">
        <v>37</v>
      </c>
      <c r="D53" s="133">
        <v>1572</v>
      </c>
      <c r="E53" s="134">
        <v>125</v>
      </c>
      <c r="F53" s="134">
        <v>1200</v>
      </c>
      <c r="G53" s="133">
        <v>236</v>
      </c>
      <c r="H53" s="133">
        <v>59</v>
      </c>
      <c r="I53" s="147"/>
      <c r="J53" s="147"/>
    </row>
    <row r="54" spans="1:10" ht="12.75">
      <c r="A54" s="77" t="s">
        <v>126</v>
      </c>
      <c r="B54" s="133">
        <v>4134</v>
      </c>
      <c r="C54" s="133">
        <v>90</v>
      </c>
      <c r="D54" s="133">
        <v>4224</v>
      </c>
      <c r="E54" s="134">
        <v>50</v>
      </c>
      <c r="F54" s="134">
        <v>400</v>
      </c>
      <c r="G54" s="133">
        <v>243</v>
      </c>
      <c r="H54" s="133" t="s">
        <v>24</v>
      </c>
      <c r="I54" s="147"/>
      <c r="J54" s="147"/>
    </row>
    <row r="55" spans="1:10" ht="12.75">
      <c r="A55" s="77" t="s">
        <v>127</v>
      </c>
      <c r="B55" s="133">
        <v>611</v>
      </c>
      <c r="C55" s="133">
        <v>11</v>
      </c>
      <c r="D55" s="133">
        <v>622</v>
      </c>
      <c r="E55" s="134">
        <v>250</v>
      </c>
      <c r="F55" s="134">
        <v>1100</v>
      </c>
      <c r="G55" s="133">
        <v>165</v>
      </c>
      <c r="H55" s="133">
        <v>25</v>
      </c>
      <c r="I55" s="147"/>
      <c r="J55" s="147"/>
    </row>
    <row r="56" spans="1:10" ht="12.75">
      <c r="A56" s="77" t="s">
        <v>128</v>
      </c>
      <c r="B56" s="133">
        <v>424</v>
      </c>
      <c r="C56" s="133">
        <v>3</v>
      </c>
      <c r="D56" s="133">
        <v>427</v>
      </c>
      <c r="E56" s="134">
        <v>280</v>
      </c>
      <c r="F56" s="134">
        <v>1300</v>
      </c>
      <c r="G56" s="133">
        <v>123</v>
      </c>
      <c r="H56" s="133">
        <v>86</v>
      </c>
      <c r="I56" s="147"/>
      <c r="J56" s="147"/>
    </row>
    <row r="57" spans="1:10" ht="12.75">
      <c r="A57" s="77" t="s">
        <v>129</v>
      </c>
      <c r="B57" s="133">
        <v>10012</v>
      </c>
      <c r="C57" s="133">
        <v>222</v>
      </c>
      <c r="D57" s="133">
        <v>10234</v>
      </c>
      <c r="E57" s="134">
        <v>97</v>
      </c>
      <c r="F57" s="134">
        <v>270</v>
      </c>
      <c r="G57" s="133">
        <v>1031</v>
      </c>
      <c r="H57" s="133">
        <v>103</v>
      </c>
      <c r="I57" s="147"/>
      <c r="J57" s="147"/>
    </row>
    <row r="58" spans="1:10" ht="12.75">
      <c r="A58" s="84" t="s">
        <v>179</v>
      </c>
      <c r="B58" s="148">
        <v>16716</v>
      </c>
      <c r="C58" s="148">
        <v>363</v>
      </c>
      <c r="D58" s="148">
        <v>17079</v>
      </c>
      <c r="E58" s="148">
        <v>98</v>
      </c>
      <c r="F58" s="148">
        <v>431</v>
      </c>
      <c r="G58" s="148">
        <v>1798</v>
      </c>
      <c r="H58" s="148">
        <v>273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19</v>
      </c>
      <c r="C60" s="134" t="s">
        <v>24</v>
      </c>
      <c r="D60" s="133">
        <v>19</v>
      </c>
      <c r="E60" s="134">
        <v>600</v>
      </c>
      <c r="F60" s="134" t="s">
        <v>24</v>
      </c>
      <c r="G60" s="134">
        <v>11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19</v>
      </c>
      <c r="C61" s="134">
        <v>4</v>
      </c>
      <c r="D61" s="133">
        <v>23</v>
      </c>
      <c r="E61" s="134">
        <v>800</v>
      </c>
      <c r="F61" s="134">
        <v>1500</v>
      </c>
      <c r="G61" s="134">
        <v>21</v>
      </c>
      <c r="H61" s="134">
        <v>20</v>
      </c>
      <c r="I61" s="147"/>
      <c r="J61" s="147"/>
    </row>
    <row r="62" spans="1:10" ht="12.75">
      <c r="A62" s="77" t="s">
        <v>133</v>
      </c>
      <c r="B62" s="134">
        <v>44</v>
      </c>
      <c r="C62" s="134" t="s">
        <v>24</v>
      </c>
      <c r="D62" s="133">
        <v>44</v>
      </c>
      <c r="E62" s="134">
        <v>250</v>
      </c>
      <c r="F62" s="134" t="s">
        <v>24</v>
      </c>
      <c r="G62" s="134">
        <v>11</v>
      </c>
      <c r="H62" s="134">
        <v>9</v>
      </c>
      <c r="I62" s="147"/>
      <c r="J62" s="147"/>
    </row>
    <row r="63" spans="1:10" ht="12.75">
      <c r="A63" s="84" t="s">
        <v>134</v>
      </c>
      <c r="B63" s="148">
        <v>82</v>
      </c>
      <c r="C63" s="148">
        <v>4</v>
      </c>
      <c r="D63" s="148">
        <v>86</v>
      </c>
      <c r="E63" s="148">
        <v>459</v>
      </c>
      <c r="F63" s="148">
        <v>1500</v>
      </c>
      <c r="G63" s="148">
        <v>43</v>
      </c>
      <c r="H63" s="148">
        <v>29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33</v>
      </c>
      <c r="C65" s="148">
        <v>10</v>
      </c>
      <c r="D65" s="148">
        <v>43</v>
      </c>
      <c r="E65" s="149">
        <v>280</v>
      </c>
      <c r="F65" s="149">
        <v>1450</v>
      </c>
      <c r="G65" s="148">
        <v>24</v>
      </c>
      <c r="H65" s="148">
        <v>9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13967</v>
      </c>
      <c r="C67" s="134" t="s">
        <v>24</v>
      </c>
      <c r="D67" s="133">
        <v>13967</v>
      </c>
      <c r="E67" s="134">
        <v>347</v>
      </c>
      <c r="F67" s="134" t="s">
        <v>24</v>
      </c>
      <c r="G67" s="134">
        <v>4846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1580</v>
      </c>
      <c r="C68" s="134" t="s">
        <v>24</v>
      </c>
      <c r="D68" s="133">
        <v>1580</v>
      </c>
      <c r="E68" s="134">
        <v>315</v>
      </c>
      <c r="F68" s="134" t="s">
        <v>24</v>
      </c>
      <c r="G68" s="134">
        <v>498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15547</v>
      </c>
      <c r="C69" s="148" t="s">
        <v>24</v>
      </c>
      <c r="D69" s="148">
        <v>15547</v>
      </c>
      <c r="E69" s="148">
        <v>344</v>
      </c>
      <c r="F69" s="148" t="s">
        <v>24</v>
      </c>
      <c r="G69" s="148">
        <v>5344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53</v>
      </c>
      <c r="C71" s="133">
        <v>8</v>
      </c>
      <c r="D71" s="133">
        <v>61</v>
      </c>
      <c r="E71" s="134">
        <v>253</v>
      </c>
      <c r="F71" s="134">
        <v>681</v>
      </c>
      <c r="G71" s="133">
        <v>19</v>
      </c>
      <c r="H71" s="133">
        <v>10</v>
      </c>
      <c r="I71" s="147"/>
      <c r="J71" s="147"/>
    </row>
    <row r="72" spans="1:10" ht="12.75">
      <c r="A72" s="77" t="s">
        <v>140</v>
      </c>
      <c r="B72" s="133">
        <v>3176</v>
      </c>
      <c r="C72" s="133">
        <v>106</v>
      </c>
      <c r="D72" s="133">
        <v>3282</v>
      </c>
      <c r="E72" s="134">
        <v>750</v>
      </c>
      <c r="F72" s="134">
        <v>1200</v>
      </c>
      <c r="G72" s="133">
        <v>2509</v>
      </c>
      <c r="H72" s="133">
        <v>2133</v>
      </c>
      <c r="I72" s="147"/>
      <c r="J72" s="147"/>
    </row>
    <row r="73" spans="1:10" ht="12.75">
      <c r="A73" s="77" t="s">
        <v>141</v>
      </c>
      <c r="B73" s="134">
        <v>3316</v>
      </c>
      <c r="C73" s="134">
        <v>146</v>
      </c>
      <c r="D73" s="133">
        <v>3462</v>
      </c>
      <c r="E73" s="134">
        <v>200</v>
      </c>
      <c r="F73" s="134">
        <v>2000</v>
      </c>
      <c r="G73" s="134">
        <v>955</v>
      </c>
      <c r="H73" s="134">
        <v>401</v>
      </c>
      <c r="I73" s="147"/>
      <c r="J73" s="147"/>
    </row>
    <row r="74" spans="1:10" ht="12.75">
      <c r="A74" s="77" t="s">
        <v>142</v>
      </c>
      <c r="B74" s="133">
        <v>5254</v>
      </c>
      <c r="C74" s="133">
        <v>278</v>
      </c>
      <c r="D74" s="133">
        <v>5532</v>
      </c>
      <c r="E74" s="134">
        <v>16</v>
      </c>
      <c r="F74" s="134">
        <v>265</v>
      </c>
      <c r="G74" s="133">
        <v>158</v>
      </c>
      <c r="H74" s="133">
        <v>156</v>
      </c>
      <c r="I74" s="147"/>
      <c r="J74" s="147"/>
    </row>
    <row r="75" spans="1:10" ht="12.75">
      <c r="A75" s="77" t="s">
        <v>143</v>
      </c>
      <c r="B75" s="133">
        <v>199</v>
      </c>
      <c r="C75" s="133">
        <v>2</v>
      </c>
      <c r="D75" s="133">
        <v>201</v>
      </c>
      <c r="E75" s="134">
        <v>400</v>
      </c>
      <c r="F75" s="134">
        <v>1050</v>
      </c>
      <c r="G75" s="133">
        <v>82</v>
      </c>
      <c r="H75" s="133" t="s">
        <v>24</v>
      </c>
      <c r="I75" s="147"/>
      <c r="J75" s="147"/>
    </row>
    <row r="76" spans="1:10" ht="12.75">
      <c r="A76" s="77" t="s">
        <v>144</v>
      </c>
      <c r="B76" s="133">
        <v>838</v>
      </c>
      <c r="C76" s="133">
        <v>29</v>
      </c>
      <c r="D76" s="133">
        <v>867</v>
      </c>
      <c r="E76" s="134">
        <v>116</v>
      </c>
      <c r="F76" s="134">
        <v>1150</v>
      </c>
      <c r="G76" s="133">
        <v>131</v>
      </c>
      <c r="H76" s="133">
        <v>39</v>
      </c>
      <c r="I76" s="147"/>
      <c r="J76" s="147"/>
    </row>
    <row r="77" spans="1:10" ht="12.75">
      <c r="A77" s="77" t="s">
        <v>145</v>
      </c>
      <c r="B77" s="133">
        <v>2098</v>
      </c>
      <c r="C77" s="133">
        <v>112</v>
      </c>
      <c r="D77" s="133">
        <v>2210</v>
      </c>
      <c r="E77" s="134">
        <v>600</v>
      </c>
      <c r="F77" s="134">
        <v>1200</v>
      </c>
      <c r="G77" s="133">
        <v>1393</v>
      </c>
      <c r="H77" s="133" t="s">
        <v>24</v>
      </c>
      <c r="I77" s="147"/>
      <c r="J77" s="147"/>
    </row>
    <row r="78" spans="1:10" ht="12.75">
      <c r="A78" s="77" t="s">
        <v>146</v>
      </c>
      <c r="B78" s="134">
        <v>2859</v>
      </c>
      <c r="C78" s="134">
        <v>189</v>
      </c>
      <c r="D78" s="133">
        <v>3048</v>
      </c>
      <c r="E78" s="134">
        <v>396</v>
      </c>
      <c r="F78" s="134">
        <v>1265</v>
      </c>
      <c r="G78" s="134">
        <v>1371</v>
      </c>
      <c r="H78" s="134">
        <v>154</v>
      </c>
      <c r="I78" s="147"/>
      <c r="J78" s="147"/>
    </row>
    <row r="79" spans="1:10" ht="12.75">
      <c r="A79" s="84" t="s">
        <v>180</v>
      </c>
      <c r="B79" s="148">
        <v>17793</v>
      </c>
      <c r="C79" s="148">
        <v>870</v>
      </c>
      <c r="D79" s="148">
        <v>18663</v>
      </c>
      <c r="E79" s="148">
        <v>321</v>
      </c>
      <c r="F79" s="148">
        <v>1043</v>
      </c>
      <c r="G79" s="148">
        <v>6618</v>
      </c>
      <c r="H79" s="148">
        <v>2893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21</v>
      </c>
      <c r="C81" s="133" t="s">
        <v>24</v>
      </c>
      <c r="D81" s="135">
        <v>21</v>
      </c>
      <c r="E81" s="135">
        <v>529</v>
      </c>
      <c r="F81" s="133" t="s">
        <v>24</v>
      </c>
      <c r="G81" s="135">
        <v>11</v>
      </c>
      <c r="H81" s="135">
        <v>8</v>
      </c>
      <c r="I81" s="147"/>
      <c r="J81" s="147"/>
    </row>
    <row r="82" spans="1:10" ht="12.75">
      <c r="A82" s="77" t="s">
        <v>148</v>
      </c>
      <c r="B82" s="133" t="s">
        <v>24</v>
      </c>
      <c r="C82" s="133" t="s">
        <v>24</v>
      </c>
      <c r="D82" s="133" t="s">
        <v>24</v>
      </c>
      <c r="E82" s="134">
        <v>600</v>
      </c>
      <c r="F82" s="133" t="s">
        <v>24</v>
      </c>
      <c r="G82" s="133" t="s">
        <v>24</v>
      </c>
      <c r="H82" s="133" t="s">
        <v>24</v>
      </c>
      <c r="I82" s="147"/>
      <c r="J82" s="147"/>
    </row>
    <row r="83" spans="1:10" ht="12.75">
      <c r="A83" s="84" t="s">
        <v>149</v>
      </c>
      <c r="B83" s="148">
        <v>21</v>
      </c>
      <c r="C83" s="148" t="s">
        <v>24</v>
      </c>
      <c r="D83" s="148">
        <v>21</v>
      </c>
      <c r="E83" s="148">
        <v>529</v>
      </c>
      <c r="F83" s="133" t="s">
        <v>24</v>
      </c>
      <c r="G83" s="148">
        <v>11</v>
      </c>
      <c r="H83" s="148">
        <v>8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59073</v>
      </c>
      <c r="C85" s="137">
        <v>1942</v>
      </c>
      <c r="D85" s="137">
        <v>61015</v>
      </c>
      <c r="E85" s="137">
        <v>282</v>
      </c>
      <c r="F85" s="137">
        <v>1093</v>
      </c>
      <c r="G85" s="137">
        <v>18783</v>
      </c>
      <c r="H85" s="137">
        <v>5999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9"/>
  <dimension ref="A1:J94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4.57421875" style="61" customWidth="1"/>
    <col min="2" max="5" width="12.7109375" style="68" customWidth="1"/>
    <col min="6" max="6" width="11.421875" style="61" customWidth="1"/>
    <col min="7" max="7" width="11.421875" style="68" customWidth="1"/>
    <col min="8" max="16384" width="11.421875" style="61" customWidth="1"/>
  </cols>
  <sheetData>
    <row r="1" spans="1:7" s="60" customFormat="1" ht="18">
      <c r="A1" s="209" t="s">
        <v>0</v>
      </c>
      <c r="B1" s="209"/>
      <c r="C1" s="209"/>
      <c r="D1" s="209"/>
      <c r="E1" s="209"/>
      <c r="G1" s="69"/>
    </row>
    <row r="2" spans="1:5" ht="12.75">
      <c r="A2" s="70"/>
      <c r="B2" s="71"/>
      <c r="C2" s="71"/>
      <c r="D2" s="71"/>
      <c r="E2" s="71"/>
    </row>
    <row r="3" spans="1:7" s="51" customFormat="1" ht="15">
      <c r="A3" s="210" t="s">
        <v>239</v>
      </c>
      <c r="B3" s="210"/>
      <c r="C3" s="210"/>
      <c r="D3" s="210"/>
      <c r="E3" s="210"/>
      <c r="G3" s="64"/>
    </row>
    <row r="4" spans="2:7" s="51" customFormat="1" ht="15" thickBot="1">
      <c r="B4" s="64"/>
      <c r="C4" s="64"/>
      <c r="D4" s="64"/>
      <c r="E4" s="64"/>
      <c r="G4" s="64"/>
    </row>
    <row r="5" spans="1:5" ht="12.75">
      <c r="A5" s="234" t="s">
        <v>187</v>
      </c>
      <c r="B5" s="236" t="s">
        <v>16</v>
      </c>
      <c r="C5" s="236"/>
      <c r="D5" s="237" t="s">
        <v>17</v>
      </c>
      <c r="E5" s="237"/>
    </row>
    <row r="6" spans="1:5" ht="13.5" thickBot="1">
      <c r="A6" s="235"/>
      <c r="B6" s="176">
        <v>2004</v>
      </c>
      <c r="C6" s="176">
        <v>2005</v>
      </c>
      <c r="D6" s="176">
        <v>2004</v>
      </c>
      <c r="E6" s="177">
        <v>2005</v>
      </c>
    </row>
    <row r="7" spans="1:7" ht="12.75">
      <c r="A7" s="62" t="s">
        <v>25</v>
      </c>
      <c r="B7" s="148">
        <v>58297</v>
      </c>
      <c r="C7" s="148">
        <v>56703</v>
      </c>
      <c r="D7" s="148">
        <v>4659</v>
      </c>
      <c r="E7" s="148">
        <v>3681</v>
      </c>
      <c r="F7"/>
      <c r="G7" s="66"/>
    </row>
    <row r="8" spans="1:7" ht="12.75">
      <c r="A8" s="67"/>
      <c r="B8" s="148"/>
      <c r="C8" s="148"/>
      <c r="D8" s="148"/>
      <c r="E8" s="148"/>
      <c r="F8"/>
      <c r="G8" s="66"/>
    </row>
    <row r="9" spans="1:10" s="74" customFormat="1" ht="12.75">
      <c r="A9" s="107" t="s">
        <v>157</v>
      </c>
      <c r="B9" s="148"/>
      <c r="C9" s="148"/>
      <c r="D9" s="148"/>
      <c r="E9" s="148"/>
      <c r="G9" s="179"/>
      <c r="H9" s="180"/>
      <c r="I9" s="181"/>
      <c r="J9" s="181"/>
    </row>
    <row r="10" spans="1:10" s="74" customFormat="1" ht="12.75">
      <c r="A10" s="119" t="s">
        <v>26</v>
      </c>
      <c r="B10" s="148">
        <v>6893</v>
      </c>
      <c r="C10" s="148">
        <v>5298</v>
      </c>
      <c r="D10" s="148">
        <v>2490</v>
      </c>
      <c r="E10" s="148">
        <v>2705</v>
      </c>
      <c r="G10" s="179"/>
      <c r="H10" s="180"/>
      <c r="I10" s="181"/>
      <c r="J10" s="181"/>
    </row>
    <row r="11" spans="1:10" s="74" customFormat="1" ht="12.75">
      <c r="A11" s="184" t="s">
        <v>191</v>
      </c>
      <c r="B11" s="133">
        <v>2</v>
      </c>
      <c r="C11" s="133">
        <v>1</v>
      </c>
      <c r="D11" s="133">
        <v>130</v>
      </c>
      <c r="E11" s="133">
        <v>307</v>
      </c>
      <c r="G11" s="179"/>
      <c r="H11" s="180"/>
      <c r="I11" s="181"/>
      <c r="J11" s="181"/>
    </row>
    <row r="12" spans="1:10" s="74" customFormat="1" ht="12.75">
      <c r="A12" s="184" t="s">
        <v>192</v>
      </c>
      <c r="B12" s="133" t="s">
        <v>24</v>
      </c>
      <c r="C12" s="133" t="s">
        <v>24</v>
      </c>
      <c r="D12" s="133" t="s">
        <v>24</v>
      </c>
      <c r="E12" s="133" t="s">
        <v>24</v>
      </c>
      <c r="G12" s="179"/>
      <c r="H12" s="180"/>
      <c r="I12" s="181"/>
      <c r="J12" s="181"/>
    </row>
    <row r="13" spans="1:10" s="74" customFormat="1" ht="12.75">
      <c r="A13" s="184" t="s">
        <v>193</v>
      </c>
      <c r="B13" s="133" t="s">
        <v>24</v>
      </c>
      <c r="C13" s="133" t="s">
        <v>24</v>
      </c>
      <c r="D13" s="133">
        <v>399</v>
      </c>
      <c r="E13" s="133">
        <v>363</v>
      </c>
      <c r="G13" s="179"/>
      <c r="H13" s="180"/>
      <c r="I13" s="181"/>
      <c r="J13" s="181"/>
    </row>
    <row r="14" spans="1:10" s="74" customFormat="1" ht="12.75">
      <c r="A14" s="184" t="s">
        <v>194</v>
      </c>
      <c r="B14" s="133" t="s">
        <v>24</v>
      </c>
      <c r="C14" s="133" t="s">
        <v>24</v>
      </c>
      <c r="D14" s="133">
        <v>1</v>
      </c>
      <c r="E14" s="133">
        <v>10</v>
      </c>
      <c r="G14" s="179"/>
      <c r="H14" s="180"/>
      <c r="I14" s="181"/>
      <c r="J14" s="181"/>
    </row>
    <row r="15" spans="1:10" s="74" customFormat="1" ht="12.75">
      <c r="A15" s="184" t="s">
        <v>195</v>
      </c>
      <c r="B15" s="133" t="s">
        <v>24</v>
      </c>
      <c r="C15" s="133" t="s">
        <v>24</v>
      </c>
      <c r="D15" s="133" t="s">
        <v>24</v>
      </c>
      <c r="E15" s="133" t="s">
        <v>24</v>
      </c>
      <c r="G15" s="179"/>
      <c r="H15" s="180"/>
      <c r="I15" s="181"/>
      <c r="J15" s="181"/>
    </row>
    <row r="16" spans="1:10" s="74" customFormat="1" ht="12.75">
      <c r="A16" s="184" t="s">
        <v>196</v>
      </c>
      <c r="B16" s="133" t="s">
        <v>24</v>
      </c>
      <c r="C16" s="133" t="s">
        <v>24</v>
      </c>
      <c r="D16" s="133" t="s">
        <v>24</v>
      </c>
      <c r="E16" s="133" t="s">
        <v>24</v>
      </c>
      <c r="F16" s="61"/>
      <c r="G16" s="179"/>
      <c r="H16" s="180"/>
      <c r="I16" s="181"/>
      <c r="J16" s="181"/>
    </row>
    <row r="17" spans="1:10" s="74" customFormat="1" ht="12.75">
      <c r="A17" s="184" t="s">
        <v>197</v>
      </c>
      <c r="B17" s="133" t="s">
        <v>24</v>
      </c>
      <c r="C17" s="133" t="s">
        <v>24</v>
      </c>
      <c r="D17" s="133" t="s">
        <v>24</v>
      </c>
      <c r="E17" s="133" t="s">
        <v>24</v>
      </c>
      <c r="G17" s="179"/>
      <c r="H17" s="180"/>
      <c r="I17" s="181"/>
      <c r="J17" s="181"/>
    </row>
    <row r="18" spans="1:10" s="74" customFormat="1" ht="12.75">
      <c r="A18" s="184" t="s">
        <v>198</v>
      </c>
      <c r="B18" s="133" t="s">
        <v>24</v>
      </c>
      <c r="C18" s="133" t="s">
        <v>24</v>
      </c>
      <c r="D18" s="133" t="s">
        <v>24</v>
      </c>
      <c r="E18" s="133" t="s">
        <v>24</v>
      </c>
      <c r="G18" s="179"/>
      <c r="H18" s="180"/>
      <c r="I18" s="181"/>
      <c r="J18" s="181"/>
    </row>
    <row r="19" spans="1:10" s="74" customFormat="1" ht="12.75">
      <c r="A19" s="184" t="s">
        <v>199</v>
      </c>
      <c r="B19" s="133" t="s">
        <v>24</v>
      </c>
      <c r="C19" s="133" t="s">
        <v>24</v>
      </c>
      <c r="D19" s="133" t="s">
        <v>24</v>
      </c>
      <c r="E19" s="133" t="s">
        <v>24</v>
      </c>
      <c r="G19" s="179"/>
      <c r="H19" s="180"/>
      <c r="I19" s="181"/>
      <c r="J19" s="181"/>
    </row>
    <row r="20" spans="1:10" s="74" customFormat="1" ht="12.75">
      <c r="A20" s="184" t="s">
        <v>200</v>
      </c>
      <c r="B20" s="133">
        <v>311</v>
      </c>
      <c r="C20" s="133">
        <v>71</v>
      </c>
      <c r="D20" s="133">
        <v>810</v>
      </c>
      <c r="E20" s="133">
        <v>964</v>
      </c>
      <c r="G20" s="179"/>
      <c r="H20" s="180"/>
      <c r="I20" s="181"/>
      <c r="J20" s="181"/>
    </row>
    <row r="21" spans="1:10" s="74" customFormat="1" ht="12.75">
      <c r="A21" s="184" t="s">
        <v>201</v>
      </c>
      <c r="B21" s="133" t="s">
        <v>24</v>
      </c>
      <c r="C21" s="133" t="s">
        <v>24</v>
      </c>
      <c r="D21" s="133">
        <v>36</v>
      </c>
      <c r="E21" s="133" t="s">
        <v>24</v>
      </c>
      <c r="G21" s="179"/>
      <c r="H21" s="180"/>
      <c r="I21" s="181"/>
      <c r="J21" s="181"/>
    </row>
    <row r="22" spans="1:10" s="74" customFormat="1" ht="12.75">
      <c r="A22" s="184" t="s">
        <v>202</v>
      </c>
      <c r="B22" s="133">
        <v>12</v>
      </c>
      <c r="C22" s="133">
        <v>2</v>
      </c>
      <c r="D22" s="133">
        <v>58</v>
      </c>
      <c r="E22" s="133">
        <v>309</v>
      </c>
      <c r="G22" s="179"/>
      <c r="H22" s="180"/>
      <c r="I22" s="181"/>
      <c r="J22" s="181"/>
    </row>
    <row r="23" spans="1:10" s="74" customFormat="1" ht="12.75">
      <c r="A23" s="184" t="s">
        <v>203</v>
      </c>
      <c r="B23" s="133" t="s">
        <v>24</v>
      </c>
      <c r="C23" s="133" t="s">
        <v>24</v>
      </c>
      <c r="D23" s="133" t="s">
        <v>24</v>
      </c>
      <c r="E23" s="133" t="s">
        <v>24</v>
      </c>
      <c r="G23" s="179"/>
      <c r="H23" s="180"/>
      <c r="I23" s="181"/>
      <c r="J23" s="181"/>
    </row>
    <row r="24" spans="1:10" s="74" customFormat="1" ht="12.75">
      <c r="A24" s="184" t="s">
        <v>204</v>
      </c>
      <c r="B24" s="133" t="s">
        <v>24</v>
      </c>
      <c r="C24" s="133" t="s">
        <v>24</v>
      </c>
      <c r="D24" s="133" t="s">
        <v>24</v>
      </c>
      <c r="E24" s="133">
        <v>1</v>
      </c>
      <c r="G24" s="179"/>
      <c r="H24" s="180"/>
      <c r="I24" s="181"/>
      <c r="J24" s="181"/>
    </row>
    <row r="25" spans="1:10" s="74" customFormat="1" ht="12.75">
      <c r="A25" s="184" t="s">
        <v>205</v>
      </c>
      <c r="B25" s="133">
        <v>176</v>
      </c>
      <c r="C25" s="133">
        <v>5</v>
      </c>
      <c r="D25" s="133">
        <v>160</v>
      </c>
      <c r="E25" s="133">
        <v>80</v>
      </c>
      <c r="G25" s="179"/>
      <c r="H25" s="180"/>
      <c r="I25" s="181"/>
      <c r="J25" s="181"/>
    </row>
    <row r="26" spans="1:10" s="74" customFormat="1" ht="12.75">
      <c r="A26" s="184" t="s">
        <v>206</v>
      </c>
      <c r="B26" s="133" t="s">
        <v>24</v>
      </c>
      <c r="C26" s="133" t="s">
        <v>24</v>
      </c>
      <c r="D26" s="133" t="s">
        <v>24</v>
      </c>
      <c r="E26" s="133" t="s">
        <v>24</v>
      </c>
      <c r="G26" s="179"/>
      <c r="H26" s="180"/>
      <c r="I26" s="181"/>
      <c r="J26" s="181"/>
    </row>
    <row r="27" spans="1:10" s="74" customFormat="1" ht="12.75">
      <c r="A27" s="184" t="s">
        <v>207</v>
      </c>
      <c r="B27" s="133" t="s">
        <v>24</v>
      </c>
      <c r="C27" s="133" t="s">
        <v>24</v>
      </c>
      <c r="D27" s="133" t="s">
        <v>24</v>
      </c>
      <c r="E27" s="133" t="s">
        <v>24</v>
      </c>
      <c r="G27" s="179"/>
      <c r="H27" s="180"/>
      <c r="I27" s="181"/>
      <c r="J27" s="181"/>
    </row>
    <row r="28" spans="1:10" s="74" customFormat="1" ht="12.75">
      <c r="A28" s="184" t="s">
        <v>208</v>
      </c>
      <c r="B28" s="133" t="s">
        <v>24</v>
      </c>
      <c r="C28" s="133" t="s">
        <v>24</v>
      </c>
      <c r="D28" s="133" t="s">
        <v>24</v>
      </c>
      <c r="E28" s="133" t="s">
        <v>24</v>
      </c>
      <c r="G28" s="179"/>
      <c r="H28" s="180"/>
      <c r="I28" s="181"/>
      <c r="J28" s="181"/>
    </row>
    <row r="29" spans="1:10" s="74" customFormat="1" ht="12.75">
      <c r="A29" s="184" t="s">
        <v>209</v>
      </c>
      <c r="B29" s="133" t="s">
        <v>24</v>
      </c>
      <c r="C29" s="133" t="s">
        <v>24</v>
      </c>
      <c r="D29" s="133" t="s">
        <v>24</v>
      </c>
      <c r="E29" s="133" t="s">
        <v>24</v>
      </c>
      <c r="G29" s="179"/>
      <c r="H29" s="180"/>
      <c r="I29" s="181"/>
      <c r="J29" s="181"/>
    </row>
    <row r="30" spans="1:10" s="74" customFormat="1" ht="12.75">
      <c r="A30" s="184" t="s">
        <v>210</v>
      </c>
      <c r="B30" s="133" t="s">
        <v>24</v>
      </c>
      <c r="C30" s="133" t="s">
        <v>24</v>
      </c>
      <c r="D30" s="133" t="s">
        <v>24</v>
      </c>
      <c r="E30" s="133" t="s">
        <v>24</v>
      </c>
      <c r="G30" s="179"/>
      <c r="H30" s="180"/>
      <c r="I30" s="181"/>
      <c r="J30" s="181"/>
    </row>
    <row r="31" spans="1:10" s="74" customFormat="1" ht="12.75">
      <c r="A31" s="184" t="s">
        <v>211</v>
      </c>
      <c r="B31" s="133">
        <v>6392</v>
      </c>
      <c r="C31" s="133">
        <v>5187</v>
      </c>
      <c r="D31" s="133">
        <v>829</v>
      </c>
      <c r="E31" s="133">
        <v>638</v>
      </c>
      <c r="G31" s="179"/>
      <c r="H31" s="180"/>
      <c r="I31" s="181"/>
      <c r="J31" s="181"/>
    </row>
    <row r="32" spans="1:10" s="74" customFormat="1" ht="12.75">
      <c r="A32" s="184" t="s">
        <v>212</v>
      </c>
      <c r="B32" s="133" t="s">
        <v>24</v>
      </c>
      <c r="C32" s="133">
        <v>32</v>
      </c>
      <c r="D32" s="133">
        <v>3</v>
      </c>
      <c r="E32" s="133">
        <v>1</v>
      </c>
      <c r="G32" s="179"/>
      <c r="H32" s="180"/>
      <c r="I32" s="181"/>
      <c r="J32" s="181"/>
    </row>
    <row r="33" spans="1:10" s="74" customFormat="1" ht="12.75">
      <c r="A33" s="184" t="s">
        <v>213</v>
      </c>
      <c r="B33" s="133" t="s">
        <v>24</v>
      </c>
      <c r="C33" s="133" t="s">
        <v>24</v>
      </c>
      <c r="D33" s="133" t="s">
        <v>24</v>
      </c>
      <c r="E33" s="133" t="s">
        <v>24</v>
      </c>
      <c r="G33" s="179"/>
      <c r="H33" s="180"/>
      <c r="I33" s="181"/>
      <c r="J33" s="181"/>
    </row>
    <row r="34" spans="1:10" s="74" customFormat="1" ht="12.75">
      <c r="A34" s="184" t="s">
        <v>214</v>
      </c>
      <c r="B34" s="133" t="s">
        <v>24</v>
      </c>
      <c r="C34" s="133" t="s">
        <v>24</v>
      </c>
      <c r="D34" s="133">
        <v>64</v>
      </c>
      <c r="E34" s="133">
        <v>32</v>
      </c>
      <c r="G34" s="179"/>
      <c r="H34" s="180"/>
      <c r="I34" s="181"/>
      <c r="J34" s="181"/>
    </row>
    <row r="35" spans="1:10" s="74" customFormat="1" ht="12.75">
      <c r="A35" s="185" t="s">
        <v>27</v>
      </c>
      <c r="B35" s="133"/>
      <c r="C35" s="133"/>
      <c r="D35" s="133"/>
      <c r="E35" s="133"/>
      <c r="G35" s="179"/>
      <c r="H35" s="180"/>
      <c r="I35" s="181"/>
      <c r="J35" s="181"/>
    </row>
    <row r="36" spans="1:10" s="74" customFormat="1" ht="12.75">
      <c r="A36" s="186" t="s">
        <v>28</v>
      </c>
      <c r="B36" s="133"/>
      <c r="C36" s="133"/>
      <c r="D36" s="133"/>
      <c r="E36" s="133"/>
      <c r="G36" s="179"/>
      <c r="H36" s="180"/>
      <c r="I36" s="181"/>
      <c r="J36" s="181"/>
    </row>
    <row r="37" spans="1:10" s="74" customFormat="1" ht="12.75">
      <c r="A37" s="184" t="s">
        <v>215</v>
      </c>
      <c r="B37" s="133" t="s">
        <v>24</v>
      </c>
      <c r="C37" s="133" t="s">
        <v>24</v>
      </c>
      <c r="D37" s="133" t="s">
        <v>24</v>
      </c>
      <c r="E37" s="133" t="s">
        <v>24</v>
      </c>
      <c r="G37" s="179"/>
      <c r="H37" s="180"/>
      <c r="I37" s="181"/>
      <c r="J37" s="181"/>
    </row>
    <row r="38" spans="1:10" s="74" customFormat="1" ht="12.75">
      <c r="A38" s="184" t="s">
        <v>216</v>
      </c>
      <c r="B38" s="133" t="s">
        <v>24</v>
      </c>
      <c r="C38" s="133" t="s">
        <v>24</v>
      </c>
      <c r="D38" s="133" t="s">
        <v>24</v>
      </c>
      <c r="E38" s="133" t="s">
        <v>24</v>
      </c>
      <c r="G38" s="179"/>
      <c r="H38" s="180"/>
      <c r="I38" s="181"/>
      <c r="J38" s="181"/>
    </row>
    <row r="39" spans="1:10" s="74" customFormat="1" ht="12.75">
      <c r="A39" s="63" t="s">
        <v>217</v>
      </c>
      <c r="B39" s="133" t="s">
        <v>24</v>
      </c>
      <c r="C39" s="133" t="s">
        <v>24</v>
      </c>
      <c r="D39" s="133" t="s">
        <v>24</v>
      </c>
      <c r="E39" s="133" t="s">
        <v>24</v>
      </c>
      <c r="G39" s="179"/>
      <c r="H39" s="180"/>
      <c r="I39" s="181"/>
      <c r="J39" s="181"/>
    </row>
    <row r="40" spans="1:10" s="74" customFormat="1" ht="12.75">
      <c r="A40" s="184" t="s">
        <v>218</v>
      </c>
      <c r="B40" s="133" t="s">
        <v>24</v>
      </c>
      <c r="C40" s="133" t="s">
        <v>24</v>
      </c>
      <c r="D40" s="133">
        <v>9</v>
      </c>
      <c r="E40" s="133" t="s">
        <v>24</v>
      </c>
      <c r="G40" s="179"/>
      <c r="H40" s="180"/>
      <c r="I40" s="181"/>
      <c r="J40" s="181"/>
    </row>
    <row r="41" spans="1:10" s="74" customFormat="1" ht="12.75">
      <c r="A41" s="63" t="s">
        <v>219</v>
      </c>
      <c r="B41" s="133">
        <v>4671</v>
      </c>
      <c r="C41" s="133">
        <v>8109</v>
      </c>
      <c r="D41" s="133" t="s">
        <v>24</v>
      </c>
      <c r="E41" s="133" t="s">
        <v>24</v>
      </c>
      <c r="G41" s="179"/>
      <c r="H41" s="180"/>
      <c r="I41" s="181"/>
      <c r="J41" s="181"/>
    </row>
    <row r="42" spans="1:7" ht="12.75">
      <c r="A42" s="67"/>
      <c r="B42" s="133"/>
      <c r="C42" s="133"/>
      <c r="D42" s="133"/>
      <c r="E42" s="133"/>
      <c r="F42"/>
      <c r="G42" s="66"/>
    </row>
    <row r="43" spans="1:7" ht="12.75">
      <c r="A43" s="118" t="s">
        <v>156</v>
      </c>
      <c r="B43" s="133"/>
      <c r="C43" s="133"/>
      <c r="D43" s="133"/>
      <c r="E43" s="133"/>
      <c r="F43"/>
      <c r="G43" s="66"/>
    </row>
    <row r="44" spans="1:5" ht="12.75">
      <c r="A44" s="63" t="s">
        <v>29</v>
      </c>
      <c r="B44" s="133">
        <v>385</v>
      </c>
      <c r="C44" s="133">
        <v>26</v>
      </c>
      <c r="D44" s="133">
        <v>1</v>
      </c>
      <c r="E44" s="133" t="s">
        <v>24</v>
      </c>
    </row>
    <row r="45" spans="1:5" ht="12.75">
      <c r="A45" s="63" t="s">
        <v>30</v>
      </c>
      <c r="B45" s="133">
        <v>212</v>
      </c>
      <c r="C45" s="133">
        <v>653</v>
      </c>
      <c r="D45" s="133" t="s">
        <v>24</v>
      </c>
      <c r="E45" s="133" t="s">
        <v>24</v>
      </c>
    </row>
    <row r="46" spans="1:5" ht="12.75">
      <c r="A46" s="63" t="s">
        <v>32</v>
      </c>
      <c r="B46" s="133">
        <v>12702</v>
      </c>
      <c r="C46" s="133">
        <v>5009</v>
      </c>
      <c r="D46" s="133" t="s">
        <v>24</v>
      </c>
      <c r="E46" s="133" t="s">
        <v>24</v>
      </c>
    </row>
    <row r="47" spans="1:5" ht="12.75">
      <c r="A47" s="63" t="s">
        <v>33</v>
      </c>
      <c r="B47" s="133">
        <v>3290</v>
      </c>
      <c r="C47" s="133">
        <v>6142</v>
      </c>
      <c r="D47" s="133" t="s">
        <v>24</v>
      </c>
      <c r="E47" s="133">
        <v>1</v>
      </c>
    </row>
    <row r="48" spans="1:5" ht="12.75">
      <c r="A48" s="63" t="s">
        <v>34</v>
      </c>
      <c r="B48" s="133">
        <v>29195</v>
      </c>
      <c r="C48" s="133">
        <v>27546</v>
      </c>
      <c r="D48" s="133">
        <v>1</v>
      </c>
      <c r="E48" s="133" t="s">
        <v>24</v>
      </c>
    </row>
    <row r="49" spans="1:5" ht="12.75">
      <c r="A49" s="63" t="s">
        <v>35</v>
      </c>
      <c r="B49" s="133" t="s">
        <v>24</v>
      </c>
      <c r="C49" s="133" t="s">
        <v>24</v>
      </c>
      <c r="D49" s="133">
        <v>15</v>
      </c>
      <c r="E49" s="133">
        <v>14</v>
      </c>
    </row>
    <row r="50" spans="1:5" ht="13.5" thickBot="1">
      <c r="A50" s="152" t="s">
        <v>36</v>
      </c>
      <c r="B50" s="205" t="s">
        <v>24</v>
      </c>
      <c r="C50" s="205" t="s">
        <v>24</v>
      </c>
      <c r="D50" s="205">
        <v>6</v>
      </c>
      <c r="E50" s="205">
        <v>8</v>
      </c>
    </row>
    <row r="51" spans="1:10" s="74" customFormat="1" ht="12.75">
      <c r="A51" s="178" t="s">
        <v>188</v>
      </c>
      <c r="B51" s="68"/>
      <c r="C51" s="61"/>
      <c r="D51" s="68"/>
      <c r="E51" s="61"/>
      <c r="G51" s="179"/>
      <c r="H51" s="180"/>
      <c r="I51" s="181"/>
      <c r="J51" s="181"/>
    </row>
    <row r="53" ht="12.75">
      <c r="A53" s="61" t="s">
        <v>27</v>
      </c>
    </row>
    <row r="54" ht="12.75">
      <c r="A54" s="61" t="s">
        <v>27</v>
      </c>
    </row>
    <row r="55" ht="12.75">
      <c r="A55" s="61" t="s">
        <v>27</v>
      </c>
    </row>
    <row r="56" ht="12.75">
      <c r="A56" s="61" t="s">
        <v>27</v>
      </c>
    </row>
    <row r="57" ht="12.75">
      <c r="A57" s="61" t="s">
        <v>27</v>
      </c>
    </row>
    <row r="58" ht="12.75">
      <c r="A58" s="61" t="s">
        <v>27</v>
      </c>
    </row>
    <row r="59" ht="12.75">
      <c r="A59" s="61" t="s">
        <v>27</v>
      </c>
    </row>
    <row r="60" ht="12.75">
      <c r="A60" s="61" t="s">
        <v>27</v>
      </c>
    </row>
    <row r="61" ht="12.75">
      <c r="A61" s="61" t="s">
        <v>27</v>
      </c>
    </row>
    <row r="62" ht="12.75">
      <c r="A62" s="61" t="s">
        <v>27</v>
      </c>
    </row>
    <row r="63" ht="12.75">
      <c r="A63" s="61" t="s">
        <v>27</v>
      </c>
    </row>
    <row r="64" ht="12.75">
      <c r="A64" s="61" t="s">
        <v>27</v>
      </c>
    </row>
    <row r="65" ht="12.75">
      <c r="A65" s="61" t="s">
        <v>27</v>
      </c>
    </row>
    <row r="66" ht="12.75">
      <c r="A66" s="61" t="s">
        <v>27</v>
      </c>
    </row>
    <row r="67" ht="12.75">
      <c r="A67" s="61" t="s">
        <v>27</v>
      </c>
    </row>
    <row r="68" ht="12.75">
      <c r="A68" s="61" t="s">
        <v>27</v>
      </c>
    </row>
    <row r="69" ht="12.75">
      <c r="A69" s="61" t="s">
        <v>27</v>
      </c>
    </row>
    <row r="70" ht="12.75">
      <c r="A70" s="61" t="s">
        <v>27</v>
      </c>
    </row>
    <row r="71" ht="12.75">
      <c r="A71" s="61" t="s">
        <v>27</v>
      </c>
    </row>
    <row r="72" ht="12.75">
      <c r="A72" s="61" t="s">
        <v>27</v>
      </c>
    </row>
    <row r="73" ht="12.75">
      <c r="A73" s="61" t="s">
        <v>27</v>
      </c>
    </row>
    <row r="74" ht="12.75">
      <c r="A74" s="61" t="s">
        <v>27</v>
      </c>
    </row>
    <row r="75" ht="12.75">
      <c r="A75" s="61" t="s">
        <v>27</v>
      </c>
    </row>
    <row r="76" ht="12.75">
      <c r="A76" s="61" t="s">
        <v>27</v>
      </c>
    </row>
    <row r="77" ht="12.75">
      <c r="A77" s="61" t="s">
        <v>27</v>
      </c>
    </row>
    <row r="78" ht="12.75">
      <c r="A78" s="61" t="s">
        <v>27</v>
      </c>
    </row>
    <row r="79" ht="12.75">
      <c r="A79" s="61" t="s">
        <v>27</v>
      </c>
    </row>
    <row r="80" ht="12.75">
      <c r="A80" s="61" t="s">
        <v>27</v>
      </c>
    </row>
    <row r="81" ht="12.75">
      <c r="A81" s="61" t="s">
        <v>27</v>
      </c>
    </row>
    <row r="82" ht="12.75">
      <c r="A82" s="61" t="s">
        <v>27</v>
      </c>
    </row>
    <row r="83" ht="12.75">
      <c r="A83" s="61" t="s">
        <v>27</v>
      </c>
    </row>
    <row r="84" ht="12.75">
      <c r="A84" s="61" t="s">
        <v>27</v>
      </c>
    </row>
    <row r="85" ht="12.75">
      <c r="A85" s="61" t="s">
        <v>27</v>
      </c>
    </row>
    <row r="86" ht="12.75">
      <c r="A86" s="61" t="s">
        <v>27</v>
      </c>
    </row>
    <row r="87" ht="12.75">
      <c r="A87" s="61" t="s">
        <v>27</v>
      </c>
    </row>
    <row r="88" ht="12.75">
      <c r="A88" s="61" t="s">
        <v>27</v>
      </c>
    </row>
    <row r="89" ht="12.75">
      <c r="A89" s="61" t="s">
        <v>27</v>
      </c>
    </row>
    <row r="90" ht="12.75">
      <c r="A90" s="61" t="s">
        <v>27</v>
      </c>
    </row>
    <row r="91" ht="12.75">
      <c r="A91" s="61" t="s">
        <v>27</v>
      </c>
    </row>
    <row r="92" ht="12.75">
      <c r="A92" s="61" t="s">
        <v>27</v>
      </c>
    </row>
    <row r="93" ht="12.75">
      <c r="A93" s="61" t="s">
        <v>27</v>
      </c>
    </row>
    <row r="94" ht="12.75">
      <c r="A94" s="61" t="s">
        <v>27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1"/>
  <dimension ref="A1:H29"/>
  <sheetViews>
    <sheetView showGridLines="0" zoomScale="75" zoomScaleNormal="75" zoomScaleSheetLayoutView="75" workbookViewId="0" topLeftCell="A1">
      <selection activeCell="F38" sqref="F38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7.00390625" style="0" customWidth="1"/>
    <col min="5" max="8" width="14.7109375" style="0" customWidth="1"/>
  </cols>
  <sheetData>
    <row r="1" spans="1:8" s="2" customFormat="1" ht="18">
      <c r="A1" s="211" t="s">
        <v>0</v>
      </c>
      <c r="B1" s="211"/>
      <c r="C1" s="211"/>
      <c r="D1" s="211"/>
      <c r="E1" s="211"/>
      <c r="F1" s="211"/>
      <c r="G1" s="211"/>
      <c r="H1" s="211"/>
    </row>
    <row r="2" s="3" customFormat="1" ht="14.25"/>
    <row r="3" spans="1:8" s="3" customFormat="1" ht="15">
      <c r="A3" s="212" t="s">
        <v>255</v>
      </c>
      <c r="B3" s="212"/>
      <c r="C3" s="212"/>
      <c r="D3" s="212"/>
      <c r="E3" s="212"/>
      <c r="F3" s="212"/>
      <c r="G3" s="212"/>
      <c r="H3" s="212"/>
    </row>
    <row r="4" spans="1:8" s="3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68"/>
      <c r="B5" s="169"/>
      <c r="C5" s="169"/>
      <c r="D5" s="169"/>
      <c r="E5" s="170" t="s">
        <v>9</v>
      </c>
      <c r="F5" s="169"/>
      <c r="G5" s="164" t="s">
        <v>10</v>
      </c>
      <c r="H5" s="171"/>
    </row>
    <row r="6" spans="1:8" ht="14.25">
      <c r="A6" s="13" t="s">
        <v>4</v>
      </c>
      <c r="B6" s="12" t="s">
        <v>1</v>
      </c>
      <c r="C6" s="12" t="s">
        <v>11</v>
      </c>
      <c r="D6" s="12" t="s">
        <v>2</v>
      </c>
      <c r="E6" s="12" t="s">
        <v>12</v>
      </c>
      <c r="F6" s="12" t="s">
        <v>182</v>
      </c>
      <c r="G6" s="14" t="s">
        <v>13</v>
      </c>
      <c r="H6" s="15"/>
    </row>
    <row r="7" spans="1:8" ht="12.75">
      <c r="A7" s="11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  <c r="G7" s="12" t="s">
        <v>16</v>
      </c>
      <c r="H7" s="12" t="s">
        <v>17</v>
      </c>
    </row>
    <row r="8" spans="1:8" ht="13.5" thickBot="1">
      <c r="A8" s="32"/>
      <c r="B8" s="54"/>
      <c r="C8" s="54"/>
      <c r="D8" s="54"/>
      <c r="E8" s="158" t="s">
        <v>18</v>
      </c>
      <c r="F8" s="54"/>
      <c r="G8" s="54"/>
      <c r="H8" s="54"/>
    </row>
    <row r="9" spans="1:8" ht="12.75">
      <c r="A9" s="18">
        <v>1990</v>
      </c>
      <c r="B9" s="35">
        <v>9.1</v>
      </c>
      <c r="C9" s="35">
        <v>11.781697905181918</v>
      </c>
      <c r="D9" s="35">
        <v>10.7</v>
      </c>
      <c r="E9" s="43">
        <v>25.194427415768157</v>
      </c>
      <c r="F9" s="44">
        <v>2695.8037334871924</v>
      </c>
      <c r="G9" s="44">
        <v>109779</v>
      </c>
      <c r="H9" s="45">
        <v>140</v>
      </c>
    </row>
    <row r="10" spans="1:8" ht="12.75">
      <c r="A10" s="18">
        <v>1991</v>
      </c>
      <c r="B10" s="35">
        <v>9.2</v>
      </c>
      <c r="C10" s="35">
        <v>11.847826086956523</v>
      </c>
      <c r="D10" s="35">
        <v>10.9</v>
      </c>
      <c r="E10" s="43">
        <v>24.353010469630863</v>
      </c>
      <c r="F10" s="44">
        <v>2654.478141189764</v>
      </c>
      <c r="G10" s="44">
        <v>138440</v>
      </c>
      <c r="H10" s="44">
        <v>194</v>
      </c>
    </row>
    <row r="11" spans="1:8" ht="12.75">
      <c r="A11" s="18">
        <v>1992</v>
      </c>
      <c r="B11" s="35">
        <v>7.1</v>
      </c>
      <c r="C11" s="35">
        <v>11.83098591549296</v>
      </c>
      <c r="D11" s="35">
        <v>8.4</v>
      </c>
      <c r="E11" s="43">
        <v>22.712247424663133</v>
      </c>
      <c r="F11" s="44">
        <v>1907.828783671703</v>
      </c>
      <c r="G11" s="44">
        <v>64172</v>
      </c>
      <c r="H11" s="44">
        <v>868</v>
      </c>
    </row>
    <row r="12" spans="1:8" ht="12.75">
      <c r="A12" s="18">
        <v>1993</v>
      </c>
      <c r="B12" s="35">
        <v>9.5</v>
      </c>
      <c r="C12" s="35">
        <v>12.210526315789474</v>
      </c>
      <c r="D12" s="35">
        <v>11.6</v>
      </c>
      <c r="E12" s="43">
        <v>20.813049174810384</v>
      </c>
      <c r="F12" s="44">
        <v>2414.313704278004</v>
      </c>
      <c r="G12" s="44">
        <v>90468</v>
      </c>
      <c r="H12" s="44">
        <v>229</v>
      </c>
    </row>
    <row r="13" spans="1:8" ht="12.75">
      <c r="A13" s="18">
        <v>1994</v>
      </c>
      <c r="B13" s="35">
        <v>70.5</v>
      </c>
      <c r="C13" s="35">
        <v>10.297872340425531</v>
      </c>
      <c r="D13" s="35">
        <v>72.6</v>
      </c>
      <c r="E13" s="43">
        <v>20.085824528506006</v>
      </c>
      <c r="F13" s="44">
        <v>14582.308607695359</v>
      </c>
      <c r="G13" s="44">
        <v>435951</v>
      </c>
      <c r="H13" s="44">
        <v>559</v>
      </c>
    </row>
    <row r="14" spans="1:8" ht="12.75">
      <c r="A14" s="18">
        <v>1995</v>
      </c>
      <c r="B14" s="35">
        <v>72.5</v>
      </c>
      <c r="C14" s="35">
        <v>7.641379310344827</v>
      </c>
      <c r="D14" s="35">
        <v>55.4</v>
      </c>
      <c r="E14" s="43">
        <v>21.09552486387076</v>
      </c>
      <c r="F14" s="44">
        <v>11686.9207745844</v>
      </c>
      <c r="G14" s="44">
        <v>591010</v>
      </c>
      <c r="H14" s="45">
        <v>1454</v>
      </c>
    </row>
    <row r="15" spans="1:8" ht="12.75">
      <c r="A15" s="6">
        <v>1996</v>
      </c>
      <c r="B15" s="46">
        <v>82.1</v>
      </c>
      <c r="C15" s="47">
        <v>10.243605359317904</v>
      </c>
      <c r="D15" s="46">
        <v>84.1</v>
      </c>
      <c r="E15" s="48">
        <v>19.731227386919574</v>
      </c>
      <c r="F15" s="49">
        <v>16593.962232399357</v>
      </c>
      <c r="G15" s="49">
        <v>331121</v>
      </c>
      <c r="H15" s="45">
        <v>1281</v>
      </c>
    </row>
    <row r="16" spans="1:8" ht="12.75">
      <c r="A16" s="6">
        <v>1997</v>
      </c>
      <c r="B16" s="46">
        <v>60.3</v>
      </c>
      <c r="C16" s="47">
        <v>9.684908789386402</v>
      </c>
      <c r="D16" s="46">
        <v>58.4</v>
      </c>
      <c r="E16" s="48">
        <v>20.62673542245141</v>
      </c>
      <c r="F16" s="49">
        <v>12046.013486711621</v>
      </c>
      <c r="G16" s="49">
        <v>432590</v>
      </c>
      <c r="H16" s="45">
        <v>1055</v>
      </c>
    </row>
    <row r="17" spans="1:8" ht="12.75">
      <c r="A17" s="6">
        <v>1998</v>
      </c>
      <c r="B17" s="46">
        <v>48.7</v>
      </c>
      <c r="C17" s="47">
        <v>12.97741273100616</v>
      </c>
      <c r="D17" s="46">
        <v>63.2</v>
      </c>
      <c r="E17" s="48">
        <v>19.07612419314125</v>
      </c>
      <c r="F17" s="49">
        <v>12056.11049006527</v>
      </c>
      <c r="G17" s="49">
        <v>565266</v>
      </c>
      <c r="H17" s="45">
        <v>1096</v>
      </c>
    </row>
    <row r="18" spans="1:8" ht="12.75">
      <c r="A18" s="6">
        <v>1999</v>
      </c>
      <c r="B18" s="46">
        <v>43.4</v>
      </c>
      <c r="C18" s="47">
        <v>11.129032258064516</v>
      </c>
      <c r="D18" s="46">
        <v>48.3</v>
      </c>
      <c r="E18" s="48">
        <v>19.256427824456384</v>
      </c>
      <c r="F18" s="49">
        <v>9300.854639212434</v>
      </c>
      <c r="G18" s="49">
        <v>529854</v>
      </c>
      <c r="H18" s="45">
        <v>1541</v>
      </c>
    </row>
    <row r="19" spans="1:8" ht="12.75">
      <c r="A19" s="6">
        <v>2000</v>
      </c>
      <c r="B19" s="46">
        <v>41.3</v>
      </c>
      <c r="C19" s="47">
        <v>14.092009685230027</v>
      </c>
      <c r="D19" s="46">
        <v>58.2</v>
      </c>
      <c r="E19" s="48">
        <v>18.58329426754655</v>
      </c>
      <c r="F19" s="49">
        <v>10815.477263712091</v>
      </c>
      <c r="G19" s="101">
        <v>629390.715</v>
      </c>
      <c r="H19" s="102">
        <v>2749.725</v>
      </c>
    </row>
    <row r="20" spans="1:8" ht="12.75">
      <c r="A20" s="6">
        <v>2001</v>
      </c>
      <c r="B20" s="46">
        <v>49.937</v>
      </c>
      <c r="C20" s="47">
        <v>10.338826921921623</v>
      </c>
      <c r="D20" s="46">
        <v>51.629</v>
      </c>
      <c r="E20" s="48">
        <v>23.084874929381076</v>
      </c>
      <c r="F20" s="49">
        <v>11918.490077290155</v>
      </c>
      <c r="G20" s="101">
        <v>538918.427</v>
      </c>
      <c r="H20" s="102">
        <v>7657.763</v>
      </c>
    </row>
    <row r="21" spans="1:8" ht="12.75">
      <c r="A21" s="6">
        <v>2002</v>
      </c>
      <c r="B21" s="46">
        <v>79.653</v>
      </c>
      <c r="C21" s="47">
        <v>12.583455739269079</v>
      </c>
      <c r="D21" s="46">
        <v>100.231</v>
      </c>
      <c r="E21" s="48">
        <v>20.26</v>
      </c>
      <c r="F21" s="49">
        <v>20306.800600000002</v>
      </c>
      <c r="G21" s="101">
        <v>216050.159</v>
      </c>
      <c r="H21" s="102">
        <v>2285.404</v>
      </c>
    </row>
    <row r="22" spans="1:8" ht="12.75">
      <c r="A22" s="6">
        <v>2003</v>
      </c>
      <c r="B22" s="46">
        <v>105.248</v>
      </c>
      <c r="C22" s="47">
        <v>13.900501672240804</v>
      </c>
      <c r="D22" s="46">
        <v>146.3</v>
      </c>
      <c r="E22" s="48">
        <v>18.14</v>
      </c>
      <c r="F22" s="49">
        <v>26538.82</v>
      </c>
      <c r="G22" s="101">
        <v>192626</v>
      </c>
      <c r="H22" s="102">
        <v>1594</v>
      </c>
    </row>
    <row r="23" spans="1:8" ht="12.75">
      <c r="A23" s="6">
        <v>2004</v>
      </c>
      <c r="B23" s="46">
        <v>137.098</v>
      </c>
      <c r="C23" s="47">
        <v>14.67607113159929</v>
      </c>
      <c r="D23" s="46">
        <v>201.206</v>
      </c>
      <c r="E23" s="48">
        <v>15.89</v>
      </c>
      <c r="F23" s="49">
        <v>31971.6334</v>
      </c>
      <c r="G23" s="101">
        <v>725427</v>
      </c>
      <c r="H23" s="102">
        <v>9853</v>
      </c>
    </row>
    <row r="24" spans="1:8" ht="12.75">
      <c r="A24" s="6">
        <v>2005</v>
      </c>
      <c r="B24" s="46">
        <v>151.54</v>
      </c>
      <c r="C24" s="47">
        <v>11.746535568166824</v>
      </c>
      <c r="D24" s="46">
        <v>132.5</v>
      </c>
      <c r="E24" s="48">
        <v>15.26</v>
      </c>
      <c r="F24" s="49">
        <v>27163.8682</v>
      </c>
      <c r="G24" s="101">
        <v>1040014</v>
      </c>
      <c r="H24" s="102">
        <v>4924</v>
      </c>
    </row>
    <row r="25" spans="1:8" ht="13.5" thickBot="1">
      <c r="A25" s="25" t="s">
        <v>220</v>
      </c>
      <c r="B25" s="50">
        <v>155</v>
      </c>
      <c r="C25" s="154">
        <v>13.348387096774195</v>
      </c>
      <c r="D25" s="154">
        <v>206.9</v>
      </c>
      <c r="E25" s="58">
        <v>15.48</v>
      </c>
      <c r="F25" s="52">
        <v>32028.12</v>
      </c>
      <c r="G25" s="52"/>
      <c r="H25" s="53"/>
    </row>
    <row r="26" spans="1:8" ht="12.75" customHeight="1">
      <c r="A26" s="11" t="s">
        <v>183</v>
      </c>
      <c r="B26" s="11"/>
      <c r="C26" s="11"/>
      <c r="D26" s="11"/>
      <c r="E26" s="11"/>
      <c r="F26" s="11"/>
      <c r="G26" s="11"/>
      <c r="H26" s="11"/>
    </row>
    <row r="27" spans="1:8" ht="12.75">
      <c r="A27" s="28" t="s">
        <v>19</v>
      </c>
      <c r="B27" s="11"/>
      <c r="C27" s="11"/>
      <c r="D27" s="11"/>
      <c r="E27" s="11"/>
      <c r="F27" s="11"/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/>
  <dimension ref="A1:H24"/>
  <sheetViews>
    <sheetView showGridLines="0" zoomScale="75" zoomScaleNormal="75" zoomScaleSheetLayoutView="75" workbookViewId="0" topLeftCell="A1">
      <selection activeCell="G33" sqref="G33"/>
    </sheetView>
  </sheetViews>
  <sheetFormatPr defaultColWidth="11.57421875" defaultRowHeight="12.75"/>
  <cols>
    <col min="1" max="1" width="15.57421875" style="0" customWidth="1"/>
    <col min="2" max="2" width="6.57421875" style="0" customWidth="1"/>
    <col min="3" max="3" width="5.7109375" style="0" customWidth="1"/>
    <col min="4" max="4" width="17.140625" style="0" customWidth="1"/>
    <col min="5" max="6" width="17.00390625" style="0" customWidth="1"/>
    <col min="7" max="7" width="17.421875" style="0" customWidth="1"/>
    <col min="8" max="8" width="14.7109375" style="0" customWidth="1"/>
  </cols>
  <sheetData>
    <row r="1" spans="1:8" s="2" customFormat="1" ht="18">
      <c r="A1" s="211" t="s">
        <v>0</v>
      </c>
      <c r="B1" s="211"/>
      <c r="C1" s="211"/>
      <c r="D1" s="211"/>
      <c r="E1" s="211"/>
      <c r="F1" s="211"/>
      <c r="G1" s="211"/>
      <c r="H1" s="1"/>
    </row>
    <row r="2" s="3" customFormat="1" ht="14.25"/>
    <row r="3" spans="1:8" ht="15">
      <c r="A3" s="222" t="s">
        <v>240</v>
      </c>
      <c r="B3" s="222"/>
      <c r="C3" s="222"/>
      <c r="D3" s="222"/>
      <c r="E3" s="222"/>
      <c r="F3" s="222"/>
      <c r="G3" s="222"/>
      <c r="H3" s="11"/>
    </row>
    <row r="4" spans="1:8" ht="13.5" thickBot="1">
      <c r="A4" s="11"/>
      <c r="B4" s="30"/>
      <c r="C4" s="31"/>
      <c r="D4" s="31"/>
      <c r="E4" s="31"/>
      <c r="F4" s="31"/>
      <c r="G4" s="11"/>
      <c r="H4" s="11"/>
    </row>
    <row r="5" spans="1:8" ht="12.75">
      <c r="A5" s="240"/>
      <c r="B5" s="240"/>
      <c r="C5" s="241"/>
      <c r="D5" s="174" t="s">
        <v>22</v>
      </c>
      <c r="E5" s="175"/>
      <c r="F5" s="174" t="s">
        <v>23</v>
      </c>
      <c r="G5" s="175"/>
      <c r="H5" s="11"/>
    </row>
    <row r="6" spans="1:8" ht="12.75">
      <c r="A6" s="223" t="s">
        <v>4</v>
      </c>
      <c r="B6" s="223"/>
      <c r="C6" s="206"/>
      <c r="D6" s="12" t="s">
        <v>1</v>
      </c>
      <c r="E6" s="12" t="s">
        <v>2</v>
      </c>
      <c r="F6" s="12" t="s">
        <v>1</v>
      </c>
      <c r="G6" s="12" t="s">
        <v>2</v>
      </c>
      <c r="H6" s="11"/>
    </row>
    <row r="7" spans="1:8" ht="13.5" thickBot="1">
      <c r="A7" s="238"/>
      <c r="B7" s="238"/>
      <c r="C7" s="239"/>
      <c r="D7" s="158" t="s">
        <v>5</v>
      </c>
      <c r="E7" s="158" t="s">
        <v>6</v>
      </c>
      <c r="F7" s="158" t="s">
        <v>5</v>
      </c>
      <c r="G7" s="158" t="s">
        <v>6</v>
      </c>
      <c r="H7" s="11"/>
    </row>
    <row r="8" spans="1:8" ht="12.75">
      <c r="A8" s="242">
        <v>1990</v>
      </c>
      <c r="B8" s="242"/>
      <c r="C8" s="243"/>
      <c r="D8" s="19">
        <v>7.7</v>
      </c>
      <c r="E8" s="19">
        <v>8.8</v>
      </c>
      <c r="F8" s="19">
        <v>1.4</v>
      </c>
      <c r="G8" s="19">
        <v>1.9</v>
      </c>
      <c r="H8" s="11"/>
    </row>
    <row r="9" spans="1:8" ht="12.75">
      <c r="A9" s="220">
        <v>1991</v>
      </c>
      <c r="B9" s="220"/>
      <c r="C9" s="221"/>
      <c r="D9" s="19">
        <v>8.3</v>
      </c>
      <c r="E9" s="19">
        <v>9.9</v>
      </c>
      <c r="F9" s="19">
        <v>0.9</v>
      </c>
      <c r="G9" s="19">
        <v>1</v>
      </c>
      <c r="H9" s="11"/>
    </row>
    <row r="10" spans="1:8" ht="12.75">
      <c r="A10" s="220">
        <v>1992</v>
      </c>
      <c r="B10" s="220"/>
      <c r="C10" s="221"/>
      <c r="D10" s="23">
        <v>6.4</v>
      </c>
      <c r="E10" s="23">
        <v>7.7</v>
      </c>
      <c r="F10" s="23">
        <v>0.7</v>
      </c>
      <c r="G10" s="19">
        <v>0.7</v>
      </c>
      <c r="H10" s="11"/>
    </row>
    <row r="11" spans="1:8" ht="12.75">
      <c r="A11" s="220">
        <v>1993</v>
      </c>
      <c r="B11" s="220"/>
      <c r="C11" s="221"/>
      <c r="D11" s="23">
        <v>8.9</v>
      </c>
      <c r="E11" s="23">
        <v>10.9</v>
      </c>
      <c r="F11" s="23">
        <v>0.6</v>
      </c>
      <c r="G11" s="19">
        <v>0.7</v>
      </c>
      <c r="H11" s="11"/>
    </row>
    <row r="12" spans="1:8" ht="12.75">
      <c r="A12" s="220">
        <v>1994</v>
      </c>
      <c r="B12" s="220"/>
      <c r="C12" s="221"/>
      <c r="D12" s="23">
        <v>64.8</v>
      </c>
      <c r="E12" s="23">
        <v>66.4</v>
      </c>
      <c r="F12" s="23">
        <v>5.8</v>
      </c>
      <c r="G12" s="19">
        <v>6.3</v>
      </c>
      <c r="H12" s="11"/>
    </row>
    <row r="13" spans="1:8" ht="12.75">
      <c r="A13" s="220">
        <v>1995</v>
      </c>
      <c r="B13" s="220"/>
      <c r="C13" s="221"/>
      <c r="D13" s="23">
        <v>65.7</v>
      </c>
      <c r="E13" s="23">
        <v>49.9</v>
      </c>
      <c r="F13" s="23">
        <v>6.8</v>
      </c>
      <c r="G13" s="19">
        <v>5.5</v>
      </c>
      <c r="H13" s="11"/>
    </row>
    <row r="14" spans="1:8" ht="12.75">
      <c r="A14" s="220">
        <v>1996</v>
      </c>
      <c r="B14" s="220"/>
      <c r="C14" s="221"/>
      <c r="D14" s="22">
        <v>73.9</v>
      </c>
      <c r="E14" s="22">
        <v>74</v>
      </c>
      <c r="F14" s="22">
        <v>8.2</v>
      </c>
      <c r="G14" s="36">
        <v>10.1</v>
      </c>
      <c r="H14" s="11"/>
    </row>
    <row r="15" spans="1:8" ht="12.75">
      <c r="A15" s="220">
        <v>1997</v>
      </c>
      <c r="B15" s="220"/>
      <c r="C15" s="221"/>
      <c r="D15" s="22">
        <v>55.9</v>
      </c>
      <c r="E15" s="22">
        <v>53.2</v>
      </c>
      <c r="F15" s="22">
        <v>4.4</v>
      </c>
      <c r="G15" s="36">
        <v>5.2</v>
      </c>
      <c r="H15" s="11"/>
    </row>
    <row r="16" spans="1:8" ht="12.75">
      <c r="A16" s="220">
        <v>1998</v>
      </c>
      <c r="B16" s="220"/>
      <c r="C16" s="221"/>
      <c r="D16" s="22">
        <v>45.3</v>
      </c>
      <c r="E16" s="22">
        <v>56.5</v>
      </c>
      <c r="F16" s="22">
        <v>3.4</v>
      </c>
      <c r="G16" s="36">
        <v>6.7</v>
      </c>
      <c r="H16" s="11"/>
    </row>
    <row r="17" spans="1:7" ht="12.75">
      <c r="A17" s="220">
        <v>1999</v>
      </c>
      <c r="B17" s="220"/>
      <c r="C17" s="221"/>
      <c r="D17" s="22">
        <v>39</v>
      </c>
      <c r="E17" s="22">
        <v>43.2</v>
      </c>
      <c r="F17" s="22">
        <v>4.4</v>
      </c>
      <c r="G17" s="36">
        <v>5.1</v>
      </c>
    </row>
    <row r="18" spans="1:7" ht="12.75">
      <c r="A18" s="18">
        <v>2000</v>
      </c>
      <c r="B18" s="18"/>
      <c r="C18" s="6"/>
      <c r="D18" s="22">
        <v>34.3</v>
      </c>
      <c r="E18" s="22">
        <v>51</v>
      </c>
      <c r="F18" s="22">
        <v>7</v>
      </c>
      <c r="G18" s="36">
        <v>7.2</v>
      </c>
    </row>
    <row r="19" spans="1:7" ht="12.75">
      <c r="A19" s="18">
        <v>2001</v>
      </c>
      <c r="B19" s="18"/>
      <c r="C19" s="6"/>
      <c r="D19" s="22">
        <v>49.676</v>
      </c>
      <c r="E19" s="22">
        <v>51.339</v>
      </c>
      <c r="F19" s="22">
        <v>0.261</v>
      </c>
      <c r="G19" s="36">
        <v>0.29</v>
      </c>
    </row>
    <row r="20" spans="1:7" ht="12.75">
      <c r="A20" s="18">
        <v>2002</v>
      </c>
      <c r="B20" s="18"/>
      <c r="C20" s="6"/>
      <c r="D20" s="22">
        <v>76.016</v>
      </c>
      <c r="E20" s="22">
        <v>95.139</v>
      </c>
      <c r="F20" s="22">
        <v>3.637</v>
      </c>
      <c r="G20" s="36">
        <v>5.092</v>
      </c>
    </row>
    <row r="21" spans="1:7" ht="12.75">
      <c r="A21" s="18">
        <v>2003</v>
      </c>
      <c r="B21" s="18"/>
      <c r="C21" s="6"/>
      <c r="D21" s="22">
        <v>104.369</v>
      </c>
      <c r="E21" s="22">
        <v>147.269</v>
      </c>
      <c r="F21" s="22">
        <v>0.879</v>
      </c>
      <c r="G21" s="36">
        <v>0.962</v>
      </c>
    </row>
    <row r="22" spans="1:7" ht="12.75">
      <c r="A22" s="18">
        <v>2004</v>
      </c>
      <c r="B22" s="18"/>
      <c r="C22" s="6"/>
      <c r="D22" s="22">
        <v>125.304</v>
      </c>
      <c r="E22" s="22">
        <v>184.51</v>
      </c>
      <c r="F22" s="22">
        <v>11.794</v>
      </c>
      <c r="G22" s="36">
        <v>16.696</v>
      </c>
    </row>
    <row r="23" spans="1:7" ht="13.5" thickBot="1">
      <c r="A23" s="226">
        <v>2005</v>
      </c>
      <c r="B23" s="226"/>
      <c r="C23" s="227"/>
      <c r="D23" s="26">
        <v>141.256</v>
      </c>
      <c r="E23" s="26">
        <v>127.913</v>
      </c>
      <c r="F23" s="26">
        <v>0.222</v>
      </c>
      <c r="G23" s="37">
        <v>0.178</v>
      </c>
    </row>
    <row r="24" spans="2:7" ht="12.75">
      <c r="B24" s="38"/>
      <c r="C24" s="38"/>
      <c r="D24" s="38"/>
      <c r="E24" s="38"/>
      <c r="F24" s="38"/>
      <c r="G24" s="38"/>
    </row>
  </sheetData>
  <mergeCells count="16">
    <mergeCell ref="A16:C16"/>
    <mergeCell ref="A17:C17"/>
    <mergeCell ref="A9:C9"/>
    <mergeCell ref="A10:C10"/>
    <mergeCell ref="A14:C14"/>
    <mergeCell ref="A15:C15"/>
    <mergeCell ref="A23:C23"/>
    <mergeCell ref="A7:C7"/>
    <mergeCell ref="A1:G1"/>
    <mergeCell ref="A5:C5"/>
    <mergeCell ref="A6:C6"/>
    <mergeCell ref="A3:G3"/>
    <mergeCell ref="A11:C11"/>
    <mergeCell ref="A12:C12"/>
    <mergeCell ref="A13:C13"/>
    <mergeCell ref="A8:C8"/>
  </mergeCells>
  <printOptions horizontalCentered="1"/>
  <pageMargins left="0.75" right="0.75" top="0.5905511811023623" bottom="1" header="0" footer="0"/>
  <pageSetup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J85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241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>
        <v>200</v>
      </c>
      <c r="F8" s="135">
        <v>600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>
        <v>200</v>
      </c>
      <c r="F9" s="135">
        <v>600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>
        <v>200</v>
      </c>
      <c r="F10" s="135">
        <v>600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771</v>
      </c>
      <c r="C18" s="133" t="s">
        <v>24</v>
      </c>
      <c r="D18" s="133">
        <v>771</v>
      </c>
      <c r="E18" s="134">
        <v>3200</v>
      </c>
      <c r="F18" s="133" t="s">
        <v>24</v>
      </c>
      <c r="G18" s="133">
        <v>2467</v>
      </c>
      <c r="H18" s="133" t="s">
        <v>24</v>
      </c>
      <c r="I18" s="147"/>
      <c r="J18" s="147"/>
    </row>
    <row r="19" spans="1:10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33" t="s">
        <v>24</v>
      </c>
      <c r="G19" s="133" t="s">
        <v>24</v>
      </c>
      <c r="H19" s="133" t="s">
        <v>24</v>
      </c>
      <c r="I19" s="147"/>
      <c r="J19" s="147"/>
    </row>
    <row r="20" spans="1:10" ht="12.75">
      <c r="A20" s="77" t="s">
        <v>103</v>
      </c>
      <c r="B20" s="133" t="s">
        <v>24</v>
      </c>
      <c r="C20" s="133" t="s">
        <v>24</v>
      </c>
      <c r="D20" s="133" t="s">
        <v>24</v>
      </c>
      <c r="E20" s="133" t="s">
        <v>24</v>
      </c>
      <c r="F20" s="133" t="s">
        <v>24</v>
      </c>
      <c r="G20" s="133" t="s">
        <v>24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771</v>
      </c>
      <c r="C21" s="148" t="s">
        <v>24</v>
      </c>
      <c r="D21" s="148">
        <v>771</v>
      </c>
      <c r="E21" s="148">
        <v>3200</v>
      </c>
      <c r="F21" s="148" t="s">
        <v>24</v>
      </c>
      <c r="G21" s="148">
        <v>2467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3281</v>
      </c>
      <c r="C23" s="148">
        <v>2450</v>
      </c>
      <c r="D23" s="148">
        <v>5731</v>
      </c>
      <c r="E23" s="149">
        <v>1946</v>
      </c>
      <c r="F23" s="149">
        <v>2005</v>
      </c>
      <c r="G23" s="148">
        <v>11297</v>
      </c>
      <c r="H23" s="148">
        <v>4463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373</v>
      </c>
      <c r="C25" s="148">
        <v>69</v>
      </c>
      <c r="D25" s="148">
        <v>442</v>
      </c>
      <c r="E25" s="149">
        <v>1900</v>
      </c>
      <c r="F25" s="149">
        <v>2400</v>
      </c>
      <c r="G25" s="148">
        <v>874</v>
      </c>
      <c r="H25" s="148">
        <v>495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>
        <v>323</v>
      </c>
      <c r="C27" s="133">
        <v>611</v>
      </c>
      <c r="D27" s="133">
        <v>934</v>
      </c>
      <c r="E27" s="134">
        <v>1765</v>
      </c>
      <c r="F27" s="134">
        <v>2799</v>
      </c>
      <c r="G27" s="133">
        <v>2280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1080</v>
      </c>
      <c r="C28" s="133">
        <v>733</v>
      </c>
      <c r="D28" s="133">
        <v>1813</v>
      </c>
      <c r="E28" s="134">
        <v>950</v>
      </c>
      <c r="F28" s="134">
        <v>1800</v>
      </c>
      <c r="G28" s="133">
        <v>2345</v>
      </c>
      <c r="H28" s="133">
        <v>1850</v>
      </c>
      <c r="I28" s="147"/>
      <c r="J28" s="147"/>
    </row>
    <row r="29" spans="1:10" ht="12.75">
      <c r="A29" s="77" t="s">
        <v>108</v>
      </c>
      <c r="B29" s="133">
        <v>1318</v>
      </c>
      <c r="C29" s="133">
        <v>3529</v>
      </c>
      <c r="D29" s="133">
        <v>4847</v>
      </c>
      <c r="E29" s="134">
        <v>1600</v>
      </c>
      <c r="F29" s="134">
        <v>3000</v>
      </c>
      <c r="G29" s="133">
        <v>12695</v>
      </c>
      <c r="H29" s="133">
        <v>1500</v>
      </c>
      <c r="I29" s="147"/>
      <c r="J29" s="147"/>
    </row>
    <row r="30" spans="1:10" ht="12.75">
      <c r="A30" s="84" t="s">
        <v>177</v>
      </c>
      <c r="B30" s="148">
        <v>2721</v>
      </c>
      <c r="C30" s="148">
        <v>4873</v>
      </c>
      <c r="D30" s="148">
        <v>7594</v>
      </c>
      <c r="E30" s="148">
        <v>1362</v>
      </c>
      <c r="F30" s="148">
        <v>2794</v>
      </c>
      <c r="G30" s="148">
        <v>17320</v>
      </c>
      <c r="H30" s="148">
        <v>3350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575</v>
      </c>
      <c r="C32" s="151">
        <v>50</v>
      </c>
      <c r="D32" s="133">
        <v>625</v>
      </c>
      <c r="E32" s="151">
        <v>1321</v>
      </c>
      <c r="F32" s="151">
        <v>2748</v>
      </c>
      <c r="G32" s="134">
        <v>897</v>
      </c>
      <c r="H32" s="151">
        <v>700</v>
      </c>
      <c r="I32" s="147"/>
      <c r="J32" s="147"/>
    </row>
    <row r="33" spans="1:10" ht="12.75">
      <c r="A33" s="77" t="s">
        <v>110</v>
      </c>
      <c r="B33" s="151">
        <v>183</v>
      </c>
      <c r="C33" s="151">
        <v>498</v>
      </c>
      <c r="D33" s="133">
        <v>681</v>
      </c>
      <c r="E33" s="151">
        <v>1311</v>
      </c>
      <c r="F33" s="151">
        <v>2301</v>
      </c>
      <c r="G33" s="134">
        <v>1385</v>
      </c>
      <c r="H33" s="151">
        <v>800</v>
      </c>
      <c r="I33" s="147"/>
      <c r="J33" s="147"/>
    </row>
    <row r="34" spans="1:10" ht="12.75">
      <c r="A34" s="77" t="s">
        <v>111</v>
      </c>
      <c r="B34" s="151">
        <v>853</v>
      </c>
      <c r="C34" s="151">
        <v>92</v>
      </c>
      <c r="D34" s="133">
        <v>945</v>
      </c>
      <c r="E34" s="151">
        <v>1186</v>
      </c>
      <c r="F34" s="151">
        <v>1815</v>
      </c>
      <c r="G34" s="134">
        <v>1179</v>
      </c>
      <c r="H34" s="151">
        <v>300</v>
      </c>
      <c r="I34" s="147"/>
      <c r="J34" s="147"/>
    </row>
    <row r="35" spans="1:10" ht="12.75">
      <c r="A35" s="77" t="s">
        <v>112</v>
      </c>
      <c r="B35" s="151">
        <v>24</v>
      </c>
      <c r="C35" s="151" t="s">
        <v>24</v>
      </c>
      <c r="D35" s="133">
        <v>24</v>
      </c>
      <c r="E35" s="151">
        <v>1083</v>
      </c>
      <c r="F35" s="151" t="s">
        <v>24</v>
      </c>
      <c r="G35" s="134">
        <v>26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1635</v>
      </c>
      <c r="C36" s="148">
        <v>640</v>
      </c>
      <c r="D36" s="148">
        <v>2275</v>
      </c>
      <c r="E36" s="148">
        <v>1246</v>
      </c>
      <c r="F36" s="148">
        <v>2266</v>
      </c>
      <c r="G36" s="148">
        <v>3487</v>
      </c>
      <c r="H36" s="148">
        <v>1800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168</v>
      </c>
      <c r="C38" s="149">
        <v>21</v>
      </c>
      <c r="D38" s="148">
        <v>189</v>
      </c>
      <c r="E38" s="149">
        <v>1100</v>
      </c>
      <c r="F38" s="149">
        <v>1760</v>
      </c>
      <c r="G38" s="149">
        <v>222</v>
      </c>
      <c r="H38" s="149">
        <v>151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655</v>
      </c>
      <c r="C40" s="134">
        <v>279</v>
      </c>
      <c r="D40" s="133">
        <v>934</v>
      </c>
      <c r="E40" s="134">
        <v>1000</v>
      </c>
      <c r="F40" s="134">
        <v>1500</v>
      </c>
      <c r="G40" s="134">
        <v>1074</v>
      </c>
      <c r="H40" s="134">
        <v>537</v>
      </c>
      <c r="I40" s="147"/>
      <c r="J40" s="147"/>
    </row>
    <row r="41" spans="1:10" ht="12.75">
      <c r="A41" s="77" t="s">
        <v>116</v>
      </c>
      <c r="B41" s="133">
        <v>7030</v>
      </c>
      <c r="C41" s="133">
        <v>190</v>
      </c>
      <c r="D41" s="133">
        <v>7220</v>
      </c>
      <c r="E41" s="134">
        <v>1800</v>
      </c>
      <c r="F41" s="134">
        <v>2300</v>
      </c>
      <c r="G41" s="133">
        <v>13091</v>
      </c>
      <c r="H41" s="133">
        <v>11230</v>
      </c>
      <c r="I41" s="147"/>
      <c r="J41" s="147"/>
    </row>
    <row r="42" spans="1:10" ht="12.75">
      <c r="A42" s="77" t="s">
        <v>117</v>
      </c>
      <c r="B42" s="134">
        <v>3275</v>
      </c>
      <c r="C42" s="134">
        <v>2950</v>
      </c>
      <c r="D42" s="133">
        <v>6225</v>
      </c>
      <c r="E42" s="134">
        <v>800</v>
      </c>
      <c r="F42" s="134">
        <v>1800</v>
      </c>
      <c r="G42" s="134">
        <v>7930</v>
      </c>
      <c r="H42" s="135">
        <v>3104</v>
      </c>
      <c r="I42" s="147"/>
      <c r="J42" s="147"/>
    </row>
    <row r="43" spans="1:10" ht="12.75">
      <c r="A43" s="77" t="s">
        <v>118</v>
      </c>
      <c r="B43" s="134">
        <v>11276</v>
      </c>
      <c r="C43" s="134">
        <v>1066</v>
      </c>
      <c r="D43" s="133">
        <v>12342</v>
      </c>
      <c r="E43" s="134">
        <v>1800</v>
      </c>
      <c r="F43" s="134">
        <v>2000</v>
      </c>
      <c r="G43" s="134">
        <v>22429</v>
      </c>
      <c r="H43" s="134">
        <v>3589</v>
      </c>
      <c r="I43" s="147"/>
      <c r="J43" s="147"/>
    </row>
    <row r="44" spans="1:10" ht="12.75">
      <c r="A44" s="77" t="s">
        <v>119</v>
      </c>
      <c r="B44" s="134">
        <v>811</v>
      </c>
      <c r="C44" s="134">
        <v>642</v>
      </c>
      <c r="D44" s="133">
        <v>1453</v>
      </c>
      <c r="E44" s="134">
        <v>1002</v>
      </c>
      <c r="F44" s="134">
        <v>1250</v>
      </c>
      <c r="G44" s="134">
        <v>1616</v>
      </c>
      <c r="H44" s="134">
        <v>1818</v>
      </c>
      <c r="I44" s="147"/>
      <c r="J44" s="147"/>
    </row>
    <row r="45" spans="1:10" ht="12.75">
      <c r="A45" s="77" t="s">
        <v>120</v>
      </c>
      <c r="B45" s="134">
        <v>382</v>
      </c>
      <c r="C45" s="134">
        <v>34</v>
      </c>
      <c r="D45" s="133">
        <v>416</v>
      </c>
      <c r="E45" s="134">
        <v>800</v>
      </c>
      <c r="F45" s="134">
        <v>2600</v>
      </c>
      <c r="G45" s="134">
        <v>394</v>
      </c>
      <c r="H45" s="134">
        <v>196</v>
      </c>
      <c r="I45" s="147"/>
      <c r="J45" s="147"/>
    </row>
    <row r="46" spans="1:10" ht="12.75">
      <c r="A46" s="77" t="s">
        <v>121</v>
      </c>
      <c r="B46" s="134">
        <v>5734</v>
      </c>
      <c r="C46" s="134">
        <v>360</v>
      </c>
      <c r="D46" s="133">
        <v>6094</v>
      </c>
      <c r="E46" s="134">
        <v>1000</v>
      </c>
      <c r="F46" s="134">
        <v>1200</v>
      </c>
      <c r="G46" s="134">
        <v>6166</v>
      </c>
      <c r="H46" s="134">
        <v>6166</v>
      </c>
      <c r="I46" s="147"/>
      <c r="J46" s="147"/>
    </row>
    <row r="47" spans="1:10" ht="12.75">
      <c r="A47" s="77" t="s">
        <v>122</v>
      </c>
      <c r="B47" s="134">
        <v>16615</v>
      </c>
      <c r="C47" s="134">
        <v>3330</v>
      </c>
      <c r="D47" s="133">
        <v>19945</v>
      </c>
      <c r="E47" s="134">
        <v>1400</v>
      </c>
      <c r="F47" s="134">
        <v>2000</v>
      </c>
      <c r="G47" s="134">
        <v>29921</v>
      </c>
      <c r="H47" s="134">
        <v>17953</v>
      </c>
      <c r="I47" s="147"/>
      <c r="J47" s="147"/>
    </row>
    <row r="48" spans="1:10" ht="12.75">
      <c r="A48" s="77" t="s">
        <v>123</v>
      </c>
      <c r="B48" s="134">
        <v>2123</v>
      </c>
      <c r="C48" s="134">
        <v>1823</v>
      </c>
      <c r="D48" s="133">
        <v>3946</v>
      </c>
      <c r="E48" s="134">
        <v>800</v>
      </c>
      <c r="F48" s="134">
        <v>1700</v>
      </c>
      <c r="G48" s="134">
        <v>4798</v>
      </c>
      <c r="H48" s="134">
        <v>480</v>
      </c>
      <c r="I48" s="147"/>
      <c r="J48" s="147"/>
    </row>
    <row r="49" spans="1:10" ht="12.75">
      <c r="A49" s="84" t="s">
        <v>178</v>
      </c>
      <c r="B49" s="148">
        <v>47901</v>
      </c>
      <c r="C49" s="148">
        <v>10674</v>
      </c>
      <c r="D49" s="148">
        <v>58575</v>
      </c>
      <c r="E49" s="148">
        <v>1420</v>
      </c>
      <c r="F49" s="148">
        <v>1816</v>
      </c>
      <c r="G49" s="148">
        <v>87419</v>
      </c>
      <c r="H49" s="148">
        <v>45073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908</v>
      </c>
      <c r="C51" s="149">
        <v>3332</v>
      </c>
      <c r="D51" s="148">
        <v>4240</v>
      </c>
      <c r="E51" s="149">
        <v>1100</v>
      </c>
      <c r="F51" s="149">
        <v>2400</v>
      </c>
      <c r="G51" s="149">
        <v>8996</v>
      </c>
      <c r="H51" s="149">
        <v>7197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250</v>
      </c>
      <c r="C53" s="133">
        <v>1520</v>
      </c>
      <c r="D53" s="133">
        <v>1770</v>
      </c>
      <c r="E53" s="134">
        <v>1500</v>
      </c>
      <c r="F53" s="134">
        <v>3700</v>
      </c>
      <c r="G53" s="133">
        <v>5999</v>
      </c>
      <c r="H53" s="133">
        <v>2760</v>
      </c>
      <c r="I53" s="147"/>
      <c r="J53" s="147"/>
    </row>
    <row r="54" spans="1:10" ht="12.75">
      <c r="A54" s="77" t="s">
        <v>126</v>
      </c>
      <c r="B54" s="133">
        <v>3498</v>
      </c>
      <c r="C54" s="133">
        <v>7701</v>
      </c>
      <c r="D54" s="133">
        <v>11199</v>
      </c>
      <c r="E54" s="134">
        <v>800</v>
      </c>
      <c r="F54" s="134">
        <v>1400</v>
      </c>
      <c r="G54" s="133">
        <v>13580</v>
      </c>
      <c r="H54" s="133">
        <v>6800</v>
      </c>
      <c r="I54" s="147"/>
      <c r="J54" s="147"/>
    </row>
    <row r="55" spans="1:10" ht="12.75">
      <c r="A55" s="77" t="s">
        <v>127</v>
      </c>
      <c r="B55" s="133">
        <v>466</v>
      </c>
      <c r="C55" s="133">
        <v>495</v>
      </c>
      <c r="D55" s="133">
        <v>961</v>
      </c>
      <c r="E55" s="134">
        <v>950</v>
      </c>
      <c r="F55" s="134">
        <v>1400</v>
      </c>
      <c r="G55" s="133">
        <v>1136</v>
      </c>
      <c r="H55" s="133">
        <v>397</v>
      </c>
      <c r="I55" s="147"/>
      <c r="J55" s="147"/>
    </row>
    <row r="56" spans="1:10" ht="12.75">
      <c r="A56" s="77" t="s">
        <v>128</v>
      </c>
      <c r="B56" s="133">
        <v>1262</v>
      </c>
      <c r="C56" s="133">
        <v>1868</v>
      </c>
      <c r="D56" s="133">
        <v>3130</v>
      </c>
      <c r="E56" s="134">
        <v>950</v>
      </c>
      <c r="F56" s="134">
        <v>1600</v>
      </c>
      <c r="G56" s="133">
        <v>4188</v>
      </c>
      <c r="H56" s="133">
        <v>2094</v>
      </c>
      <c r="I56" s="147"/>
      <c r="J56" s="147"/>
    </row>
    <row r="57" spans="1:10" ht="12.75">
      <c r="A57" s="77" t="s">
        <v>129</v>
      </c>
      <c r="B57" s="133">
        <v>2122</v>
      </c>
      <c r="C57" s="133">
        <v>4196</v>
      </c>
      <c r="D57" s="133">
        <v>6318</v>
      </c>
      <c r="E57" s="134">
        <v>910</v>
      </c>
      <c r="F57" s="134">
        <v>1949</v>
      </c>
      <c r="G57" s="133">
        <v>10109</v>
      </c>
      <c r="H57" s="133">
        <v>1011</v>
      </c>
      <c r="I57" s="147"/>
      <c r="J57" s="147"/>
    </row>
    <row r="58" spans="1:10" ht="12.75">
      <c r="A58" s="84" t="s">
        <v>179</v>
      </c>
      <c r="B58" s="148">
        <v>7598</v>
      </c>
      <c r="C58" s="148">
        <v>15780</v>
      </c>
      <c r="D58" s="148">
        <v>23378</v>
      </c>
      <c r="E58" s="148">
        <v>888</v>
      </c>
      <c r="F58" s="148">
        <v>1791</v>
      </c>
      <c r="G58" s="148">
        <v>35012</v>
      </c>
      <c r="H58" s="148">
        <v>13062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37</v>
      </c>
      <c r="C60" s="134">
        <v>19</v>
      </c>
      <c r="D60" s="133">
        <v>56</v>
      </c>
      <c r="E60" s="134">
        <v>700</v>
      </c>
      <c r="F60" s="134">
        <v>1700</v>
      </c>
      <c r="G60" s="134">
        <v>58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15</v>
      </c>
      <c r="C61" s="134">
        <v>5</v>
      </c>
      <c r="D61" s="133">
        <v>20</v>
      </c>
      <c r="E61" s="134">
        <v>850</v>
      </c>
      <c r="F61" s="134">
        <v>1500</v>
      </c>
      <c r="G61" s="134">
        <v>20</v>
      </c>
      <c r="H61" s="134">
        <v>18</v>
      </c>
      <c r="I61" s="147"/>
      <c r="J61" s="147"/>
    </row>
    <row r="62" spans="1:10" ht="12.75">
      <c r="A62" s="77" t="s">
        <v>133</v>
      </c>
      <c r="B62" s="134" t="s">
        <v>24</v>
      </c>
      <c r="C62" s="134">
        <v>8</v>
      </c>
      <c r="D62" s="133">
        <v>8</v>
      </c>
      <c r="E62" s="134" t="s">
        <v>24</v>
      </c>
      <c r="F62" s="134">
        <v>1375</v>
      </c>
      <c r="G62" s="134">
        <v>11</v>
      </c>
      <c r="H62" s="134">
        <v>9</v>
      </c>
      <c r="I62" s="147"/>
      <c r="J62" s="147"/>
    </row>
    <row r="63" spans="1:10" ht="12.75">
      <c r="A63" s="84" t="s">
        <v>134</v>
      </c>
      <c r="B63" s="148">
        <v>52</v>
      </c>
      <c r="C63" s="148">
        <v>32</v>
      </c>
      <c r="D63" s="148">
        <v>84</v>
      </c>
      <c r="E63" s="148">
        <v>743</v>
      </c>
      <c r="F63" s="148">
        <v>1588</v>
      </c>
      <c r="G63" s="148">
        <v>89</v>
      </c>
      <c r="H63" s="148">
        <v>27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127</v>
      </c>
      <c r="C65" s="148">
        <v>13</v>
      </c>
      <c r="D65" s="148">
        <v>140</v>
      </c>
      <c r="E65" s="149">
        <v>480</v>
      </c>
      <c r="F65" s="149">
        <v>1450</v>
      </c>
      <c r="G65" s="148">
        <v>80</v>
      </c>
      <c r="H65" s="148">
        <v>35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14860</v>
      </c>
      <c r="C67" s="134" t="s">
        <v>24</v>
      </c>
      <c r="D67" s="133">
        <v>14860</v>
      </c>
      <c r="E67" s="134">
        <v>1000</v>
      </c>
      <c r="F67" s="134" t="s">
        <v>24</v>
      </c>
      <c r="G67" s="134">
        <v>14860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8850</v>
      </c>
      <c r="C68" s="134" t="s">
        <v>24</v>
      </c>
      <c r="D68" s="133">
        <v>8850</v>
      </c>
      <c r="E68" s="134">
        <v>1000</v>
      </c>
      <c r="F68" s="134" t="s">
        <v>24</v>
      </c>
      <c r="G68" s="134">
        <v>8850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23710</v>
      </c>
      <c r="C69" s="148" t="s">
        <v>24</v>
      </c>
      <c r="D69" s="148">
        <v>23710</v>
      </c>
      <c r="E69" s="148">
        <v>1000</v>
      </c>
      <c r="F69" s="148" t="s">
        <v>24</v>
      </c>
      <c r="G69" s="148">
        <v>23710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2</v>
      </c>
      <c r="C71" s="133" t="s">
        <v>24</v>
      </c>
      <c r="D71" s="133">
        <v>2</v>
      </c>
      <c r="E71" s="134">
        <v>500</v>
      </c>
      <c r="F71" s="134" t="s">
        <v>24</v>
      </c>
      <c r="G71" s="133">
        <v>1</v>
      </c>
      <c r="H71" s="133">
        <v>1</v>
      </c>
      <c r="I71" s="147"/>
      <c r="J71" s="147"/>
    </row>
    <row r="72" spans="1:10" ht="12.75">
      <c r="A72" s="77" t="s">
        <v>140</v>
      </c>
      <c r="B72" s="133">
        <v>556</v>
      </c>
      <c r="C72" s="133">
        <v>189</v>
      </c>
      <c r="D72" s="133">
        <v>745</v>
      </c>
      <c r="E72" s="134">
        <v>1000</v>
      </c>
      <c r="F72" s="134">
        <v>1200</v>
      </c>
      <c r="G72" s="133">
        <v>783</v>
      </c>
      <c r="H72" s="133">
        <v>587</v>
      </c>
      <c r="I72" s="147"/>
      <c r="J72" s="147"/>
    </row>
    <row r="73" spans="1:10" ht="12.75">
      <c r="A73" s="77" t="s">
        <v>141</v>
      </c>
      <c r="B73" s="134">
        <v>1310</v>
      </c>
      <c r="C73" s="134">
        <v>826</v>
      </c>
      <c r="D73" s="133">
        <v>2136</v>
      </c>
      <c r="E73" s="134">
        <v>1000</v>
      </c>
      <c r="F73" s="134">
        <v>1800</v>
      </c>
      <c r="G73" s="134">
        <v>2797</v>
      </c>
      <c r="H73" s="134" t="s">
        <v>24</v>
      </c>
      <c r="I73" s="147"/>
      <c r="J73" s="147"/>
    </row>
    <row r="74" spans="1:10" ht="12.75">
      <c r="A74" s="77" t="s">
        <v>142</v>
      </c>
      <c r="B74" s="133">
        <v>301</v>
      </c>
      <c r="C74" s="133">
        <v>1573</v>
      </c>
      <c r="D74" s="133">
        <v>1874</v>
      </c>
      <c r="E74" s="134">
        <v>64</v>
      </c>
      <c r="F74" s="134">
        <v>200</v>
      </c>
      <c r="G74" s="133">
        <v>334</v>
      </c>
      <c r="H74" s="133">
        <v>217</v>
      </c>
      <c r="I74" s="147"/>
      <c r="J74" s="147"/>
    </row>
    <row r="75" spans="1:10" ht="12.75">
      <c r="A75" s="77" t="s">
        <v>143</v>
      </c>
      <c r="B75" s="133">
        <v>106</v>
      </c>
      <c r="C75" s="133">
        <v>311</v>
      </c>
      <c r="D75" s="133">
        <v>417</v>
      </c>
      <c r="E75" s="134">
        <v>850</v>
      </c>
      <c r="F75" s="134">
        <v>1900</v>
      </c>
      <c r="G75" s="133">
        <v>681</v>
      </c>
      <c r="H75" s="133">
        <v>68</v>
      </c>
      <c r="I75" s="147"/>
      <c r="J75" s="147"/>
    </row>
    <row r="76" spans="1:10" ht="12.75">
      <c r="A76" s="77" t="s">
        <v>144</v>
      </c>
      <c r="B76" s="133">
        <v>94</v>
      </c>
      <c r="C76" s="133">
        <v>24</v>
      </c>
      <c r="D76" s="133">
        <v>118</v>
      </c>
      <c r="E76" s="134">
        <v>730</v>
      </c>
      <c r="F76" s="134">
        <v>1080</v>
      </c>
      <c r="G76" s="133">
        <v>95</v>
      </c>
      <c r="H76" s="133">
        <v>64</v>
      </c>
      <c r="I76" s="147"/>
      <c r="J76" s="147"/>
    </row>
    <row r="77" spans="1:10" ht="12.75">
      <c r="A77" s="77" t="s">
        <v>145</v>
      </c>
      <c r="B77" s="133">
        <v>2000</v>
      </c>
      <c r="C77" s="133">
        <v>198</v>
      </c>
      <c r="D77" s="133">
        <v>2198</v>
      </c>
      <c r="E77" s="134">
        <v>650</v>
      </c>
      <c r="F77" s="134">
        <v>1060</v>
      </c>
      <c r="G77" s="133">
        <v>1510</v>
      </c>
      <c r="H77" s="133" t="s">
        <v>24</v>
      </c>
      <c r="I77" s="147"/>
      <c r="J77" s="147"/>
    </row>
    <row r="78" spans="1:10" ht="12.75">
      <c r="A78" s="77" t="s">
        <v>146</v>
      </c>
      <c r="B78" s="134">
        <v>864</v>
      </c>
      <c r="C78" s="134">
        <v>1587</v>
      </c>
      <c r="D78" s="133">
        <v>2451</v>
      </c>
      <c r="E78" s="134">
        <v>1222</v>
      </c>
      <c r="F78" s="134">
        <v>1856</v>
      </c>
      <c r="G78" s="134">
        <v>4001</v>
      </c>
      <c r="H78" s="134">
        <v>400</v>
      </c>
      <c r="I78" s="147"/>
      <c r="J78" s="147"/>
    </row>
    <row r="79" spans="1:10" ht="12.75">
      <c r="A79" s="84" t="s">
        <v>180</v>
      </c>
      <c r="B79" s="148">
        <v>5233</v>
      </c>
      <c r="C79" s="148">
        <v>4708</v>
      </c>
      <c r="D79" s="148">
        <v>9941</v>
      </c>
      <c r="E79" s="148">
        <v>841</v>
      </c>
      <c r="F79" s="148">
        <v>1232</v>
      </c>
      <c r="G79" s="148">
        <v>10202</v>
      </c>
      <c r="H79" s="148">
        <v>1337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28</v>
      </c>
      <c r="C81" s="133" t="s">
        <v>24</v>
      </c>
      <c r="D81" s="135">
        <v>28</v>
      </c>
      <c r="E81" s="135">
        <v>1100</v>
      </c>
      <c r="F81" s="133" t="s">
        <v>24</v>
      </c>
      <c r="G81" s="135">
        <v>31</v>
      </c>
      <c r="H81" s="133" t="s">
        <v>24</v>
      </c>
      <c r="I81" s="147"/>
      <c r="J81" s="147"/>
    </row>
    <row r="82" spans="1:10" ht="12.75">
      <c r="A82" s="77" t="s">
        <v>148</v>
      </c>
      <c r="B82" s="133" t="s">
        <v>24</v>
      </c>
      <c r="C82" s="133" t="s">
        <v>24</v>
      </c>
      <c r="D82" s="133" t="s">
        <v>24</v>
      </c>
      <c r="E82" s="134" t="s">
        <v>24</v>
      </c>
      <c r="F82" s="133" t="s">
        <v>24</v>
      </c>
      <c r="G82" s="133" t="s">
        <v>24</v>
      </c>
      <c r="H82" s="133" t="s">
        <v>24</v>
      </c>
      <c r="I82" s="147"/>
      <c r="J82" s="147"/>
    </row>
    <row r="83" spans="1:10" ht="12.75">
      <c r="A83" s="84" t="s">
        <v>149</v>
      </c>
      <c r="B83" s="148">
        <v>28</v>
      </c>
      <c r="C83" s="148" t="s">
        <v>24</v>
      </c>
      <c r="D83" s="148">
        <v>28</v>
      </c>
      <c r="E83" s="148">
        <v>1100</v>
      </c>
      <c r="F83" s="133" t="s">
        <v>24</v>
      </c>
      <c r="G83" s="148">
        <v>31</v>
      </c>
      <c r="H83" s="148" t="s">
        <v>24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94506</v>
      </c>
      <c r="C85" s="137">
        <v>42592</v>
      </c>
      <c r="D85" s="137">
        <v>137098</v>
      </c>
      <c r="E85" s="137">
        <v>1265</v>
      </c>
      <c r="F85" s="137">
        <v>1918</v>
      </c>
      <c r="G85" s="137">
        <v>201206</v>
      </c>
      <c r="H85" s="137">
        <v>76990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J38"/>
  <sheetViews>
    <sheetView zoomScale="75" zoomScaleNormal="75" workbookViewId="0" topLeftCell="A1">
      <selection activeCell="D44" sqref="D44"/>
    </sheetView>
  </sheetViews>
  <sheetFormatPr defaultColWidth="11.421875" defaultRowHeight="12.75"/>
  <cols>
    <col min="1" max="3" width="11.421875" style="77" customWidth="1"/>
    <col min="4" max="4" width="12.57421875" style="77" customWidth="1"/>
    <col min="5" max="5" width="11.57421875" style="77" bestFit="1" customWidth="1"/>
    <col min="6" max="6" width="12.57421875" style="77" bestFit="1" customWidth="1"/>
    <col min="7" max="8" width="11.57421875" style="77" bestFit="1" customWidth="1"/>
    <col min="9" max="9" width="12.28125" style="77" bestFit="1" customWidth="1"/>
    <col min="10" max="10" width="11.57421875" style="77" bestFit="1" customWidth="1"/>
    <col min="11" max="12" width="11.421875" style="77" customWidth="1"/>
    <col min="13" max="15" width="13.00390625" style="77" customWidth="1"/>
    <col min="16" max="21" width="12.421875" style="77" customWidth="1"/>
    <col min="22" max="16384" width="11.421875" style="77" customWidth="1"/>
  </cols>
  <sheetData>
    <row r="1" spans="1:10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3" spans="1:10" s="125" customFormat="1" ht="15">
      <c r="A3" s="214" t="s">
        <v>221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125" customFormat="1" ht="15.75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" customHeight="1">
      <c r="A5" s="83"/>
      <c r="B5" s="83"/>
      <c r="C5" s="83"/>
      <c r="D5" s="127" t="s">
        <v>1</v>
      </c>
      <c r="E5" s="128"/>
      <c r="F5" s="128"/>
      <c r="G5" s="127" t="s">
        <v>11</v>
      </c>
      <c r="H5" s="128"/>
      <c r="I5" s="129" t="s">
        <v>38</v>
      </c>
      <c r="J5" s="130"/>
    </row>
    <row r="6" spans="1:10" ht="12.75">
      <c r="A6" s="75"/>
      <c r="B6" s="76" t="s">
        <v>39</v>
      </c>
      <c r="D6" s="78" t="s">
        <v>40</v>
      </c>
      <c r="E6" s="79"/>
      <c r="F6" s="79"/>
      <c r="G6" s="78" t="s">
        <v>41</v>
      </c>
      <c r="H6" s="79"/>
      <c r="I6" s="80"/>
      <c r="J6" s="81" t="s">
        <v>42</v>
      </c>
    </row>
    <row r="7" spans="1:10" ht="13.5" thickBot="1">
      <c r="A7" s="91"/>
      <c r="B7" s="91"/>
      <c r="C7" s="91"/>
      <c r="D7" s="82" t="s">
        <v>43</v>
      </c>
      <c r="E7" s="82" t="s">
        <v>44</v>
      </c>
      <c r="F7" s="88" t="s">
        <v>45</v>
      </c>
      <c r="G7" s="88" t="s">
        <v>43</v>
      </c>
      <c r="H7" s="88" t="s">
        <v>44</v>
      </c>
      <c r="I7" s="88" t="s">
        <v>46</v>
      </c>
      <c r="J7" s="88" t="s">
        <v>47</v>
      </c>
    </row>
    <row r="8" spans="1:10" ht="12.75">
      <c r="A8" s="83" t="s">
        <v>48</v>
      </c>
      <c r="B8" s="83"/>
      <c r="C8" s="83"/>
      <c r="D8" s="131" t="s">
        <v>24</v>
      </c>
      <c r="E8" s="131" t="s">
        <v>24</v>
      </c>
      <c r="F8" s="132">
        <v>7487</v>
      </c>
      <c r="G8" s="132" t="s">
        <v>24</v>
      </c>
      <c r="H8" s="132" t="s">
        <v>24</v>
      </c>
      <c r="I8" s="132">
        <v>12704</v>
      </c>
      <c r="J8" s="132" t="s">
        <v>24</v>
      </c>
    </row>
    <row r="9" spans="1:10" ht="12.75">
      <c r="A9" s="77" t="s">
        <v>49</v>
      </c>
      <c r="D9" s="131" t="s">
        <v>24</v>
      </c>
      <c r="E9" s="131" t="s">
        <v>24</v>
      </c>
      <c r="F9" s="133">
        <v>3127</v>
      </c>
      <c r="G9" s="133" t="s">
        <v>24</v>
      </c>
      <c r="H9" s="133" t="s">
        <v>24</v>
      </c>
      <c r="I9" s="133">
        <v>2111</v>
      </c>
      <c r="J9" s="133" t="s">
        <v>24</v>
      </c>
    </row>
    <row r="10" spans="1:10" s="84" customFormat="1" ht="12.75">
      <c r="A10" s="84" t="s">
        <v>162</v>
      </c>
      <c r="D10" s="148">
        <v>5984</v>
      </c>
      <c r="E10" s="148">
        <v>4630</v>
      </c>
      <c r="F10" s="148">
        <v>10614</v>
      </c>
      <c r="G10" s="148">
        <v>807</v>
      </c>
      <c r="H10" s="148">
        <v>2157</v>
      </c>
      <c r="I10" s="148">
        <v>14815</v>
      </c>
      <c r="J10" s="148">
        <v>6105</v>
      </c>
    </row>
    <row r="11" spans="1:10" ht="12.75">
      <c r="A11" s="84"/>
      <c r="B11" s="84"/>
      <c r="C11" s="84"/>
      <c r="D11" s="133"/>
      <c r="E11" s="133"/>
      <c r="F11" s="133"/>
      <c r="G11" s="133"/>
      <c r="H11" s="133"/>
      <c r="I11" s="133"/>
      <c r="J11" s="133"/>
    </row>
    <row r="12" spans="1:10" ht="12.75">
      <c r="A12" s="77" t="s">
        <v>50</v>
      </c>
      <c r="D12" s="131" t="s">
        <v>24</v>
      </c>
      <c r="E12" s="131" t="s">
        <v>24</v>
      </c>
      <c r="F12" s="133">
        <v>58484</v>
      </c>
      <c r="G12" s="133" t="s">
        <v>24</v>
      </c>
      <c r="H12" s="133" t="s">
        <v>24</v>
      </c>
      <c r="I12" s="133">
        <v>39775</v>
      </c>
      <c r="J12" s="133" t="s">
        <v>24</v>
      </c>
    </row>
    <row r="13" spans="1:10" ht="12.75">
      <c r="A13" s="77" t="s">
        <v>51</v>
      </c>
      <c r="D13" s="131" t="s">
        <v>24</v>
      </c>
      <c r="E13" s="131" t="s">
        <v>24</v>
      </c>
      <c r="F13" s="133">
        <v>904</v>
      </c>
      <c r="G13" s="133" t="s">
        <v>24</v>
      </c>
      <c r="H13" s="133" t="s">
        <v>24</v>
      </c>
      <c r="I13" s="133">
        <v>810</v>
      </c>
      <c r="J13" s="133" t="s">
        <v>24</v>
      </c>
    </row>
    <row r="14" spans="1:10" s="84" customFormat="1" ht="12.75">
      <c r="A14" s="84" t="s">
        <v>163</v>
      </c>
      <c r="D14" s="148">
        <v>41005</v>
      </c>
      <c r="E14" s="148">
        <v>18510</v>
      </c>
      <c r="F14" s="148">
        <v>59515</v>
      </c>
      <c r="G14" s="148">
        <v>349</v>
      </c>
      <c r="H14" s="148">
        <v>1421</v>
      </c>
      <c r="I14" s="148">
        <v>40629</v>
      </c>
      <c r="J14" s="148">
        <v>24144</v>
      </c>
    </row>
    <row r="15" spans="1:10" ht="12.75">
      <c r="A15" s="84"/>
      <c r="B15" s="84"/>
      <c r="C15" s="84"/>
      <c r="D15" s="133"/>
      <c r="E15" s="133"/>
      <c r="F15" s="133"/>
      <c r="G15" s="133"/>
      <c r="H15" s="133"/>
      <c r="I15" s="133"/>
      <c r="J15" s="133"/>
    </row>
    <row r="16" spans="1:10" s="84" customFormat="1" ht="12.75">
      <c r="A16" s="84" t="s">
        <v>164</v>
      </c>
      <c r="D16" s="148">
        <v>35824</v>
      </c>
      <c r="E16" s="148">
        <v>327</v>
      </c>
      <c r="F16" s="148">
        <v>36151</v>
      </c>
      <c r="G16" s="149">
        <v>184</v>
      </c>
      <c r="H16" s="149">
        <v>1048</v>
      </c>
      <c r="I16" s="148">
        <v>6921</v>
      </c>
      <c r="J16" s="148">
        <v>2464</v>
      </c>
    </row>
    <row r="17" spans="1:10" ht="12.75">
      <c r="A17" s="84"/>
      <c r="B17" s="84"/>
      <c r="C17" s="84"/>
      <c r="D17" s="133"/>
      <c r="E17" s="133"/>
      <c r="F17" s="133"/>
      <c r="G17" s="134"/>
      <c r="H17" s="134"/>
      <c r="I17" s="133"/>
      <c r="J17" s="133"/>
    </row>
    <row r="18" spans="1:10" s="84" customFormat="1" ht="12.75">
      <c r="A18" s="84" t="s">
        <v>165</v>
      </c>
      <c r="D18" s="148">
        <v>59073</v>
      </c>
      <c r="E18" s="148">
        <v>1942</v>
      </c>
      <c r="F18" s="148">
        <v>61015</v>
      </c>
      <c r="G18" s="149">
        <v>282</v>
      </c>
      <c r="H18" s="149">
        <v>1093</v>
      </c>
      <c r="I18" s="148">
        <v>18783</v>
      </c>
      <c r="J18" s="148">
        <v>5999</v>
      </c>
    </row>
    <row r="19" spans="1:10" ht="12.75">
      <c r="A19" s="84"/>
      <c r="B19" s="84"/>
      <c r="C19" s="84"/>
      <c r="D19" s="133"/>
      <c r="E19" s="133"/>
      <c r="F19" s="133"/>
      <c r="G19" s="134"/>
      <c r="H19" s="134"/>
      <c r="I19" s="133"/>
      <c r="J19" s="133"/>
    </row>
    <row r="20" spans="1:10" ht="12.75">
      <c r="A20" s="77" t="s">
        <v>52</v>
      </c>
      <c r="D20" s="133" t="s">
        <v>24</v>
      </c>
      <c r="E20" s="133" t="s">
        <v>24</v>
      </c>
      <c r="F20" s="133">
        <v>141256</v>
      </c>
      <c r="G20" s="133" t="s">
        <v>24</v>
      </c>
      <c r="H20" s="133" t="s">
        <v>24</v>
      </c>
      <c r="I20" s="133">
        <v>127913</v>
      </c>
      <c r="J20" s="133" t="s">
        <v>24</v>
      </c>
    </row>
    <row r="21" spans="1:10" ht="12.75">
      <c r="A21" s="77" t="s">
        <v>53</v>
      </c>
      <c r="D21" s="133" t="s">
        <v>24</v>
      </c>
      <c r="E21" s="133" t="s">
        <v>24</v>
      </c>
      <c r="F21" s="133">
        <v>222</v>
      </c>
      <c r="G21" s="133" t="s">
        <v>24</v>
      </c>
      <c r="H21" s="133" t="s">
        <v>24</v>
      </c>
      <c r="I21" s="133">
        <v>178</v>
      </c>
      <c r="J21" s="133" t="s">
        <v>24</v>
      </c>
    </row>
    <row r="22" spans="1:10" s="84" customFormat="1" ht="12.75">
      <c r="A22" s="84" t="s">
        <v>166</v>
      </c>
      <c r="D22" s="148">
        <v>106373</v>
      </c>
      <c r="E22" s="148">
        <v>45167</v>
      </c>
      <c r="F22" s="148">
        <v>151540</v>
      </c>
      <c r="G22" s="149">
        <v>639</v>
      </c>
      <c r="H22" s="149">
        <v>1430</v>
      </c>
      <c r="I22" s="148">
        <v>132549</v>
      </c>
      <c r="J22" s="148">
        <v>45458</v>
      </c>
    </row>
    <row r="23" spans="1:10" ht="12.75">
      <c r="A23" s="84"/>
      <c r="B23" s="84"/>
      <c r="C23" s="84"/>
      <c r="D23" s="133"/>
      <c r="E23" s="133"/>
      <c r="F23" s="133"/>
      <c r="G23" s="134"/>
      <c r="H23" s="134"/>
      <c r="I23" s="133"/>
      <c r="J23" s="133"/>
    </row>
    <row r="24" spans="1:10" s="84" customFormat="1" ht="12.75">
      <c r="A24" s="84" t="s">
        <v>167</v>
      </c>
      <c r="D24" s="148">
        <v>137833</v>
      </c>
      <c r="E24" s="148">
        <v>4307</v>
      </c>
      <c r="F24" s="148">
        <v>142140</v>
      </c>
      <c r="G24" s="149">
        <v>283</v>
      </c>
      <c r="H24" s="149">
        <v>1247</v>
      </c>
      <c r="I24" s="148">
        <v>44435</v>
      </c>
      <c r="J24" s="148">
        <v>21383</v>
      </c>
    </row>
    <row r="25" spans="1:10" ht="12.75">
      <c r="A25" s="84"/>
      <c r="B25" s="84"/>
      <c r="C25" s="84"/>
      <c r="D25" s="133"/>
      <c r="E25" s="133"/>
      <c r="F25" s="133"/>
      <c r="G25" s="134"/>
      <c r="H25" s="134"/>
      <c r="I25" s="133"/>
      <c r="J25" s="133"/>
    </row>
    <row r="26" spans="1:10" s="84" customFormat="1" ht="12.75">
      <c r="A26" s="84" t="s">
        <v>168</v>
      </c>
      <c r="D26" s="148">
        <v>12265</v>
      </c>
      <c r="E26" s="150">
        <v>1425</v>
      </c>
      <c r="F26" s="148">
        <v>13690</v>
      </c>
      <c r="G26" s="148">
        <v>299</v>
      </c>
      <c r="H26" s="150">
        <v>1374</v>
      </c>
      <c r="I26" s="148">
        <v>5627</v>
      </c>
      <c r="J26" s="148">
        <v>181</v>
      </c>
    </row>
    <row r="27" spans="1:10" ht="12.75">
      <c r="A27" s="84"/>
      <c r="B27" s="84"/>
      <c r="C27" s="84"/>
      <c r="D27" s="133"/>
      <c r="E27" s="135"/>
      <c r="F27" s="133"/>
      <c r="G27" s="133"/>
      <c r="H27" s="135"/>
      <c r="I27" s="133"/>
      <c r="J27" s="133"/>
    </row>
    <row r="28" spans="1:10" s="84" customFormat="1" ht="12.75">
      <c r="A28" s="85" t="s">
        <v>169</v>
      </c>
      <c r="D28" s="148">
        <v>17</v>
      </c>
      <c r="E28" s="148" t="s">
        <v>24</v>
      </c>
      <c r="F28" s="148">
        <v>17</v>
      </c>
      <c r="G28" s="148">
        <v>603</v>
      </c>
      <c r="H28" s="148" t="s">
        <v>24</v>
      </c>
      <c r="I28" s="148">
        <v>10</v>
      </c>
      <c r="J28" s="148">
        <v>7</v>
      </c>
    </row>
    <row r="29" spans="1:10" ht="12.75">
      <c r="A29" s="85"/>
      <c r="B29" s="84"/>
      <c r="C29" s="84"/>
      <c r="D29" s="133"/>
      <c r="E29" s="133"/>
      <c r="F29" s="133"/>
      <c r="G29" s="133"/>
      <c r="H29" s="133"/>
      <c r="I29" s="133"/>
      <c r="J29" s="133"/>
    </row>
    <row r="30" spans="1:10" s="84" customFormat="1" ht="12.75">
      <c r="A30" s="136" t="s">
        <v>170</v>
      </c>
      <c r="D30" s="148" t="s">
        <v>24</v>
      </c>
      <c r="E30" s="148" t="s">
        <v>24</v>
      </c>
      <c r="F30" s="148" t="s">
        <v>24</v>
      </c>
      <c r="G30" s="148" t="s">
        <v>24</v>
      </c>
      <c r="H30" s="148" t="s">
        <v>24</v>
      </c>
      <c r="I30" s="148" t="s">
        <v>24</v>
      </c>
      <c r="J30" s="148" t="s">
        <v>24</v>
      </c>
    </row>
    <row r="31" spans="1:10" ht="12.75">
      <c r="A31" s="136"/>
      <c r="B31" s="84"/>
      <c r="C31" s="84"/>
      <c r="D31" s="133"/>
      <c r="E31" s="133"/>
      <c r="F31" s="133"/>
      <c r="G31" s="133"/>
      <c r="H31" s="133"/>
      <c r="I31" s="133"/>
      <c r="J31" s="133"/>
    </row>
    <row r="32" spans="1:10" s="84" customFormat="1" ht="12.75">
      <c r="A32" s="84" t="s">
        <v>171</v>
      </c>
      <c r="D32" s="148" t="s">
        <v>24</v>
      </c>
      <c r="E32" s="148" t="s">
        <v>24</v>
      </c>
      <c r="F32" s="148" t="s">
        <v>24</v>
      </c>
      <c r="G32" s="148" t="s">
        <v>24</v>
      </c>
      <c r="H32" s="148" t="s">
        <v>24</v>
      </c>
      <c r="I32" s="148" t="s">
        <v>24</v>
      </c>
      <c r="J32" s="148" t="s">
        <v>24</v>
      </c>
    </row>
    <row r="33" spans="1:10" ht="12.75">
      <c r="A33" s="84"/>
      <c r="B33" s="84"/>
      <c r="C33" s="84"/>
      <c r="D33" s="133"/>
      <c r="E33" s="133"/>
      <c r="F33" s="133"/>
      <c r="G33" s="133"/>
      <c r="H33" s="133"/>
      <c r="I33" s="133"/>
      <c r="J33" s="133"/>
    </row>
    <row r="34" spans="1:10" s="84" customFormat="1" ht="12.75">
      <c r="A34" s="84" t="s">
        <v>172</v>
      </c>
      <c r="D34" s="148">
        <v>85593</v>
      </c>
      <c r="E34" s="148">
        <v>1092</v>
      </c>
      <c r="F34" s="148">
        <v>86685</v>
      </c>
      <c r="G34" s="148">
        <v>211</v>
      </c>
      <c r="H34" s="148">
        <v>1080</v>
      </c>
      <c r="I34" s="148">
        <v>19231</v>
      </c>
      <c r="J34" s="148">
        <v>7742</v>
      </c>
    </row>
    <row r="35" spans="1:10" ht="12.75">
      <c r="A35" s="84"/>
      <c r="B35" s="84"/>
      <c r="C35" s="84"/>
      <c r="D35" s="133"/>
      <c r="E35" s="133"/>
      <c r="F35" s="133"/>
      <c r="G35" s="133"/>
      <c r="H35" s="133"/>
      <c r="I35" s="133"/>
      <c r="J35" s="133"/>
    </row>
    <row r="36" spans="1:10" s="84" customFormat="1" ht="12.75">
      <c r="A36" s="84" t="s">
        <v>173</v>
      </c>
      <c r="D36" s="148">
        <v>2432</v>
      </c>
      <c r="E36" s="148">
        <v>1143</v>
      </c>
      <c r="F36" s="148">
        <v>3575</v>
      </c>
      <c r="G36" s="148">
        <v>456</v>
      </c>
      <c r="H36" s="148">
        <v>1224</v>
      </c>
      <c r="I36" s="148">
        <v>2510</v>
      </c>
      <c r="J36" s="148">
        <v>584</v>
      </c>
    </row>
    <row r="37" spans="1:10" ht="12.75">
      <c r="A37" s="84"/>
      <c r="B37" s="84"/>
      <c r="C37" s="84"/>
      <c r="D37" s="133"/>
      <c r="E37" s="133"/>
      <c r="F37" s="133"/>
      <c r="G37" s="133"/>
      <c r="H37" s="133"/>
      <c r="I37" s="133"/>
      <c r="J37" s="133"/>
    </row>
    <row r="38" spans="1:10" ht="13.5" thickBot="1">
      <c r="A38" s="86" t="s">
        <v>174</v>
      </c>
      <c r="B38" s="86"/>
      <c r="C38" s="86"/>
      <c r="D38" s="137">
        <v>486399</v>
      </c>
      <c r="E38" s="137">
        <v>78543</v>
      </c>
      <c r="F38" s="137">
        <v>564942</v>
      </c>
      <c r="G38" s="137" t="s">
        <v>24</v>
      </c>
      <c r="H38" s="137" t="s">
        <v>24</v>
      </c>
      <c r="I38" s="137">
        <v>285509</v>
      </c>
      <c r="J38" s="137">
        <v>114067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08">
    <pageSetUpPr fitToPage="1"/>
  </sheetPr>
  <dimension ref="A1:J85"/>
  <sheetViews>
    <sheetView zoomScale="75" zoomScaleNormal="75" workbookViewId="0" topLeftCell="A1">
      <selection activeCell="L15" sqref="L15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242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 t="s">
        <v>24</v>
      </c>
      <c r="F8" s="133" t="s">
        <v>24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>
        <v>200</v>
      </c>
      <c r="F9" s="135">
        <v>600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>
        <v>200</v>
      </c>
      <c r="F10" s="135">
        <v>600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832</v>
      </c>
      <c r="C18" s="133" t="s">
        <v>24</v>
      </c>
      <c r="D18" s="133">
        <v>832</v>
      </c>
      <c r="E18" s="134">
        <v>3250</v>
      </c>
      <c r="F18" s="133" t="s">
        <v>24</v>
      </c>
      <c r="G18" s="133">
        <v>2704</v>
      </c>
      <c r="H18" s="133" t="s">
        <v>24</v>
      </c>
      <c r="I18" s="147"/>
      <c r="J18" s="147"/>
    </row>
    <row r="19" spans="1:10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33" t="s">
        <v>24</v>
      </c>
      <c r="G19" s="133" t="s">
        <v>24</v>
      </c>
      <c r="H19" s="133" t="s">
        <v>24</v>
      </c>
      <c r="I19" s="147"/>
      <c r="J19" s="147"/>
    </row>
    <row r="20" spans="1:10" ht="12.75">
      <c r="A20" s="77" t="s">
        <v>103</v>
      </c>
      <c r="B20" s="133" t="s">
        <v>24</v>
      </c>
      <c r="C20" s="133" t="s">
        <v>24</v>
      </c>
      <c r="D20" s="133" t="s">
        <v>24</v>
      </c>
      <c r="E20" s="133" t="s">
        <v>24</v>
      </c>
      <c r="F20" s="133" t="s">
        <v>24</v>
      </c>
      <c r="G20" s="133" t="s">
        <v>24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832</v>
      </c>
      <c r="C21" s="148" t="s">
        <v>24</v>
      </c>
      <c r="D21" s="148">
        <v>832</v>
      </c>
      <c r="E21" s="148">
        <v>3250</v>
      </c>
      <c r="F21" s="148" t="s">
        <v>24</v>
      </c>
      <c r="G21" s="148">
        <v>2704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3372</v>
      </c>
      <c r="C23" s="148">
        <v>2611</v>
      </c>
      <c r="D23" s="148">
        <v>5983</v>
      </c>
      <c r="E23" s="149">
        <v>1799</v>
      </c>
      <c r="F23" s="149">
        <v>1741</v>
      </c>
      <c r="G23" s="148">
        <v>10611</v>
      </c>
      <c r="H23" s="148">
        <v>4191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429</v>
      </c>
      <c r="C25" s="148">
        <v>84</v>
      </c>
      <c r="D25" s="148">
        <v>513</v>
      </c>
      <c r="E25" s="149">
        <v>1300</v>
      </c>
      <c r="F25" s="149">
        <v>2250</v>
      </c>
      <c r="G25" s="148">
        <v>747</v>
      </c>
      <c r="H25" s="148">
        <v>310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>
        <v>729</v>
      </c>
      <c r="C27" s="133">
        <v>1666</v>
      </c>
      <c r="D27" s="133">
        <v>2395</v>
      </c>
      <c r="E27" s="134">
        <v>801</v>
      </c>
      <c r="F27" s="134">
        <v>2300</v>
      </c>
      <c r="G27" s="133">
        <v>4416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984</v>
      </c>
      <c r="C28" s="133">
        <v>461</v>
      </c>
      <c r="D28" s="133">
        <v>1445</v>
      </c>
      <c r="E28" s="134">
        <v>237</v>
      </c>
      <c r="F28" s="134">
        <v>3297</v>
      </c>
      <c r="G28" s="133">
        <v>1753</v>
      </c>
      <c r="H28" s="133" t="s">
        <v>24</v>
      </c>
      <c r="I28" s="147"/>
      <c r="J28" s="147"/>
    </row>
    <row r="29" spans="1:10" ht="12.75">
      <c r="A29" s="77" t="s">
        <v>108</v>
      </c>
      <c r="B29" s="133">
        <v>1864</v>
      </c>
      <c r="C29" s="133">
        <v>3093</v>
      </c>
      <c r="D29" s="133">
        <v>4957</v>
      </c>
      <c r="E29" s="134">
        <v>1000</v>
      </c>
      <c r="F29" s="134">
        <v>3000</v>
      </c>
      <c r="G29" s="133">
        <v>11143</v>
      </c>
      <c r="H29" s="133">
        <v>3343</v>
      </c>
      <c r="I29" s="147"/>
      <c r="J29" s="147"/>
    </row>
    <row r="30" spans="1:10" ht="12.75">
      <c r="A30" s="84" t="s">
        <v>177</v>
      </c>
      <c r="B30" s="148">
        <v>3577</v>
      </c>
      <c r="C30" s="148">
        <v>5220</v>
      </c>
      <c r="D30" s="148">
        <v>8797</v>
      </c>
      <c r="E30" s="148">
        <v>750</v>
      </c>
      <c r="F30" s="148">
        <v>2803</v>
      </c>
      <c r="G30" s="148">
        <v>17312</v>
      </c>
      <c r="H30" s="148">
        <v>3343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439</v>
      </c>
      <c r="C32" s="151">
        <v>40</v>
      </c>
      <c r="D32" s="133">
        <v>479</v>
      </c>
      <c r="E32" s="151">
        <v>406</v>
      </c>
      <c r="F32" s="151">
        <v>2560</v>
      </c>
      <c r="G32" s="134">
        <v>281</v>
      </c>
      <c r="H32" s="151">
        <v>220</v>
      </c>
      <c r="I32" s="147"/>
      <c r="J32" s="147"/>
    </row>
    <row r="33" spans="1:10" ht="12.75">
      <c r="A33" s="77" t="s">
        <v>110</v>
      </c>
      <c r="B33" s="151">
        <v>366</v>
      </c>
      <c r="C33" s="151">
        <v>677</v>
      </c>
      <c r="D33" s="133">
        <v>1043</v>
      </c>
      <c r="E33" s="151">
        <v>1311</v>
      </c>
      <c r="F33" s="151">
        <v>2301</v>
      </c>
      <c r="G33" s="134">
        <v>2038</v>
      </c>
      <c r="H33" s="151">
        <v>1000</v>
      </c>
      <c r="I33" s="147"/>
      <c r="J33" s="147"/>
    </row>
    <row r="34" spans="1:10" ht="12.75">
      <c r="A34" s="77" t="s">
        <v>111</v>
      </c>
      <c r="B34" s="151">
        <v>639</v>
      </c>
      <c r="C34" s="151">
        <v>249</v>
      </c>
      <c r="D34" s="133">
        <v>888</v>
      </c>
      <c r="E34" s="151">
        <v>563</v>
      </c>
      <c r="F34" s="151">
        <v>1241</v>
      </c>
      <c r="G34" s="134">
        <v>669</v>
      </c>
      <c r="H34" s="151">
        <v>250</v>
      </c>
      <c r="I34" s="147"/>
      <c r="J34" s="147"/>
    </row>
    <row r="35" spans="1:10" ht="12.75">
      <c r="A35" s="77" t="s">
        <v>112</v>
      </c>
      <c r="B35" s="151">
        <v>24</v>
      </c>
      <c r="C35" s="151" t="s">
        <v>24</v>
      </c>
      <c r="D35" s="133">
        <v>24</v>
      </c>
      <c r="E35" s="151">
        <v>1250</v>
      </c>
      <c r="F35" s="151" t="s">
        <v>24</v>
      </c>
      <c r="G35" s="134">
        <v>30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1468</v>
      </c>
      <c r="C36" s="148">
        <v>966</v>
      </c>
      <c r="D36" s="148">
        <v>2434</v>
      </c>
      <c r="E36" s="148">
        <v>714</v>
      </c>
      <c r="F36" s="148">
        <v>2038</v>
      </c>
      <c r="G36" s="148">
        <v>3018</v>
      </c>
      <c r="H36" s="148">
        <v>1470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252</v>
      </c>
      <c r="C38" s="149">
        <v>13</v>
      </c>
      <c r="D38" s="148">
        <v>265</v>
      </c>
      <c r="E38" s="149">
        <v>770</v>
      </c>
      <c r="F38" s="149">
        <v>1040</v>
      </c>
      <c r="G38" s="149">
        <v>208</v>
      </c>
      <c r="H38" s="149">
        <v>162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1218</v>
      </c>
      <c r="C40" s="134">
        <v>317</v>
      </c>
      <c r="D40" s="133">
        <v>1535</v>
      </c>
      <c r="E40" s="134">
        <v>650</v>
      </c>
      <c r="F40" s="134">
        <v>1300</v>
      </c>
      <c r="G40" s="134">
        <v>1204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10273</v>
      </c>
      <c r="C41" s="133">
        <v>184</v>
      </c>
      <c r="D41" s="133">
        <v>10457</v>
      </c>
      <c r="E41" s="134">
        <v>1200</v>
      </c>
      <c r="F41" s="134">
        <v>2100</v>
      </c>
      <c r="G41" s="133">
        <v>12714</v>
      </c>
      <c r="H41" s="133">
        <v>10934</v>
      </c>
      <c r="I41" s="147"/>
      <c r="J41" s="147"/>
    </row>
    <row r="42" spans="1:10" ht="12.75">
      <c r="A42" s="77" t="s">
        <v>117</v>
      </c>
      <c r="B42" s="134">
        <v>2710</v>
      </c>
      <c r="C42" s="134">
        <v>2573</v>
      </c>
      <c r="D42" s="133">
        <v>5283</v>
      </c>
      <c r="E42" s="134">
        <v>600</v>
      </c>
      <c r="F42" s="134">
        <v>1600</v>
      </c>
      <c r="G42" s="134">
        <v>5743</v>
      </c>
      <c r="H42" s="135">
        <v>2630</v>
      </c>
      <c r="I42" s="147"/>
      <c r="J42" s="147"/>
    </row>
    <row r="43" spans="1:10" ht="12.75">
      <c r="A43" s="77" t="s">
        <v>118</v>
      </c>
      <c r="B43" s="134">
        <v>15738</v>
      </c>
      <c r="C43" s="134">
        <v>921</v>
      </c>
      <c r="D43" s="133">
        <v>16659</v>
      </c>
      <c r="E43" s="134">
        <v>1000</v>
      </c>
      <c r="F43" s="134">
        <v>1500</v>
      </c>
      <c r="G43" s="134">
        <v>17120</v>
      </c>
      <c r="H43" s="134">
        <v>3000</v>
      </c>
      <c r="I43" s="147"/>
      <c r="J43" s="147"/>
    </row>
    <row r="44" spans="1:10" ht="12.75">
      <c r="A44" s="77" t="s">
        <v>119</v>
      </c>
      <c r="B44" s="134">
        <v>1296</v>
      </c>
      <c r="C44" s="134">
        <v>462</v>
      </c>
      <c r="D44" s="133">
        <v>1758</v>
      </c>
      <c r="E44" s="134">
        <v>339</v>
      </c>
      <c r="F44" s="134">
        <v>550</v>
      </c>
      <c r="G44" s="134">
        <v>694</v>
      </c>
      <c r="H44" s="134">
        <v>781</v>
      </c>
      <c r="I44" s="147"/>
      <c r="J44" s="147"/>
    </row>
    <row r="45" spans="1:10" ht="12.75">
      <c r="A45" s="77" t="s">
        <v>120</v>
      </c>
      <c r="B45" s="134">
        <v>872</v>
      </c>
      <c r="C45" s="134">
        <v>54</v>
      </c>
      <c r="D45" s="133">
        <v>926</v>
      </c>
      <c r="E45" s="134">
        <v>500</v>
      </c>
      <c r="F45" s="134">
        <v>1500</v>
      </c>
      <c r="G45" s="134">
        <v>517</v>
      </c>
      <c r="H45" s="134">
        <v>251</v>
      </c>
      <c r="I45" s="147"/>
      <c r="J45" s="147"/>
    </row>
    <row r="46" spans="1:10" ht="12.75">
      <c r="A46" s="77" t="s">
        <v>121</v>
      </c>
      <c r="B46" s="134">
        <v>7663</v>
      </c>
      <c r="C46" s="134">
        <v>605</v>
      </c>
      <c r="D46" s="133">
        <v>8268</v>
      </c>
      <c r="E46" s="134">
        <v>500</v>
      </c>
      <c r="F46" s="134">
        <v>700</v>
      </c>
      <c r="G46" s="134">
        <v>4256</v>
      </c>
      <c r="H46" s="134">
        <v>3405</v>
      </c>
      <c r="I46" s="147"/>
      <c r="J46" s="147"/>
    </row>
    <row r="47" spans="1:10" ht="12.75">
      <c r="A47" s="77" t="s">
        <v>122</v>
      </c>
      <c r="B47" s="134">
        <v>15483</v>
      </c>
      <c r="C47" s="134">
        <v>3009</v>
      </c>
      <c r="D47" s="133">
        <v>18492</v>
      </c>
      <c r="E47" s="134">
        <v>300</v>
      </c>
      <c r="F47" s="134">
        <v>1500</v>
      </c>
      <c r="G47" s="134">
        <v>9158</v>
      </c>
      <c r="H47" s="134">
        <v>4580</v>
      </c>
      <c r="I47" s="147"/>
      <c r="J47" s="147"/>
    </row>
    <row r="48" spans="1:10" ht="12.75">
      <c r="A48" s="77" t="s">
        <v>123</v>
      </c>
      <c r="B48" s="134">
        <v>2955</v>
      </c>
      <c r="C48" s="134">
        <v>1764</v>
      </c>
      <c r="D48" s="133">
        <v>4719</v>
      </c>
      <c r="E48" s="134">
        <v>200</v>
      </c>
      <c r="F48" s="134">
        <v>2200</v>
      </c>
      <c r="G48" s="134">
        <v>4472</v>
      </c>
      <c r="H48" s="134">
        <v>447</v>
      </c>
      <c r="I48" s="147"/>
      <c r="J48" s="147"/>
    </row>
    <row r="49" spans="1:10" ht="12.75">
      <c r="A49" s="84" t="s">
        <v>178</v>
      </c>
      <c r="B49" s="148">
        <v>58208</v>
      </c>
      <c r="C49" s="148">
        <v>9889</v>
      </c>
      <c r="D49" s="148">
        <v>68097</v>
      </c>
      <c r="E49" s="148">
        <v>695</v>
      </c>
      <c r="F49" s="148">
        <v>1562</v>
      </c>
      <c r="G49" s="148">
        <v>55878</v>
      </c>
      <c r="H49" s="148">
        <v>26028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1048</v>
      </c>
      <c r="C51" s="149">
        <v>4375</v>
      </c>
      <c r="D51" s="148">
        <v>5423</v>
      </c>
      <c r="E51" s="149">
        <v>420</v>
      </c>
      <c r="F51" s="149">
        <v>720</v>
      </c>
      <c r="G51" s="149">
        <v>3590</v>
      </c>
      <c r="H51" s="149">
        <v>2872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1456</v>
      </c>
      <c r="C53" s="133">
        <v>2651</v>
      </c>
      <c r="D53" s="133">
        <v>4107</v>
      </c>
      <c r="E53" s="134">
        <v>300</v>
      </c>
      <c r="F53" s="134">
        <v>2800</v>
      </c>
      <c r="G53" s="133">
        <v>7860</v>
      </c>
      <c r="H53" s="133">
        <v>3144</v>
      </c>
      <c r="I53" s="147"/>
      <c r="J53" s="147"/>
    </row>
    <row r="54" spans="1:10" ht="12.75">
      <c r="A54" s="77" t="s">
        <v>126</v>
      </c>
      <c r="B54" s="133">
        <v>2770</v>
      </c>
      <c r="C54" s="133">
        <v>7292</v>
      </c>
      <c r="D54" s="133">
        <v>10062</v>
      </c>
      <c r="E54" s="134">
        <v>30</v>
      </c>
      <c r="F54" s="134">
        <v>600</v>
      </c>
      <c r="G54" s="133">
        <v>4458</v>
      </c>
      <c r="H54" s="133" t="s">
        <v>24</v>
      </c>
      <c r="I54" s="147"/>
      <c r="J54" s="147"/>
    </row>
    <row r="55" spans="1:10" ht="12.75">
      <c r="A55" s="77" t="s">
        <v>127</v>
      </c>
      <c r="B55" s="133">
        <v>1039</v>
      </c>
      <c r="C55" s="133">
        <v>810</v>
      </c>
      <c r="D55" s="133">
        <v>1849</v>
      </c>
      <c r="E55" s="134">
        <v>300</v>
      </c>
      <c r="F55" s="134">
        <v>1250</v>
      </c>
      <c r="G55" s="133">
        <v>1324</v>
      </c>
      <c r="H55" s="133">
        <v>463</v>
      </c>
      <c r="I55" s="147"/>
      <c r="J55" s="147"/>
    </row>
    <row r="56" spans="1:10" ht="12.75">
      <c r="A56" s="77" t="s">
        <v>128</v>
      </c>
      <c r="B56" s="133">
        <v>2525</v>
      </c>
      <c r="C56" s="133">
        <v>2245</v>
      </c>
      <c r="D56" s="133">
        <v>4770</v>
      </c>
      <c r="E56" s="134">
        <v>250</v>
      </c>
      <c r="F56" s="134">
        <v>900</v>
      </c>
      <c r="G56" s="133">
        <v>2652</v>
      </c>
      <c r="H56" s="133">
        <v>1326</v>
      </c>
      <c r="I56" s="147"/>
      <c r="J56" s="147"/>
    </row>
    <row r="57" spans="1:10" ht="12.75">
      <c r="A57" s="77" t="s">
        <v>129</v>
      </c>
      <c r="B57" s="133">
        <v>2876</v>
      </c>
      <c r="C57" s="133">
        <v>3814</v>
      </c>
      <c r="D57" s="133">
        <v>6690</v>
      </c>
      <c r="E57" s="134">
        <v>530</v>
      </c>
      <c r="F57" s="134">
        <v>1167</v>
      </c>
      <c r="G57" s="133">
        <v>5975</v>
      </c>
      <c r="H57" s="133">
        <v>598</v>
      </c>
      <c r="I57" s="147"/>
      <c r="J57" s="147"/>
    </row>
    <row r="58" spans="1:10" ht="12.75">
      <c r="A58" s="84" t="s">
        <v>179</v>
      </c>
      <c r="B58" s="148">
        <v>10666</v>
      </c>
      <c r="C58" s="148">
        <v>16812</v>
      </c>
      <c r="D58" s="148">
        <v>27478</v>
      </c>
      <c r="E58" s="148">
        <v>280</v>
      </c>
      <c r="F58" s="148">
        <v>1147</v>
      </c>
      <c r="G58" s="148">
        <v>22269</v>
      </c>
      <c r="H58" s="148">
        <v>5531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20</v>
      </c>
      <c r="C60" s="134">
        <v>19</v>
      </c>
      <c r="D60" s="133">
        <v>39</v>
      </c>
      <c r="E60" s="134">
        <v>600</v>
      </c>
      <c r="F60" s="134">
        <v>1700</v>
      </c>
      <c r="G60" s="134">
        <v>44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6</v>
      </c>
      <c r="C61" s="134">
        <v>9</v>
      </c>
      <c r="D61" s="133">
        <v>15</v>
      </c>
      <c r="E61" s="134">
        <v>850</v>
      </c>
      <c r="F61" s="134">
        <v>1500</v>
      </c>
      <c r="G61" s="134">
        <v>19</v>
      </c>
      <c r="H61" s="134">
        <v>17</v>
      </c>
      <c r="I61" s="147"/>
      <c r="J61" s="147"/>
    </row>
    <row r="62" spans="1:10" ht="12.75">
      <c r="A62" s="77" t="s">
        <v>133</v>
      </c>
      <c r="B62" s="134">
        <v>43</v>
      </c>
      <c r="C62" s="134">
        <v>12</v>
      </c>
      <c r="D62" s="133">
        <v>55</v>
      </c>
      <c r="E62" s="134">
        <v>500</v>
      </c>
      <c r="F62" s="134">
        <v>2500</v>
      </c>
      <c r="G62" s="134">
        <v>52</v>
      </c>
      <c r="H62" s="134">
        <v>42</v>
      </c>
      <c r="I62" s="147"/>
      <c r="J62" s="147"/>
    </row>
    <row r="63" spans="1:10" ht="12.75">
      <c r="A63" s="84" t="s">
        <v>134</v>
      </c>
      <c r="B63" s="148">
        <v>69</v>
      </c>
      <c r="C63" s="148">
        <v>40</v>
      </c>
      <c r="D63" s="148">
        <v>109</v>
      </c>
      <c r="E63" s="148">
        <v>559</v>
      </c>
      <c r="F63" s="148">
        <v>1895</v>
      </c>
      <c r="G63" s="148">
        <v>115</v>
      </c>
      <c r="H63" s="148">
        <v>59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142</v>
      </c>
      <c r="C65" s="148">
        <v>28</v>
      </c>
      <c r="D65" s="148">
        <v>170</v>
      </c>
      <c r="E65" s="149">
        <v>340</v>
      </c>
      <c r="F65" s="149">
        <v>950</v>
      </c>
      <c r="G65" s="148">
        <v>75</v>
      </c>
      <c r="H65" s="148">
        <v>33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13585</v>
      </c>
      <c r="C67" s="134" t="s">
        <v>24</v>
      </c>
      <c r="D67" s="133">
        <v>13585</v>
      </c>
      <c r="E67" s="134">
        <v>390</v>
      </c>
      <c r="F67" s="134" t="s">
        <v>24</v>
      </c>
      <c r="G67" s="134">
        <v>5298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5585</v>
      </c>
      <c r="C68" s="134" t="s">
        <v>24</v>
      </c>
      <c r="D68" s="133">
        <v>5585</v>
      </c>
      <c r="E68" s="134">
        <v>330</v>
      </c>
      <c r="F68" s="134" t="s">
        <v>24</v>
      </c>
      <c r="G68" s="134">
        <v>1843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19170</v>
      </c>
      <c r="C69" s="148" t="s">
        <v>24</v>
      </c>
      <c r="D69" s="148">
        <v>19170</v>
      </c>
      <c r="E69" s="148">
        <v>373</v>
      </c>
      <c r="F69" s="148" t="s">
        <v>24</v>
      </c>
      <c r="G69" s="148">
        <v>7141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4</v>
      </c>
      <c r="C71" s="133">
        <v>2</v>
      </c>
      <c r="D71" s="133">
        <v>6</v>
      </c>
      <c r="E71" s="134">
        <v>150</v>
      </c>
      <c r="F71" s="134">
        <v>1200</v>
      </c>
      <c r="G71" s="133">
        <v>3</v>
      </c>
      <c r="H71" s="133">
        <v>2</v>
      </c>
      <c r="I71" s="147"/>
      <c r="J71" s="147"/>
    </row>
    <row r="72" spans="1:10" ht="12.75">
      <c r="A72" s="77" t="s">
        <v>140</v>
      </c>
      <c r="B72" s="133">
        <v>755</v>
      </c>
      <c r="C72" s="133">
        <v>331</v>
      </c>
      <c r="D72" s="133">
        <v>1086</v>
      </c>
      <c r="E72" s="134">
        <v>700</v>
      </c>
      <c r="F72" s="134">
        <v>1200</v>
      </c>
      <c r="G72" s="133">
        <v>926</v>
      </c>
      <c r="H72" s="133">
        <v>695</v>
      </c>
      <c r="I72" s="147"/>
      <c r="J72" s="147"/>
    </row>
    <row r="73" spans="1:10" ht="12.75">
      <c r="A73" s="77" t="s">
        <v>141</v>
      </c>
      <c r="B73" s="134">
        <v>1165</v>
      </c>
      <c r="C73" s="134">
        <v>511</v>
      </c>
      <c r="D73" s="133">
        <v>1676</v>
      </c>
      <c r="E73" s="134">
        <v>350</v>
      </c>
      <c r="F73" s="134">
        <v>1800</v>
      </c>
      <c r="G73" s="134">
        <v>1328</v>
      </c>
      <c r="H73" s="134" t="s">
        <v>24</v>
      </c>
      <c r="I73" s="147"/>
      <c r="J73" s="147"/>
    </row>
    <row r="74" spans="1:10" ht="12.75">
      <c r="A74" s="77" t="s">
        <v>142</v>
      </c>
      <c r="B74" s="133">
        <v>532</v>
      </c>
      <c r="C74" s="133">
        <v>2231</v>
      </c>
      <c r="D74" s="133">
        <v>2763</v>
      </c>
      <c r="E74" s="134" t="s">
        <v>24</v>
      </c>
      <c r="F74" s="134">
        <v>267</v>
      </c>
      <c r="G74" s="133">
        <v>595</v>
      </c>
      <c r="H74" s="133">
        <v>387</v>
      </c>
      <c r="I74" s="147"/>
      <c r="J74" s="147"/>
    </row>
    <row r="75" spans="1:10" ht="12.75">
      <c r="A75" s="77" t="s">
        <v>143</v>
      </c>
      <c r="B75" s="133">
        <v>314</v>
      </c>
      <c r="C75" s="133">
        <v>594</v>
      </c>
      <c r="D75" s="133">
        <v>908</v>
      </c>
      <c r="E75" s="134">
        <v>550</v>
      </c>
      <c r="F75" s="134">
        <v>1850</v>
      </c>
      <c r="G75" s="133">
        <v>1272</v>
      </c>
      <c r="H75" s="133">
        <v>127</v>
      </c>
      <c r="I75" s="147"/>
      <c r="J75" s="147"/>
    </row>
    <row r="76" spans="1:10" ht="12.75">
      <c r="A76" s="77" t="s">
        <v>144</v>
      </c>
      <c r="B76" s="133">
        <v>96</v>
      </c>
      <c r="C76" s="133">
        <v>45</v>
      </c>
      <c r="D76" s="133">
        <v>141</v>
      </c>
      <c r="E76" s="134">
        <v>52</v>
      </c>
      <c r="F76" s="134">
        <v>600</v>
      </c>
      <c r="G76" s="133">
        <v>32</v>
      </c>
      <c r="H76" s="133">
        <v>14</v>
      </c>
      <c r="I76" s="147"/>
      <c r="J76" s="147"/>
    </row>
    <row r="77" spans="1:10" ht="12.75">
      <c r="A77" s="77" t="s">
        <v>145</v>
      </c>
      <c r="B77" s="133">
        <v>2391</v>
      </c>
      <c r="C77" s="133">
        <v>201</v>
      </c>
      <c r="D77" s="133">
        <v>2592</v>
      </c>
      <c r="E77" s="134">
        <v>650</v>
      </c>
      <c r="F77" s="134">
        <v>1500</v>
      </c>
      <c r="G77" s="133">
        <v>1856</v>
      </c>
      <c r="H77" s="133" t="s">
        <v>24</v>
      </c>
      <c r="I77" s="147"/>
      <c r="J77" s="147"/>
    </row>
    <row r="78" spans="1:10" ht="12.75">
      <c r="A78" s="77" t="s">
        <v>146</v>
      </c>
      <c r="B78" s="134">
        <v>1853</v>
      </c>
      <c r="C78" s="134">
        <v>1214</v>
      </c>
      <c r="D78" s="133">
        <v>3067</v>
      </c>
      <c r="E78" s="134">
        <v>498</v>
      </c>
      <c r="F78" s="134">
        <v>1578</v>
      </c>
      <c r="G78" s="134">
        <v>2837</v>
      </c>
      <c r="H78" s="134">
        <v>213</v>
      </c>
      <c r="I78" s="147"/>
      <c r="J78" s="147"/>
    </row>
    <row r="79" spans="1:10" ht="12.75">
      <c r="A79" s="84" t="s">
        <v>180</v>
      </c>
      <c r="B79" s="148">
        <v>7110</v>
      </c>
      <c r="C79" s="148">
        <v>5129</v>
      </c>
      <c r="D79" s="148">
        <v>12239</v>
      </c>
      <c r="E79" s="148">
        <v>505</v>
      </c>
      <c r="F79" s="148">
        <v>1025</v>
      </c>
      <c r="G79" s="148">
        <v>8849</v>
      </c>
      <c r="H79" s="148">
        <v>1438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28</v>
      </c>
      <c r="C81" s="133" t="s">
        <v>24</v>
      </c>
      <c r="D81" s="135">
        <v>28</v>
      </c>
      <c r="E81" s="135">
        <v>1100</v>
      </c>
      <c r="F81" s="133" t="s">
        <v>24</v>
      </c>
      <c r="G81" s="135">
        <v>31</v>
      </c>
      <c r="H81" s="135">
        <v>21</v>
      </c>
      <c r="I81" s="147"/>
      <c r="J81" s="147"/>
    </row>
    <row r="82" spans="1:10" ht="12.75">
      <c r="A82" s="77" t="s">
        <v>148</v>
      </c>
      <c r="B82" s="133">
        <v>2</v>
      </c>
      <c r="C82" s="133" t="s">
        <v>24</v>
      </c>
      <c r="D82" s="133">
        <v>2</v>
      </c>
      <c r="E82" s="134">
        <v>600</v>
      </c>
      <c r="F82" s="133" t="s">
        <v>24</v>
      </c>
      <c r="G82" s="133">
        <v>1</v>
      </c>
      <c r="H82" s="133" t="s">
        <v>24</v>
      </c>
      <c r="I82" s="147"/>
      <c r="J82" s="147"/>
    </row>
    <row r="83" spans="1:10" ht="12.75">
      <c r="A83" s="84" t="s">
        <v>149</v>
      </c>
      <c r="B83" s="148">
        <v>30</v>
      </c>
      <c r="C83" s="148" t="s">
        <v>24</v>
      </c>
      <c r="D83" s="148">
        <v>30</v>
      </c>
      <c r="E83" s="148">
        <v>1067</v>
      </c>
      <c r="F83" s="133" t="s">
        <v>24</v>
      </c>
      <c r="G83" s="148">
        <v>32</v>
      </c>
      <c r="H83" s="148">
        <v>21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106373</v>
      </c>
      <c r="C85" s="137">
        <v>45167</v>
      </c>
      <c r="D85" s="137">
        <v>151540</v>
      </c>
      <c r="E85" s="137">
        <v>639</v>
      </c>
      <c r="F85" s="137">
        <v>1430</v>
      </c>
      <c r="G85" s="137">
        <v>132549</v>
      </c>
      <c r="H85" s="137">
        <v>45458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786">
    <pageSetUpPr fitToPage="1"/>
  </sheetPr>
  <dimension ref="A1:F85"/>
  <sheetViews>
    <sheetView zoomScale="75" zoomScaleNormal="75" workbookViewId="0" topLeftCell="A49">
      <selection activeCell="A3" sqref="A3:E3"/>
    </sheetView>
  </sheetViews>
  <sheetFormatPr defaultColWidth="11.421875" defaultRowHeight="12.75"/>
  <cols>
    <col min="1" max="1" width="33.7109375" style="77" customWidth="1"/>
    <col min="2" max="5" width="18.7109375" style="77" customWidth="1"/>
    <col min="6" max="6" width="15.7109375" style="77" customWidth="1"/>
    <col min="7" max="16384" width="11.421875" style="77" customWidth="1"/>
  </cols>
  <sheetData>
    <row r="1" spans="1:5" s="124" customFormat="1" ht="18">
      <c r="A1" s="213" t="s">
        <v>0</v>
      </c>
      <c r="B1" s="213"/>
      <c r="C1" s="213"/>
      <c r="D1" s="213"/>
      <c r="E1" s="213"/>
    </row>
    <row r="2" spans="1:5" ht="12.75">
      <c r="A2" s="76"/>
      <c r="B2" s="76"/>
      <c r="C2" s="76"/>
      <c r="D2" s="76"/>
      <c r="E2" s="76"/>
    </row>
    <row r="3" spans="1:5" s="125" customFormat="1" ht="15">
      <c r="A3" s="214" t="s">
        <v>243</v>
      </c>
      <c r="B3" s="214"/>
      <c r="C3" s="214"/>
      <c r="D3" s="214"/>
      <c r="E3" s="214"/>
    </row>
    <row r="4" spans="1:5" s="125" customFormat="1" ht="15.75" thickBot="1">
      <c r="A4" s="140"/>
      <c r="B4" s="141"/>
      <c r="C4" s="141"/>
      <c r="D4" s="141"/>
      <c r="E4" s="141"/>
    </row>
    <row r="5" spans="1:5" ht="12.75">
      <c r="A5" s="142" t="s">
        <v>91</v>
      </c>
      <c r="B5" s="129" t="s">
        <v>22</v>
      </c>
      <c r="C5" s="130"/>
      <c r="D5" s="129" t="s">
        <v>23</v>
      </c>
      <c r="E5" s="130"/>
    </row>
    <row r="6" spans="1:5" ht="12.75">
      <c r="A6" s="76" t="s">
        <v>92</v>
      </c>
      <c r="B6" s="89" t="s">
        <v>1</v>
      </c>
      <c r="C6" s="81" t="s">
        <v>2</v>
      </c>
      <c r="D6" s="89" t="s">
        <v>1</v>
      </c>
      <c r="E6" s="81" t="s">
        <v>2</v>
      </c>
    </row>
    <row r="7" spans="1:5" ht="13.5" thickBot="1">
      <c r="A7" s="103"/>
      <c r="B7" s="88" t="s">
        <v>40</v>
      </c>
      <c r="C7" s="93" t="s">
        <v>13</v>
      </c>
      <c r="D7" s="88" t="s">
        <v>40</v>
      </c>
      <c r="E7" s="93" t="s">
        <v>13</v>
      </c>
    </row>
    <row r="8" spans="1:6" ht="12.75">
      <c r="A8" s="83" t="s">
        <v>94</v>
      </c>
      <c r="B8" s="132" t="s">
        <v>24</v>
      </c>
      <c r="C8" s="132" t="s">
        <v>24</v>
      </c>
      <c r="D8" s="132" t="s">
        <v>24</v>
      </c>
      <c r="E8" s="132" t="s">
        <v>24</v>
      </c>
      <c r="F8" s="147"/>
    </row>
    <row r="9" spans="1:6" ht="12.75">
      <c r="A9" s="77" t="s">
        <v>95</v>
      </c>
      <c r="B9" s="133" t="s">
        <v>24</v>
      </c>
      <c r="C9" s="133" t="s">
        <v>24</v>
      </c>
      <c r="D9" s="133" t="s">
        <v>24</v>
      </c>
      <c r="E9" s="133" t="s">
        <v>24</v>
      </c>
      <c r="F9" s="147"/>
    </row>
    <row r="10" spans="1:6" ht="12.75">
      <c r="A10" s="77" t="s">
        <v>96</v>
      </c>
      <c r="B10" s="133" t="s">
        <v>24</v>
      </c>
      <c r="C10" s="133" t="s">
        <v>24</v>
      </c>
      <c r="D10" s="133" t="s">
        <v>24</v>
      </c>
      <c r="E10" s="133" t="s">
        <v>24</v>
      </c>
      <c r="F10" s="147"/>
    </row>
    <row r="11" spans="1:6" ht="12.75">
      <c r="A11" s="77" t="s">
        <v>97</v>
      </c>
      <c r="B11" s="133" t="s">
        <v>24</v>
      </c>
      <c r="C11" s="133" t="s">
        <v>24</v>
      </c>
      <c r="D11" s="133" t="s">
        <v>24</v>
      </c>
      <c r="E11" s="133" t="s">
        <v>24</v>
      </c>
      <c r="F11" s="147"/>
    </row>
    <row r="12" spans="1:6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7"/>
    </row>
    <row r="13" spans="1:6" ht="12.75">
      <c r="A13" s="84"/>
      <c r="B13" s="148"/>
      <c r="C13" s="148"/>
      <c r="D13" s="148"/>
      <c r="E13" s="148"/>
      <c r="F13" s="147"/>
    </row>
    <row r="14" spans="1:6" ht="12.75">
      <c r="A14" s="84" t="s">
        <v>99</v>
      </c>
      <c r="B14" s="148" t="s">
        <v>24</v>
      </c>
      <c r="C14" s="148" t="s">
        <v>24</v>
      </c>
      <c r="D14" s="148" t="s">
        <v>24</v>
      </c>
      <c r="E14" s="148" t="s">
        <v>24</v>
      </c>
      <c r="F14" s="147"/>
    </row>
    <row r="15" spans="1:6" ht="12.75">
      <c r="A15" s="84"/>
      <c r="B15" s="148"/>
      <c r="C15" s="148"/>
      <c r="D15" s="148"/>
      <c r="E15" s="148"/>
      <c r="F15" s="147"/>
    </row>
    <row r="16" spans="1:6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8" t="s">
        <v>24</v>
      </c>
      <c r="F16" s="147"/>
    </row>
    <row r="17" spans="2:6" ht="12.75">
      <c r="B17" s="133"/>
      <c r="C17" s="133"/>
      <c r="D17" s="133"/>
      <c r="E17" s="133"/>
      <c r="F17" s="147"/>
    </row>
    <row r="18" spans="1:6" ht="12.75">
      <c r="A18" s="77" t="s">
        <v>101</v>
      </c>
      <c r="B18" s="133">
        <v>771</v>
      </c>
      <c r="C18" s="133">
        <v>2467</v>
      </c>
      <c r="D18" s="133" t="s">
        <v>24</v>
      </c>
      <c r="E18" s="133" t="s">
        <v>24</v>
      </c>
      <c r="F18" s="147"/>
    </row>
    <row r="19" spans="1:6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47"/>
    </row>
    <row r="20" spans="1:6" ht="12.75">
      <c r="A20" s="77" t="s">
        <v>103</v>
      </c>
      <c r="B20" s="133" t="s">
        <v>24</v>
      </c>
      <c r="C20" s="133" t="s">
        <v>24</v>
      </c>
      <c r="D20" s="133" t="s">
        <v>24</v>
      </c>
      <c r="E20" s="133" t="s">
        <v>24</v>
      </c>
      <c r="F20" s="147"/>
    </row>
    <row r="21" spans="1:6" ht="12.75">
      <c r="A21" s="84" t="s">
        <v>176</v>
      </c>
      <c r="B21" s="148">
        <v>771</v>
      </c>
      <c r="C21" s="148">
        <v>2467</v>
      </c>
      <c r="D21" s="148" t="s">
        <v>24</v>
      </c>
      <c r="E21" s="148" t="s">
        <v>24</v>
      </c>
      <c r="F21" s="147"/>
    </row>
    <row r="22" spans="1:6" ht="12.75">
      <c r="A22" s="84"/>
      <c r="B22" s="148"/>
      <c r="C22" s="148"/>
      <c r="D22" s="148"/>
      <c r="E22" s="148"/>
      <c r="F22" s="147"/>
    </row>
    <row r="23" spans="1:6" ht="12.75">
      <c r="A23" s="84" t="s">
        <v>104</v>
      </c>
      <c r="B23" s="148">
        <v>5731</v>
      </c>
      <c r="C23" s="148">
        <v>11297</v>
      </c>
      <c r="D23" s="148" t="s">
        <v>24</v>
      </c>
      <c r="E23" s="148" t="s">
        <v>24</v>
      </c>
      <c r="F23" s="147"/>
    </row>
    <row r="24" spans="1:6" ht="12.75">
      <c r="A24" s="84"/>
      <c r="B24" s="148"/>
      <c r="C24" s="148"/>
      <c r="D24" s="148"/>
      <c r="E24" s="148"/>
      <c r="F24" s="147"/>
    </row>
    <row r="25" spans="1:6" ht="12.75">
      <c r="A25" s="84" t="s">
        <v>105</v>
      </c>
      <c r="B25" s="148">
        <v>442</v>
      </c>
      <c r="C25" s="148">
        <v>874</v>
      </c>
      <c r="D25" s="148" t="s">
        <v>24</v>
      </c>
      <c r="E25" s="148" t="s">
        <v>24</v>
      </c>
      <c r="F25" s="147"/>
    </row>
    <row r="26" spans="2:6" ht="12.75">
      <c r="B26" s="133"/>
      <c r="C26" s="133"/>
      <c r="D26" s="133"/>
      <c r="E26" s="133"/>
      <c r="F26" s="147"/>
    </row>
    <row r="27" spans="1:6" ht="12.75">
      <c r="A27" s="77" t="s">
        <v>106</v>
      </c>
      <c r="B27" s="135">
        <v>934</v>
      </c>
      <c r="C27" s="133" t="s">
        <v>24</v>
      </c>
      <c r="D27" s="133" t="s">
        <v>24</v>
      </c>
      <c r="E27" s="135">
        <v>2280</v>
      </c>
      <c r="F27" s="147"/>
    </row>
    <row r="28" spans="1:6" ht="12.75">
      <c r="A28" s="77" t="s">
        <v>107</v>
      </c>
      <c r="B28" s="135">
        <v>1813</v>
      </c>
      <c r="C28" s="135">
        <v>2345</v>
      </c>
      <c r="D28" s="133" t="s">
        <v>24</v>
      </c>
      <c r="E28" s="133" t="s">
        <v>24</v>
      </c>
      <c r="F28" s="147"/>
    </row>
    <row r="29" spans="1:6" ht="12.75">
      <c r="A29" s="77" t="s">
        <v>108</v>
      </c>
      <c r="B29" s="133">
        <v>4847</v>
      </c>
      <c r="C29" s="133">
        <v>12695</v>
      </c>
      <c r="D29" s="133" t="s">
        <v>24</v>
      </c>
      <c r="E29" s="133" t="s">
        <v>24</v>
      </c>
      <c r="F29" s="147"/>
    </row>
    <row r="30" spans="1:6" ht="12.75">
      <c r="A30" s="84" t="s">
        <v>177</v>
      </c>
      <c r="B30" s="148">
        <v>7594</v>
      </c>
      <c r="C30" s="148">
        <v>15040</v>
      </c>
      <c r="D30" s="148" t="s">
        <v>24</v>
      </c>
      <c r="E30" s="150">
        <v>2280</v>
      </c>
      <c r="F30" s="147"/>
    </row>
    <row r="31" spans="2:6" ht="12.75">
      <c r="B31" s="133"/>
      <c r="C31" s="133"/>
      <c r="D31" s="133"/>
      <c r="E31" s="133"/>
      <c r="F31" s="147"/>
    </row>
    <row r="32" spans="1:6" ht="12.75">
      <c r="A32" s="77" t="s">
        <v>109</v>
      </c>
      <c r="B32" s="151">
        <v>625</v>
      </c>
      <c r="C32" s="151">
        <v>897</v>
      </c>
      <c r="D32" s="151" t="s">
        <v>24</v>
      </c>
      <c r="E32" s="151" t="s">
        <v>24</v>
      </c>
      <c r="F32" s="147"/>
    </row>
    <row r="33" spans="1:6" ht="12.75">
      <c r="A33" s="77" t="s">
        <v>110</v>
      </c>
      <c r="B33" s="151">
        <v>681</v>
      </c>
      <c r="C33" s="151">
        <v>1385</v>
      </c>
      <c r="D33" s="133" t="s">
        <v>24</v>
      </c>
      <c r="E33" s="133" t="s">
        <v>24</v>
      </c>
      <c r="F33" s="147"/>
    </row>
    <row r="34" spans="1:6" ht="12.75">
      <c r="A34" s="77" t="s">
        <v>111</v>
      </c>
      <c r="B34" s="151">
        <v>945</v>
      </c>
      <c r="C34" s="151">
        <v>1179</v>
      </c>
      <c r="D34" s="133" t="s">
        <v>24</v>
      </c>
      <c r="E34" s="133" t="s">
        <v>24</v>
      </c>
      <c r="F34" s="147"/>
    </row>
    <row r="35" spans="1:6" ht="12.75">
      <c r="A35" s="77" t="s">
        <v>112</v>
      </c>
      <c r="B35" s="151">
        <v>24</v>
      </c>
      <c r="C35" s="151">
        <v>26</v>
      </c>
      <c r="D35" s="133" t="s">
        <v>24</v>
      </c>
      <c r="E35" s="133" t="s">
        <v>24</v>
      </c>
      <c r="F35" s="147"/>
    </row>
    <row r="36" spans="1:6" ht="12.75">
      <c r="A36" s="84" t="s">
        <v>113</v>
      </c>
      <c r="B36" s="148">
        <v>2275</v>
      </c>
      <c r="C36" s="148">
        <v>3487</v>
      </c>
      <c r="D36" s="148" t="s">
        <v>24</v>
      </c>
      <c r="E36" s="148" t="s">
        <v>24</v>
      </c>
      <c r="F36" s="147"/>
    </row>
    <row r="37" spans="1:6" ht="12.75">
      <c r="A37" s="84"/>
      <c r="B37" s="148"/>
      <c r="C37" s="148"/>
      <c r="D37" s="148"/>
      <c r="E37" s="148"/>
      <c r="F37" s="147"/>
    </row>
    <row r="38" spans="1:6" ht="12.75">
      <c r="A38" s="84" t="s">
        <v>114</v>
      </c>
      <c r="B38" s="149">
        <v>189</v>
      </c>
      <c r="C38" s="149">
        <v>222</v>
      </c>
      <c r="D38" s="148" t="s">
        <v>24</v>
      </c>
      <c r="E38" s="148" t="s">
        <v>24</v>
      </c>
      <c r="F38" s="147"/>
    </row>
    <row r="39" spans="2:6" ht="12.75">
      <c r="B39" s="133"/>
      <c r="C39" s="133"/>
      <c r="D39" s="133"/>
      <c r="E39" s="133"/>
      <c r="F39" s="147"/>
    </row>
    <row r="40" spans="1:6" ht="12.75">
      <c r="A40" s="77" t="s">
        <v>115</v>
      </c>
      <c r="B40" s="134">
        <v>934</v>
      </c>
      <c r="C40" s="134">
        <v>1074</v>
      </c>
      <c r="D40" s="133" t="s">
        <v>24</v>
      </c>
      <c r="E40" s="133" t="s">
        <v>24</v>
      </c>
      <c r="F40" s="147"/>
    </row>
    <row r="41" spans="1:6" ht="12.75">
      <c r="A41" s="77" t="s">
        <v>116</v>
      </c>
      <c r="B41" s="133">
        <v>7220</v>
      </c>
      <c r="C41" s="133">
        <v>13091</v>
      </c>
      <c r="D41" s="133" t="s">
        <v>24</v>
      </c>
      <c r="E41" s="133" t="s">
        <v>24</v>
      </c>
      <c r="F41" s="147"/>
    </row>
    <row r="42" spans="1:6" ht="12.75">
      <c r="A42" s="77" t="s">
        <v>117</v>
      </c>
      <c r="B42" s="134">
        <v>6225</v>
      </c>
      <c r="C42" s="134">
        <v>7930</v>
      </c>
      <c r="D42" s="133" t="s">
        <v>24</v>
      </c>
      <c r="E42" s="133" t="s">
        <v>24</v>
      </c>
      <c r="F42" s="147"/>
    </row>
    <row r="43" spans="1:6" ht="12.75">
      <c r="A43" s="77" t="s">
        <v>118</v>
      </c>
      <c r="B43" s="134">
        <v>12342</v>
      </c>
      <c r="C43" s="134">
        <v>22429</v>
      </c>
      <c r="D43" s="133" t="s">
        <v>24</v>
      </c>
      <c r="E43" s="133" t="s">
        <v>24</v>
      </c>
      <c r="F43" s="147"/>
    </row>
    <row r="44" spans="1:6" ht="12.75">
      <c r="A44" s="77" t="s">
        <v>119</v>
      </c>
      <c r="B44" s="134">
        <v>1453</v>
      </c>
      <c r="C44" s="134">
        <v>1616</v>
      </c>
      <c r="D44" s="133" t="s">
        <v>24</v>
      </c>
      <c r="E44" s="133" t="s">
        <v>24</v>
      </c>
      <c r="F44" s="147"/>
    </row>
    <row r="45" spans="1:6" ht="12.75">
      <c r="A45" s="77" t="s">
        <v>120</v>
      </c>
      <c r="B45" s="134">
        <v>416</v>
      </c>
      <c r="C45" s="134">
        <v>394</v>
      </c>
      <c r="D45" s="133" t="s">
        <v>24</v>
      </c>
      <c r="E45" s="133" t="s">
        <v>24</v>
      </c>
      <c r="F45" s="147"/>
    </row>
    <row r="46" spans="1:6" ht="12.75">
      <c r="A46" s="77" t="s">
        <v>121</v>
      </c>
      <c r="B46" s="134">
        <v>6094</v>
      </c>
      <c r="C46" s="134">
        <v>6166</v>
      </c>
      <c r="D46" s="133" t="s">
        <v>24</v>
      </c>
      <c r="E46" s="133" t="s">
        <v>24</v>
      </c>
      <c r="F46" s="147"/>
    </row>
    <row r="47" spans="1:6" ht="12.75">
      <c r="A47" s="77" t="s">
        <v>122</v>
      </c>
      <c r="B47" s="134">
        <v>19945</v>
      </c>
      <c r="C47" s="134">
        <v>29921</v>
      </c>
      <c r="D47" s="133" t="s">
        <v>24</v>
      </c>
      <c r="E47" s="133" t="s">
        <v>24</v>
      </c>
      <c r="F47" s="147"/>
    </row>
    <row r="48" spans="1:6" ht="12.75">
      <c r="A48" s="77" t="s">
        <v>123</v>
      </c>
      <c r="B48" s="134">
        <v>3946</v>
      </c>
      <c r="C48" s="134">
        <v>4798</v>
      </c>
      <c r="D48" s="133" t="s">
        <v>24</v>
      </c>
      <c r="E48" s="133" t="s">
        <v>24</v>
      </c>
      <c r="F48" s="147"/>
    </row>
    <row r="49" spans="1:6" ht="12.75">
      <c r="A49" s="84" t="s">
        <v>178</v>
      </c>
      <c r="B49" s="148">
        <v>58575</v>
      </c>
      <c r="C49" s="148">
        <v>87419</v>
      </c>
      <c r="D49" s="148" t="s">
        <v>24</v>
      </c>
      <c r="E49" s="148" t="s">
        <v>24</v>
      </c>
      <c r="F49" s="147"/>
    </row>
    <row r="50" spans="1:6" ht="12.75">
      <c r="A50" s="84"/>
      <c r="B50" s="148"/>
      <c r="C50" s="148"/>
      <c r="D50" s="148"/>
      <c r="E50" s="148"/>
      <c r="F50" s="147"/>
    </row>
    <row r="51" spans="1:6" ht="12.75">
      <c r="A51" s="84" t="s">
        <v>124</v>
      </c>
      <c r="B51" s="148">
        <v>4240</v>
      </c>
      <c r="C51" s="148">
        <v>8996</v>
      </c>
      <c r="D51" s="148" t="s">
        <v>24</v>
      </c>
      <c r="E51" s="148" t="s">
        <v>24</v>
      </c>
      <c r="F51" s="147"/>
    </row>
    <row r="52" spans="2:6" ht="12.75">
      <c r="B52" s="133"/>
      <c r="C52" s="133"/>
      <c r="D52" s="133"/>
      <c r="E52" s="133"/>
      <c r="F52" s="147"/>
    </row>
    <row r="53" spans="1:6" ht="12.75">
      <c r="A53" s="77" t="s">
        <v>125</v>
      </c>
      <c r="B53" s="133">
        <v>1770</v>
      </c>
      <c r="C53" s="133">
        <v>5999</v>
      </c>
      <c r="D53" s="133" t="s">
        <v>24</v>
      </c>
      <c r="E53" s="133" t="s">
        <v>24</v>
      </c>
      <c r="F53" s="147"/>
    </row>
    <row r="54" spans="1:6" ht="12.75">
      <c r="A54" s="77" t="s">
        <v>126</v>
      </c>
      <c r="B54" s="133" t="s">
        <v>24</v>
      </c>
      <c r="C54" s="133" t="s">
        <v>24</v>
      </c>
      <c r="D54" s="135">
        <v>11199</v>
      </c>
      <c r="E54" s="135">
        <v>13580</v>
      </c>
      <c r="F54" s="147"/>
    </row>
    <row r="55" spans="1:6" ht="12.75">
      <c r="A55" s="77" t="s">
        <v>127</v>
      </c>
      <c r="B55" s="133">
        <v>961</v>
      </c>
      <c r="C55" s="133">
        <v>1136</v>
      </c>
      <c r="D55" s="133" t="s">
        <v>24</v>
      </c>
      <c r="E55" s="133" t="s">
        <v>24</v>
      </c>
      <c r="F55" s="147"/>
    </row>
    <row r="56" spans="1:6" ht="12.75">
      <c r="A56" s="77" t="s">
        <v>128</v>
      </c>
      <c r="B56" s="133">
        <v>3130</v>
      </c>
      <c r="C56" s="133">
        <v>4188</v>
      </c>
      <c r="D56" s="133" t="s">
        <v>24</v>
      </c>
      <c r="E56" s="133" t="s">
        <v>24</v>
      </c>
      <c r="F56" s="147"/>
    </row>
    <row r="57" spans="1:6" ht="12.75">
      <c r="A57" s="77" t="s">
        <v>129</v>
      </c>
      <c r="B57" s="133">
        <v>6318</v>
      </c>
      <c r="C57" s="133">
        <v>10109</v>
      </c>
      <c r="D57" s="133" t="s">
        <v>24</v>
      </c>
      <c r="E57" s="133" t="s">
        <v>24</v>
      </c>
      <c r="F57" s="147"/>
    </row>
    <row r="58" spans="1:6" ht="12.75">
      <c r="A58" s="84" t="s">
        <v>130</v>
      </c>
      <c r="B58" s="148">
        <v>12179</v>
      </c>
      <c r="C58" s="148">
        <v>21432</v>
      </c>
      <c r="D58" s="150">
        <v>11199</v>
      </c>
      <c r="E58" s="150">
        <v>13580</v>
      </c>
      <c r="F58" s="147"/>
    </row>
    <row r="59" spans="2:6" ht="12.75">
      <c r="B59" s="133"/>
      <c r="C59" s="133"/>
      <c r="D59" s="133"/>
      <c r="E59" s="133"/>
      <c r="F59" s="147"/>
    </row>
    <row r="60" spans="1:6" ht="12.75">
      <c r="A60" s="77" t="s">
        <v>131</v>
      </c>
      <c r="B60" s="134" t="s">
        <v>24</v>
      </c>
      <c r="C60" s="134" t="s">
        <v>24</v>
      </c>
      <c r="D60" s="135">
        <v>56</v>
      </c>
      <c r="E60" s="135">
        <v>58</v>
      </c>
      <c r="F60" s="147"/>
    </row>
    <row r="61" spans="1:6" ht="12.75">
      <c r="A61" s="77" t="s">
        <v>132</v>
      </c>
      <c r="B61" s="134">
        <v>7</v>
      </c>
      <c r="C61" s="134">
        <v>7</v>
      </c>
      <c r="D61" s="134">
        <v>13</v>
      </c>
      <c r="E61" s="134">
        <v>13</v>
      </c>
      <c r="F61" s="147"/>
    </row>
    <row r="62" spans="1:6" ht="12.75">
      <c r="A62" s="77" t="s">
        <v>133</v>
      </c>
      <c r="B62" s="134" t="s">
        <v>24</v>
      </c>
      <c r="C62" s="134" t="s">
        <v>24</v>
      </c>
      <c r="D62" s="135">
        <v>8</v>
      </c>
      <c r="E62" s="135">
        <v>11</v>
      </c>
      <c r="F62" s="147"/>
    </row>
    <row r="63" spans="1:6" ht="12.75">
      <c r="A63" s="84" t="s">
        <v>134</v>
      </c>
      <c r="B63" s="148">
        <v>7</v>
      </c>
      <c r="C63" s="148">
        <v>7</v>
      </c>
      <c r="D63" s="148">
        <v>77</v>
      </c>
      <c r="E63" s="148">
        <v>82</v>
      </c>
      <c r="F63" s="147"/>
    </row>
    <row r="64" spans="1:6" ht="12.75">
      <c r="A64" s="84"/>
      <c r="B64" s="148"/>
      <c r="C64" s="148"/>
      <c r="D64" s="148"/>
      <c r="E64" s="148"/>
      <c r="F64" s="147"/>
    </row>
    <row r="65" spans="1:6" ht="12.75">
      <c r="A65" s="84" t="s">
        <v>135</v>
      </c>
      <c r="B65" s="148">
        <v>67</v>
      </c>
      <c r="C65" s="148">
        <v>38</v>
      </c>
      <c r="D65" s="150">
        <v>73</v>
      </c>
      <c r="E65" s="150">
        <v>42</v>
      </c>
      <c r="F65" s="147"/>
    </row>
    <row r="66" spans="2:6" ht="12.75">
      <c r="B66" s="133"/>
      <c r="C66" s="133"/>
      <c r="D66" s="133"/>
      <c r="E66" s="133"/>
      <c r="F66" s="147"/>
    </row>
    <row r="67" spans="1:6" ht="12.75">
      <c r="A67" s="77" t="s">
        <v>136</v>
      </c>
      <c r="B67" s="133">
        <v>14860</v>
      </c>
      <c r="C67" s="133">
        <v>14860</v>
      </c>
      <c r="D67" s="133" t="s">
        <v>24</v>
      </c>
      <c r="E67" s="133" t="s">
        <v>24</v>
      </c>
      <c r="F67" s="147"/>
    </row>
    <row r="68" spans="1:6" ht="12.75">
      <c r="A68" s="77" t="s">
        <v>137</v>
      </c>
      <c r="B68" s="133">
        <v>8850</v>
      </c>
      <c r="C68" s="133">
        <v>8850</v>
      </c>
      <c r="D68" s="133" t="s">
        <v>24</v>
      </c>
      <c r="E68" s="133" t="s">
        <v>24</v>
      </c>
      <c r="F68" s="147"/>
    </row>
    <row r="69" spans="1:6" ht="12.75">
      <c r="A69" s="84" t="s">
        <v>138</v>
      </c>
      <c r="B69" s="148">
        <v>23710</v>
      </c>
      <c r="C69" s="148">
        <v>23710</v>
      </c>
      <c r="D69" s="148" t="s">
        <v>24</v>
      </c>
      <c r="E69" s="148" t="s">
        <v>24</v>
      </c>
      <c r="F69" s="147"/>
    </row>
    <row r="70" spans="2:6" ht="12.75">
      <c r="B70" s="133"/>
      <c r="C70" s="133"/>
      <c r="D70" s="133"/>
      <c r="E70" s="133"/>
      <c r="F70" s="147"/>
    </row>
    <row r="71" spans="1:6" ht="12.75">
      <c r="A71" s="77" t="s">
        <v>139</v>
      </c>
      <c r="B71" s="135">
        <v>2</v>
      </c>
      <c r="C71" s="135">
        <v>1</v>
      </c>
      <c r="D71" s="133" t="s">
        <v>24</v>
      </c>
      <c r="E71" s="133" t="s">
        <v>24</v>
      </c>
      <c r="F71" s="147"/>
    </row>
    <row r="72" spans="1:6" ht="12.75">
      <c r="A72" s="77" t="s">
        <v>140</v>
      </c>
      <c r="B72" s="133">
        <v>745</v>
      </c>
      <c r="C72" s="133">
        <v>783</v>
      </c>
      <c r="D72" s="133" t="s">
        <v>24</v>
      </c>
      <c r="E72" s="133" t="s">
        <v>24</v>
      </c>
      <c r="F72" s="147"/>
    </row>
    <row r="73" spans="1:6" ht="12.75">
      <c r="A73" s="77" t="s">
        <v>141</v>
      </c>
      <c r="B73" s="134">
        <v>2136</v>
      </c>
      <c r="C73" s="133">
        <v>2797</v>
      </c>
      <c r="D73" s="133" t="s">
        <v>24</v>
      </c>
      <c r="E73" s="133" t="s">
        <v>24</v>
      </c>
      <c r="F73" s="147"/>
    </row>
    <row r="74" spans="1:6" ht="12.75">
      <c r="A74" s="77" t="s">
        <v>142</v>
      </c>
      <c r="B74" s="133">
        <v>1874</v>
      </c>
      <c r="C74" s="133">
        <v>334</v>
      </c>
      <c r="D74" s="133" t="s">
        <v>24</v>
      </c>
      <c r="E74" s="133" t="s">
        <v>24</v>
      </c>
      <c r="F74" s="147"/>
    </row>
    <row r="75" spans="1:6" ht="12.75">
      <c r="A75" s="77" t="s">
        <v>143</v>
      </c>
      <c r="B75" s="133" t="s">
        <v>24</v>
      </c>
      <c r="C75" s="133" t="s">
        <v>24</v>
      </c>
      <c r="D75" s="135">
        <v>417</v>
      </c>
      <c r="E75" s="135">
        <v>681</v>
      </c>
      <c r="F75" s="147"/>
    </row>
    <row r="76" spans="1:6" ht="12.75">
      <c r="A76" s="77" t="s">
        <v>144</v>
      </c>
      <c r="B76" s="133">
        <v>118</v>
      </c>
      <c r="C76" s="133">
        <v>95</v>
      </c>
      <c r="D76" s="133" t="s">
        <v>24</v>
      </c>
      <c r="E76" s="133" t="s">
        <v>24</v>
      </c>
      <c r="F76" s="147"/>
    </row>
    <row r="77" spans="1:6" ht="12.75">
      <c r="A77" s="77" t="s">
        <v>145</v>
      </c>
      <c r="B77" s="133">
        <v>2198</v>
      </c>
      <c r="C77" s="133">
        <v>1510</v>
      </c>
      <c r="D77" s="133" t="s">
        <v>24</v>
      </c>
      <c r="E77" s="133" t="s">
        <v>24</v>
      </c>
      <c r="F77" s="147"/>
    </row>
    <row r="78" spans="1:6" ht="12.75">
      <c r="A78" s="77" t="s">
        <v>146</v>
      </c>
      <c r="B78" s="134">
        <v>2451</v>
      </c>
      <c r="C78" s="134">
        <v>4001</v>
      </c>
      <c r="D78" s="133" t="s">
        <v>24</v>
      </c>
      <c r="E78" s="133" t="s">
        <v>24</v>
      </c>
      <c r="F78" s="147"/>
    </row>
    <row r="79" spans="1:6" ht="12.75">
      <c r="A79" s="84" t="s">
        <v>180</v>
      </c>
      <c r="B79" s="148">
        <v>9524</v>
      </c>
      <c r="C79" s="148">
        <v>9521</v>
      </c>
      <c r="D79" s="150">
        <v>417</v>
      </c>
      <c r="E79" s="150">
        <v>681</v>
      </c>
      <c r="F79" s="147"/>
    </row>
    <row r="80" spans="2:6" ht="12.75">
      <c r="B80" s="133"/>
      <c r="C80" s="133"/>
      <c r="D80" s="133"/>
      <c r="E80" s="133"/>
      <c r="F80" s="147"/>
    </row>
    <row r="81" spans="1:6" ht="12.75">
      <c r="A81" s="77" t="s">
        <v>147</v>
      </c>
      <c r="B81" s="133" t="s">
        <v>24</v>
      </c>
      <c r="C81" s="133" t="s">
        <v>24</v>
      </c>
      <c r="D81" s="133">
        <v>28</v>
      </c>
      <c r="E81" s="133">
        <v>31</v>
      </c>
      <c r="F81" s="147"/>
    </row>
    <row r="82" spans="1:6" ht="12.75">
      <c r="A82" s="77" t="s">
        <v>148</v>
      </c>
      <c r="B82" s="133" t="s">
        <v>24</v>
      </c>
      <c r="C82" s="133" t="s">
        <v>24</v>
      </c>
      <c r="D82" s="133" t="s">
        <v>24</v>
      </c>
      <c r="E82" s="133" t="s">
        <v>24</v>
      </c>
      <c r="F82" s="147"/>
    </row>
    <row r="83" spans="1:6" ht="12.75">
      <c r="A83" s="84" t="s">
        <v>149</v>
      </c>
      <c r="B83" s="148" t="s">
        <v>24</v>
      </c>
      <c r="C83" s="148" t="s">
        <v>24</v>
      </c>
      <c r="D83" s="148">
        <v>28</v>
      </c>
      <c r="E83" s="148">
        <v>31</v>
      </c>
      <c r="F83" s="147"/>
    </row>
    <row r="84" spans="1:6" ht="12.75">
      <c r="A84" s="84"/>
      <c r="B84" s="148"/>
      <c r="C84" s="148"/>
      <c r="D84" s="148"/>
      <c r="E84" s="148"/>
      <c r="F84" s="147"/>
    </row>
    <row r="85" spans="1:6" ht="13.5" thickBot="1">
      <c r="A85" s="86" t="s">
        <v>150</v>
      </c>
      <c r="B85" s="137">
        <v>125304</v>
      </c>
      <c r="C85" s="137">
        <v>184510</v>
      </c>
      <c r="D85" s="137">
        <v>11794</v>
      </c>
      <c r="E85" s="137">
        <v>16696</v>
      </c>
      <c r="F85" s="147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88">
    <pageSetUpPr fitToPage="1"/>
  </sheetPr>
  <dimension ref="A1:F85"/>
  <sheetViews>
    <sheetView zoomScale="75" zoomScaleNormal="75" workbookViewId="0" topLeftCell="A55">
      <selection activeCell="G17" sqref="G17"/>
    </sheetView>
  </sheetViews>
  <sheetFormatPr defaultColWidth="11.421875" defaultRowHeight="12.75"/>
  <cols>
    <col min="1" max="1" width="33.7109375" style="77" customWidth="1"/>
    <col min="2" max="5" width="18.7109375" style="77" customWidth="1"/>
    <col min="6" max="6" width="15.7109375" style="77" customWidth="1"/>
    <col min="7" max="16384" width="11.421875" style="77" customWidth="1"/>
  </cols>
  <sheetData>
    <row r="1" spans="1:5" s="124" customFormat="1" ht="18">
      <c r="A1" s="213" t="s">
        <v>0</v>
      </c>
      <c r="B1" s="213"/>
      <c r="C1" s="213"/>
      <c r="D1" s="213"/>
      <c r="E1" s="213"/>
    </row>
    <row r="2" spans="1:5" ht="12.75">
      <c r="A2" s="76"/>
      <c r="B2" s="76"/>
      <c r="C2" s="76"/>
      <c r="D2" s="76"/>
      <c r="E2" s="76"/>
    </row>
    <row r="3" spans="1:5" s="125" customFormat="1" ht="15">
      <c r="A3" s="214" t="s">
        <v>244</v>
      </c>
      <c r="B3" s="214"/>
      <c r="C3" s="214"/>
      <c r="D3" s="214"/>
      <c r="E3" s="214"/>
    </row>
    <row r="4" spans="1:5" s="125" customFormat="1" ht="15.75" thickBot="1">
      <c r="A4" s="140"/>
      <c r="B4" s="141"/>
      <c r="C4" s="141"/>
      <c r="D4" s="141"/>
      <c r="E4" s="141"/>
    </row>
    <row r="5" spans="1:5" ht="12.75">
      <c r="A5" s="142" t="s">
        <v>91</v>
      </c>
      <c r="B5" s="129" t="s">
        <v>22</v>
      </c>
      <c r="C5" s="130"/>
      <c r="D5" s="129" t="s">
        <v>23</v>
      </c>
      <c r="E5" s="130"/>
    </row>
    <row r="6" spans="1:5" ht="12.75">
      <c r="A6" s="76" t="s">
        <v>92</v>
      </c>
      <c r="B6" s="89" t="s">
        <v>1</v>
      </c>
      <c r="C6" s="81" t="s">
        <v>2</v>
      </c>
      <c r="D6" s="89" t="s">
        <v>1</v>
      </c>
      <c r="E6" s="81" t="s">
        <v>2</v>
      </c>
    </row>
    <row r="7" spans="1:5" ht="13.5" thickBot="1">
      <c r="A7" s="103"/>
      <c r="B7" s="88" t="s">
        <v>40</v>
      </c>
      <c r="C7" s="93" t="s">
        <v>13</v>
      </c>
      <c r="D7" s="88" t="s">
        <v>40</v>
      </c>
      <c r="E7" s="93" t="s">
        <v>13</v>
      </c>
    </row>
    <row r="8" spans="1:6" ht="12.75">
      <c r="A8" s="83" t="s">
        <v>94</v>
      </c>
      <c r="B8" s="132" t="s">
        <v>24</v>
      </c>
      <c r="C8" s="132" t="s">
        <v>24</v>
      </c>
      <c r="D8" s="132" t="s">
        <v>24</v>
      </c>
      <c r="E8" s="132" t="s">
        <v>24</v>
      </c>
      <c r="F8" s="147"/>
    </row>
    <row r="9" spans="1:6" ht="12.75">
      <c r="A9" s="77" t="s">
        <v>95</v>
      </c>
      <c r="B9" s="133" t="s">
        <v>24</v>
      </c>
      <c r="C9" s="133" t="s">
        <v>24</v>
      </c>
      <c r="D9" s="133" t="s">
        <v>24</v>
      </c>
      <c r="E9" s="133" t="s">
        <v>24</v>
      </c>
      <c r="F9" s="147"/>
    </row>
    <row r="10" spans="1:6" ht="12.75">
      <c r="A10" s="77" t="s">
        <v>96</v>
      </c>
      <c r="B10" s="133" t="s">
        <v>24</v>
      </c>
      <c r="C10" s="133" t="s">
        <v>24</v>
      </c>
      <c r="D10" s="133" t="s">
        <v>24</v>
      </c>
      <c r="E10" s="133" t="s">
        <v>24</v>
      </c>
      <c r="F10" s="147"/>
    </row>
    <row r="11" spans="1:6" ht="12.75">
      <c r="A11" s="77" t="s">
        <v>97</v>
      </c>
      <c r="B11" s="133" t="s">
        <v>24</v>
      </c>
      <c r="C11" s="133" t="s">
        <v>24</v>
      </c>
      <c r="D11" s="133" t="s">
        <v>24</v>
      </c>
      <c r="E11" s="133" t="s">
        <v>24</v>
      </c>
      <c r="F11" s="147"/>
    </row>
    <row r="12" spans="1:6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7"/>
    </row>
    <row r="13" spans="1:6" ht="12.75">
      <c r="A13" s="84"/>
      <c r="B13" s="148"/>
      <c r="C13" s="148"/>
      <c r="D13" s="148"/>
      <c r="E13" s="148"/>
      <c r="F13" s="147"/>
    </row>
    <row r="14" spans="1:6" ht="12.75">
      <c r="A14" s="84" t="s">
        <v>99</v>
      </c>
      <c r="B14" s="148" t="s">
        <v>24</v>
      </c>
      <c r="C14" s="148" t="s">
        <v>24</v>
      </c>
      <c r="D14" s="148" t="s">
        <v>24</v>
      </c>
      <c r="E14" s="148" t="s">
        <v>24</v>
      </c>
      <c r="F14" s="147"/>
    </row>
    <row r="15" spans="1:6" ht="12.75">
      <c r="A15" s="84"/>
      <c r="B15" s="148"/>
      <c r="C15" s="148"/>
      <c r="D15" s="148"/>
      <c r="E15" s="148"/>
      <c r="F15" s="147"/>
    </row>
    <row r="16" spans="1:6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8" t="s">
        <v>24</v>
      </c>
      <c r="F16" s="147"/>
    </row>
    <row r="17" spans="2:6" ht="12.75">
      <c r="B17" s="133"/>
      <c r="C17" s="133"/>
      <c r="D17" s="133"/>
      <c r="E17" s="133"/>
      <c r="F17" s="147"/>
    </row>
    <row r="18" spans="1:6" ht="12.75">
      <c r="A18" s="77" t="s">
        <v>101</v>
      </c>
      <c r="B18" s="133">
        <v>832</v>
      </c>
      <c r="C18" s="133">
        <v>2704</v>
      </c>
      <c r="D18" s="133" t="s">
        <v>24</v>
      </c>
      <c r="E18" s="133" t="s">
        <v>24</v>
      </c>
      <c r="F18" s="147"/>
    </row>
    <row r="19" spans="1:6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47"/>
    </row>
    <row r="20" spans="1:6" ht="12.75">
      <c r="A20" s="77" t="s">
        <v>103</v>
      </c>
      <c r="B20" s="133" t="s">
        <v>24</v>
      </c>
      <c r="C20" s="133" t="s">
        <v>24</v>
      </c>
      <c r="D20" s="133" t="s">
        <v>24</v>
      </c>
      <c r="E20" s="133" t="s">
        <v>24</v>
      </c>
      <c r="F20" s="147"/>
    </row>
    <row r="21" spans="1:6" ht="12.75">
      <c r="A21" s="84" t="s">
        <v>176</v>
      </c>
      <c r="B21" s="148">
        <v>832</v>
      </c>
      <c r="C21" s="148">
        <v>2704</v>
      </c>
      <c r="D21" s="148" t="s">
        <v>24</v>
      </c>
      <c r="E21" s="148" t="s">
        <v>24</v>
      </c>
      <c r="F21" s="147"/>
    </row>
    <row r="22" spans="1:6" ht="12.75">
      <c r="A22" s="84"/>
      <c r="B22" s="148"/>
      <c r="C22" s="148"/>
      <c r="D22" s="148"/>
      <c r="E22" s="148"/>
      <c r="F22" s="147"/>
    </row>
    <row r="23" spans="1:6" ht="12.75">
      <c r="A23" s="84" t="s">
        <v>104</v>
      </c>
      <c r="B23" s="148">
        <v>5983</v>
      </c>
      <c r="C23" s="148">
        <v>10611</v>
      </c>
      <c r="D23" s="148" t="s">
        <v>24</v>
      </c>
      <c r="E23" s="148" t="s">
        <v>24</v>
      </c>
      <c r="F23" s="147"/>
    </row>
    <row r="24" spans="1:6" ht="12.75">
      <c r="A24" s="84"/>
      <c r="B24" s="148"/>
      <c r="C24" s="148"/>
      <c r="D24" s="148"/>
      <c r="E24" s="148"/>
      <c r="F24" s="147"/>
    </row>
    <row r="25" spans="1:6" ht="12.75">
      <c r="A25" s="84" t="s">
        <v>105</v>
      </c>
      <c r="B25" s="148">
        <v>513</v>
      </c>
      <c r="C25" s="148">
        <v>747</v>
      </c>
      <c r="D25" s="148" t="s">
        <v>24</v>
      </c>
      <c r="E25" s="148" t="s">
        <v>24</v>
      </c>
      <c r="F25" s="147"/>
    </row>
    <row r="26" spans="2:6" ht="12.75">
      <c r="B26" s="133"/>
      <c r="C26" s="133"/>
      <c r="D26" s="133"/>
      <c r="E26" s="133"/>
      <c r="F26" s="147"/>
    </row>
    <row r="27" spans="1:6" ht="12.75">
      <c r="A27" s="77" t="s">
        <v>106</v>
      </c>
      <c r="B27" s="135">
        <v>2395</v>
      </c>
      <c r="C27" s="135">
        <v>4416</v>
      </c>
      <c r="D27" s="133" t="s">
        <v>24</v>
      </c>
      <c r="E27" s="133" t="s">
        <v>24</v>
      </c>
      <c r="F27" s="147"/>
    </row>
    <row r="28" spans="1:6" ht="12.75">
      <c r="A28" s="77" t="s">
        <v>107</v>
      </c>
      <c r="B28" s="135">
        <v>1445</v>
      </c>
      <c r="C28" s="135">
        <v>1753</v>
      </c>
      <c r="D28" s="133" t="s">
        <v>24</v>
      </c>
      <c r="E28" s="133" t="s">
        <v>24</v>
      </c>
      <c r="F28" s="147"/>
    </row>
    <row r="29" spans="1:6" ht="12.75">
      <c r="A29" s="77" t="s">
        <v>108</v>
      </c>
      <c r="B29" s="133">
        <v>4957</v>
      </c>
      <c r="C29" s="133">
        <v>11143</v>
      </c>
      <c r="D29" s="133" t="s">
        <v>24</v>
      </c>
      <c r="E29" s="133" t="s">
        <v>24</v>
      </c>
      <c r="F29" s="147"/>
    </row>
    <row r="30" spans="1:6" ht="12.75">
      <c r="A30" s="84" t="s">
        <v>177</v>
      </c>
      <c r="B30" s="148">
        <v>8797</v>
      </c>
      <c r="C30" s="148">
        <v>17312</v>
      </c>
      <c r="D30" s="148" t="s">
        <v>24</v>
      </c>
      <c r="E30" s="148" t="s">
        <v>24</v>
      </c>
      <c r="F30" s="147"/>
    </row>
    <row r="31" spans="2:6" ht="12.75">
      <c r="B31" s="133"/>
      <c r="C31" s="133"/>
      <c r="D31" s="133"/>
      <c r="E31" s="133"/>
      <c r="F31" s="147"/>
    </row>
    <row r="32" spans="1:6" ht="12.75">
      <c r="A32" s="77" t="s">
        <v>109</v>
      </c>
      <c r="B32" s="151">
        <v>479</v>
      </c>
      <c r="C32" s="151">
        <v>281</v>
      </c>
      <c r="D32" s="151" t="s">
        <v>24</v>
      </c>
      <c r="E32" s="151" t="s">
        <v>24</v>
      </c>
      <c r="F32" s="147"/>
    </row>
    <row r="33" spans="1:6" ht="12.75">
      <c r="A33" s="77" t="s">
        <v>110</v>
      </c>
      <c r="B33" s="151">
        <v>1043</v>
      </c>
      <c r="C33" s="151">
        <v>2038</v>
      </c>
      <c r="D33" s="133" t="s">
        <v>24</v>
      </c>
      <c r="E33" s="133" t="s">
        <v>24</v>
      </c>
      <c r="F33" s="147"/>
    </row>
    <row r="34" spans="1:6" ht="12.75">
      <c r="A34" s="77" t="s">
        <v>111</v>
      </c>
      <c r="B34" s="151">
        <v>888</v>
      </c>
      <c r="C34" s="151">
        <v>669</v>
      </c>
      <c r="D34" s="133" t="s">
        <v>24</v>
      </c>
      <c r="E34" s="133" t="s">
        <v>24</v>
      </c>
      <c r="F34" s="147"/>
    </row>
    <row r="35" spans="1:6" ht="12.75">
      <c r="A35" s="77" t="s">
        <v>112</v>
      </c>
      <c r="B35" s="151">
        <v>24</v>
      </c>
      <c r="C35" s="151">
        <v>30</v>
      </c>
      <c r="D35" s="133" t="s">
        <v>24</v>
      </c>
      <c r="E35" s="133" t="s">
        <v>24</v>
      </c>
      <c r="F35" s="147"/>
    </row>
    <row r="36" spans="1:6" ht="12.75">
      <c r="A36" s="84" t="s">
        <v>113</v>
      </c>
      <c r="B36" s="148">
        <v>2434</v>
      </c>
      <c r="C36" s="148">
        <v>3018</v>
      </c>
      <c r="D36" s="148" t="s">
        <v>24</v>
      </c>
      <c r="E36" s="148" t="s">
        <v>24</v>
      </c>
      <c r="F36" s="147"/>
    </row>
    <row r="37" spans="1:6" ht="12.75">
      <c r="A37" s="84"/>
      <c r="B37" s="148"/>
      <c r="C37" s="148"/>
      <c r="D37" s="148"/>
      <c r="E37" s="148"/>
      <c r="F37" s="147"/>
    </row>
    <row r="38" spans="1:6" ht="12.75">
      <c r="A38" s="84" t="s">
        <v>114</v>
      </c>
      <c r="B38" s="149">
        <v>265</v>
      </c>
      <c r="C38" s="149">
        <v>208</v>
      </c>
      <c r="D38" s="148" t="s">
        <v>24</v>
      </c>
      <c r="E38" s="148" t="s">
        <v>24</v>
      </c>
      <c r="F38" s="147"/>
    </row>
    <row r="39" spans="2:6" ht="12.75">
      <c r="B39" s="133"/>
      <c r="C39" s="133"/>
      <c r="D39" s="133"/>
      <c r="E39" s="133"/>
      <c r="F39" s="147"/>
    </row>
    <row r="40" spans="1:6" ht="12.75">
      <c r="A40" s="77" t="s">
        <v>115</v>
      </c>
      <c r="B40" s="134">
        <v>1535</v>
      </c>
      <c r="C40" s="134">
        <v>1204</v>
      </c>
      <c r="D40" s="133" t="s">
        <v>24</v>
      </c>
      <c r="E40" s="133" t="s">
        <v>24</v>
      </c>
      <c r="F40" s="147"/>
    </row>
    <row r="41" spans="1:6" ht="12.75">
      <c r="A41" s="77" t="s">
        <v>116</v>
      </c>
      <c r="B41" s="133">
        <v>10457</v>
      </c>
      <c r="C41" s="133">
        <v>12714</v>
      </c>
      <c r="D41" s="133" t="s">
        <v>24</v>
      </c>
      <c r="E41" s="133" t="s">
        <v>24</v>
      </c>
      <c r="F41" s="147"/>
    </row>
    <row r="42" spans="1:6" ht="12.75">
      <c r="A42" s="77" t="s">
        <v>117</v>
      </c>
      <c r="B42" s="134">
        <v>5283</v>
      </c>
      <c r="C42" s="134">
        <v>5743</v>
      </c>
      <c r="D42" s="133" t="s">
        <v>24</v>
      </c>
      <c r="E42" s="133" t="s">
        <v>24</v>
      </c>
      <c r="F42" s="147"/>
    </row>
    <row r="43" spans="1:6" ht="12.75">
      <c r="A43" s="77" t="s">
        <v>118</v>
      </c>
      <c r="B43" s="134">
        <v>16659</v>
      </c>
      <c r="C43" s="134">
        <v>17120</v>
      </c>
      <c r="D43" s="133" t="s">
        <v>24</v>
      </c>
      <c r="E43" s="133" t="s">
        <v>24</v>
      </c>
      <c r="F43" s="147"/>
    </row>
    <row r="44" spans="1:6" ht="12.75">
      <c r="A44" s="77" t="s">
        <v>119</v>
      </c>
      <c r="B44" s="134">
        <v>1758</v>
      </c>
      <c r="C44" s="134">
        <v>694</v>
      </c>
      <c r="D44" s="133" t="s">
        <v>24</v>
      </c>
      <c r="E44" s="133" t="s">
        <v>24</v>
      </c>
      <c r="F44" s="147"/>
    </row>
    <row r="45" spans="1:6" ht="12.75">
      <c r="A45" s="77" t="s">
        <v>120</v>
      </c>
      <c r="B45" s="134">
        <v>926</v>
      </c>
      <c r="C45" s="134">
        <v>517</v>
      </c>
      <c r="D45" s="133" t="s">
        <v>24</v>
      </c>
      <c r="E45" s="133" t="s">
        <v>24</v>
      </c>
      <c r="F45" s="147"/>
    </row>
    <row r="46" spans="1:6" ht="12.75">
      <c r="A46" s="77" t="s">
        <v>121</v>
      </c>
      <c r="B46" s="134">
        <v>8268</v>
      </c>
      <c r="C46" s="134">
        <v>4256</v>
      </c>
      <c r="D46" s="133" t="s">
        <v>24</v>
      </c>
      <c r="E46" s="133" t="s">
        <v>24</v>
      </c>
      <c r="F46" s="147"/>
    </row>
    <row r="47" spans="1:6" ht="12.75">
      <c r="A47" s="77" t="s">
        <v>122</v>
      </c>
      <c r="B47" s="134">
        <v>18492</v>
      </c>
      <c r="C47" s="134">
        <v>9158</v>
      </c>
      <c r="D47" s="133" t="s">
        <v>24</v>
      </c>
      <c r="E47" s="133" t="s">
        <v>24</v>
      </c>
      <c r="F47" s="147"/>
    </row>
    <row r="48" spans="1:6" ht="12.75">
      <c r="A48" s="77" t="s">
        <v>123</v>
      </c>
      <c r="B48" s="134">
        <v>4719</v>
      </c>
      <c r="C48" s="134">
        <v>4472</v>
      </c>
      <c r="D48" s="133" t="s">
        <v>24</v>
      </c>
      <c r="E48" s="133" t="s">
        <v>24</v>
      </c>
      <c r="F48" s="147"/>
    </row>
    <row r="49" spans="1:6" ht="12.75">
      <c r="A49" s="84" t="s">
        <v>178</v>
      </c>
      <c r="B49" s="148">
        <v>68097</v>
      </c>
      <c r="C49" s="148">
        <v>55878</v>
      </c>
      <c r="D49" s="148" t="s">
        <v>24</v>
      </c>
      <c r="E49" s="148" t="s">
        <v>24</v>
      </c>
      <c r="F49" s="147"/>
    </row>
    <row r="50" spans="1:6" ht="12.75">
      <c r="A50" s="84"/>
      <c r="B50" s="148"/>
      <c r="C50" s="148"/>
      <c r="D50" s="148"/>
      <c r="E50" s="148"/>
      <c r="F50" s="147"/>
    </row>
    <row r="51" spans="1:6" ht="12.75">
      <c r="A51" s="84" t="s">
        <v>124</v>
      </c>
      <c r="B51" s="148">
        <v>5423</v>
      </c>
      <c r="C51" s="148">
        <v>3590</v>
      </c>
      <c r="D51" s="148" t="s">
        <v>24</v>
      </c>
      <c r="E51" s="148" t="s">
        <v>24</v>
      </c>
      <c r="F51" s="147"/>
    </row>
    <row r="52" spans="2:6" ht="12.75">
      <c r="B52" s="133"/>
      <c r="C52" s="133"/>
      <c r="D52" s="133"/>
      <c r="E52" s="133"/>
      <c r="F52" s="147"/>
    </row>
    <row r="53" spans="1:6" ht="12.75">
      <c r="A53" s="77" t="s">
        <v>125</v>
      </c>
      <c r="B53" s="133">
        <v>4107</v>
      </c>
      <c r="C53" s="133">
        <v>7860</v>
      </c>
      <c r="D53" s="133" t="s">
        <v>24</v>
      </c>
      <c r="E53" s="133" t="s">
        <v>24</v>
      </c>
      <c r="F53" s="147"/>
    </row>
    <row r="54" spans="1:6" ht="12.75">
      <c r="A54" s="77" t="s">
        <v>126</v>
      </c>
      <c r="B54" s="133" t="s">
        <v>24</v>
      </c>
      <c r="C54" s="133" t="s">
        <v>24</v>
      </c>
      <c r="D54" s="133" t="s">
        <v>24</v>
      </c>
      <c r="E54" s="133" t="s">
        <v>24</v>
      </c>
      <c r="F54" s="147"/>
    </row>
    <row r="55" spans="1:6" ht="12.75">
      <c r="A55" s="77" t="s">
        <v>127</v>
      </c>
      <c r="B55" s="133">
        <v>1849</v>
      </c>
      <c r="C55" s="133">
        <v>1324</v>
      </c>
      <c r="D55" s="133" t="s">
        <v>24</v>
      </c>
      <c r="E55" s="133" t="s">
        <v>24</v>
      </c>
      <c r="F55" s="147"/>
    </row>
    <row r="56" spans="1:6" ht="12.75">
      <c r="A56" s="77" t="s">
        <v>128</v>
      </c>
      <c r="B56" s="133">
        <v>4770</v>
      </c>
      <c r="C56" s="133">
        <v>2652</v>
      </c>
      <c r="D56" s="133" t="s">
        <v>24</v>
      </c>
      <c r="E56" s="133" t="s">
        <v>24</v>
      </c>
      <c r="F56" s="147"/>
    </row>
    <row r="57" spans="1:6" ht="12.75">
      <c r="A57" s="77" t="s">
        <v>129</v>
      </c>
      <c r="B57" s="133">
        <v>6690</v>
      </c>
      <c r="C57" s="133">
        <v>5975</v>
      </c>
      <c r="D57" s="133" t="s">
        <v>24</v>
      </c>
      <c r="E57" s="133" t="s">
        <v>24</v>
      </c>
      <c r="F57" s="147"/>
    </row>
    <row r="58" spans="1:6" ht="12.75">
      <c r="A58" s="84" t="s">
        <v>130</v>
      </c>
      <c r="B58" s="148">
        <v>17416</v>
      </c>
      <c r="C58" s="148">
        <v>17811</v>
      </c>
      <c r="D58" s="148" t="s">
        <v>24</v>
      </c>
      <c r="E58" s="148" t="s">
        <v>24</v>
      </c>
      <c r="F58" s="147"/>
    </row>
    <row r="59" spans="2:6" ht="12.75">
      <c r="B59" s="133"/>
      <c r="C59" s="133"/>
      <c r="D59" s="133"/>
      <c r="E59" s="133"/>
      <c r="F59" s="147"/>
    </row>
    <row r="60" spans="1:6" ht="12.75">
      <c r="A60" s="77" t="s">
        <v>131</v>
      </c>
      <c r="B60" s="134" t="s">
        <v>24</v>
      </c>
      <c r="C60" s="134" t="s">
        <v>24</v>
      </c>
      <c r="D60" s="135">
        <v>39</v>
      </c>
      <c r="E60" s="135">
        <v>44</v>
      </c>
      <c r="F60" s="147"/>
    </row>
    <row r="61" spans="1:6" ht="12.75">
      <c r="A61" s="77" t="s">
        <v>132</v>
      </c>
      <c r="B61" s="134">
        <v>5</v>
      </c>
      <c r="C61" s="134">
        <v>7</v>
      </c>
      <c r="D61" s="134">
        <v>10</v>
      </c>
      <c r="E61" s="134">
        <v>12</v>
      </c>
      <c r="F61" s="147"/>
    </row>
    <row r="62" spans="1:6" ht="12.75">
      <c r="A62" s="77" t="s">
        <v>133</v>
      </c>
      <c r="B62" s="134" t="s">
        <v>24</v>
      </c>
      <c r="C62" s="134" t="s">
        <v>24</v>
      </c>
      <c r="D62" s="135">
        <v>55</v>
      </c>
      <c r="E62" s="135">
        <v>52</v>
      </c>
      <c r="F62" s="147"/>
    </row>
    <row r="63" spans="1:6" ht="12.75">
      <c r="A63" s="84" t="s">
        <v>134</v>
      </c>
      <c r="B63" s="148">
        <v>5</v>
      </c>
      <c r="C63" s="148">
        <v>7</v>
      </c>
      <c r="D63" s="148">
        <v>104</v>
      </c>
      <c r="E63" s="148">
        <v>108</v>
      </c>
      <c r="F63" s="147"/>
    </row>
    <row r="64" spans="1:6" ht="12.75">
      <c r="A64" s="84"/>
      <c r="B64" s="148"/>
      <c r="C64" s="148"/>
      <c r="D64" s="148"/>
      <c r="E64" s="148"/>
      <c r="F64" s="147"/>
    </row>
    <row r="65" spans="1:6" ht="12.75">
      <c r="A65" s="84" t="s">
        <v>135</v>
      </c>
      <c r="B65" s="148">
        <v>81</v>
      </c>
      <c r="C65" s="148">
        <v>36</v>
      </c>
      <c r="D65" s="150">
        <v>89</v>
      </c>
      <c r="E65" s="150">
        <v>39</v>
      </c>
      <c r="F65" s="147"/>
    </row>
    <row r="66" spans="2:6" ht="12.75">
      <c r="B66" s="133"/>
      <c r="C66" s="133"/>
      <c r="D66" s="133"/>
      <c r="E66" s="133"/>
      <c r="F66" s="147"/>
    </row>
    <row r="67" spans="1:6" ht="12.75">
      <c r="A67" s="77" t="s">
        <v>136</v>
      </c>
      <c r="B67" s="133">
        <v>13585</v>
      </c>
      <c r="C67" s="133">
        <v>5298</v>
      </c>
      <c r="D67" s="133" t="s">
        <v>24</v>
      </c>
      <c r="E67" s="133" t="s">
        <v>24</v>
      </c>
      <c r="F67" s="147"/>
    </row>
    <row r="68" spans="1:6" ht="12.75">
      <c r="A68" s="77" t="s">
        <v>137</v>
      </c>
      <c r="B68" s="133">
        <v>5585</v>
      </c>
      <c r="C68" s="133">
        <v>1843</v>
      </c>
      <c r="D68" s="133" t="s">
        <v>24</v>
      </c>
      <c r="E68" s="133" t="s">
        <v>24</v>
      </c>
      <c r="F68" s="147"/>
    </row>
    <row r="69" spans="1:6" ht="12.75">
      <c r="A69" s="84" t="s">
        <v>138</v>
      </c>
      <c r="B69" s="148">
        <v>19170</v>
      </c>
      <c r="C69" s="148">
        <v>7141</v>
      </c>
      <c r="D69" s="148" t="s">
        <v>24</v>
      </c>
      <c r="E69" s="148" t="s">
        <v>24</v>
      </c>
      <c r="F69" s="147"/>
    </row>
    <row r="70" spans="2:6" ht="12.75">
      <c r="B70" s="133"/>
      <c r="C70" s="133"/>
      <c r="D70" s="133"/>
      <c r="E70" s="133"/>
      <c r="F70" s="147"/>
    </row>
    <row r="71" spans="1:6" ht="12.75">
      <c r="A71" s="77" t="s">
        <v>139</v>
      </c>
      <c r="B71" s="135">
        <v>4</v>
      </c>
      <c r="C71" s="135">
        <v>1</v>
      </c>
      <c r="D71" s="135">
        <v>2</v>
      </c>
      <c r="E71" s="135">
        <v>2</v>
      </c>
      <c r="F71" s="147"/>
    </row>
    <row r="72" spans="1:6" ht="12.75">
      <c r="A72" s="77" t="s">
        <v>140</v>
      </c>
      <c r="B72" s="133">
        <v>1086</v>
      </c>
      <c r="C72" s="133">
        <v>926</v>
      </c>
      <c r="D72" s="133" t="s">
        <v>24</v>
      </c>
      <c r="E72" s="133" t="s">
        <v>24</v>
      </c>
      <c r="F72" s="147"/>
    </row>
    <row r="73" spans="1:6" ht="12.75">
      <c r="A73" s="77" t="s">
        <v>141</v>
      </c>
      <c r="B73" s="134">
        <v>1676</v>
      </c>
      <c r="C73" s="133">
        <v>1328</v>
      </c>
      <c r="D73" s="133" t="s">
        <v>24</v>
      </c>
      <c r="E73" s="133" t="s">
        <v>24</v>
      </c>
      <c r="F73" s="147"/>
    </row>
    <row r="74" spans="1:6" ht="12.75">
      <c r="A74" s="77" t="s">
        <v>142</v>
      </c>
      <c r="B74" s="133">
        <v>2763</v>
      </c>
      <c r="C74" s="133">
        <v>595</v>
      </c>
      <c r="D74" s="133" t="s">
        <v>24</v>
      </c>
      <c r="E74" s="133" t="s">
        <v>24</v>
      </c>
      <c r="F74" s="147"/>
    </row>
    <row r="75" spans="1:6" ht="12.75">
      <c r="A75" s="77" t="s">
        <v>143</v>
      </c>
      <c r="B75" s="133">
        <v>908</v>
      </c>
      <c r="C75" s="133">
        <v>1272</v>
      </c>
      <c r="D75" s="133" t="s">
        <v>24</v>
      </c>
      <c r="E75" s="133" t="s">
        <v>24</v>
      </c>
      <c r="F75" s="147"/>
    </row>
    <row r="76" spans="1:6" ht="12.75">
      <c r="A76" s="77" t="s">
        <v>144</v>
      </c>
      <c r="B76" s="133">
        <v>141</v>
      </c>
      <c r="C76" s="133">
        <v>32</v>
      </c>
      <c r="D76" s="133" t="s">
        <v>24</v>
      </c>
      <c r="E76" s="133" t="s">
        <v>24</v>
      </c>
      <c r="F76" s="147"/>
    </row>
    <row r="77" spans="1:6" ht="12.75">
      <c r="A77" s="77" t="s">
        <v>145</v>
      </c>
      <c r="B77" s="133">
        <v>2592</v>
      </c>
      <c r="C77" s="133">
        <v>1856</v>
      </c>
      <c r="D77" s="133" t="s">
        <v>24</v>
      </c>
      <c r="E77" s="133" t="s">
        <v>24</v>
      </c>
      <c r="F77" s="147"/>
    </row>
    <row r="78" spans="1:6" ht="12.75">
      <c r="A78" s="77" t="s">
        <v>146</v>
      </c>
      <c r="B78" s="134">
        <v>3067</v>
      </c>
      <c r="C78" s="134">
        <v>2837</v>
      </c>
      <c r="D78" s="133" t="s">
        <v>24</v>
      </c>
      <c r="E78" s="133" t="s">
        <v>24</v>
      </c>
      <c r="F78" s="147"/>
    </row>
    <row r="79" spans="1:6" ht="12.75">
      <c r="A79" s="84" t="s">
        <v>180</v>
      </c>
      <c r="B79" s="148">
        <v>12237</v>
      </c>
      <c r="C79" s="148">
        <v>8847</v>
      </c>
      <c r="D79" s="150">
        <v>2</v>
      </c>
      <c r="E79" s="150">
        <v>2</v>
      </c>
      <c r="F79" s="147"/>
    </row>
    <row r="80" spans="2:6" ht="12.75">
      <c r="B80" s="133"/>
      <c r="C80" s="133"/>
      <c r="D80" s="133"/>
      <c r="E80" s="133"/>
      <c r="F80" s="147"/>
    </row>
    <row r="81" spans="1:6" ht="12.75">
      <c r="A81" s="77" t="s">
        <v>147</v>
      </c>
      <c r="B81" s="133">
        <v>3</v>
      </c>
      <c r="C81" s="133">
        <v>3</v>
      </c>
      <c r="D81" s="133">
        <v>25</v>
      </c>
      <c r="E81" s="133">
        <v>28</v>
      </c>
      <c r="F81" s="147"/>
    </row>
    <row r="82" spans="1:6" ht="12.75">
      <c r="A82" s="77" t="s">
        <v>148</v>
      </c>
      <c r="B82" s="133" t="s">
        <v>24</v>
      </c>
      <c r="C82" s="133" t="s">
        <v>24</v>
      </c>
      <c r="D82" s="133">
        <v>2</v>
      </c>
      <c r="E82" s="133">
        <v>1</v>
      </c>
      <c r="F82" s="147"/>
    </row>
    <row r="83" spans="1:6" ht="12.75">
      <c r="A83" s="84" t="s">
        <v>149</v>
      </c>
      <c r="B83" s="148">
        <v>3</v>
      </c>
      <c r="C83" s="148">
        <v>3</v>
      </c>
      <c r="D83" s="148">
        <v>27</v>
      </c>
      <c r="E83" s="148">
        <v>29</v>
      </c>
      <c r="F83" s="147"/>
    </row>
    <row r="84" spans="1:6" ht="12.75">
      <c r="A84" s="84"/>
      <c r="B84" s="148"/>
      <c r="C84" s="148"/>
      <c r="D84" s="148"/>
      <c r="E84" s="148"/>
      <c r="F84" s="147"/>
    </row>
    <row r="85" spans="1:6" ht="13.5" thickBot="1">
      <c r="A85" s="86" t="s">
        <v>150</v>
      </c>
      <c r="B85" s="137">
        <v>141256</v>
      </c>
      <c r="C85" s="137">
        <v>127913</v>
      </c>
      <c r="D85" s="137">
        <v>222</v>
      </c>
      <c r="E85" s="137">
        <v>178</v>
      </c>
      <c r="F85" s="147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/>
  <dimension ref="A1:H27"/>
  <sheetViews>
    <sheetView showGridLines="0" zoomScale="75" zoomScaleNormal="75" zoomScaleSheetLayoutView="75" workbookViewId="0" topLeftCell="A1">
      <selection activeCell="D35" sqref="D35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6.7109375" style="0" customWidth="1"/>
    <col min="5" max="6" width="14.7109375" style="0" customWidth="1"/>
    <col min="7" max="8" width="13.57421875" style="0" customWidth="1"/>
  </cols>
  <sheetData>
    <row r="1" spans="1:8" s="2" customFormat="1" ht="18">
      <c r="A1" s="211" t="s">
        <v>0</v>
      </c>
      <c r="B1" s="211"/>
      <c r="C1" s="211"/>
      <c r="D1" s="211"/>
      <c r="E1" s="211"/>
      <c r="F1" s="211"/>
      <c r="G1" s="1"/>
      <c r="H1" s="1"/>
    </row>
    <row r="2" s="3" customFormat="1" ht="14.25"/>
    <row r="3" spans="1:6" s="3" customFormat="1" ht="15">
      <c r="A3" s="212" t="s">
        <v>256</v>
      </c>
      <c r="B3" s="212"/>
      <c r="C3" s="212"/>
      <c r="D3" s="212"/>
      <c r="E3" s="212"/>
      <c r="F3" s="212"/>
    </row>
    <row r="4" spans="1:6" s="3" customFormat="1" ht="15.75" thickBot="1">
      <c r="A4" s="140"/>
      <c r="B4" s="141"/>
      <c r="C4" s="141"/>
      <c r="D4" s="141"/>
      <c r="E4" s="141"/>
      <c r="F4" s="141"/>
    </row>
    <row r="5" spans="1:6" ht="12.75">
      <c r="A5" s="244" t="s">
        <v>4</v>
      </c>
      <c r="B5" s="169"/>
      <c r="C5" s="169"/>
      <c r="D5" s="169"/>
      <c r="E5" s="170" t="s">
        <v>9</v>
      </c>
      <c r="F5" s="169"/>
    </row>
    <row r="6" spans="1:6" ht="14.25">
      <c r="A6" s="245"/>
      <c r="B6" s="12" t="s">
        <v>1</v>
      </c>
      <c r="C6" s="12" t="s">
        <v>11</v>
      </c>
      <c r="D6" s="12" t="s">
        <v>2</v>
      </c>
      <c r="E6" s="12" t="s">
        <v>12</v>
      </c>
      <c r="F6" s="12" t="s">
        <v>184</v>
      </c>
    </row>
    <row r="7" spans="1:6" ht="12.75">
      <c r="A7" s="245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</row>
    <row r="8" spans="1:6" ht="13.5" thickBot="1">
      <c r="A8" s="246"/>
      <c r="B8" s="54"/>
      <c r="C8" s="54"/>
      <c r="D8" s="54"/>
      <c r="E8" s="159" t="s">
        <v>18</v>
      </c>
      <c r="F8" s="54"/>
    </row>
    <row r="9" spans="1:6" ht="12.75">
      <c r="A9" s="18">
        <v>1990</v>
      </c>
      <c r="B9" s="36">
        <v>52.5</v>
      </c>
      <c r="C9" s="19">
        <v>8</v>
      </c>
      <c r="D9" s="36">
        <v>41.9</v>
      </c>
      <c r="E9" s="55">
        <v>24.27487889606097</v>
      </c>
      <c r="F9" s="5">
        <v>10171.174257449544</v>
      </c>
    </row>
    <row r="10" spans="1:6" ht="12.75">
      <c r="A10" s="18">
        <v>1991</v>
      </c>
      <c r="B10" s="36">
        <v>59.2</v>
      </c>
      <c r="C10" s="19">
        <v>6.351351351351351</v>
      </c>
      <c r="D10" s="36">
        <v>37.6</v>
      </c>
      <c r="E10" s="55">
        <v>28.343730842739173</v>
      </c>
      <c r="F10" s="5">
        <v>10657.242796869928</v>
      </c>
    </row>
    <row r="11" spans="1:6" ht="12.75">
      <c r="A11" s="18">
        <v>1992</v>
      </c>
      <c r="B11" s="19">
        <v>51.2</v>
      </c>
      <c r="C11" s="19">
        <v>4.4921875</v>
      </c>
      <c r="D11" s="19">
        <v>23</v>
      </c>
      <c r="E11" s="20">
        <v>25.75937879388891</v>
      </c>
      <c r="F11" s="21">
        <v>5924.657122594449</v>
      </c>
    </row>
    <row r="12" spans="1:6" ht="12.75">
      <c r="A12" s="18">
        <v>1993</v>
      </c>
      <c r="B12" s="19">
        <v>38.9</v>
      </c>
      <c r="C12" s="19">
        <v>9.69151670951157</v>
      </c>
      <c r="D12" s="19">
        <v>37.7</v>
      </c>
      <c r="E12" s="20">
        <v>25.410791773346318</v>
      </c>
      <c r="F12" s="21">
        <v>9579.868498551561</v>
      </c>
    </row>
    <row r="13" spans="1:6" ht="12.75">
      <c r="A13" s="18">
        <v>1994</v>
      </c>
      <c r="B13" s="19">
        <v>69.7</v>
      </c>
      <c r="C13" s="19">
        <v>5.638450502152079</v>
      </c>
      <c r="D13" s="19">
        <v>39.3</v>
      </c>
      <c r="E13" s="20">
        <v>20.524563364706164</v>
      </c>
      <c r="F13" s="21">
        <v>8066.153402329523</v>
      </c>
    </row>
    <row r="14" spans="1:6" ht="12.75">
      <c r="A14" s="6">
        <v>1995</v>
      </c>
      <c r="B14" s="22">
        <v>169</v>
      </c>
      <c r="C14" s="23">
        <v>2.325443786982248</v>
      </c>
      <c r="D14" s="22">
        <v>39.3</v>
      </c>
      <c r="E14" s="55">
        <v>27.03953457622637</v>
      </c>
      <c r="F14" s="5">
        <v>10626.53708845696</v>
      </c>
    </row>
    <row r="15" spans="1:6" ht="12.75">
      <c r="A15" s="6">
        <v>1996</v>
      </c>
      <c r="B15" s="22">
        <v>332.2</v>
      </c>
      <c r="C15" s="23">
        <v>5.963275135460567</v>
      </c>
      <c r="D15" s="22">
        <v>198.1</v>
      </c>
      <c r="E15" s="55">
        <v>20.9272414746433</v>
      </c>
      <c r="F15" s="5">
        <v>41456.86536126837</v>
      </c>
    </row>
    <row r="16" spans="1:6" ht="12.75">
      <c r="A16" s="6">
        <v>1997</v>
      </c>
      <c r="B16" s="22">
        <v>271.2</v>
      </c>
      <c r="C16" s="22">
        <v>5.424041297935104</v>
      </c>
      <c r="D16" s="22">
        <v>147.1</v>
      </c>
      <c r="E16" s="55">
        <v>21.25779813205438</v>
      </c>
      <c r="F16" s="5">
        <v>31270.22105225199</v>
      </c>
    </row>
    <row r="17" spans="1:6" ht="12.75">
      <c r="A17" s="6">
        <v>1998</v>
      </c>
      <c r="B17" s="22">
        <v>191.2</v>
      </c>
      <c r="C17" s="22">
        <v>6.370292887029288</v>
      </c>
      <c r="D17" s="22">
        <v>121.8</v>
      </c>
      <c r="E17" s="55">
        <v>21.28183861622973</v>
      </c>
      <c r="F17" s="5">
        <v>25921.279434567805</v>
      </c>
    </row>
    <row r="18" spans="1:6" ht="12.75">
      <c r="A18" s="6">
        <v>1999</v>
      </c>
      <c r="B18" s="22">
        <v>198.6</v>
      </c>
      <c r="C18" s="22">
        <v>5.196374622356496</v>
      </c>
      <c r="D18" s="22">
        <v>103.2</v>
      </c>
      <c r="E18" s="55">
        <v>22.549974156479514</v>
      </c>
      <c r="F18" s="5">
        <v>23271.57332948686</v>
      </c>
    </row>
    <row r="19" spans="1:6" ht="12.75">
      <c r="A19" s="6">
        <v>2000</v>
      </c>
      <c r="B19" s="22">
        <v>160.2</v>
      </c>
      <c r="C19" s="22">
        <v>8.283395755305868</v>
      </c>
      <c r="D19" s="22">
        <v>132.7</v>
      </c>
      <c r="E19" s="55">
        <v>19.821379202577138</v>
      </c>
      <c r="F19" s="5">
        <v>26302.97020181986</v>
      </c>
    </row>
    <row r="20" spans="1:6" ht="12.75">
      <c r="A20" s="6">
        <v>2001</v>
      </c>
      <c r="B20" s="22">
        <v>160.457</v>
      </c>
      <c r="C20" s="22">
        <v>5.496986731647731</v>
      </c>
      <c r="D20" s="22">
        <v>88.203</v>
      </c>
      <c r="E20" s="55">
        <v>19.21</v>
      </c>
      <c r="F20" s="5">
        <v>16943.7963</v>
      </c>
    </row>
    <row r="21" spans="1:6" ht="12.75">
      <c r="A21" s="6">
        <v>2002</v>
      </c>
      <c r="B21" s="22">
        <v>167.718</v>
      </c>
      <c r="C21" s="22">
        <v>7.593818194827032</v>
      </c>
      <c r="D21" s="22">
        <v>127.362</v>
      </c>
      <c r="E21" s="55">
        <v>18.4</v>
      </c>
      <c r="F21" s="5">
        <v>23434.608</v>
      </c>
    </row>
    <row r="22" spans="1:6" ht="12.75">
      <c r="A22" s="6">
        <v>2003</v>
      </c>
      <c r="B22" s="22">
        <v>164.708</v>
      </c>
      <c r="C22" s="22">
        <v>8.517011924132404</v>
      </c>
      <c r="D22" s="22">
        <v>140.282</v>
      </c>
      <c r="E22" s="55">
        <v>18.29</v>
      </c>
      <c r="F22" s="5">
        <v>25657.5778</v>
      </c>
    </row>
    <row r="23" spans="1:6" ht="12.75">
      <c r="A23" s="6">
        <v>2004</v>
      </c>
      <c r="B23" s="22">
        <v>144.529</v>
      </c>
      <c r="C23" s="22">
        <v>8.926097876550728</v>
      </c>
      <c r="D23" s="22">
        <v>129.008</v>
      </c>
      <c r="E23" s="55">
        <v>17.41</v>
      </c>
      <c r="F23" s="5">
        <v>22460.292800000003</v>
      </c>
    </row>
    <row r="24" spans="1:6" ht="12.75">
      <c r="A24" s="6">
        <v>2005</v>
      </c>
      <c r="B24" s="22">
        <v>142.14</v>
      </c>
      <c r="C24" s="22">
        <v>4.630505135781624</v>
      </c>
      <c r="D24" s="22">
        <v>44.4</v>
      </c>
      <c r="E24" s="55">
        <v>19.23</v>
      </c>
      <c r="F24" s="5">
        <v>12656.8014</v>
      </c>
    </row>
    <row r="25" spans="1:6" ht="13.5" thickBot="1">
      <c r="A25" s="25" t="s">
        <v>220</v>
      </c>
      <c r="B25" s="26">
        <v>79</v>
      </c>
      <c r="C25" s="26">
        <v>8</v>
      </c>
      <c r="D25" s="26">
        <v>63.2</v>
      </c>
      <c r="E25" s="56">
        <v>18.34</v>
      </c>
      <c r="F25" s="9">
        <v>11590.88</v>
      </c>
    </row>
    <row r="26" spans="1:6" ht="14.25">
      <c r="A26" s="160" t="s">
        <v>185</v>
      </c>
      <c r="B26" s="11"/>
      <c r="C26" s="11"/>
      <c r="D26" s="11"/>
      <c r="E26" s="11"/>
      <c r="F26" s="11"/>
    </row>
    <row r="27" ht="12.75">
      <c r="A27" t="s">
        <v>19</v>
      </c>
    </row>
  </sheetData>
  <mergeCells count="3">
    <mergeCell ref="A1:F1"/>
    <mergeCell ref="A3:F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02">
    <pageSetUpPr fitToPage="1"/>
  </sheetPr>
  <dimension ref="A1:J85"/>
  <sheetViews>
    <sheetView zoomScale="75" zoomScaleNormal="75" workbookViewId="0" topLeftCell="A1">
      <selection activeCell="K36" sqref="K36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245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 t="s">
        <v>24</v>
      </c>
      <c r="F8" s="133" t="s">
        <v>24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 t="s">
        <v>24</v>
      </c>
      <c r="F9" s="133" t="s">
        <v>24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 t="s">
        <v>24</v>
      </c>
      <c r="F10" s="133" t="s">
        <v>24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 t="s">
        <v>24</v>
      </c>
      <c r="C18" s="133" t="s">
        <v>24</v>
      </c>
      <c r="D18" s="133" t="s">
        <v>24</v>
      </c>
      <c r="E18" s="134" t="s">
        <v>24</v>
      </c>
      <c r="F18" s="133" t="s">
        <v>24</v>
      </c>
      <c r="G18" s="133" t="s">
        <v>24</v>
      </c>
      <c r="H18" s="133" t="s">
        <v>24</v>
      </c>
      <c r="I18" s="147"/>
      <c r="J18" s="147"/>
    </row>
    <row r="19" spans="1:10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33" t="s">
        <v>24</v>
      </c>
      <c r="G19" s="133" t="s">
        <v>24</v>
      </c>
      <c r="H19" s="133" t="s">
        <v>24</v>
      </c>
      <c r="I19" s="147"/>
      <c r="J19" s="147"/>
    </row>
    <row r="20" spans="1:10" ht="12.75">
      <c r="A20" s="77" t="s">
        <v>103</v>
      </c>
      <c r="B20" s="133" t="s">
        <v>24</v>
      </c>
      <c r="C20" s="133" t="s">
        <v>24</v>
      </c>
      <c r="D20" s="133" t="s">
        <v>24</v>
      </c>
      <c r="E20" s="133" t="s">
        <v>24</v>
      </c>
      <c r="F20" s="133" t="s">
        <v>24</v>
      </c>
      <c r="G20" s="133" t="s">
        <v>24</v>
      </c>
      <c r="H20" s="133" t="s">
        <v>24</v>
      </c>
      <c r="I20" s="147"/>
      <c r="J20" s="147"/>
    </row>
    <row r="21" spans="1:10" ht="12.75">
      <c r="A21" s="84" t="s">
        <v>176</v>
      </c>
      <c r="B21" s="148" t="s">
        <v>24</v>
      </c>
      <c r="C21" s="148" t="s">
        <v>24</v>
      </c>
      <c r="D21" s="148" t="s">
        <v>24</v>
      </c>
      <c r="E21" s="148" t="s">
        <v>24</v>
      </c>
      <c r="F21" s="148" t="s">
        <v>24</v>
      </c>
      <c r="G21" s="148" t="s">
        <v>24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655</v>
      </c>
      <c r="C23" s="148">
        <v>65</v>
      </c>
      <c r="D23" s="148">
        <v>720</v>
      </c>
      <c r="E23" s="149">
        <v>669</v>
      </c>
      <c r="F23" s="149">
        <v>603</v>
      </c>
      <c r="G23" s="148">
        <v>478</v>
      </c>
      <c r="H23" s="148">
        <v>196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121</v>
      </c>
      <c r="C25" s="148">
        <v>10</v>
      </c>
      <c r="D25" s="148">
        <v>131</v>
      </c>
      <c r="E25" s="149">
        <v>1200</v>
      </c>
      <c r="F25" s="149">
        <v>1500</v>
      </c>
      <c r="G25" s="148">
        <v>160</v>
      </c>
      <c r="H25" s="148">
        <v>115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>
        <v>7470</v>
      </c>
      <c r="C27" s="133">
        <v>352</v>
      </c>
      <c r="D27" s="133">
        <v>7822</v>
      </c>
      <c r="E27" s="134">
        <v>652</v>
      </c>
      <c r="F27" s="134">
        <v>2449</v>
      </c>
      <c r="G27" s="133">
        <v>5732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905</v>
      </c>
      <c r="C28" s="133">
        <v>30</v>
      </c>
      <c r="D28" s="133">
        <v>935</v>
      </c>
      <c r="E28" s="134">
        <v>840</v>
      </c>
      <c r="F28" s="134">
        <v>1200</v>
      </c>
      <c r="G28" s="133">
        <v>796</v>
      </c>
      <c r="H28" s="133">
        <v>650</v>
      </c>
      <c r="I28" s="147"/>
      <c r="J28" s="147"/>
    </row>
    <row r="29" spans="1:10" ht="12.75">
      <c r="A29" s="77" t="s">
        <v>108</v>
      </c>
      <c r="B29" s="133">
        <v>2517</v>
      </c>
      <c r="C29" s="133">
        <v>114</v>
      </c>
      <c r="D29" s="133">
        <v>2631</v>
      </c>
      <c r="E29" s="134">
        <v>600</v>
      </c>
      <c r="F29" s="134">
        <v>1800</v>
      </c>
      <c r="G29" s="133">
        <v>1715</v>
      </c>
      <c r="H29" s="133">
        <v>550</v>
      </c>
      <c r="I29" s="147"/>
      <c r="J29" s="147"/>
    </row>
    <row r="30" spans="1:10" ht="12.75">
      <c r="A30" s="84" t="s">
        <v>177</v>
      </c>
      <c r="B30" s="148">
        <v>10892</v>
      </c>
      <c r="C30" s="148">
        <v>496</v>
      </c>
      <c r="D30" s="148">
        <v>11388</v>
      </c>
      <c r="E30" s="148">
        <v>656</v>
      </c>
      <c r="F30" s="148">
        <v>2224</v>
      </c>
      <c r="G30" s="148">
        <v>8243</v>
      </c>
      <c r="H30" s="148">
        <v>1200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158</v>
      </c>
      <c r="C32" s="151">
        <v>2</v>
      </c>
      <c r="D32" s="133">
        <v>160</v>
      </c>
      <c r="E32" s="151">
        <v>1550</v>
      </c>
      <c r="F32" s="151">
        <v>2880</v>
      </c>
      <c r="G32" s="134">
        <v>251</v>
      </c>
      <c r="H32" s="151">
        <v>184</v>
      </c>
      <c r="I32" s="147"/>
      <c r="J32" s="147"/>
    </row>
    <row r="33" spans="1:10" ht="12.75">
      <c r="A33" s="77" t="s">
        <v>110</v>
      </c>
      <c r="B33" s="151">
        <v>19</v>
      </c>
      <c r="C33" s="151">
        <v>8</v>
      </c>
      <c r="D33" s="133">
        <v>27</v>
      </c>
      <c r="E33" s="151">
        <v>1263</v>
      </c>
      <c r="F33" s="151">
        <v>2000</v>
      </c>
      <c r="G33" s="134">
        <v>40</v>
      </c>
      <c r="H33" s="151" t="s">
        <v>24</v>
      </c>
      <c r="I33" s="147"/>
      <c r="J33" s="147"/>
    </row>
    <row r="34" spans="1:10" ht="12.75">
      <c r="A34" s="77" t="s">
        <v>111</v>
      </c>
      <c r="B34" s="151">
        <v>264</v>
      </c>
      <c r="C34" s="151">
        <v>21</v>
      </c>
      <c r="D34" s="133">
        <v>285</v>
      </c>
      <c r="E34" s="151">
        <v>1188</v>
      </c>
      <c r="F34" s="151">
        <v>1900</v>
      </c>
      <c r="G34" s="134">
        <v>354</v>
      </c>
      <c r="H34" s="151">
        <v>150</v>
      </c>
      <c r="I34" s="147"/>
      <c r="J34" s="147"/>
    </row>
    <row r="35" spans="1:10" ht="12.75">
      <c r="A35" s="77" t="s">
        <v>112</v>
      </c>
      <c r="B35" s="151">
        <v>105</v>
      </c>
      <c r="C35" s="151">
        <v>4</v>
      </c>
      <c r="D35" s="133">
        <v>109</v>
      </c>
      <c r="E35" s="151">
        <v>1105</v>
      </c>
      <c r="F35" s="151">
        <v>2500</v>
      </c>
      <c r="G35" s="134">
        <v>126</v>
      </c>
      <c r="H35" s="151">
        <v>160</v>
      </c>
      <c r="I35" s="147"/>
      <c r="J35" s="147"/>
    </row>
    <row r="36" spans="1:10" ht="12.75">
      <c r="A36" s="84" t="s">
        <v>113</v>
      </c>
      <c r="B36" s="148">
        <v>546</v>
      </c>
      <c r="C36" s="148">
        <v>35</v>
      </c>
      <c r="D36" s="148">
        <v>581</v>
      </c>
      <c r="E36" s="148">
        <v>1279</v>
      </c>
      <c r="F36" s="148">
        <v>2047</v>
      </c>
      <c r="G36" s="148">
        <v>771</v>
      </c>
      <c r="H36" s="148">
        <v>494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 t="s">
        <v>24</v>
      </c>
      <c r="C38" s="149" t="s">
        <v>24</v>
      </c>
      <c r="D38" s="148" t="s">
        <v>24</v>
      </c>
      <c r="E38" s="149" t="s">
        <v>24</v>
      </c>
      <c r="F38" s="149" t="s">
        <v>24</v>
      </c>
      <c r="G38" s="149" t="s">
        <v>24</v>
      </c>
      <c r="H38" s="149" t="s">
        <v>24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2884</v>
      </c>
      <c r="C40" s="134">
        <v>142</v>
      </c>
      <c r="D40" s="133">
        <v>3026</v>
      </c>
      <c r="E40" s="134">
        <v>1250</v>
      </c>
      <c r="F40" s="134">
        <v>2000</v>
      </c>
      <c r="G40" s="134">
        <v>3889</v>
      </c>
      <c r="H40" s="134">
        <v>1600</v>
      </c>
      <c r="I40" s="147"/>
      <c r="J40" s="147"/>
    </row>
    <row r="41" spans="1:10" ht="12.75">
      <c r="A41" s="77" t="s">
        <v>116</v>
      </c>
      <c r="B41" s="133">
        <v>12658</v>
      </c>
      <c r="C41" s="133">
        <v>68</v>
      </c>
      <c r="D41" s="133">
        <v>12726</v>
      </c>
      <c r="E41" s="134">
        <v>1400</v>
      </c>
      <c r="F41" s="134">
        <v>2000</v>
      </c>
      <c r="G41" s="133">
        <v>17857</v>
      </c>
      <c r="H41" s="133">
        <v>18310</v>
      </c>
      <c r="I41" s="147"/>
      <c r="J41" s="147"/>
    </row>
    <row r="42" spans="1:10" ht="12.75">
      <c r="A42" s="77" t="s">
        <v>117</v>
      </c>
      <c r="B42" s="134">
        <v>5770</v>
      </c>
      <c r="C42" s="134">
        <v>490</v>
      </c>
      <c r="D42" s="133">
        <v>6260</v>
      </c>
      <c r="E42" s="134">
        <v>700</v>
      </c>
      <c r="F42" s="134">
        <v>1600</v>
      </c>
      <c r="G42" s="134">
        <v>4823</v>
      </c>
      <c r="H42" s="135">
        <v>3133</v>
      </c>
      <c r="I42" s="147"/>
      <c r="J42" s="147"/>
    </row>
    <row r="43" spans="1:10" ht="12.75">
      <c r="A43" s="77" t="s">
        <v>118</v>
      </c>
      <c r="B43" s="134">
        <v>10375</v>
      </c>
      <c r="C43" s="134">
        <v>433</v>
      </c>
      <c r="D43" s="133">
        <v>10808</v>
      </c>
      <c r="E43" s="134">
        <v>1000</v>
      </c>
      <c r="F43" s="134">
        <v>1100</v>
      </c>
      <c r="G43" s="134">
        <v>10851</v>
      </c>
      <c r="H43" s="134">
        <v>2320</v>
      </c>
      <c r="I43" s="147"/>
      <c r="J43" s="147"/>
    </row>
    <row r="44" spans="1:10" ht="12.75">
      <c r="A44" s="77" t="s">
        <v>119</v>
      </c>
      <c r="B44" s="134">
        <v>2240</v>
      </c>
      <c r="C44" s="134">
        <v>108</v>
      </c>
      <c r="D44" s="133">
        <v>2348</v>
      </c>
      <c r="E44" s="134">
        <v>700</v>
      </c>
      <c r="F44" s="134">
        <v>900</v>
      </c>
      <c r="G44" s="134">
        <v>1665</v>
      </c>
      <c r="H44" s="134">
        <v>1748</v>
      </c>
      <c r="I44" s="147"/>
      <c r="J44" s="147"/>
    </row>
    <row r="45" spans="1:10" ht="12.75">
      <c r="A45" s="77" t="s">
        <v>120</v>
      </c>
      <c r="B45" s="134">
        <v>3212</v>
      </c>
      <c r="C45" s="134">
        <v>11</v>
      </c>
      <c r="D45" s="133">
        <v>3223</v>
      </c>
      <c r="E45" s="134">
        <v>700</v>
      </c>
      <c r="F45" s="134">
        <v>2800</v>
      </c>
      <c r="G45" s="134">
        <v>2279</v>
      </c>
      <c r="H45" s="134">
        <v>1140</v>
      </c>
      <c r="I45" s="147"/>
      <c r="J45" s="147"/>
    </row>
    <row r="46" spans="1:10" ht="12.75">
      <c r="A46" s="77" t="s">
        <v>121</v>
      </c>
      <c r="B46" s="134">
        <v>3630</v>
      </c>
      <c r="C46" s="134">
        <v>136</v>
      </c>
      <c r="D46" s="133">
        <v>3766</v>
      </c>
      <c r="E46" s="134">
        <v>700</v>
      </c>
      <c r="F46" s="134">
        <v>900</v>
      </c>
      <c r="G46" s="134">
        <v>2663</v>
      </c>
      <c r="H46" s="134">
        <v>2929</v>
      </c>
      <c r="I46" s="147"/>
      <c r="J46" s="147"/>
    </row>
    <row r="47" spans="1:10" ht="12.75">
      <c r="A47" s="77" t="s">
        <v>122</v>
      </c>
      <c r="B47" s="134">
        <v>8420</v>
      </c>
      <c r="C47" s="134">
        <v>414</v>
      </c>
      <c r="D47" s="133">
        <v>8834</v>
      </c>
      <c r="E47" s="134">
        <v>1400</v>
      </c>
      <c r="F47" s="134">
        <v>1900</v>
      </c>
      <c r="G47" s="134">
        <v>12575</v>
      </c>
      <c r="H47" s="134">
        <v>8174</v>
      </c>
      <c r="I47" s="147"/>
      <c r="J47" s="147"/>
    </row>
    <row r="48" spans="1:10" ht="12.75">
      <c r="A48" s="77" t="s">
        <v>123</v>
      </c>
      <c r="B48" s="134">
        <v>7932</v>
      </c>
      <c r="C48" s="134">
        <v>443</v>
      </c>
      <c r="D48" s="133">
        <v>8375</v>
      </c>
      <c r="E48" s="134">
        <v>800</v>
      </c>
      <c r="F48" s="134">
        <v>1700</v>
      </c>
      <c r="G48" s="134">
        <v>7099</v>
      </c>
      <c r="H48" s="134">
        <v>1420</v>
      </c>
      <c r="I48" s="147"/>
      <c r="J48" s="147"/>
    </row>
    <row r="49" spans="1:10" ht="12.75">
      <c r="A49" s="84" t="s">
        <v>178</v>
      </c>
      <c r="B49" s="148">
        <v>57121</v>
      </c>
      <c r="C49" s="148">
        <v>2245</v>
      </c>
      <c r="D49" s="148">
        <v>59366</v>
      </c>
      <c r="E49" s="148">
        <v>1054</v>
      </c>
      <c r="F49" s="148">
        <v>1546</v>
      </c>
      <c r="G49" s="148">
        <v>63701</v>
      </c>
      <c r="H49" s="148">
        <v>40774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1399</v>
      </c>
      <c r="C51" s="149">
        <v>24</v>
      </c>
      <c r="D51" s="148">
        <v>1423</v>
      </c>
      <c r="E51" s="149">
        <v>800</v>
      </c>
      <c r="F51" s="149">
        <v>1500</v>
      </c>
      <c r="G51" s="149">
        <v>1155</v>
      </c>
      <c r="H51" s="149">
        <v>924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10900</v>
      </c>
      <c r="C53" s="133">
        <v>610</v>
      </c>
      <c r="D53" s="133">
        <v>11510</v>
      </c>
      <c r="E53" s="134">
        <v>850</v>
      </c>
      <c r="F53" s="134">
        <v>1900</v>
      </c>
      <c r="G53" s="133">
        <v>10424</v>
      </c>
      <c r="H53" s="133">
        <v>5212</v>
      </c>
      <c r="I53" s="147"/>
      <c r="J53" s="147"/>
    </row>
    <row r="54" spans="1:10" ht="12.75">
      <c r="A54" s="77" t="s">
        <v>126</v>
      </c>
      <c r="B54" s="133">
        <v>24296</v>
      </c>
      <c r="C54" s="133">
        <v>790</v>
      </c>
      <c r="D54" s="133">
        <v>25086</v>
      </c>
      <c r="E54" s="134">
        <v>700</v>
      </c>
      <c r="F54" s="134">
        <v>1700</v>
      </c>
      <c r="G54" s="133">
        <v>18350</v>
      </c>
      <c r="H54" s="133">
        <v>9100</v>
      </c>
      <c r="I54" s="147"/>
      <c r="J54" s="147"/>
    </row>
    <row r="55" spans="1:10" ht="12.75">
      <c r="A55" s="77" t="s">
        <v>127</v>
      </c>
      <c r="B55" s="133">
        <v>3068</v>
      </c>
      <c r="C55" s="133">
        <v>144</v>
      </c>
      <c r="D55" s="133">
        <v>3212</v>
      </c>
      <c r="E55" s="134">
        <v>1050</v>
      </c>
      <c r="F55" s="134">
        <v>1375</v>
      </c>
      <c r="G55" s="133">
        <v>3419</v>
      </c>
      <c r="H55" s="133">
        <v>1539</v>
      </c>
      <c r="I55" s="147"/>
      <c r="J55" s="147"/>
    </row>
    <row r="56" spans="1:10" ht="12.75">
      <c r="A56" s="77" t="s">
        <v>128</v>
      </c>
      <c r="B56" s="133">
        <v>1145</v>
      </c>
      <c r="C56" s="133">
        <v>13</v>
      </c>
      <c r="D56" s="133">
        <v>1158</v>
      </c>
      <c r="E56" s="134">
        <v>850</v>
      </c>
      <c r="F56" s="134">
        <v>1700</v>
      </c>
      <c r="G56" s="133">
        <v>995</v>
      </c>
      <c r="H56" s="133">
        <v>747</v>
      </c>
      <c r="I56" s="147"/>
      <c r="J56" s="147"/>
    </row>
    <row r="57" spans="1:10" ht="12.75">
      <c r="A57" s="77" t="s">
        <v>129</v>
      </c>
      <c r="B57" s="133">
        <v>16190</v>
      </c>
      <c r="C57" s="133">
        <v>130</v>
      </c>
      <c r="D57" s="133">
        <v>16320</v>
      </c>
      <c r="E57" s="134">
        <v>794</v>
      </c>
      <c r="F57" s="134">
        <v>1555</v>
      </c>
      <c r="G57" s="133">
        <v>13057</v>
      </c>
      <c r="H57" s="133">
        <v>1306</v>
      </c>
      <c r="I57" s="147"/>
      <c r="J57" s="147"/>
    </row>
    <row r="58" spans="1:10" ht="12.75">
      <c r="A58" s="84" t="s">
        <v>179</v>
      </c>
      <c r="B58" s="148">
        <v>55599</v>
      </c>
      <c r="C58" s="148">
        <v>1687</v>
      </c>
      <c r="D58" s="148">
        <v>57286</v>
      </c>
      <c r="E58" s="148">
        <v>779</v>
      </c>
      <c r="F58" s="148">
        <v>1733</v>
      </c>
      <c r="G58" s="148">
        <v>46245</v>
      </c>
      <c r="H58" s="148">
        <v>17904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562</v>
      </c>
      <c r="C60" s="134">
        <v>81</v>
      </c>
      <c r="D60" s="133">
        <v>643</v>
      </c>
      <c r="E60" s="134">
        <v>950</v>
      </c>
      <c r="F60" s="134">
        <v>1800</v>
      </c>
      <c r="G60" s="134">
        <v>680</v>
      </c>
      <c r="H60" s="134">
        <v>450</v>
      </c>
      <c r="I60" s="147"/>
      <c r="J60" s="147"/>
    </row>
    <row r="61" spans="1:10" ht="12.75">
      <c r="A61" s="77" t="s">
        <v>132</v>
      </c>
      <c r="B61" s="134">
        <v>103</v>
      </c>
      <c r="C61" s="134">
        <v>2</v>
      </c>
      <c r="D61" s="133">
        <v>105</v>
      </c>
      <c r="E61" s="134">
        <v>700</v>
      </c>
      <c r="F61" s="134">
        <v>1200</v>
      </c>
      <c r="G61" s="134">
        <v>75</v>
      </c>
      <c r="H61" s="134">
        <v>72</v>
      </c>
      <c r="I61" s="147"/>
      <c r="J61" s="147"/>
    </row>
    <row r="62" spans="1:10" ht="12.75">
      <c r="A62" s="77" t="s">
        <v>133</v>
      </c>
      <c r="B62" s="134" t="s">
        <v>24</v>
      </c>
      <c r="C62" s="134">
        <v>48</v>
      </c>
      <c r="D62" s="133">
        <v>48</v>
      </c>
      <c r="E62" s="134" t="s">
        <v>24</v>
      </c>
      <c r="F62" s="134">
        <v>1000</v>
      </c>
      <c r="G62" s="134">
        <v>48</v>
      </c>
      <c r="H62" s="134">
        <v>51</v>
      </c>
      <c r="I62" s="147"/>
      <c r="J62" s="147"/>
    </row>
    <row r="63" spans="1:10" ht="12.75">
      <c r="A63" s="84" t="s">
        <v>134</v>
      </c>
      <c r="B63" s="148">
        <v>665</v>
      </c>
      <c r="C63" s="148">
        <v>131</v>
      </c>
      <c r="D63" s="148">
        <v>796</v>
      </c>
      <c r="E63" s="148">
        <v>911</v>
      </c>
      <c r="F63" s="148">
        <v>1498</v>
      </c>
      <c r="G63" s="148">
        <v>803</v>
      </c>
      <c r="H63" s="148">
        <v>573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1520</v>
      </c>
      <c r="C65" s="148">
        <v>65</v>
      </c>
      <c r="D65" s="148">
        <v>1585</v>
      </c>
      <c r="E65" s="149">
        <v>448</v>
      </c>
      <c r="F65" s="149">
        <v>1320</v>
      </c>
      <c r="G65" s="148">
        <v>767</v>
      </c>
      <c r="H65" s="148">
        <v>345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5300</v>
      </c>
      <c r="C67" s="134" t="s">
        <v>24</v>
      </c>
      <c r="D67" s="133">
        <v>5300</v>
      </c>
      <c r="E67" s="134">
        <v>650</v>
      </c>
      <c r="F67" s="134" t="s">
        <v>24</v>
      </c>
      <c r="G67" s="134">
        <v>3445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930</v>
      </c>
      <c r="C68" s="134" t="s">
        <v>24</v>
      </c>
      <c r="D68" s="133">
        <v>930</v>
      </c>
      <c r="E68" s="134">
        <v>650</v>
      </c>
      <c r="F68" s="134" t="s">
        <v>24</v>
      </c>
      <c r="G68" s="134">
        <v>605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6230</v>
      </c>
      <c r="C69" s="148" t="s">
        <v>24</v>
      </c>
      <c r="D69" s="148">
        <v>6230</v>
      </c>
      <c r="E69" s="148">
        <v>650</v>
      </c>
      <c r="F69" s="148" t="s">
        <v>24</v>
      </c>
      <c r="G69" s="148">
        <v>4050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158</v>
      </c>
      <c r="C71" s="133">
        <v>7</v>
      </c>
      <c r="D71" s="133">
        <v>165</v>
      </c>
      <c r="E71" s="134">
        <v>950</v>
      </c>
      <c r="F71" s="134">
        <v>1950</v>
      </c>
      <c r="G71" s="133">
        <v>164</v>
      </c>
      <c r="H71" s="133">
        <v>66</v>
      </c>
      <c r="I71" s="147"/>
      <c r="J71" s="147"/>
    </row>
    <row r="72" spans="1:10" ht="12.75">
      <c r="A72" s="77" t="s">
        <v>140</v>
      </c>
      <c r="B72" s="133">
        <v>46</v>
      </c>
      <c r="C72" s="133" t="s">
        <v>24</v>
      </c>
      <c r="D72" s="133">
        <v>46</v>
      </c>
      <c r="E72" s="134">
        <v>1000</v>
      </c>
      <c r="F72" s="134">
        <v>1200</v>
      </c>
      <c r="G72" s="133">
        <v>46</v>
      </c>
      <c r="H72" s="133">
        <v>35</v>
      </c>
      <c r="I72" s="147"/>
      <c r="J72" s="147"/>
    </row>
    <row r="73" spans="1:10" ht="12.75">
      <c r="A73" s="77" t="s">
        <v>141</v>
      </c>
      <c r="B73" s="134">
        <v>173</v>
      </c>
      <c r="C73" s="134">
        <v>141</v>
      </c>
      <c r="D73" s="133">
        <v>314</v>
      </c>
      <c r="E73" s="134">
        <v>750</v>
      </c>
      <c r="F73" s="134">
        <v>1150</v>
      </c>
      <c r="G73" s="134">
        <v>292</v>
      </c>
      <c r="H73" s="134">
        <v>292</v>
      </c>
      <c r="I73" s="147"/>
      <c r="J73" s="147"/>
    </row>
    <row r="74" spans="1:10" ht="12.75">
      <c r="A74" s="77" t="s">
        <v>142</v>
      </c>
      <c r="B74" s="133">
        <v>1857</v>
      </c>
      <c r="C74" s="133">
        <v>183</v>
      </c>
      <c r="D74" s="133">
        <v>2040</v>
      </c>
      <c r="E74" s="134">
        <v>124</v>
      </c>
      <c r="F74" s="134">
        <v>1203</v>
      </c>
      <c r="G74" s="133">
        <v>450</v>
      </c>
      <c r="H74" s="133">
        <v>405</v>
      </c>
      <c r="I74" s="147"/>
      <c r="J74" s="147"/>
    </row>
    <row r="75" spans="1:10" ht="12.75">
      <c r="A75" s="77" t="s">
        <v>143</v>
      </c>
      <c r="B75" s="133">
        <v>42</v>
      </c>
      <c r="C75" s="133">
        <v>19</v>
      </c>
      <c r="D75" s="133">
        <v>61</v>
      </c>
      <c r="E75" s="134">
        <v>550</v>
      </c>
      <c r="F75" s="134">
        <v>1150</v>
      </c>
      <c r="G75" s="133">
        <v>45</v>
      </c>
      <c r="H75" s="133">
        <v>2</v>
      </c>
      <c r="I75" s="147"/>
      <c r="J75" s="147"/>
    </row>
    <row r="76" spans="1:10" ht="12.75">
      <c r="A76" s="77" t="s">
        <v>144</v>
      </c>
      <c r="B76" s="133">
        <v>742</v>
      </c>
      <c r="C76" s="133">
        <v>31</v>
      </c>
      <c r="D76" s="133">
        <v>773</v>
      </c>
      <c r="E76" s="134">
        <v>495</v>
      </c>
      <c r="F76" s="134">
        <v>1060</v>
      </c>
      <c r="G76" s="133">
        <v>400</v>
      </c>
      <c r="H76" s="133">
        <v>292</v>
      </c>
      <c r="I76" s="147"/>
      <c r="J76" s="147"/>
    </row>
    <row r="77" spans="1:10" ht="12.75">
      <c r="A77" s="77" t="s">
        <v>145</v>
      </c>
      <c r="B77" s="133">
        <v>1278</v>
      </c>
      <c r="C77" s="133">
        <v>67</v>
      </c>
      <c r="D77" s="133">
        <v>1345</v>
      </c>
      <c r="E77" s="134">
        <v>700</v>
      </c>
      <c r="F77" s="134">
        <v>1500</v>
      </c>
      <c r="G77" s="133">
        <v>995</v>
      </c>
      <c r="H77" s="135">
        <v>50</v>
      </c>
      <c r="I77" s="147"/>
      <c r="J77" s="147"/>
    </row>
    <row r="78" spans="1:10" ht="12.75">
      <c r="A78" s="77" t="s">
        <v>146</v>
      </c>
      <c r="B78" s="134">
        <v>266</v>
      </c>
      <c r="C78" s="134">
        <v>11</v>
      </c>
      <c r="D78" s="133">
        <v>277</v>
      </c>
      <c r="E78" s="134">
        <v>863</v>
      </c>
      <c r="F78" s="134">
        <v>1121</v>
      </c>
      <c r="G78" s="134">
        <v>242</v>
      </c>
      <c r="H78" s="134">
        <v>73</v>
      </c>
      <c r="I78" s="147"/>
      <c r="J78" s="147"/>
    </row>
    <row r="79" spans="1:10" ht="12.75">
      <c r="A79" s="84" t="s">
        <v>180</v>
      </c>
      <c r="B79" s="148">
        <v>4562</v>
      </c>
      <c r="C79" s="148">
        <v>459</v>
      </c>
      <c r="D79" s="148">
        <v>5021</v>
      </c>
      <c r="E79" s="148">
        <v>454</v>
      </c>
      <c r="F79" s="148">
        <v>1228</v>
      </c>
      <c r="G79" s="148">
        <v>2634</v>
      </c>
      <c r="H79" s="148">
        <v>1215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3" t="s">
        <v>24</v>
      </c>
      <c r="C81" s="133" t="s">
        <v>24</v>
      </c>
      <c r="D81" s="133" t="s">
        <v>24</v>
      </c>
      <c r="E81" s="133" t="s">
        <v>24</v>
      </c>
      <c r="F81" s="133" t="s">
        <v>24</v>
      </c>
      <c r="G81" s="133" t="s">
        <v>24</v>
      </c>
      <c r="H81" s="133" t="s">
        <v>24</v>
      </c>
      <c r="I81" s="147"/>
      <c r="J81" s="147"/>
    </row>
    <row r="82" spans="1:10" ht="12.75">
      <c r="A82" s="77" t="s">
        <v>148</v>
      </c>
      <c r="B82" s="133">
        <v>2</v>
      </c>
      <c r="C82" s="133" t="s">
        <v>24</v>
      </c>
      <c r="D82" s="133">
        <v>2</v>
      </c>
      <c r="E82" s="134">
        <v>600</v>
      </c>
      <c r="F82" s="133" t="s">
        <v>24</v>
      </c>
      <c r="G82" s="133">
        <v>1</v>
      </c>
      <c r="H82" s="133">
        <v>1</v>
      </c>
      <c r="I82" s="147"/>
      <c r="J82" s="147"/>
    </row>
    <row r="83" spans="1:10" ht="12.75">
      <c r="A83" s="84" t="s">
        <v>149</v>
      </c>
      <c r="B83" s="148">
        <v>2</v>
      </c>
      <c r="C83" s="148" t="s">
        <v>24</v>
      </c>
      <c r="D83" s="148">
        <v>2</v>
      </c>
      <c r="E83" s="148">
        <v>600</v>
      </c>
      <c r="F83" s="133" t="s">
        <v>24</v>
      </c>
      <c r="G83" s="148">
        <v>1</v>
      </c>
      <c r="H83" s="148">
        <v>1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139312</v>
      </c>
      <c r="C85" s="137">
        <v>5217</v>
      </c>
      <c r="D85" s="137">
        <v>144529</v>
      </c>
      <c r="E85" s="137">
        <v>865</v>
      </c>
      <c r="F85" s="137">
        <v>1630</v>
      </c>
      <c r="G85" s="137">
        <v>129008</v>
      </c>
      <c r="H85" s="137">
        <v>63741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9">
    <pageSetUpPr fitToPage="1"/>
  </sheetPr>
  <dimension ref="A1:J85"/>
  <sheetViews>
    <sheetView zoomScale="75" zoomScaleNormal="75" workbookViewId="0" topLeftCell="A1">
      <selection activeCell="C2" sqref="C2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246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 t="s">
        <v>24</v>
      </c>
      <c r="C8" s="145" t="s">
        <v>24</v>
      </c>
      <c r="D8" s="132" t="s">
        <v>24</v>
      </c>
      <c r="E8" s="146" t="s">
        <v>24</v>
      </c>
      <c r="F8" s="133" t="s">
        <v>24</v>
      </c>
      <c r="G8" s="132" t="s">
        <v>24</v>
      </c>
      <c r="H8" s="132" t="s">
        <v>24</v>
      </c>
      <c r="I8" s="147"/>
      <c r="J8" s="147"/>
    </row>
    <row r="9" spans="1:10" ht="12.75">
      <c r="A9" s="77" t="s">
        <v>95</v>
      </c>
      <c r="B9" s="133" t="s">
        <v>24</v>
      </c>
      <c r="C9" s="133" t="s">
        <v>24</v>
      </c>
      <c r="D9" s="133" t="s">
        <v>24</v>
      </c>
      <c r="E9" s="134" t="s">
        <v>24</v>
      </c>
      <c r="F9" s="133" t="s">
        <v>24</v>
      </c>
      <c r="G9" s="133" t="s">
        <v>24</v>
      </c>
      <c r="H9" s="133" t="s">
        <v>24</v>
      </c>
      <c r="I9" s="147"/>
      <c r="J9" s="147"/>
    </row>
    <row r="10" spans="1:10" ht="12.75">
      <c r="A10" s="77" t="s">
        <v>96</v>
      </c>
      <c r="B10" s="133" t="s">
        <v>24</v>
      </c>
      <c r="C10" s="133" t="s">
        <v>24</v>
      </c>
      <c r="D10" s="133" t="s">
        <v>24</v>
      </c>
      <c r="E10" s="134" t="s">
        <v>24</v>
      </c>
      <c r="F10" s="133" t="s">
        <v>24</v>
      </c>
      <c r="G10" s="133" t="s">
        <v>24</v>
      </c>
      <c r="H10" s="133" t="s">
        <v>24</v>
      </c>
      <c r="I10" s="147"/>
      <c r="J10" s="147"/>
    </row>
    <row r="11" spans="1:10" ht="12.75">
      <c r="A11" s="77" t="s">
        <v>97</v>
      </c>
      <c r="B11" s="133" t="s">
        <v>24</v>
      </c>
      <c r="C11" s="133" t="s">
        <v>24</v>
      </c>
      <c r="D11" s="133" t="s">
        <v>24</v>
      </c>
      <c r="E11" s="134" t="s">
        <v>24</v>
      </c>
      <c r="F11" s="133" t="s">
        <v>24</v>
      </c>
      <c r="G11" s="133" t="s">
        <v>24</v>
      </c>
      <c r="H11" s="133" t="s">
        <v>24</v>
      </c>
      <c r="I11" s="147"/>
      <c r="J11" s="147"/>
    </row>
    <row r="12" spans="1:10" ht="12.75">
      <c r="A12" s="84" t="s">
        <v>98</v>
      </c>
      <c r="B12" s="148" t="s">
        <v>24</v>
      </c>
      <c r="C12" s="148" t="s">
        <v>24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 t="s">
        <v>24</v>
      </c>
      <c r="C14" s="148" t="s">
        <v>24</v>
      </c>
      <c r="D14" s="148" t="s">
        <v>24</v>
      </c>
      <c r="E14" s="149" t="s">
        <v>24</v>
      </c>
      <c r="F14" s="148" t="s">
        <v>24</v>
      </c>
      <c r="G14" s="148" t="s">
        <v>24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 t="s">
        <v>24</v>
      </c>
      <c r="C16" s="148" t="s">
        <v>24</v>
      </c>
      <c r="D16" s="148" t="s">
        <v>24</v>
      </c>
      <c r="E16" s="149" t="s">
        <v>24</v>
      </c>
      <c r="F16" s="148" t="s">
        <v>24</v>
      </c>
      <c r="G16" s="148" t="s">
        <v>24</v>
      </c>
      <c r="H16" s="148" t="s">
        <v>24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 t="s">
        <v>24</v>
      </c>
      <c r="C18" s="133" t="s">
        <v>24</v>
      </c>
      <c r="D18" s="133" t="s">
        <v>24</v>
      </c>
      <c r="E18" s="134" t="s">
        <v>24</v>
      </c>
      <c r="F18" s="133" t="s">
        <v>24</v>
      </c>
      <c r="G18" s="133" t="s">
        <v>24</v>
      </c>
      <c r="H18" s="133" t="s">
        <v>24</v>
      </c>
      <c r="I18" s="147"/>
      <c r="J18" s="147"/>
    </row>
    <row r="19" spans="1:10" ht="12.75">
      <c r="A19" s="77" t="s">
        <v>102</v>
      </c>
      <c r="B19" s="133" t="s">
        <v>24</v>
      </c>
      <c r="C19" s="133" t="s">
        <v>24</v>
      </c>
      <c r="D19" s="133" t="s">
        <v>24</v>
      </c>
      <c r="E19" s="133" t="s">
        <v>24</v>
      </c>
      <c r="F19" s="133" t="s">
        <v>24</v>
      </c>
      <c r="G19" s="133" t="s">
        <v>24</v>
      </c>
      <c r="H19" s="133" t="s">
        <v>24</v>
      </c>
      <c r="I19" s="147"/>
      <c r="J19" s="147"/>
    </row>
    <row r="20" spans="1:10" ht="12.75">
      <c r="A20" s="77" t="s">
        <v>103</v>
      </c>
      <c r="B20" s="133" t="s">
        <v>24</v>
      </c>
      <c r="C20" s="133" t="s">
        <v>24</v>
      </c>
      <c r="D20" s="133" t="s">
        <v>24</v>
      </c>
      <c r="E20" s="133" t="s">
        <v>24</v>
      </c>
      <c r="F20" s="133" t="s">
        <v>24</v>
      </c>
      <c r="G20" s="133" t="s">
        <v>24</v>
      </c>
      <c r="H20" s="133" t="s">
        <v>24</v>
      </c>
      <c r="I20" s="147"/>
      <c r="J20" s="147"/>
    </row>
    <row r="21" spans="1:10" ht="12.75">
      <c r="A21" s="84" t="s">
        <v>176</v>
      </c>
      <c r="B21" s="148" t="s">
        <v>24</v>
      </c>
      <c r="C21" s="148" t="s">
        <v>24</v>
      </c>
      <c r="D21" s="148" t="s">
        <v>24</v>
      </c>
      <c r="E21" s="148" t="s">
        <v>24</v>
      </c>
      <c r="F21" s="148" t="s">
        <v>24</v>
      </c>
      <c r="G21" s="148" t="s">
        <v>24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445</v>
      </c>
      <c r="C23" s="148">
        <v>65</v>
      </c>
      <c r="D23" s="148">
        <v>510</v>
      </c>
      <c r="E23" s="149">
        <v>571</v>
      </c>
      <c r="F23" s="149">
        <v>592</v>
      </c>
      <c r="G23" s="148">
        <v>293</v>
      </c>
      <c r="H23" s="148">
        <v>120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>
        <v>23</v>
      </c>
      <c r="C25" s="148">
        <v>25</v>
      </c>
      <c r="D25" s="148">
        <v>48</v>
      </c>
      <c r="E25" s="149">
        <v>750</v>
      </c>
      <c r="F25" s="149">
        <v>1400</v>
      </c>
      <c r="G25" s="148">
        <v>52</v>
      </c>
      <c r="H25" s="148">
        <v>22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>
        <v>6742</v>
      </c>
      <c r="C27" s="133">
        <v>346</v>
      </c>
      <c r="D27" s="133">
        <v>7088</v>
      </c>
      <c r="E27" s="134">
        <v>490</v>
      </c>
      <c r="F27" s="134">
        <v>1900</v>
      </c>
      <c r="G27" s="133">
        <v>3961</v>
      </c>
      <c r="H27" s="133" t="s">
        <v>24</v>
      </c>
      <c r="I27" s="147"/>
      <c r="J27" s="147"/>
    </row>
    <row r="28" spans="1:10" ht="12.75">
      <c r="A28" s="77" t="s">
        <v>107</v>
      </c>
      <c r="B28" s="133">
        <v>625</v>
      </c>
      <c r="C28" s="133">
        <v>39</v>
      </c>
      <c r="D28" s="133">
        <v>664</v>
      </c>
      <c r="E28" s="134">
        <v>241</v>
      </c>
      <c r="F28" s="134">
        <v>2308</v>
      </c>
      <c r="G28" s="133">
        <v>241</v>
      </c>
      <c r="H28" s="133" t="s">
        <v>24</v>
      </c>
      <c r="I28" s="147"/>
      <c r="J28" s="147"/>
    </row>
    <row r="29" spans="1:10" ht="12.75">
      <c r="A29" s="77" t="s">
        <v>108</v>
      </c>
      <c r="B29" s="133">
        <v>1624</v>
      </c>
      <c r="C29" s="133">
        <v>66</v>
      </c>
      <c r="D29" s="133">
        <v>1690</v>
      </c>
      <c r="E29" s="134">
        <v>325</v>
      </c>
      <c r="F29" s="134">
        <v>1830</v>
      </c>
      <c r="G29" s="133">
        <v>648</v>
      </c>
      <c r="H29" s="133">
        <v>194</v>
      </c>
      <c r="I29" s="147"/>
      <c r="J29" s="147"/>
    </row>
    <row r="30" spans="1:10" ht="12.75">
      <c r="A30" s="84" t="s">
        <v>177</v>
      </c>
      <c r="B30" s="148">
        <v>8991</v>
      </c>
      <c r="C30" s="148">
        <v>451</v>
      </c>
      <c r="D30" s="148">
        <v>9442</v>
      </c>
      <c r="E30" s="148">
        <v>443</v>
      </c>
      <c r="F30" s="148">
        <v>1925</v>
      </c>
      <c r="G30" s="148">
        <v>4850</v>
      </c>
      <c r="H30" s="148">
        <v>194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109</v>
      </c>
      <c r="C32" s="151" t="s">
        <v>24</v>
      </c>
      <c r="D32" s="133">
        <v>109</v>
      </c>
      <c r="E32" s="151">
        <v>383</v>
      </c>
      <c r="F32" s="151" t="s">
        <v>24</v>
      </c>
      <c r="G32" s="134">
        <v>41</v>
      </c>
      <c r="H32" s="151">
        <v>31</v>
      </c>
      <c r="I32" s="147"/>
      <c r="J32" s="147"/>
    </row>
    <row r="33" spans="1:10" ht="12.75">
      <c r="A33" s="77" t="s">
        <v>110</v>
      </c>
      <c r="B33" s="151">
        <v>22</v>
      </c>
      <c r="C33" s="151">
        <v>18</v>
      </c>
      <c r="D33" s="133">
        <v>40</v>
      </c>
      <c r="E33" s="151">
        <v>1273</v>
      </c>
      <c r="F33" s="151">
        <v>2000</v>
      </c>
      <c r="G33" s="134">
        <v>64</v>
      </c>
      <c r="H33" s="151" t="s">
        <v>24</v>
      </c>
      <c r="I33" s="147"/>
      <c r="J33" s="147"/>
    </row>
    <row r="34" spans="1:10" ht="12.75">
      <c r="A34" s="77" t="s">
        <v>111</v>
      </c>
      <c r="B34" s="151">
        <v>212</v>
      </c>
      <c r="C34" s="151">
        <v>17</v>
      </c>
      <c r="D34" s="133">
        <v>229</v>
      </c>
      <c r="E34" s="151">
        <v>552</v>
      </c>
      <c r="F34" s="151">
        <v>1235</v>
      </c>
      <c r="G34" s="134">
        <v>138</v>
      </c>
      <c r="H34" s="151">
        <v>65</v>
      </c>
      <c r="I34" s="147"/>
      <c r="J34" s="147"/>
    </row>
    <row r="35" spans="1:10" ht="12.75">
      <c r="A35" s="77" t="s">
        <v>112</v>
      </c>
      <c r="B35" s="151">
        <v>71</v>
      </c>
      <c r="C35" s="151" t="s">
        <v>24</v>
      </c>
      <c r="D35" s="133">
        <v>71</v>
      </c>
      <c r="E35" s="151">
        <v>1000</v>
      </c>
      <c r="F35" s="151" t="s">
        <v>24</v>
      </c>
      <c r="G35" s="134">
        <v>71</v>
      </c>
      <c r="H35" s="151">
        <v>90</v>
      </c>
      <c r="I35" s="147"/>
      <c r="J35" s="147"/>
    </row>
    <row r="36" spans="1:10" ht="12.75">
      <c r="A36" s="84" t="s">
        <v>113</v>
      </c>
      <c r="B36" s="148">
        <v>414</v>
      </c>
      <c r="C36" s="148">
        <v>35</v>
      </c>
      <c r="D36" s="148">
        <v>449</v>
      </c>
      <c r="E36" s="148">
        <v>623</v>
      </c>
      <c r="F36" s="148">
        <v>1628</v>
      </c>
      <c r="G36" s="148">
        <v>314</v>
      </c>
      <c r="H36" s="148">
        <v>186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 t="s">
        <v>24</v>
      </c>
      <c r="C38" s="149" t="s">
        <v>24</v>
      </c>
      <c r="D38" s="148" t="s">
        <v>24</v>
      </c>
      <c r="E38" s="149" t="s">
        <v>24</v>
      </c>
      <c r="F38" s="149" t="s">
        <v>24</v>
      </c>
      <c r="G38" s="149" t="s">
        <v>24</v>
      </c>
      <c r="H38" s="149" t="s">
        <v>24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2933</v>
      </c>
      <c r="C40" s="134">
        <v>126</v>
      </c>
      <c r="D40" s="133">
        <v>3059</v>
      </c>
      <c r="E40" s="134">
        <v>400</v>
      </c>
      <c r="F40" s="134">
        <v>900</v>
      </c>
      <c r="G40" s="134">
        <v>1287</v>
      </c>
      <c r="H40" s="134">
        <v>700</v>
      </c>
      <c r="I40" s="147"/>
      <c r="J40" s="147"/>
    </row>
    <row r="41" spans="1:10" ht="12.75">
      <c r="A41" s="77" t="s">
        <v>116</v>
      </c>
      <c r="B41" s="133">
        <v>11368</v>
      </c>
      <c r="C41" s="133">
        <v>69</v>
      </c>
      <c r="D41" s="133">
        <v>11437</v>
      </c>
      <c r="E41" s="134">
        <v>900</v>
      </c>
      <c r="F41" s="134">
        <v>1900</v>
      </c>
      <c r="G41" s="133">
        <v>10362</v>
      </c>
      <c r="H41" s="133">
        <v>10621</v>
      </c>
      <c r="I41" s="147"/>
      <c r="J41" s="147"/>
    </row>
    <row r="42" spans="1:10" ht="12.75">
      <c r="A42" s="77" t="s">
        <v>117</v>
      </c>
      <c r="B42" s="134">
        <v>5710</v>
      </c>
      <c r="C42" s="134">
        <v>475</v>
      </c>
      <c r="D42" s="133">
        <v>6185</v>
      </c>
      <c r="E42" s="134">
        <v>200</v>
      </c>
      <c r="F42" s="134">
        <v>1600</v>
      </c>
      <c r="G42" s="134">
        <v>1902</v>
      </c>
      <c r="H42" s="135">
        <v>1490</v>
      </c>
      <c r="I42" s="147"/>
      <c r="J42" s="147"/>
    </row>
    <row r="43" spans="1:10" ht="12.75">
      <c r="A43" s="77" t="s">
        <v>118</v>
      </c>
      <c r="B43" s="134">
        <v>9322</v>
      </c>
      <c r="C43" s="134">
        <v>455</v>
      </c>
      <c r="D43" s="133">
        <v>9777</v>
      </c>
      <c r="E43" s="134">
        <v>500</v>
      </c>
      <c r="F43" s="134">
        <v>1000</v>
      </c>
      <c r="G43" s="134">
        <v>5116</v>
      </c>
      <c r="H43" s="134">
        <v>1000</v>
      </c>
      <c r="I43" s="147"/>
      <c r="J43" s="147"/>
    </row>
    <row r="44" spans="1:10" ht="12.75">
      <c r="A44" s="77" t="s">
        <v>119</v>
      </c>
      <c r="B44" s="134">
        <v>2113</v>
      </c>
      <c r="C44" s="134">
        <v>134</v>
      </c>
      <c r="D44" s="133">
        <v>2247</v>
      </c>
      <c r="E44" s="134">
        <v>285</v>
      </c>
      <c r="F44" s="134">
        <v>350</v>
      </c>
      <c r="G44" s="134">
        <v>649</v>
      </c>
      <c r="H44" s="134">
        <v>681</v>
      </c>
      <c r="I44" s="147"/>
      <c r="J44" s="147"/>
    </row>
    <row r="45" spans="1:10" ht="12.75">
      <c r="A45" s="77" t="s">
        <v>120</v>
      </c>
      <c r="B45" s="134">
        <v>853</v>
      </c>
      <c r="C45" s="134">
        <v>3</v>
      </c>
      <c r="D45" s="133">
        <v>856</v>
      </c>
      <c r="E45" s="134">
        <v>400</v>
      </c>
      <c r="F45" s="134">
        <v>1500</v>
      </c>
      <c r="G45" s="134">
        <v>346</v>
      </c>
      <c r="H45" s="134">
        <v>173</v>
      </c>
      <c r="I45" s="147"/>
      <c r="J45" s="147"/>
    </row>
    <row r="46" spans="1:10" ht="12.75">
      <c r="A46" s="77" t="s">
        <v>121</v>
      </c>
      <c r="B46" s="134">
        <v>3069</v>
      </c>
      <c r="C46" s="134">
        <v>74</v>
      </c>
      <c r="D46" s="133">
        <v>3143</v>
      </c>
      <c r="E46" s="134">
        <v>500</v>
      </c>
      <c r="F46" s="134">
        <v>700</v>
      </c>
      <c r="G46" s="134">
        <v>1587</v>
      </c>
      <c r="H46" s="134">
        <v>1270</v>
      </c>
      <c r="I46" s="147"/>
      <c r="J46" s="147"/>
    </row>
    <row r="47" spans="1:10" ht="12.75">
      <c r="A47" s="77" t="s">
        <v>122</v>
      </c>
      <c r="B47" s="134">
        <v>8712</v>
      </c>
      <c r="C47" s="134">
        <v>400</v>
      </c>
      <c r="D47" s="133">
        <v>9112</v>
      </c>
      <c r="E47" s="134">
        <v>300</v>
      </c>
      <c r="F47" s="134">
        <v>1300</v>
      </c>
      <c r="G47" s="134">
        <v>3134</v>
      </c>
      <c r="H47" s="134">
        <v>1565</v>
      </c>
      <c r="I47" s="147"/>
      <c r="J47" s="147"/>
    </row>
    <row r="48" spans="1:10" ht="12.75">
      <c r="A48" s="77" t="s">
        <v>123</v>
      </c>
      <c r="B48" s="134">
        <v>8959</v>
      </c>
      <c r="C48" s="134">
        <v>279</v>
      </c>
      <c r="D48" s="133">
        <v>9238</v>
      </c>
      <c r="E48" s="134">
        <v>200</v>
      </c>
      <c r="F48" s="134">
        <v>2000</v>
      </c>
      <c r="G48" s="134">
        <v>2350</v>
      </c>
      <c r="H48" s="134">
        <v>470</v>
      </c>
      <c r="I48" s="147"/>
      <c r="J48" s="147"/>
    </row>
    <row r="49" spans="1:10" ht="12.75">
      <c r="A49" s="84" t="s">
        <v>178</v>
      </c>
      <c r="B49" s="148">
        <v>53039</v>
      </c>
      <c r="C49" s="148">
        <v>2015</v>
      </c>
      <c r="D49" s="148">
        <v>55054</v>
      </c>
      <c r="E49" s="148">
        <v>454</v>
      </c>
      <c r="F49" s="148">
        <v>1311</v>
      </c>
      <c r="G49" s="148">
        <v>26733</v>
      </c>
      <c r="H49" s="148">
        <v>17970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>
        <v>1533</v>
      </c>
      <c r="C51" s="149">
        <v>62</v>
      </c>
      <c r="D51" s="148">
        <v>1595</v>
      </c>
      <c r="E51" s="149">
        <v>260</v>
      </c>
      <c r="F51" s="149">
        <v>675</v>
      </c>
      <c r="G51" s="149">
        <v>440</v>
      </c>
      <c r="H51" s="149">
        <v>352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10994</v>
      </c>
      <c r="C53" s="133">
        <v>439</v>
      </c>
      <c r="D53" s="133">
        <v>11433</v>
      </c>
      <c r="E53" s="134">
        <v>150</v>
      </c>
      <c r="F53" s="134">
        <v>1800</v>
      </c>
      <c r="G53" s="133">
        <v>2439</v>
      </c>
      <c r="H53" s="133">
        <v>488</v>
      </c>
      <c r="I53" s="147"/>
      <c r="J53" s="147"/>
    </row>
    <row r="54" spans="1:10" ht="12.75">
      <c r="A54" s="77" t="s">
        <v>126</v>
      </c>
      <c r="B54" s="133">
        <v>23992</v>
      </c>
      <c r="C54" s="133">
        <v>516</v>
      </c>
      <c r="D54" s="133">
        <v>24508</v>
      </c>
      <c r="E54" s="134">
        <v>50</v>
      </c>
      <c r="F54" s="134">
        <v>500</v>
      </c>
      <c r="G54" s="133">
        <v>1458</v>
      </c>
      <c r="H54" s="133" t="s">
        <v>24</v>
      </c>
      <c r="I54" s="147"/>
      <c r="J54" s="147"/>
    </row>
    <row r="55" spans="1:10" ht="12.75">
      <c r="A55" s="77" t="s">
        <v>127</v>
      </c>
      <c r="B55" s="133">
        <v>2888</v>
      </c>
      <c r="C55" s="133">
        <v>77</v>
      </c>
      <c r="D55" s="133">
        <v>2965</v>
      </c>
      <c r="E55" s="134">
        <v>250</v>
      </c>
      <c r="F55" s="134">
        <v>1300</v>
      </c>
      <c r="G55" s="133">
        <v>822</v>
      </c>
      <c r="H55" s="133">
        <v>370</v>
      </c>
      <c r="I55" s="147"/>
      <c r="J55" s="147"/>
    </row>
    <row r="56" spans="1:10" ht="12.75">
      <c r="A56" s="77" t="s">
        <v>128</v>
      </c>
      <c r="B56" s="133">
        <v>2486</v>
      </c>
      <c r="C56" s="133">
        <v>14</v>
      </c>
      <c r="D56" s="133">
        <v>2500</v>
      </c>
      <c r="E56" s="134">
        <v>280</v>
      </c>
      <c r="F56" s="134">
        <v>1200</v>
      </c>
      <c r="G56" s="133">
        <v>713</v>
      </c>
      <c r="H56" s="133">
        <v>535</v>
      </c>
      <c r="I56" s="147"/>
      <c r="J56" s="147"/>
    </row>
    <row r="57" spans="1:10" ht="12.75">
      <c r="A57" s="77" t="s">
        <v>129</v>
      </c>
      <c r="B57" s="133">
        <v>21538</v>
      </c>
      <c r="C57" s="133">
        <v>195</v>
      </c>
      <c r="D57" s="133">
        <v>21733</v>
      </c>
      <c r="E57" s="134">
        <v>120</v>
      </c>
      <c r="F57" s="134">
        <v>240</v>
      </c>
      <c r="G57" s="133">
        <v>2631</v>
      </c>
      <c r="H57" s="133">
        <v>263</v>
      </c>
      <c r="I57" s="147"/>
      <c r="J57" s="147"/>
    </row>
    <row r="58" spans="1:10" ht="12.75">
      <c r="A58" s="84" t="s">
        <v>179</v>
      </c>
      <c r="B58" s="148">
        <v>61898</v>
      </c>
      <c r="C58" s="148">
        <v>1241</v>
      </c>
      <c r="D58" s="148">
        <v>63139</v>
      </c>
      <c r="E58" s="148">
        <v>111</v>
      </c>
      <c r="F58" s="148">
        <v>977</v>
      </c>
      <c r="G58" s="148">
        <v>8063</v>
      </c>
      <c r="H58" s="148">
        <v>1656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434</v>
      </c>
      <c r="C60" s="134">
        <v>64</v>
      </c>
      <c r="D60" s="133">
        <v>498</v>
      </c>
      <c r="E60" s="134">
        <v>750</v>
      </c>
      <c r="F60" s="134">
        <v>1800</v>
      </c>
      <c r="G60" s="134">
        <v>441</v>
      </c>
      <c r="H60" s="134">
        <v>275</v>
      </c>
      <c r="I60" s="147"/>
      <c r="J60" s="147"/>
    </row>
    <row r="61" spans="1:10" ht="12.75">
      <c r="A61" s="77" t="s">
        <v>132</v>
      </c>
      <c r="B61" s="134">
        <v>70</v>
      </c>
      <c r="C61" s="134" t="s">
        <v>24</v>
      </c>
      <c r="D61" s="133">
        <v>70</v>
      </c>
      <c r="E61" s="134">
        <v>700</v>
      </c>
      <c r="F61" s="134" t="s">
        <v>24</v>
      </c>
      <c r="G61" s="134">
        <v>49</v>
      </c>
      <c r="H61" s="134">
        <v>47</v>
      </c>
      <c r="I61" s="147"/>
      <c r="J61" s="147"/>
    </row>
    <row r="62" spans="1:10" ht="12.75">
      <c r="A62" s="77" t="s">
        <v>133</v>
      </c>
      <c r="B62" s="134" t="s">
        <v>24</v>
      </c>
      <c r="C62" s="134">
        <v>49</v>
      </c>
      <c r="D62" s="133">
        <v>49</v>
      </c>
      <c r="E62" s="134" t="s">
        <v>24</v>
      </c>
      <c r="F62" s="134">
        <v>1000</v>
      </c>
      <c r="G62" s="134">
        <v>49</v>
      </c>
      <c r="H62" s="134">
        <v>52</v>
      </c>
      <c r="I62" s="147"/>
      <c r="J62" s="147"/>
    </row>
    <row r="63" spans="1:10" ht="12.75">
      <c r="A63" s="84" t="s">
        <v>134</v>
      </c>
      <c r="B63" s="148">
        <v>504</v>
      </c>
      <c r="C63" s="148">
        <v>113</v>
      </c>
      <c r="D63" s="148">
        <v>617</v>
      </c>
      <c r="E63" s="148">
        <v>743</v>
      </c>
      <c r="F63" s="148">
        <v>1453</v>
      </c>
      <c r="G63" s="148">
        <v>539</v>
      </c>
      <c r="H63" s="148">
        <v>374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>
        <v>1450</v>
      </c>
      <c r="C65" s="148">
        <v>59</v>
      </c>
      <c r="D65" s="148">
        <v>1509</v>
      </c>
      <c r="E65" s="149">
        <v>150</v>
      </c>
      <c r="F65" s="149">
        <v>580</v>
      </c>
      <c r="G65" s="148">
        <v>252</v>
      </c>
      <c r="H65" s="148">
        <v>113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>
        <v>4155</v>
      </c>
      <c r="C67" s="134" t="s">
        <v>24</v>
      </c>
      <c r="D67" s="133">
        <v>4155</v>
      </c>
      <c r="E67" s="134">
        <v>234</v>
      </c>
      <c r="F67" s="134" t="s">
        <v>24</v>
      </c>
      <c r="G67" s="134">
        <v>972</v>
      </c>
      <c r="H67" s="134" t="s">
        <v>24</v>
      </c>
      <c r="I67" s="147"/>
      <c r="J67" s="147"/>
    </row>
    <row r="68" spans="1:10" ht="12.75">
      <c r="A68" s="77" t="s">
        <v>137</v>
      </c>
      <c r="B68" s="134">
        <v>500</v>
      </c>
      <c r="C68" s="134" t="s">
        <v>24</v>
      </c>
      <c r="D68" s="133">
        <v>500</v>
      </c>
      <c r="E68" s="134">
        <v>210</v>
      </c>
      <c r="F68" s="134" t="s">
        <v>24</v>
      </c>
      <c r="G68" s="134">
        <v>105</v>
      </c>
      <c r="H68" s="134" t="s">
        <v>24</v>
      </c>
      <c r="I68" s="147"/>
      <c r="J68" s="147"/>
    </row>
    <row r="69" spans="1:10" ht="12.75">
      <c r="A69" s="84" t="s">
        <v>138</v>
      </c>
      <c r="B69" s="148">
        <v>4655</v>
      </c>
      <c r="C69" s="148" t="s">
        <v>24</v>
      </c>
      <c r="D69" s="148">
        <v>4655</v>
      </c>
      <c r="E69" s="148">
        <v>231</v>
      </c>
      <c r="F69" s="148" t="s">
        <v>24</v>
      </c>
      <c r="G69" s="148">
        <v>1077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>
        <v>265</v>
      </c>
      <c r="C71" s="133">
        <v>2</v>
      </c>
      <c r="D71" s="133">
        <v>267</v>
      </c>
      <c r="E71" s="134">
        <v>189</v>
      </c>
      <c r="F71" s="134">
        <v>1200</v>
      </c>
      <c r="G71" s="133">
        <v>53</v>
      </c>
      <c r="H71" s="133">
        <v>21</v>
      </c>
      <c r="I71" s="147"/>
      <c r="J71" s="147"/>
    </row>
    <row r="72" spans="1:10" ht="12.75">
      <c r="A72" s="77" t="s">
        <v>140</v>
      </c>
      <c r="B72" s="133">
        <v>236</v>
      </c>
      <c r="C72" s="133" t="s">
        <v>24</v>
      </c>
      <c r="D72" s="133">
        <v>236</v>
      </c>
      <c r="E72" s="134">
        <v>750</v>
      </c>
      <c r="F72" s="134">
        <v>1200</v>
      </c>
      <c r="G72" s="133">
        <v>177</v>
      </c>
      <c r="H72" s="133">
        <v>133</v>
      </c>
      <c r="I72" s="147"/>
      <c r="J72" s="147"/>
    </row>
    <row r="73" spans="1:10" ht="12.75">
      <c r="A73" s="77" t="s">
        <v>141</v>
      </c>
      <c r="B73" s="134">
        <v>72</v>
      </c>
      <c r="C73" s="134">
        <v>7</v>
      </c>
      <c r="D73" s="133">
        <v>79</v>
      </c>
      <c r="E73" s="134">
        <v>360</v>
      </c>
      <c r="F73" s="134">
        <v>1150</v>
      </c>
      <c r="G73" s="134">
        <v>34</v>
      </c>
      <c r="H73" s="134">
        <v>34</v>
      </c>
      <c r="I73" s="147"/>
      <c r="J73" s="147"/>
    </row>
    <row r="74" spans="1:10" ht="12.75">
      <c r="A74" s="77" t="s">
        <v>142</v>
      </c>
      <c r="B74" s="133">
        <v>1775</v>
      </c>
      <c r="C74" s="133">
        <v>125</v>
      </c>
      <c r="D74" s="133">
        <v>1900</v>
      </c>
      <c r="E74" s="134" t="s">
        <v>24</v>
      </c>
      <c r="F74" s="134">
        <v>940</v>
      </c>
      <c r="G74" s="133">
        <v>118</v>
      </c>
      <c r="H74" s="133">
        <v>106</v>
      </c>
      <c r="I74" s="147"/>
      <c r="J74" s="147"/>
    </row>
    <row r="75" spans="1:10" ht="12.75">
      <c r="A75" s="77" t="s">
        <v>143</v>
      </c>
      <c r="B75" s="133">
        <v>34</v>
      </c>
      <c r="C75" s="133" t="s">
        <v>24</v>
      </c>
      <c r="D75" s="133">
        <v>34</v>
      </c>
      <c r="E75" s="134">
        <v>220</v>
      </c>
      <c r="F75" s="134">
        <v>1100</v>
      </c>
      <c r="G75" s="133">
        <v>7</v>
      </c>
      <c r="H75" s="133" t="s">
        <v>24</v>
      </c>
      <c r="I75" s="147"/>
      <c r="J75" s="147"/>
    </row>
    <row r="76" spans="1:10" ht="12.75">
      <c r="A76" s="77" t="s">
        <v>144</v>
      </c>
      <c r="B76" s="133">
        <v>613</v>
      </c>
      <c r="C76" s="133">
        <v>12</v>
      </c>
      <c r="D76" s="133">
        <v>625</v>
      </c>
      <c r="E76" s="134">
        <v>129</v>
      </c>
      <c r="F76" s="134">
        <v>1060</v>
      </c>
      <c r="G76" s="133">
        <v>92</v>
      </c>
      <c r="H76" s="133">
        <v>6</v>
      </c>
      <c r="I76" s="147"/>
      <c r="J76" s="147"/>
    </row>
    <row r="77" spans="1:10" ht="12.75">
      <c r="A77" s="77" t="s">
        <v>145</v>
      </c>
      <c r="B77" s="133">
        <v>1496</v>
      </c>
      <c r="C77" s="133">
        <v>89</v>
      </c>
      <c r="D77" s="133">
        <v>1585</v>
      </c>
      <c r="E77" s="134">
        <v>700</v>
      </c>
      <c r="F77" s="134">
        <v>1500</v>
      </c>
      <c r="G77" s="133">
        <v>1181</v>
      </c>
      <c r="H77" s="135">
        <v>59</v>
      </c>
      <c r="I77" s="147"/>
      <c r="J77" s="147"/>
    </row>
    <row r="78" spans="1:10" ht="12.75">
      <c r="A78" s="77" t="s">
        <v>146</v>
      </c>
      <c r="B78" s="134">
        <v>388</v>
      </c>
      <c r="C78" s="134">
        <v>6</v>
      </c>
      <c r="D78" s="133">
        <v>394</v>
      </c>
      <c r="E78" s="134">
        <v>398</v>
      </c>
      <c r="F78" s="134">
        <v>841</v>
      </c>
      <c r="G78" s="134">
        <v>159</v>
      </c>
      <c r="H78" s="134">
        <v>36</v>
      </c>
      <c r="I78" s="147"/>
      <c r="J78" s="147"/>
    </row>
    <row r="79" spans="1:10" ht="12.75">
      <c r="A79" s="84" t="s">
        <v>180</v>
      </c>
      <c r="B79" s="148">
        <v>4879</v>
      </c>
      <c r="C79" s="148">
        <v>241</v>
      </c>
      <c r="D79" s="148">
        <v>5120</v>
      </c>
      <c r="E79" s="148">
        <v>316</v>
      </c>
      <c r="F79" s="148">
        <v>1159</v>
      </c>
      <c r="G79" s="148">
        <v>1821</v>
      </c>
      <c r="H79" s="148">
        <v>395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3" t="s">
        <v>24</v>
      </c>
      <c r="C81" s="133" t="s">
        <v>24</v>
      </c>
      <c r="D81" s="133" t="s">
        <v>24</v>
      </c>
      <c r="E81" s="133" t="s">
        <v>24</v>
      </c>
      <c r="F81" s="133" t="s">
        <v>24</v>
      </c>
      <c r="G81" s="133" t="s">
        <v>24</v>
      </c>
      <c r="H81" s="133" t="s">
        <v>24</v>
      </c>
      <c r="I81" s="147"/>
      <c r="J81" s="147"/>
    </row>
    <row r="82" spans="1:10" ht="12.75">
      <c r="A82" s="77" t="s">
        <v>148</v>
      </c>
      <c r="B82" s="133">
        <v>2</v>
      </c>
      <c r="C82" s="133" t="s">
        <v>24</v>
      </c>
      <c r="D82" s="133">
        <v>2</v>
      </c>
      <c r="E82" s="134">
        <v>600</v>
      </c>
      <c r="F82" s="133" t="s">
        <v>24</v>
      </c>
      <c r="G82" s="133">
        <v>1</v>
      </c>
      <c r="H82" s="133">
        <v>1</v>
      </c>
      <c r="I82" s="147"/>
      <c r="J82" s="147"/>
    </row>
    <row r="83" spans="1:10" ht="12.75">
      <c r="A83" s="84" t="s">
        <v>149</v>
      </c>
      <c r="B83" s="148">
        <v>2</v>
      </c>
      <c r="C83" s="148" t="s">
        <v>24</v>
      </c>
      <c r="D83" s="148">
        <v>2</v>
      </c>
      <c r="E83" s="148">
        <v>600</v>
      </c>
      <c r="F83" s="133" t="s">
        <v>24</v>
      </c>
      <c r="G83" s="148">
        <v>1</v>
      </c>
      <c r="H83" s="148">
        <v>1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137833</v>
      </c>
      <c r="C85" s="137">
        <v>4307</v>
      </c>
      <c r="D85" s="137">
        <v>142140</v>
      </c>
      <c r="E85" s="137">
        <v>283</v>
      </c>
      <c r="F85" s="137">
        <v>1247</v>
      </c>
      <c r="G85" s="137">
        <v>44435</v>
      </c>
      <c r="H85" s="137">
        <v>21383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8"/>
  <dimension ref="A1:F27"/>
  <sheetViews>
    <sheetView showGridLines="0" zoomScale="75" zoomScaleNormal="75" zoomScaleSheetLayoutView="75" workbookViewId="0" topLeftCell="A1">
      <selection activeCell="H6" sqref="H6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6.8515625" style="0" customWidth="1"/>
    <col min="5" max="6" width="14.7109375" style="0" customWidth="1"/>
    <col min="7" max="8" width="13.57421875" style="0" customWidth="1"/>
  </cols>
  <sheetData>
    <row r="1" spans="1:6" s="2" customFormat="1" ht="18">
      <c r="A1" s="211" t="s">
        <v>0</v>
      </c>
      <c r="B1" s="211"/>
      <c r="C1" s="211"/>
      <c r="D1" s="211"/>
      <c r="E1" s="211"/>
      <c r="F1" s="211"/>
    </row>
    <row r="2" s="3" customFormat="1" ht="14.25"/>
    <row r="3" spans="1:6" s="3" customFormat="1" ht="15">
      <c r="A3" s="212" t="s">
        <v>257</v>
      </c>
      <c r="B3" s="212"/>
      <c r="C3" s="212"/>
      <c r="D3" s="212"/>
      <c r="E3" s="212"/>
      <c r="F3" s="212"/>
    </row>
    <row r="4" spans="1:6" s="3" customFormat="1" ht="15.75" thickBot="1">
      <c r="A4" s="140"/>
      <c r="B4" s="141"/>
      <c r="C4" s="141"/>
      <c r="D4" s="141"/>
      <c r="E4" s="141"/>
      <c r="F4" s="141"/>
    </row>
    <row r="5" spans="1:6" ht="12.75">
      <c r="A5" s="244" t="s">
        <v>4</v>
      </c>
      <c r="B5" s="169"/>
      <c r="C5" s="169"/>
      <c r="D5" s="169"/>
      <c r="E5" s="170" t="s">
        <v>9</v>
      </c>
      <c r="F5" s="169"/>
    </row>
    <row r="6" spans="1:6" ht="14.25">
      <c r="A6" s="245"/>
      <c r="B6" s="12" t="s">
        <v>1</v>
      </c>
      <c r="C6" s="12" t="s">
        <v>11</v>
      </c>
      <c r="D6" s="12" t="s">
        <v>2</v>
      </c>
      <c r="E6" s="12" t="s">
        <v>12</v>
      </c>
      <c r="F6" s="12" t="s">
        <v>184</v>
      </c>
    </row>
    <row r="7" spans="1:6" ht="12.75">
      <c r="A7" s="245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</row>
    <row r="8" spans="1:6" ht="13.5" thickBot="1">
      <c r="A8" s="246"/>
      <c r="B8" s="54"/>
      <c r="C8" s="54"/>
      <c r="D8" s="54"/>
      <c r="E8" s="158" t="s">
        <v>18</v>
      </c>
      <c r="F8" s="54"/>
    </row>
    <row r="9" spans="1:6" ht="12.75">
      <c r="A9" s="18">
        <v>1990</v>
      </c>
      <c r="B9" s="19">
        <v>20.6</v>
      </c>
      <c r="C9" s="19">
        <v>7.7</v>
      </c>
      <c r="D9" s="19">
        <v>15.9</v>
      </c>
      <c r="E9" s="20">
        <v>18.697486567379467</v>
      </c>
      <c r="F9" s="21">
        <v>2972.9003642133353</v>
      </c>
    </row>
    <row r="10" spans="1:6" ht="12.75">
      <c r="A10" s="18">
        <v>1991</v>
      </c>
      <c r="B10" s="19">
        <v>23.4</v>
      </c>
      <c r="C10" s="19">
        <v>6.923076923076923</v>
      </c>
      <c r="D10" s="19">
        <v>16.2</v>
      </c>
      <c r="E10" s="20">
        <v>18.595314509634225</v>
      </c>
      <c r="F10" s="21">
        <v>3012.440950560744</v>
      </c>
    </row>
    <row r="11" spans="1:6" ht="12.75">
      <c r="A11" s="18">
        <v>1992</v>
      </c>
      <c r="B11" s="19">
        <v>15.7</v>
      </c>
      <c r="C11" s="19">
        <v>5.286624203821657</v>
      </c>
      <c r="D11" s="19">
        <v>8.3</v>
      </c>
      <c r="E11" s="20">
        <v>17.603644537400985</v>
      </c>
      <c r="F11" s="21">
        <v>1461.1024966042817</v>
      </c>
    </row>
    <row r="12" spans="1:6" ht="12.75">
      <c r="A12" s="18">
        <v>1993</v>
      </c>
      <c r="B12" s="19">
        <v>11.7</v>
      </c>
      <c r="C12" s="19">
        <v>6.923076923076923</v>
      </c>
      <c r="D12" s="19">
        <v>8.1</v>
      </c>
      <c r="E12" s="20">
        <v>15.746517134855097</v>
      </c>
      <c r="F12" s="21">
        <v>1275.4678879232627</v>
      </c>
    </row>
    <row r="13" spans="1:6" ht="12.75">
      <c r="A13" s="18">
        <v>1994</v>
      </c>
      <c r="B13" s="19">
        <v>13.4</v>
      </c>
      <c r="C13" s="19">
        <v>5</v>
      </c>
      <c r="D13" s="19">
        <v>6.7</v>
      </c>
      <c r="E13" s="20">
        <v>18.68546632529179</v>
      </c>
      <c r="F13" s="21">
        <v>1251.92624379455</v>
      </c>
    </row>
    <row r="14" spans="1:6" ht="12.75">
      <c r="A14" s="18">
        <v>1995</v>
      </c>
      <c r="B14" s="19">
        <v>25.1</v>
      </c>
      <c r="C14" s="19">
        <v>1.9601593625498006</v>
      </c>
      <c r="D14" s="19">
        <v>4.92</v>
      </c>
      <c r="E14" s="20">
        <v>20.801028932722705</v>
      </c>
      <c r="F14" s="21">
        <v>1023.410623489957</v>
      </c>
    </row>
    <row r="15" spans="1:6" ht="12.75">
      <c r="A15" s="6">
        <v>1996</v>
      </c>
      <c r="B15" s="22">
        <v>34.6</v>
      </c>
      <c r="C15" s="23">
        <v>7.7456647398843925</v>
      </c>
      <c r="D15" s="22">
        <v>26.8</v>
      </c>
      <c r="E15" s="55">
        <v>17.633695142620173</v>
      </c>
      <c r="F15" s="5">
        <v>4725.830298222206</v>
      </c>
    </row>
    <row r="16" spans="1:6" ht="12.75">
      <c r="A16" s="6">
        <v>1997</v>
      </c>
      <c r="B16" s="22">
        <v>66.7</v>
      </c>
      <c r="C16" s="23">
        <v>6.2968515742128925</v>
      </c>
      <c r="D16" s="22">
        <v>42</v>
      </c>
      <c r="E16" s="55">
        <v>16.804298438570555</v>
      </c>
      <c r="F16" s="5">
        <v>7057.805344199632</v>
      </c>
    </row>
    <row r="17" spans="1:6" ht="12.75">
      <c r="A17" s="6">
        <v>1998</v>
      </c>
      <c r="B17" s="22">
        <v>86.4</v>
      </c>
      <c r="C17" s="23">
        <v>6.99074074074074</v>
      </c>
      <c r="D17" s="22">
        <v>60.4</v>
      </c>
      <c r="E17" s="55">
        <v>15.037322851682234</v>
      </c>
      <c r="F17" s="5">
        <v>9082.543002416067</v>
      </c>
    </row>
    <row r="18" spans="1:6" ht="12.75">
      <c r="A18" s="6">
        <v>1999</v>
      </c>
      <c r="B18" s="22">
        <v>119.8</v>
      </c>
      <c r="C18" s="23">
        <v>3.3973288814691154</v>
      </c>
      <c r="D18" s="22">
        <v>40.7</v>
      </c>
      <c r="E18" s="55">
        <v>13.727116464125588</v>
      </c>
      <c r="F18" s="5">
        <v>5586.936400899114</v>
      </c>
    </row>
    <row r="19" spans="1:6" ht="12.75">
      <c r="A19" s="6">
        <v>2000</v>
      </c>
      <c r="B19" s="22">
        <v>106</v>
      </c>
      <c r="C19" s="23">
        <v>8.679245283018869</v>
      </c>
      <c r="D19" s="22">
        <v>92</v>
      </c>
      <c r="E19" s="55">
        <v>12.9818614546897</v>
      </c>
      <c r="F19" s="5">
        <v>11943.312538314523</v>
      </c>
    </row>
    <row r="20" spans="1:6" ht="12.75">
      <c r="A20" s="6">
        <v>2001</v>
      </c>
      <c r="B20" s="22">
        <v>109.884</v>
      </c>
      <c r="C20" s="23">
        <v>4.5120308689163116</v>
      </c>
      <c r="D20" s="22">
        <v>49.58</v>
      </c>
      <c r="E20" s="55">
        <v>16.02</v>
      </c>
      <c r="F20" s="5">
        <v>7942.715999999999</v>
      </c>
    </row>
    <row r="21" spans="1:6" ht="12.75">
      <c r="A21" s="6">
        <v>2002</v>
      </c>
      <c r="B21" s="22">
        <v>119.719</v>
      </c>
      <c r="C21" s="23">
        <v>7.690341549795772</v>
      </c>
      <c r="D21" s="22">
        <v>92.068</v>
      </c>
      <c r="E21" s="55">
        <v>14.47</v>
      </c>
      <c r="F21" s="5">
        <v>13322.2396</v>
      </c>
    </row>
    <row r="22" spans="1:6" ht="12.75">
      <c r="A22" s="6">
        <v>2003</v>
      </c>
      <c r="B22" s="22">
        <v>117.1</v>
      </c>
      <c r="C22" s="23">
        <v>6.652433817250214</v>
      </c>
      <c r="D22" s="22">
        <v>77.9</v>
      </c>
      <c r="E22" s="55">
        <v>13.39</v>
      </c>
      <c r="F22" s="5">
        <v>10430.81</v>
      </c>
    </row>
    <row r="23" spans="1:6" ht="12.75">
      <c r="A23" s="6">
        <v>2004</v>
      </c>
      <c r="B23" s="22">
        <v>106.812</v>
      </c>
      <c r="C23" s="23">
        <v>8.239430026588773</v>
      </c>
      <c r="D23" s="22">
        <v>88.007</v>
      </c>
      <c r="E23" s="55">
        <v>13.46</v>
      </c>
      <c r="F23" s="5">
        <v>11845.742200000002</v>
      </c>
    </row>
    <row r="24" spans="1:6" ht="12.75">
      <c r="A24" s="6">
        <v>2005</v>
      </c>
      <c r="B24" s="22">
        <v>86.685</v>
      </c>
      <c r="C24" s="23">
        <v>3.11161100536425</v>
      </c>
      <c r="D24" s="22">
        <v>19.2</v>
      </c>
      <c r="E24" s="55">
        <v>14.9</v>
      </c>
      <c r="F24" s="5">
        <v>4018.977</v>
      </c>
    </row>
    <row r="25" spans="1:6" ht="13.5" thickBot="1">
      <c r="A25" s="25" t="s">
        <v>220</v>
      </c>
      <c r="B25" s="26">
        <v>56.3</v>
      </c>
      <c r="C25" s="153">
        <v>7.05150976909414</v>
      </c>
      <c r="D25" s="26">
        <v>39.7</v>
      </c>
      <c r="E25" s="56">
        <v>14.33</v>
      </c>
      <c r="F25" s="9">
        <v>5689.01</v>
      </c>
    </row>
    <row r="26" spans="1:6" ht="12.75" customHeight="1">
      <c r="A26" s="11" t="s">
        <v>183</v>
      </c>
      <c r="B26" s="11"/>
      <c r="C26" s="11"/>
      <c r="D26" s="11"/>
      <c r="E26" s="11"/>
      <c r="F26" s="11"/>
    </row>
    <row r="27" ht="12.75">
      <c r="A27" t="s">
        <v>19</v>
      </c>
    </row>
  </sheetData>
  <mergeCells count="3">
    <mergeCell ref="A1:F1"/>
    <mergeCell ref="A3:F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04">
    <pageSetUpPr fitToPage="1"/>
  </sheetPr>
  <dimension ref="A1:J64"/>
  <sheetViews>
    <sheetView zoomScale="75" zoomScaleNormal="75" workbookViewId="0" topLeftCell="A1">
      <selection activeCell="K41" sqref="K41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247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4" t="s">
        <v>104</v>
      </c>
      <c r="B8" s="148">
        <v>5</v>
      </c>
      <c r="C8" s="148" t="s">
        <v>24</v>
      </c>
      <c r="D8" s="148">
        <v>5</v>
      </c>
      <c r="E8" s="149">
        <v>2015</v>
      </c>
      <c r="F8" s="149" t="s">
        <v>24</v>
      </c>
      <c r="G8" s="148">
        <v>10</v>
      </c>
      <c r="H8" s="148">
        <v>6</v>
      </c>
      <c r="I8" s="147"/>
      <c r="J8" s="147"/>
    </row>
    <row r="9" spans="1:10" ht="12.75">
      <c r="A9" s="84"/>
      <c r="B9" s="148"/>
      <c r="C9" s="148"/>
      <c r="D9" s="148"/>
      <c r="E9" s="149"/>
      <c r="F9" s="149"/>
      <c r="G9" s="148"/>
      <c r="H9" s="148"/>
      <c r="I9" s="147"/>
      <c r="J9" s="147"/>
    </row>
    <row r="10" spans="1:10" ht="12.75">
      <c r="A10" s="84" t="s">
        <v>105</v>
      </c>
      <c r="B10" s="148">
        <v>11</v>
      </c>
      <c r="C10" s="148" t="s">
        <v>24</v>
      </c>
      <c r="D10" s="148">
        <v>11</v>
      </c>
      <c r="E10" s="149">
        <v>1000</v>
      </c>
      <c r="F10" s="149" t="s">
        <v>24</v>
      </c>
      <c r="G10" s="148">
        <v>11</v>
      </c>
      <c r="H10" s="148">
        <v>8</v>
      </c>
      <c r="I10" s="147"/>
      <c r="J10" s="147"/>
    </row>
    <row r="11" spans="2:10" ht="12.75">
      <c r="B11" s="133"/>
      <c r="C11" s="133"/>
      <c r="D11" s="133"/>
      <c r="E11" s="134"/>
      <c r="F11" s="134"/>
      <c r="G11" s="133"/>
      <c r="H11" s="133"/>
      <c r="I11" s="147"/>
      <c r="J11" s="147"/>
    </row>
    <row r="12" spans="1:10" ht="12.75">
      <c r="A12" s="77" t="s">
        <v>106</v>
      </c>
      <c r="B12" s="133">
        <v>4461</v>
      </c>
      <c r="C12" s="133">
        <v>76</v>
      </c>
      <c r="D12" s="133">
        <v>4537</v>
      </c>
      <c r="E12" s="134">
        <v>570</v>
      </c>
      <c r="F12" s="134">
        <v>2658</v>
      </c>
      <c r="G12" s="133">
        <v>2745</v>
      </c>
      <c r="H12" s="133" t="s">
        <v>24</v>
      </c>
      <c r="I12" s="147"/>
      <c r="J12" s="147"/>
    </row>
    <row r="13" spans="1:10" ht="12.75">
      <c r="A13" s="77" t="s">
        <v>107</v>
      </c>
      <c r="B13" s="133">
        <v>2629</v>
      </c>
      <c r="C13" s="133">
        <v>25</v>
      </c>
      <c r="D13" s="133">
        <v>2654</v>
      </c>
      <c r="E13" s="134">
        <v>800</v>
      </c>
      <c r="F13" s="134">
        <v>1100</v>
      </c>
      <c r="G13" s="133">
        <v>2131</v>
      </c>
      <c r="H13" s="133">
        <v>1250</v>
      </c>
      <c r="I13" s="147"/>
      <c r="J13" s="147"/>
    </row>
    <row r="14" spans="1:10" ht="12.75">
      <c r="A14" s="77" t="s">
        <v>108</v>
      </c>
      <c r="B14" s="133">
        <v>3014</v>
      </c>
      <c r="C14" s="133">
        <v>48</v>
      </c>
      <c r="D14" s="133">
        <v>3062</v>
      </c>
      <c r="E14" s="134">
        <v>600</v>
      </c>
      <c r="F14" s="134">
        <v>2000</v>
      </c>
      <c r="G14" s="133">
        <v>1904</v>
      </c>
      <c r="H14" s="133">
        <v>1200</v>
      </c>
      <c r="I14" s="147"/>
      <c r="J14" s="147"/>
    </row>
    <row r="15" spans="1:10" ht="12.75">
      <c r="A15" s="84" t="s">
        <v>177</v>
      </c>
      <c r="B15" s="148">
        <v>10104</v>
      </c>
      <c r="C15" s="148">
        <v>149</v>
      </c>
      <c r="D15" s="148">
        <v>10253</v>
      </c>
      <c r="E15" s="148">
        <v>639</v>
      </c>
      <c r="F15" s="148">
        <v>2185</v>
      </c>
      <c r="G15" s="148">
        <v>6780</v>
      </c>
      <c r="H15" s="148">
        <v>2450</v>
      </c>
      <c r="I15" s="147"/>
      <c r="J15" s="147"/>
    </row>
    <row r="16" spans="2:10" ht="12.75">
      <c r="B16" s="133"/>
      <c r="C16" s="133"/>
      <c r="D16" s="133"/>
      <c r="E16" s="134"/>
      <c r="F16" s="134"/>
      <c r="G16" s="133"/>
      <c r="H16" s="133"/>
      <c r="I16" s="147"/>
      <c r="J16" s="147"/>
    </row>
    <row r="17" spans="1:10" ht="12.75">
      <c r="A17" s="77" t="s">
        <v>109</v>
      </c>
      <c r="B17" s="151">
        <v>97</v>
      </c>
      <c r="C17" s="151" t="s">
        <v>24</v>
      </c>
      <c r="D17" s="133">
        <v>97</v>
      </c>
      <c r="E17" s="151">
        <v>1577</v>
      </c>
      <c r="F17" s="151" t="s">
        <v>24</v>
      </c>
      <c r="G17" s="134">
        <v>153</v>
      </c>
      <c r="H17" s="151">
        <v>79</v>
      </c>
      <c r="I17" s="147"/>
      <c r="J17" s="147"/>
    </row>
    <row r="18" spans="1:10" ht="12.75">
      <c r="A18" s="77" t="s">
        <v>111</v>
      </c>
      <c r="B18" s="151">
        <v>150</v>
      </c>
      <c r="C18" s="151">
        <v>2</v>
      </c>
      <c r="D18" s="133">
        <v>152</v>
      </c>
      <c r="E18" s="151">
        <v>989</v>
      </c>
      <c r="F18" s="151">
        <v>1800</v>
      </c>
      <c r="G18" s="134">
        <v>152</v>
      </c>
      <c r="H18" s="151">
        <v>65</v>
      </c>
      <c r="I18" s="147"/>
      <c r="J18" s="147"/>
    </row>
    <row r="19" spans="1:10" ht="12.75">
      <c r="A19" s="77" t="s">
        <v>112</v>
      </c>
      <c r="B19" s="151">
        <v>7</v>
      </c>
      <c r="C19" s="151" t="s">
        <v>24</v>
      </c>
      <c r="D19" s="133">
        <v>7</v>
      </c>
      <c r="E19" s="151">
        <v>1000</v>
      </c>
      <c r="F19" s="151" t="s">
        <v>24</v>
      </c>
      <c r="G19" s="134">
        <v>7</v>
      </c>
      <c r="H19" s="151">
        <v>7</v>
      </c>
      <c r="I19" s="147"/>
      <c r="J19" s="147"/>
    </row>
    <row r="20" spans="1:10" ht="12.75">
      <c r="A20" s="84" t="s">
        <v>113</v>
      </c>
      <c r="B20" s="148">
        <v>254</v>
      </c>
      <c r="C20" s="148">
        <v>2</v>
      </c>
      <c r="D20" s="148">
        <v>256</v>
      </c>
      <c r="E20" s="148">
        <v>1214</v>
      </c>
      <c r="F20" s="148">
        <v>1800</v>
      </c>
      <c r="G20" s="148">
        <v>312</v>
      </c>
      <c r="H20" s="148">
        <v>151</v>
      </c>
      <c r="I20" s="147"/>
      <c r="J20" s="147"/>
    </row>
    <row r="21" spans="1:10" ht="12.75">
      <c r="A21" s="84"/>
      <c r="B21" s="148"/>
      <c r="C21" s="148"/>
      <c r="D21" s="148"/>
      <c r="E21" s="149"/>
      <c r="F21" s="149"/>
      <c r="G21" s="148"/>
      <c r="H21" s="148"/>
      <c r="I21" s="147"/>
      <c r="J21" s="147"/>
    </row>
    <row r="22" spans="1:10" ht="12.75">
      <c r="A22" s="77" t="s">
        <v>115</v>
      </c>
      <c r="B22" s="134">
        <v>93</v>
      </c>
      <c r="C22" s="134" t="s">
        <v>24</v>
      </c>
      <c r="D22" s="133">
        <v>93</v>
      </c>
      <c r="E22" s="134">
        <v>1000</v>
      </c>
      <c r="F22" s="134" t="s">
        <v>24</v>
      </c>
      <c r="G22" s="134">
        <v>93</v>
      </c>
      <c r="H22" s="134" t="s">
        <v>24</v>
      </c>
      <c r="I22" s="147"/>
      <c r="J22" s="147"/>
    </row>
    <row r="23" spans="1:10" ht="12.75">
      <c r="A23" s="77" t="s">
        <v>116</v>
      </c>
      <c r="B23" s="133">
        <v>4787</v>
      </c>
      <c r="C23" s="133" t="s">
        <v>24</v>
      </c>
      <c r="D23" s="133">
        <v>4787</v>
      </c>
      <c r="E23" s="134">
        <v>1000</v>
      </c>
      <c r="F23" s="134" t="s">
        <v>24</v>
      </c>
      <c r="G23" s="133">
        <v>4787</v>
      </c>
      <c r="H23" s="133">
        <v>4510</v>
      </c>
      <c r="I23" s="147"/>
      <c r="J23" s="147"/>
    </row>
    <row r="24" spans="1:10" ht="12.75">
      <c r="A24" s="77" t="s">
        <v>117</v>
      </c>
      <c r="B24" s="134">
        <v>116</v>
      </c>
      <c r="C24" s="134" t="s">
        <v>24</v>
      </c>
      <c r="D24" s="133">
        <v>116</v>
      </c>
      <c r="E24" s="134">
        <v>700</v>
      </c>
      <c r="F24" s="134" t="s">
        <v>24</v>
      </c>
      <c r="G24" s="134">
        <v>81</v>
      </c>
      <c r="H24" s="135">
        <v>54</v>
      </c>
      <c r="I24" s="147"/>
      <c r="J24" s="147"/>
    </row>
    <row r="25" spans="1:10" ht="12.75">
      <c r="A25" s="77" t="s">
        <v>118</v>
      </c>
      <c r="B25" s="134">
        <v>1512</v>
      </c>
      <c r="C25" s="134">
        <v>31</v>
      </c>
      <c r="D25" s="133">
        <v>1543</v>
      </c>
      <c r="E25" s="134">
        <v>900</v>
      </c>
      <c r="F25" s="134">
        <v>1000</v>
      </c>
      <c r="G25" s="134">
        <v>1392</v>
      </c>
      <c r="H25" s="134">
        <v>14</v>
      </c>
      <c r="I25" s="147"/>
      <c r="J25" s="147"/>
    </row>
    <row r="26" spans="1:10" ht="12.75">
      <c r="A26" s="77" t="s">
        <v>119</v>
      </c>
      <c r="B26" s="134">
        <v>53</v>
      </c>
      <c r="C26" s="134" t="s">
        <v>24</v>
      </c>
      <c r="D26" s="133">
        <v>53</v>
      </c>
      <c r="E26" s="134">
        <v>700</v>
      </c>
      <c r="F26" s="134" t="s">
        <v>24</v>
      </c>
      <c r="G26" s="134">
        <v>37</v>
      </c>
      <c r="H26" s="134">
        <v>37</v>
      </c>
      <c r="I26" s="147"/>
      <c r="J26" s="147"/>
    </row>
    <row r="27" spans="1:10" ht="12.75">
      <c r="A27" s="77" t="s">
        <v>120</v>
      </c>
      <c r="B27" s="134">
        <v>504</v>
      </c>
      <c r="C27" s="134" t="s">
        <v>24</v>
      </c>
      <c r="D27" s="133">
        <v>504</v>
      </c>
      <c r="E27" s="134">
        <v>1000</v>
      </c>
      <c r="F27" s="134" t="s">
        <v>24</v>
      </c>
      <c r="G27" s="134">
        <v>504</v>
      </c>
      <c r="H27" s="134">
        <v>479</v>
      </c>
      <c r="I27" s="147"/>
      <c r="J27" s="147"/>
    </row>
    <row r="28" spans="1:10" ht="12.75">
      <c r="A28" s="77" t="s">
        <v>121</v>
      </c>
      <c r="B28" s="134">
        <v>1070</v>
      </c>
      <c r="C28" s="134">
        <v>2</v>
      </c>
      <c r="D28" s="133">
        <v>1072</v>
      </c>
      <c r="E28" s="134">
        <v>800</v>
      </c>
      <c r="F28" s="134">
        <v>900</v>
      </c>
      <c r="G28" s="134">
        <v>858</v>
      </c>
      <c r="H28" s="134">
        <v>944</v>
      </c>
      <c r="I28" s="147"/>
      <c r="J28" s="147"/>
    </row>
    <row r="29" spans="1:10" ht="12.75">
      <c r="A29" s="77" t="s">
        <v>122</v>
      </c>
      <c r="B29" s="134">
        <v>2820</v>
      </c>
      <c r="C29" s="134">
        <v>47</v>
      </c>
      <c r="D29" s="133">
        <v>2867</v>
      </c>
      <c r="E29" s="134">
        <v>800</v>
      </c>
      <c r="F29" s="134">
        <v>1100</v>
      </c>
      <c r="G29" s="134">
        <v>2308</v>
      </c>
      <c r="H29" s="134">
        <v>1039</v>
      </c>
      <c r="I29" s="147"/>
      <c r="J29" s="147"/>
    </row>
    <row r="30" spans="1:10" ht="12.75">
      <c r="A30" s="77" t="s">
        <v>123</v>
      </c>
      <c r="B30" s="134">
        <v>553</v>
      </c>
      <c r="C30" s="134">
        <v>3</v>
      </c>
      <c r="D30" s="133">
        <v>556</v>
      </c>
      <c r="E30" s="134">
        <v>675</v>
      </c>
      <c r="F30" s="134">
        <v>1500</v>
      </c>
      <c r="G30" s="134">
        <v>378</v>
      </c>
      <c r="H30" s="134">
        <v>38</v>
      </c>
      <c r="I30" s="147"/>
      <c r="J30" s="147"/>
    </row>
    <row r="31" spans="1:10" ht="12.75">
      <c r="A31" s="84" t="s">
        <v>178</v>
      </c>
      <c r="B31" s="148">
        <v>11508</v>
      </c>
      <c r="C31" s="148">
        <v>83</v>
      </c>
      <c r="D31" s="148">
        <v>11591</v>
      </c>
      <c r="E31" s="148">
        <v>899</v>
      </c>
      <c r="F31" s="148">
        <v>1072</v>
      </c>
      <c r="G31" s="148">
        <v>10438</v>
      </c>
      <c r="H31" s="148">
        <v>7115</v>
      </c>
      <c r="I31" s="147"/>
      <c r="J31" s="147"/>
    </row>
    <row r="32" spans="1:10" ht="12.75">
      <c r="A32" s="84"/>
      <c r="B32" s="148"/>
      <c r="C32" s="148"/>
      <c r="D32" s="148"/>
      <c r="E32" s="149"/>
      <c r="F32" s="149"/>
      <c r="G32" s="148"/>
      <c r="H32" s="148"/>
      <c r="I32" s="147"/>
      <c r="J32" s="147"/>
    </row>
    <row r="33" spans="1:10" ht="12.75">
      <c r="A33" s="84" t="s">
        <v>124</v>
      </c>
      <c r="B33" s="149">
        <v>2392</v>
      </c>
      <c r="C33" s="149">
        <v>80</v>
      </c>
      <c r="D33" s="148">
        <v>2472</v>
      </c>
      <c r="E33" s="149">
        <v>900</v>
      </c>
      <c r="F33" s="149">
        <v>1400</v>
      </c>
      <c r="G33" s="149">
        <v>2265</v>
      </c>
      <c r="H33" s="149">
        <v>1812</v>
      </c>
      <c r="I33" s="147"/>
      <c r="J33" s="147"/>
    </row>
    <row r="34" spans="2:10" ht="12.75">
      <c r="B34" s="133"/>
      <c r="C34" s="133"/>
      <c r="D34" s="133"/>
      <c r="E34" s="134"/>
      <c r="F34" s="134"/>
      <c r="G34" s="133"/>
      <c r="H34" s="133"/>
      <c r="I34" s="147"/>
      <c r="J34" s="147"/>
    </row>
    <row r="35" spans="1:10" ht="12.75">
      <c r="A35" s="77" t="s">
        <v>125</v>
      </c>
      <c r="B35" s="133">
        <v>15750</v>
      </c>
      <c r="C35" s="133">
        <v>275</v>
      </c>
      <c r="D35" s="133">
        <v>16025</v>
      </c>
      <c r="E35" s="134">
        <v>850</v>
      </c>
      <c r="F35" s="134">
        <v>1850</v>
      </c>
      <c r="G35" s="133">
        <v>13896</v>
      </c>
      <c r="H35" s="133">
        <v>6948</v>
      </c>
      <c r="I35" s="147"/>
      <c r="J35" s="147"/>
    </row>
    <row r="36" spans="1:10" ht="12.75">
      <c r="A36" s="77" t="s">
        <v>126</v>
      </c>
      <c r="B36" s="133">
        <v>28667</v>
      </c>
      <c r="C36" s="133">
        <v>915</v>
      </c>
      <c r="D36" s="133">
        <v>29582</v>
      </c>
      <c r="E36" s="134">
        <v>800</v>
      </c>
      <c r="F36" s="134">
        <v>1700</v>
      </c>
      <c r="G36" s="133">
        <v>24489</v>
      </c>
      <c r="H36" s="133">
        <v>12230</v>
      </c>
      <c r="I36" s="147"/>
      <c r="J36" s="147"/>
    </row>
    <row r="37" spans="1:10" ht="12.75">
      <c r="A37" s="77" t="s">
        <v>127</v>
      </c>
      <c r="B37" s="133">
        <v>6311</v>
      </c>
      <c r="C37" s="133">
        <v>90</v>
      </c>
      <c r="D37" s="133">
        <v>6401</v>
      </c>
      <c r="E37" s="134">
        <v>1100</v>
      </c>
      <c r="F37" s="134">
        <v>1400</v>
      </c>
      <c r="G37" s="133">
        <v>7068</v>
      </c>
      <c r="H37" s="133">
        <v>2474</v>
      </c>
      <c r="I37" s="147"/>
      <c r="J37" s="147"/>
    </row>
    <row r="38" spans="1:10" ht="12.75">
      <c r="A38" s="77" t="s">
        <v>128</v>
      </c>
      <c r="B38" s="133">
        <v>1719</v>
      </c>
      <c r="C38" s="133">
        <v>6</v>
      </c>
      <c r="D38" s="133">
        <v>1725</v>
      </c>
      <c r="E38" s="134">
        <v>900</v>
      </c>
      <c r="F38" s="134">
        <v>1800</v>
      </c>
      <c r="G38" s="133">
        <v>1558</v>
      </c>
      <c r="H38" s="133">
        <v>1168</v>
      </c>
      <c r="I38" s="147"/>
      <c r="J38" s="147"/>
    </row>
    <row r="39" spans="1:10" ht="12.75">
      <c r="A39" s="77" t="s">
        <v>129</v>
      </c>
      <c r="B39" s="133">
        <v>22556</v>
      </c>
      <c r="C39" s="133">
        <v>161</v>
      </c>
      <c r="D39" s="133">
        <v>22717</v>
      </c>
      <c r="E39" s="134">
        <v>795</v>
      </c>
      <c r="F39" s="134">
        <v>1495</v>
      </c>
      <c r="G39" s="133">
        <v>18173</v>
      </c>
      <c r="H39" s="133">
        <v>1817</v>
      </c>
      <c r="I39" s="147"/>
      <c r="J39" s="147"/>
    </row>
    <row r="40" spans="1:10" ht="12.75">
      <c r="A40" s="84" t="s">
        <v>179</v>
      </c>
      <c r="B40" s="148">
        <v>75003</v>
      </c>
      <c r="C40" s="148">
        <v>1447</v>
      </c>
      <c r="D40" s="148">
        <v>76450</v>
      </c>
      <c r="E40" s="148">
        <v>837</v>
      </c>
      <c r="F40" s="148">
        <v>1687</v>
      </c>
      <c r="G40" s="148">
        <v>65184</v>
      </c>
      <c r="H40" s="148">
        <v>24637</v>
      </c>
      <c r="I40" s="147"/>
      <c r="J40" s="147"/>
    </row>
    <row r="41" spans="2:10" ht="12.75">
      <c r="B41" s="133"/>
      <c r="C41" s="133"/>
      <c r="D41" s="133"/>
      <c r="E41" s="134"/>
      <c r="F41" s="134"/>
      <c r="G41" s="133"/>
      <c r="H41" s="133"/>
      <c r="I41" s="147"/>
      <c r="J41" s="147"/>
    </row>
    <row r="42" spans="1:10" ht="12.75">
      <c r="A42" s="77" t="s">
        <v>131</v>
      </c>
      <c r="B42" s="134">
        <v>252</v>
      </c>
      <c r="C42" s="134">
        <v>3</v>
      </c>
      <c r="D42" s="133">
        <v>255</v>
      </c>
      <c r="E42" s="134">
        <v>500</v>
      </c>
      <c r="F42" s="134">
        <v>1200</v>
      </c>
      <c r="G42" s="134">
        <v>130</v>
      </c>
      <c r="H42" s="134">
        <v>95</v>
      </c>
      <c r="I42" s="147"/>
      <c r="J42" s="147"/>
    </row>
    <row r="43" spans="1:10" ht="12.75">
      <c r="A43" s="77" t="s">
        <v>132</v>
      </c>
      <c r="B43" s="134">
        <v>82</v>
      </c>
      <c r="C43" s="134" t="s">
        <v>24</v>
      </c>
      <c r="D43" s="133">
        <v>82</v>
      </c>
      <c r="E43" s="134">
        <v>600</v>
      </c>
      <c r="F43" s="134" t="s">
        <v>24</v>
      </c>
      <c r="G43" s="134">
        <v>49</v>
      </c>
      <c r="H43" s="134">
        <v>50</v>
      </c>
      <c r="I43" s="147"/>
      <c r="J43" s="147"/>
    </row>
    <row r="44" spans="1:10" ht="12.75">
      <c r="A44" s="77" t="s">
        <v>133</v>
      </c>
      <c r="B44" s="134">
        <v>1588</v>
      </c>
      <c r="C44" s="134">
        <v>13</v>
      </c>
      <c r="D44" s="133">
        <v>1601</v>
      </c>
      <c r="E44" s="134">
        <v>750</v>
      </c>
      <c r="F44" s="134">
        <v>2500</v>
      </c>
      <c r="G44" s="134">
        <v>1224</v>
      </c>
      <c r="H44" s="134">
        <v>1301</v>
      </c>
      <c r="I44" s="147"/>
      <c r="J44" s="147"/>
    </row>
    <row r="45" spans="1:10" ht="12.75">
      <c r="A45" s="84" t="s">
        <v>134</v>
      </c>
      <c r="B45" s="148">
        <v>1922</v>
      </c>
      <c r="C45" s="148">
        <v>16</v>
      </c>
      <c r="D45" s="148">
        <v>1938</v>
      </c>
      <c r="E45" s="148">
        <v>711</v>
      </c>
      <c r="F45" s="148">
        <v>2256</v>
      </c>
      <c r="G45" s="148">
        <v>1403</v>
      </c>
      <c r="H45" s="148">
        <v>1446</v>
      </c>
      <c r="I45" s="147"/>
      <c r="J45" s="147"/>
    </row>
    <row r="46" spans="1:10" ht="12.75">
      <c r="A46" s="84"/>
      <c r="B46" s="148"/>
      <c r="C46" s="148"/>
      <c r="D46" s="148"/>
      <c r="E46" s="149"/>
      <c r="F46" s="149"/>
      <c r="G46" s="148"/>
      <c r="H46" s="148"/>
      <c r="I46" s="147"/>
      <c r="J46" s="147"/>
    </row>
    <row r="47" spans="1:10" ht="12.75">
      <c r="A47" s="84" t="s">
        <v>135</v>
      </c>
      <c r="B47" s="148">
        <v>332</v>
      </c>
      <c r="C47" s="148" t="s">
        <v>24</v>
      </c>
      <c r="D47" s="148">
        <v>332</v>
      </c>
      <c r="E47" s="149">
        <v>410</v>
      </c>
      <c r="F47" s="149" t="s">
        <v>24</v>
      </c>
      <c r="G47" s="148">
        <v>136</v>
      </c>
      <c r="H47" s="148">
        <v>68</v>
      </c>
      <c r="I47" s="147"/>
      <c r="J47" s="147"/>
    </row>
    <row r="48" spans="2:10" ht="12.75">
      <c r="B48" s="133"/>
      <c r="C48" s="133"/>
      <c r="D48" s="133"/>
      <c r="E48" s="134"/>
      <c r="F48" s="134"/>
      <c r="G48" s="133"/>
      <c r="H48" s="133"/>
      <c r="I48" s="147"/>
      <c r="J48" s="147"/>
    </row>
    <row r="49" spans="1:10" ht="12.75">
      <c r="A49" s="77" t="s">
        <v>136</v>
      </c>
      <c r="B49" s="134">
        <v>642</v>
      </c>
      <c r="C49" s="134" t="s">
        <v>24</v>
      </c>
      <c r="D49" s="133">
        <v>642</v>
      </c>
      <c r="E49" s="134">
        <v>550</v>
      </c>
      <c r="F49" s="134" t="s">
        <v>24</v>
      </c>
      <c r="G49" s="134">
        <v>353</v>
      </c>
      <c r="H49" s="134" t="s">
        <v>24</v>
      </c>
      <c r="I49" s="147"/>
      <c r="J49" s="147"/>
    </row>
    <row r="50" spans="1:10" ht="12.75">
      <c r="A50" s="77" t="s">
        <v>137</v>
      </c>
      <c r="B50" s="134">
        <v>685</v>
      </c>
      <c r="C50" s="134" t="s">
        <v>24</v>
      </c>
      <c r="D50" s="133">
        <v>685</v>
      </c>
      <c r="E50" s="134">
        <v>550</v>
      </c>
      <c r="F50" s="134" t="s">
        <v>24</v>
      </c>
      <c r="G50" s="134">
        <v>377</v>
      </c>
      <c r="H50" s="134" t="s">
        <v>24</v>
      </c>
      <c r="I50" s="147"/>
      <c r="J50" s="147"/>
    </row>
    <row r="51" spans="1:10" ht="12.75">
      <c r="A51" s="84" t="s">
        <v>138</v>
      </c>
      <c r="B51" s="148">
        <v>1327</v>
      </c>
      <c r="C51" s="148" t="s">
        <v>24</v>
      </c>
      <c r="D51" s="148">
        <v>1327</v>
      </c>
      <c r="E51" s="148">
        <v>550</v>
      </c>
      <c r="F51" s="148" t="s">
        <v>24</v>
      </c>
      <c r="G51" s="148">
        <v>730</v>
      </c>
      <c r="H51" s="148" t="s">
        <v>24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139</v>
      </c>
      <c r="B53" s="133">
        <v>240</v>
      </c>
      <c r="C53" s="133">
        <v>3</v>
      </c>
      <c r="D53" s="133">
        <v>243</v>
      </c>
      <c r="E53" s="134">
        <v>750</v>
      </c>
      <c r="F53" s="134">
        <v>2300</v>
      </c>
      <c r="G53" s="133">
        <v>187</v>
      </c>
      <c r="H53" s="133">
        <v>75</v>
      </c>
      <c r="I53" s="147"/>
      <c r="J53" s="147"/>
    </row>
    <row r="54" spans="1:10" ht="12.75">
      <c r="A54" s="77" t="s">
        <v>140</v>
      </c>
      <c r="B54" s="133">
        <v>25</v>
      </c>
      <c r="C54" s="133" t="s">
        <v>24</v>
      </c>
      <c r="D54" s="133">
        <v>25</v>
      </c>
      <c r="E54" s="134">
        <v>950</v>
      </c>
      <c r="F54" s="134" t="s">
        <v>24</v>
      </c>
      <c r="G54" s="133">
        <v>24</v>
      </c>
      <c r="H54" s="133">
        <v>18</v>
      </c>
      <c r="I54" s="147"/>
      <c r="J54" s="147"/>
    </row>
    <row r="55" spans="1:10" ht="12.75">
      <c r="A55" s="77" t="s">
        <v>141</v>
      </c>
      <c r="B55" s="134">
        <v>9</v>
      </c>
      <c r="C55" s="134" t="s">
        <v>24</v>
      </c>
      <c r="D55" s="133">
        <v>9</v>
      </c>
      <c r="E55" s="134">
        <v>950</v>
      </c>
      <c r="F55" s="134" t="s">
        <v>24</v>
      </c>
      <c r="G55" s="134">
        <v>9</v>
      </c>
      <c r="H55" s="134" t="s">
        <v>24</v>
      </c>
      <c r="I55" s="147"/>
      <c r="J55" s="147"/>
    </row>
    <row r="56" spans="1:10" ht="12.75">
      <c r="A56" s="77" t="s">
        <v>142</v>
      </c>
      <c r="B56" s="133">
        <v>1515</v>
      </c>
      <c r="C56" s="133">
        <v>44</v>
      </c>
      <c r="D56" s="133">
        <v>1559</v>
      </c>
      <c r="E56" s="134">
        <v>159</v>
      </c>
      <c r="F56" s="134">
        <v>1127</v>
      </c>
      <c r="G56" s="133">
        <v>290</v>
      </c>
      <c r="H56" s="133">
        <v>244</v>
      </c>
      <c r="I56" s="147"/>
      <c r="J56" s="147"/>
    </row>
    <row r="57" spans="1:10" ht="12.75">
      <c r="A57" s="77" t="s">
        <v>144</v>
      </c>
      <c r="B57" s="133">
        <v>78</v>
      </c>
      <c r="C57" s="133" t="s">
        <v>24</v>
      </c>
      <c r="D57" s="133">
        <v>78</v>
      </c>
      <c r="E57" s="134">
        <v>450</v>
      </c>
      <c r="F57" s="134" t="s">
        <v>24</v>
      </c>
      <c r="G57" s="133">
        <v>35</v>
      </c>
      <c r="H57" s="133">
        <v>26</v>
      </c>
      <c r="I57" s="147"/>
      <c r="J57" s="147"/>
    </row>
    <row r="58" spans="1:10" ht="12.75">
      <c r="A58" s="77" t="s">
        <v>145</v>
      </c>
      <c r="B58" s="133">
        <v>237</v>
      </c>
      <c r="C58" s="133" t="s">
        <v>24</v>
      </c>
      <c r="D58" s="133">
        <v>237</v>
      </c>
      <c r="E58" s="134">
        <v>726</v>
      </c>
      <c r="F58" s="134" t="s">
        <v>24</v>
      </c>
      <c r="G58" s="133">
        <v>172</v>
      </c>
      <c r="H58" s="133" t="s">
        <v>24</v>
      </c>
      <c r="I58" s="147"/>
      <c r="J58" s="147"/>
    </row>
    <row r="59" spans="1:10" ht="12.75">
      <c r="A59" s="77" t="s">
        <v>146</v>
      </c>
      <c r="B59" s="134">
        <v>26</v>
      </c>
      <c r="C59" s="134" t="s">
        <v>24</v>
      </c>
      <c r="D59" s="133">
        <v>26</v>
      </c>
      <c r="E59" s="134">
        <v>819</v>
      </c>
      <c r="F59" s="134" t="s">
        <v>24</v>
      </c>
      <c r="G59" s="134">
        <v>21</v>
      </c>
      <c r="H59" s="134">
        <v>6</v>
      </c>
      <c r="I59" s="147"/>
      <c r="J59" s="147"/>
    </row>
    <row r="60" spans="1:10" ht="12.75">
      <c r="A60" s="84" t="s">
        <v>180</v>
      </c>
      <c r="B60" s="148">
        <v>2130</v>
      </c>
      <c r="C60" s="148">
        <v>47</v>
      </c>
      <c r="D60" s="148">
        <v>2177</v>
      </c>
      <c r="E60" s="148">
        <v>320</v>
      </c>
      <c r="F60" s="148">
        <v>1202</v>
      </c>
      <c r="G60" s="148">
        <v>738</v>
      </c>
      <c r="H60" s="148">
        <v>369</v>
      </c>
      <c r="I60" s="147"/>
      <c r="J60" s="147"/>
    </row>
    <row r="61" spans="2:10" ht="12.75">
      <c r="B61" s="133"/>
      <c r="C61" s="133"/>
      <c r="D61" s="133"/>
      <c r="E61" s="134"/>
      <c r="F61" s="134"/>
      <c r="G61" s="133"/>
      <c r="H61" s="133"/>
      <c r="I61" s="147"/>
      <c r="J61" s="147"/>
    </row>
    <row r="62" spans="1:10" ht="12.75">
      <c r="A62" s="84" t="s">
        <v>149</v>
      </c>
      <c r="B62" s="148" t="s">
        <v>24</v>
      </c>
      <c r="C62" s="148" t="s">
        <v>24</v>
      </c>
      <c r="D62" s="148" t="s">
        <v>24</v>
      </c>
      <c r="E62" s="148" t="s">
        <v>24</v>
      </c>
      <c r="F62" s="133" t="s">
        <v>24</v>
      </c>
      <c r="G62" s="148" t="s">
        <v>24</v>
      </c>
      <c r="H62" s="148" t="s">
        <v>24</v>
      </c>
      <c r="I62" s="147"/>
      <c r="J62" s="147"/>
    </row>
    <row r="63" spans="2:10" ht="12.75">
      <c r="B63" s="133"/>
      <c r="C63" s="133"/>
      <c r="D63" s="133"/>
      <c r="E63" s="134"/>
      <c r="F63" s="145"/>
      <c r="G63" s="133"/>
      <c r="H63" s="133"/>
      <c r="I63" s="147"/>
      <c r="J63" s="147"/>
    </row>
    <row r="64" spans="1:10" ht="13.5" thickBot="1">
      <c r="A64" s="86" t="s">
        <v>150</v>
      </c>
      <c r="B64" s="137">
        <v>104988</v>
      </c>
      <c r="C64" s="137">
        <v>1824</v>
      </c>
      <c r="D64" s="137">
        <v>106812</v>
      </c>
      <c r="E64" s="137">
        <v>809</v>
      </c>
      <c r="F64" s="137">
        <v>1680</v>
      </c>
      <c r="G64" s="137">
        <v>88007</v>
      </c>
      <c r="H64" s="137">
        <v>38062</v>
      </c>
      <c r="I64" s="147"/>
      <c r="J64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J62"/>
  <sheetViews>
    <sheetView zoomScale="75" zoomScaleNormal="75" workbookViewId="0" topLeftCell="A1">
      <selection activeCell="C2" sqref="C2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248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4" t="s">
        <v>104</v>
      </c>
      <c r="B8" s="148">
        <v>8</v>
      </c>
      <c r="C8" s="148" t="s">
        <v>24</v>
      </c>
      <c r="D8" s="148">
        <v>8</v>
      </c>
      <c r="E8" s="149">
        <v>2250</v>
      </c>
      <c r="F8" s="149" t="s">
        <v>24</v>
      </c>
      <c r="G8" s="148">
        <v>18</v>
      </c>
      <c r="H8" s="148">
        <v>11</v>
      </c>
      <c r="I8" s="147"/>
      <c r="J8" s="147"/>
    </row>
    <row r="9" spans="1:10" ht="12.75">
      <c r="A9" s="84"/>
      <c r="B9" s="148"/>
      <c r="C9" s="148"/>
      <c r="D9" s="148"/>
      <c r="E9" s="149"/>
      <c r="F9" s="149"/>
      <c r="G9" s="148"/>
      <c r="H9" s="148"/>
      <c r="I9" s="147"/>
      <c r="J9" s="147"/>
    </row>
    <row r="10" spans="1:10" ht="12.75">
      <c r="A10" s="84" t="s">
        <v>105</v>
      </c>
      <c r="B10" s="148">
        <v>15</v>
      </c>
      <c r="C10" s="148" t="s">
        <v>24</v>
      </c>
      <c r="D10" s="148">
        <v>15</v>
      </c>
      <c r="E10" s="149">
        <v>800</v>
      </c>
      <c r="F10" s="149" t="s">
        <v>24</v>
      </c>
      <c r="G10" s="148">
        <v>12</v>
      </c>
      <c r="H10" s="148">
        <v>8</v>
      </c>
      <c r="I10" s="147"/>
      <c r="J10" s="147"/>
    </row>
    <row r="11" spans="2:10" ht="12.75">
      <c r="B11" s="133"/>
      <c r="C11" s="133"/>
      <c r="D11" s="133"/>
      <c r="E11" s="134"/>
      <c r="F11" s="134"/>
      <c r="G11" s="133"/>
      <c r="H11" s="133"/>
      <c r="I11" s="147"/>
      <c r="J11" s="147"/>
    </row>
    <row r="12" spans="1:10" ht="12.75">
      <c r="A12" s="77" t="s">
        <v>106</v>
      </c>
      <c r="B12" s="133">
        <v>4182</v>
      </c>
      <c r="C12" s="133">
        <v>22</v>
      </c>
      <c r="D12" s="133">
        <v>4204</v>
      </c>
      <c r="E12" s="134">
        <v>350</v>
      </c>
      <c r="F12" s="134">
        <v>1700</v>
      </c>
      <c r="G12" s="133">
        <v>1501</v>
      </c>
      <c r="H12" s="133" t="s">
        <v>24</v>
      </c>
      <c r="I12" s="147"/>
      <c r="J12" s="147"/>
    </row>
    <row r="13" spans="1:10" ht="12.75">
      <c r="A13" s="77" t="s">
        <v>107</v>
      </c>
      <c r="B13" s="133">
        <v>2193</v>
      </c>
      <c r="C13" s="133">
        <v>37</v>
      </c>
      <c r="D13" s="133">
        <v>2230</v>
      </c>
      <c r="E13" s="134">
        <v>300</v>
      </c>
      <c r="F13" s="134">
        <v>1100</v>
      </c>
      <c r="G13" s="133">
        <v>699</v>
      </c>
      <c r="H13" s="133" t="s">
        <v>24</v>
      </c>
      <c r="I13" s="147"/>
      <c r="J13" s="147"/>
    </row>
    <row r="14" spans="1:10" ht="12.75">
      <c r="A14" s="77" t="s">
        <v>108</v>
      </c>
      <c r="B14" s="133">
        <v>2075</v>
      </c>
      <c r="C14" s="133">
        <v>28</v>
      </c>
      <c r="D14" s="133">
        <v>2103</v>
      </c>
      <c r="E14" s="134">
        <v>400</v>
      </c>
      <c r="F14" s="134">
        <v>1800</v>
      </c>
      <c r="G14" s="133">
        <v>880</v>
      </c>
      <c r="H14" s="133">
        <v>264</v>
      </c>
      <c r="I14" s="147"/>
      <c r="J14" s="147"/>
    </row>
    <row r="15" spans="1:10" ht="12.75">
      <c r="A15" s="84" t="s">
        <v>177</v>
      </c>
      <c r="B15" s="148">
        <v>8450</v>
      </c>
      <c r="C15" s="148">
        <v>87</v>
      </c>
      <c r="D15" s="148">
        <v>8537</v>
      </c>
      <c r="E15" s="148">
        <v>349</v>
      </c>
      <c r="F15" s="148">
        <v>1477</v>
      </c>
      <c r="G15" s="148">
        <v>3080</v>
      </c>
      <c r="H15" s="148">
        <v>264</v>
      </c>
      <c r="I15" s="147"/>
      <c r="J15" s="147"/>
    </row>
    <row r="16" spans="2:10" ht="12.75">
      <c r="B16" s="133"/>
      <c r="C16" s="133"/>
      <c r="D16" s="133"/>
      <c r="E16" s="134"/>
      <c r="F16" s="134"/>
      <c r="G16" s="133"/>
      <c r="H16" s="133"/>
      <c r="I16" s="147"/>
      <c r="J16" s="147"/>
    </row>
    <row r="17" spans="1:10" ht="12.75">
      <c r="A17" s="77" t="s">
        <v>109</v>
      </c>
      <c r="B17" s="151">
        <v>48</v>
      </c>
      <c r="C17" s="151" t="s">
        <v>24</v>
      </c>
      <c r="D17" s="133">
        <v>48</v>
      </c>
      <c r="E17" s="151">
        <v>400</v>
      </c>
      <c r="F17" s="151" t="s">
        <v>24</v>
      </c>
      <c r="G17" s="134">
        <v>19</v>
      </c>
      <c r="H17" s="151">
        <v>10</v>
      </c>
      <c r="I17" s="147"/>
      <c r="J17" s="147"/>
    </row>
    <row r="18" spans="1:10" ht="12.75">
      <c r="A18" s="77" t="s">
        <v>111</v>
      </c>
      <c r="B18" s="151">
        <v>49</v>
      </c>
      <c r="C18" s="151" t="s">
        <v>24</v>
      </c>
      <c r="D18" s="133">
        <v>49</v>
      </c>
      <c r="E18" s="151">
        <v>592</v>
      </c>
      <c r="F18" s="151" t="s">
        <v>24</v>
      </c>
      <c r="G18" s="134">
        <v>29</v>
      </c>
      <c r="H18" s="151">
        <v>22</v>
      </c>
      <c r="I18" s="147"/>
      <c r="J18" s="147"/>
    </row>
    <row r="19" spans="1:10" ht="12.75">
      <c r="A19" s="77" t="s">
        <v>112</v>
      </c>
      <c r="B19" s="151">
        <v>6</v>
      </c>
      <c r="C19" s="151" t="s">
        <v>24</v>
      </c>
      <c r="D19" s="133">
        <v>6</v>
      </c>
      <c r="E19" s="151">
        <v>1167</v>
      </c>
      <c r="F19" s="151" t="s">
        <v>24</v>
      </c>
      <c r="G19" s="134">
        <v>7</v>
      </c>
      <c r="H19" s="151">
        <v>7</v>
      </c>
      <c r="I19" s="147"/>
      <c r="J19" s="147"/>
    </row>
    <row r="20" spans="1:10" ht="12.75">
      <c r="A20" s="84" t="s">
        <v>113</v>
      </c>
      <c r="B20" s="148">
        <v>103</v>
      </c>
      <c r="C20" s="148" t="s">
        <v>24</v>
      </c>
      <c r="D20" s="148">
        <v>103</v>
      </c>
      <c r="E20" s="148">
        <v>536</v>
      </c>
      <c r="F20" s="148" t="s">
        <v>24</v>
      </c>
      <c r="G20" s="148">
        <v>55</v>
      </c>
      <c r="H20" s="148">
        <v>39</v>
      </c>
      <c r="I20" s="147"/>
      <c r="J20" s="147"/>
    </row>
    <row r="21" spans="1:10" ht="12.75">
      <c r="A21" s="84"/>
      <c r="B21" s="148"/>
      <c r="C21" s="148"/>
      <c r="D21" s="148"/>
      <c r="E21" s="149"/>
      <c r="F21" s="149"/>
      <c r="G21" s="148"/>
      <c r="H21" s="148"/>
      <c r="I21" s="147"/>
      <c r="J21" s="147"/>
    </row>
    <row r="22" spans="1:10" ht="12.75">
      <c r="A22" s="77" t="s">
        <v>115</v>
      </c>
      <c r="B22" s="134">
        <v>98</v>
      </c>
      <c r="C22" s="134" t="s">
        <v>24</v>
      </c>
      <c r="D22" s="133">
        <v>98</v>
      </c>
      <c r="E22" s="134">
        <v>750</v>
      </c>
      <c r="F22" s="134" t="s">
        <v>24</v>
      </c>
      <c r="G22" s="134">
        <v>74</v>
      </c>
      <c r="H22" s="134" t="s">
        <v>24</v>
      </c>
      <c r="I22" s="147"/>
      <c r="J22" s="147"/>
    </row>
    <row r="23" spans="1:10" ht="12.75">
      <c r="A23" s="77" t="s">
        <v>116</v>
      </c>
      <c r="B23" s="133">
        <v>4360</v>
      </c>
      <c r="C23" s="133">
        <v>18</v>
      </c>
      <c r="D23" s="133">
        <v>4378</v>
      </c>
      <c r="E23" s="134">
        <v>900</v>
      </c>
      <c r="F23" s="134">
        <v>2500</v>
      </c>
      <c r="G23" s="133">
        <v>3969</v>
      </c>
      <c r="H23" s="133">
        <v>3771</v>
      </c>
      <c r="I23" s="147"/>
      <c r="J23" s="147"/>
    </row>
    <row r="24" spans="1:10" ht="12.75">
      <c r="A24" s="77" t="s">
        <v>117</v>
      </c>
      <c r="B24" s="134">
        <v>115</v>
      </c>
      <c r="C24" s="134">
        <v>8</v>
      </c>
      <c r="D24" s="133">
        <v>123</v>
      </c>
      <c r="E24" s="134">
        <v>550</v>
      </c>
      <c r="F24" s="134">
        <v>1500</v>
      </c>
      <c r="G24" s="134">
        <v>75</v>
      </c>
      <c r="H24" s="135">
        <v>57</v>
      </c>
      <c r="I24" s="147"/>
      <c r="J24" s="147"/>
    </row>
    <row r="25" spans="1:10" ht="12.75">
      <c r="A25" s="77" t="s">
        <v>118</v>
      </c>
      <c r="B25" s="134">
        <v>1171</v>
      </c>
      <c r="C25" s="134">
        <v>30</v>
      </c>
      <c r="D25" s="133">
        <v>1201</v>
      </c>
      <c r="E25" s="134">
        <v>400</v>
      </c>
      <c r="F25" s="134">
        <v>600</v>
      </c>
      <c r="G25" s="134">
        <v>486</v>
      </c>
      <c r="H25" s="134">
        <v>50</v>
      </c>
      <c r="I25" s="147"/>
      <c r="J25" s="147"/>
    </row>
    <row r="26" spans="1:10" ht="12.75">
      <c r="A26" s="77" t="s">
        <v>119</v>
      </c>
      <c r="B26" s="134">
        <v>54</v>
      </c>
      <c r="C26" s="134" t="s">
        <v>24</v>
      </c>
      <c r="D26" s="133">
        <v>54</v>
      </c>
      <c r="E26" s="134">
        <v>300</v>
      </c>
      <c r="F26" s="134" t="s">
        <v>24</v>
      </c>
      <c r="G26" s="134">
        <v>16</v>
      </c>
      <c r="H26" s="134">
        <v>16</v>
      </c>
      <c r="I26" s="147"/>
      <c r="J26" s="147"/>
    </row>
    <row r="27" spans="1:10" ht="12.75">
      <c r="A27" s="77" t="s">
        <v>120</v>
      </c>
      <c r="B27" s="134">
        <v>385</v>
      </c>
      <c r="C27" s="134" t="s">
        <v>24</v>
      </c>
      <c r="D27" s="133">
        <v>385</v>
      </c>
      <c r="E27" s="134">
        <v>500</v>
      </c>
      <c r="F27" s="134" t="s">
        <v>24</v>
      </c>
      <c r="G27" s="134">
        <v>193</v>
      </c>
      <c r="H27" s="134">
        <v>158</v>
      </c>
      <c r="I27" s="147"/>
      <c r="J27" s="147"/>
    </row>
    <row r="28" spans="1:10" ht="12.75">
      <c r="A28" s="77" t="s">
        <v>121</v>
      </c>
      <c r="B28" s="134">
        <v>844</v>
      </c>
      <c r="C28" s="134" t="s">
        <v>24</v>
      </c>
      <c r="D28" s="133">
        <v>844</v>
      </c>
      <c r="E28" s="134">
        <v>500</v>
      </c>
      <c r="F28" s="134" t="s">
        <v>24</v>
      </c>
      <c r="G28" s="134">
        <v>422</v>
      </c>
      <c r="H28" s="134">
        <v>338</v>
      </c>
      <c r="I28" s="147"/>
      <c r="J28" s="147"/>
    </row>
    <row r="29" spans="1:10" ht="12.75">
      <c r="A29" s="77" t="s">
        <v>122</v>
      </c>
      <c r="B29" s="134">
        <v>2444</v>
      </c>
      <c r="C29" s="134">
        <v>23</v>
      </c>
      <c r="D29" s="133">
        <v>2467</v>
      </c>
      <c r="E29" s="134">
        <v>400</v>
      </c>
      <c r="F29" s="134">
        <v>1100</v>
      </c>
      <c r="G29" s="134">
        <v>1003</v>
      </c>
      <c r="H29" s="134">
        <v>400</v>
      </c>
      <c r="I29" s="147"/>
      <c r="J29" s="147"/>
    </row>
    <row r="30" spans="1:10" ht="12.75">
      <c r="A30" s="77" t="s">
        <v>123</v>
      </c>
      <c r="B30" s="134">
        <v>387</v>
      </c>
      <c r="C30" s="134">
        <v>18</v>
      </c>
      <c r="D30" s="133">
        <v>405</v>
      </c>
      <c r="E30" s="134">
        <v>200</v>
      </c>
      <c r="F30" s="134">
        <v>1500</v>
      </c>
      <c r="G30" s="134">
        <v>104</v>
      </c>
      <c r="H30" s="134">
        <v>10</v>
      </c>
      <c r="I30" s="147"/>
      <c r="J30" s="147"/>
    </row>
    <row r="31" spans="1:10" ht="12.75">
      <c r="A31" s="84" t="s">
        <v>178</v>
      </c>
      <c r="B31" s="148">
        <v>9858</v>
      </c>
      <c r="C31" s="148">
        <v>97</v>
      </c>
      <c r="D31" s="148">
        <v>9955</v>
      </c>
      <c r="E31" s="148">
        <v>630</v>
      </c>
      <c r="F31" s="148">
        <v>1312</v>
      </c>
      <c r="G31" s="148">
        <v>6342</v>
      </c>
      <c r="H31" s="148">
        <v>4800</v>
      </c>
      <c r="I31" s="147"/>
      <c r="J31" s="147"/>
    </row>
    <row r="32" spans="1:10" ht="12.75">
      <c r="A32" s="84"/>
      <c r="B32" s="148"/>
      <c r="C32" s="148"/>
      <c r="D32" s="148"/>
      <c r="E32" s="149"/>
      <c r="F32" s="149"/>
      <c r="G32" s="148"/>
      <c r="H32" s="148"/>
      <c r="I32" s="147"/>
      <c r="J32" s="147"/>
    </row>
    <row r="33" spans="1:10" ht="12.75">
      <c r="A33" s="84" t="s">
        <v>124</v>
      </c>
      <c r="B33" s="149">
        <v>1359</v>
      </c>
      <c r="C33" s="149">
        <v>1</v>
      </c>
      <c r="D33" s="148">
        <v>1360</v>
      </c>
      <c r="E33" s="149">
        <v>410</v>
      </c>
      <c r="F33" s="149">
        <v>770</v>
      </c>
      <c r="G33" s="149">
        <v>558</v>
      </c>
      <c r="H33" s="149">
        <v>446</v>
      </c>
      <c r="I33" s="147"/>
      <c r="J33" s="147"/>
    </row>
    <row r="34" spans="2:10" ht="12.75">
      <c r="B34" s="133"/>
      <c r="C34" s="133"/>
      <c r="D34" s="133"/>
      <c r="E34" s="134"/>
      <c r="F34" s="134"/>
      <c r="G34" s="133"/>
      <c r="H34" s="133"/>
      <c r="I34" s="147"/>
      <c r="J34" s="147"/>
    </row>
    <row r="35" spans="1:10" ht="12.75">
      <c r="A35" s="77" t="s">
        <v>125</v>
      </c>
      <c r="B35" s="133">
        <v>16771</v>
      </c>
      <c r="C35" s="133">
        <v>218</v>
      </c>
      <c r="D35" s="133">
        <v>16989</v>
      </c>
      <c r="E35" s="134">
        <v>150</v>
      </c>
      <c r="F35" s="134">
        <v>1700</v>
      </c>
      <c r="G35" s="133">
        <v>2886</v>
      </c>
      <c r="H35" s="133">
        <v>722</v>
      </c>
      <c r="I35" s="147"/>
      <c r="J35" s="147"/>
    </row>
    <row r="36" spans="1:10" ht="12.75">
      <c r="A36" s="77" t="s">
        <v>126</v>
      </c>
      <c r="B36" s="133">
        <v>21497</v>
      </c>
      <c r="C36" s="133">
        <v>363</v>
      </c>
      <c r="D36" s="133">
        <v>21860</v>
      </c>
      <c r="E36" s="134">
        <v>50</v>
      </c>
      <c r="F36" s="134">
        <v>700</v>
      </c>
      <c r="G36" s="133">
        <v>1329</v>
      </c>
      <c r="H36" s="133" t="s">
        <v>24</v>
      </c>
      <c r="I36" s="147"/>
      <c r="J36" s="147"/>
    </row>
    <row r="37" spans="1:10" ht="12.75">
      <c r="A37" s="77" t="s">
        <v>127</v>
      </c>
      <c r="B37" s="133">
        <v>5326</v>
      </c>
      <c r="C37" s="133">
        <v>120</v>
      </c>
      <c r="D37" s="133">
        <v>5446</v>
      </c>
      <c r="E37" s="134">
        <v>250</v>
      </c>
      <c r="F37" s="134">
        <v>1400</v>
      </c>
      <c r="G37" s="133">
        <v>1500</v>
      </c>
      <c r="H37" s="133">
        <v>525</v>
      </c>
      <c r="I37" s="147"/>
      <c r="J37" s="147"/>
    </row>
    <row r="38" spans="1:10" ht="12.75">
      <c r="A38" s="77" t="s">
        <v>128</v>
      </c>
      <c r="B38" s="133">
        <v>1143</v>
      </c>
      <c r="C38" s="133">
        <v>4</v>
      </c>
      <c r="D38" s="133">
        <v>1147</v>
      </c>
      <c r="E38" s="134">
        <v>250</v>
      </c>
      <c r="F38" s="134">
        <v>1100</v>
      </c>
      <c r="G38" s="133">
        <v>290</v>
      </c>
      <c r="H38" s="133">
        <v>218</v>
      </c>
      <c r="I38" s="147"/>
      <c r="J38" s="147"/>
    </row>
    <row r="39" spans="1:10" ht="12.75">
      <c r="A39" s="77" t="s">
        <v>129</v>
      </c>
      <c r="B39" s="133">
        <v>16495</v>
      </c>
      <c r="C39" s="133">
        <v>124</v>
      </c>
      <c r="D39" s="133">
        <v>16619</v>
      </c>
      <c r="E39" s="134">
        <v>130</v>
      </c>
      <c r="F39" s="134">
        <v>245</v>
      </c>
      <c r="G39" s="133">
        <v>2175</v>
      </c>
      <c r="H39" s="133">
        <v>217</v>
      </c>
      <c r="I39" s="147"/>
      <c r="J39" s="147"/>
    </row>
    <row r="40" spans="1:10" ht="12.75">
      <c r="A40" s="84" t="s">
        <v>179</v>
      </c>
      <c r="B40" s="148">
        <v>61232</v>
      </c>
      <c r="C40" s="148">
        <v>829</v>
      </c>
      <c r="D40" s="148">
        <v>62061</v>
      </c>
      <c r="E40" s="148">
        <v>120</v>
      </c>
      <c r="F40" s="148">
        <v>998</v>
      </c>
      <c r="G40" s="148">
        <v>8180</v>
      </c>
      <c r="H40" s="148">
        <v>1682</v>
      </c>
      <c r="I40" s="147"/>
      <c r="J40" s="147"/>
    </row>
    <row r="41" spans="2:10" ht="12.75">
      <c r="B41" s="133"/>
      <c r="C41" s="133"/>
      <c r="D41" s="133"/>
      <c r="E41" s="134"/>
      <c r="F41" s="134"/>
      <c r="G41" s="133"/>
      <c r="H41" s="133"/>
      <c r="I41" s="147"/>
      <c r="J41" s="147"/>
    </row>
    <row r="42" spans="1:10" ht="12.75">
      <c r="A42" s="77" t="s">
        <v>131</v>
      </c>
      <c r="B42" s="134">
        <v>220</v>
      </c>
      <c r="C42" s="134">
        <v>38</v>
      </c>
      <c r="D42" s="133">
        <v>258</v>
      </c>
      <c r="E42" s="134">
        <v>400</v>
      </c>
      <c r="F42" s="134">
        <v>1200</v>
      </c>
      <c r="G42" s="134">
        <v>134</v>
      </c>
      <c r="H42" s="134">
        <v>93</v>
      </c>
      <c r="I42" s="147"/>
      <c r="J42" s="147"/>
    </row>
    <row r="43" spans="1:10" ht="12.75">
      <c r="A43" s="77" t="s">
        <v>132</v>
      </c>
      <c r="B43" s="134">
        <v>15</v>
      </c>
      <c r="C43" s="134" t="s">
        <v>24</v>
      </c>
      <c r="D43" s="133">
        <v>15</v>
      </c>
      <c r="E43" s="134">
        <v>600</v>
      </c>
      <c r="F43" s="134" t="s">
        <v>24</v>
      </c>
      <c r="G43" s="134">
        <v>9</v>
      </c>
      <c r="H43" s="134">
        <v>8</v>
      </c>
      <c r="I43" s="147"/>
      <c r="J43" s="147"/>
    </row>
    <row r="44" spans="1:10" ht="12.75">
      <c r="A44" s="77" t="s">
        <v>133</v>
      </c>
      <c r="B44" s="134">
        <v>1061</v>
      </c>
      <c r="C44" s="134">
        <v>18</v>
      </c>
      <c r="D44" s="133">
        <v>1079</v>
      </c>
      <c r="E44" s="134">
        <v>250</v>
      </c>
      <c r="F44" s="134">
        <v>2500</v>
      </c>
      <c r="G44" s="134">
        <v>310</v>
      </c>
      <c r="H44" s="134">
        <v>300</v>
      </c>
      <c r="I44" s="147"/>
      <c r="J44" s="147"/>
    </row>
    <row r="45" spans="1:10" ht="12.75">
      <c r="A45" s="84" t="s">
        <v>134</v>
      </c>
      <c r="B45" s="148">
        <v>1296</v>
      </c>
      <c r="C45" s="148">
        <v>56</v>
      </c>
      <c r="D45" s="148">
        <v>1352</v>
      </c>
      <c r="E45" s="148">
        <v>280</v>
      </c>
      <c r="F45" s="148">
        <v>1618</v>
      </c>
      <c r="G45" s="148">
        <v>453</v>
      </c>
      <c r="H45" s="148">
        <v>401</v>
      </c>
      <c r="I45" s="147"/>
      <c r="J45" s="147"/>
    </row>
    <row r="46" spans="1:10" ht="12.75">
      <c r="A46" s="84"/>
      <c r="B46" s="148"/>
      <c r="C46" s="148"/>
      <c r="D46" s="148"/>
      <c r="E46" s="149"/>
      <c r="F46" s="149"/>
      <c r="G46" s="148"/>
      <c r="H46" s="148"/>
      <c r="I46" s="147"/>
      <c r="J46" s="147"/>
    </row>
    <row r="47" spans="1:10" ht="12.75">
      <c r="A47" s="84" t="s">
        <v>135</v>
      </c>
      <c r="B47" s="148">
        <v>327</v>
      </c>
      <c r="C47" s="148" t="s">
        <v>24</v>
      </c>
      <c r="D47" s="148">
        <v>327</v>
      </c>
      <c r="E47" s="149">
        <v>271</v>
      </c>
      <c r="F47" s="149" t="s">
        <v>24</v>
      </c>
      <c r="G47" s="148">
        <v>89</v>
      </c>
      <c r="H47" s="148">
        <v>45</v>
      </c>
      <c r="I47" s="147"/>
      <c r="J47" s="147"/>
    </row>
    <row r="48" spans="2:10" ht="12.75">
      <c r="B48" s="133"/>
      <c r="C48" s="133"/>
      <c r="D48" s="133"/>
      <c r="E48" s="134"/>
      <c r="F48" s="134"/>
      <c r="G48" s="133"/>
      <c r="H48" s="133"/>
      <c r="I48" s="147"/>
      <c r="J48" s="147"/>
    </row>
    <row r="49" spans="1:10" ht="12.75">
      <c r="A49" s="77" t="s">
        <v>136</v>
      </c>
      <c r="B49" s="134">
        <v>323</v>
      </c>
      <c r="C49" s="134" t="s">
        <v>24</v>
      </c>
      <c r="D49" s="133">
        <v>323</v>
      </c>
      <c r="E49" s="134">
        <v>192</v>
      </c>
      <c r="F49" s="134" t="s">
        <v>24</v>
      </c>
      <c r="G49" s="134">
        <v>62</v>
      </c>
      <c r="H49" s="134" t="s">
        <v>24</v>
      </c>
      <c r="I49" s="147"/>
      <c r="J49" s="147"/>
    </row>
    <row r="50" spans="1:10" ht="12.75">
      <c r="A50" s="77" t="s">
        <v>137</v>
      </c>
      <c r="B50" s="134">
        <v>439</v>
      </c>
      <c r="C50" s="134" t="s">
        <v>24</v>
      </c>
      <c r="D50" s="133">
        <v>439</v>
      </c>
      <c r="E50" s="134">
        <v>180</v>
      </c>
      <c r="F50" s="134" t="s">
        <v>24</v>
      </c>
      <c r="G50" s="134">
        <v>79</v>
      </c>
      <c r="H50" s="134" t="s">
        <v>24</v>
      </c>
      <c r="I50" s="147"/>
      <c r="J50" s="147"/>
    </row>
    <row r="51" spans="1:10" ht="12.75">
      <c r="A51" s="84" t="s">
        <v>138</v>
      </c>
      <c r="B51" s="148">
        <v>762</v>
      </c>
      <c r="C51" s="148" t="s">
        <v>24</v>
      </c>
      <c r="D51" s="148">
        <v>762</v>
      </c>
      <c r="E51" s="148">
        <v>185</v>
      </c>
      <c r="F51" s="148" t="s">
        <v>24</v>
      </c>
      <c r="G51" s="148">
        <v>141</v>
      </c>
      <c r="H51" s="148" t="s">
        <v>24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139</v>
      </c>
      <c r="B53" s="133">
        <v>190</v>
      </c>
      <c r="C53" s="133">
        <v>1</v>
      </c>
      <c r="D53" s="133">
        <v>191</v>
      </c>
      <c r="E53" s="134">
        <v>202</v>
      </c>
      <c r="F53" s="134">
        <v>500</v>
      </c>
      <c r="G53" s="133">
        <v>39</v>
      </c>
      <c r="H53" s="133">
        <v>16</v>
      </c>
      <c r="I53" s="147"/>
      <c r="J53" s="147"/>
    </row>
    <row r="54" spans="1:10" ht="12.75">
      <c r="A54" s="77" t="s">
        <v>142</v>
      </c>
      <c r="B54" s="133">
        <v>1616</v>
      </c>
      <c r="C54" s="133">
        <v>21</v>
      </c>
      <c r="D54" s="133">
        <v>1637</v>
      </c>
      <c r="E54" s="134">
        <v>18</v>
      </c>
      <c r="F54" s="134">
        <v>208</v>
      </c>
      <c r="G54" s="133">
        <v>33</v>
      </c>
      <c r="H54" s="133">
        <v>28</v>
      </c>
      <c r="I54" s="147"/>
      <c r="J54" s="147"/>
    </row>
    <row r="55" spans="1:10" ht="12.75">
      <c r="A55" s="77" t="s">
        <v>144</v>
      </c>
      <c r="B55" s="133">
        <v>60</v>
      </c>
      <c r="C55" s="133" t="s">
        <v>24</v>
      </c>
      <c r="D55" s="133">
        <v>60</v>
      </c>
      <c r="E55" s="134">
        <v>119</v>
      </c>
      <c r="F55" s="134" t="s">
        <v>24</v>
      </c>
      <c r="G55" s="133">
        <v>7</v>
      </c>
      <c r="H55" s="133" t="s">
        <v>24</v>
      </c>
      <c r="I55" s="147"/>
      <c r="J55" s="147"/>
    </row>
    <row r="56" spans="1:10" ht="12.75">
      <c r="A56" s="77" t="s">
        <v>145</v>
      </c>
      <c r="B56" s="133">
        <v>299</v>
      </c>
      <c r="C56" s="133" t="s">
        <v>24</v>
      </c>
      <c r="D56" s="133">
        <v>299</v>
      </c>
      <c r="E56" s="134">
        <v>726</v>
      </c>
      <c r="F56" s="134" t="s">
        <v>24</v>
      </c>
      <c r="G56" s="133">
        <v>217</v>
      </c>
      <c r="H56" s="133" t="s">
        <v>24</v>
      </c>
      <c r="I56" s="147"/>
      <c r="J56" s="147"/>
    </row>
    <row r="57" spans="1:10" ht="12.75">
      <c r="A57" s="77" t="s">
        <v>146</v>
      </c>
      <c r="B57" s="134">
        <v>18</v>
      </c>
      <c r="C57" s="134" t="s">
        <v>24</v>
      </c>
      <c r="D57" s="133">
        <v>18</v>
      </c>
      <c r="E57" s="134">
        <v>378</v>
      </c>
      <c r="F57" s="134" t="s">
        <v>24</v>
      </c>
      <c r="G57" s="134">
        <v>7</v>
      </c>
      <c r="H57" s="134">
        <v>2</v>
      </c>
      <c r="I57" s="147"/>
      <c r="J57" s="147"/>
    </row>
    <row r="58" spans="1:10" ht="12.75">
      <c r="A58" s="84" t="s">
        <v>180</v>
      </c>
      <c r="B58" s="148">
        <v>2183</v>
      </c>
      <c r="C58" s="148">
        <v>22</v>
      </c>
      <c r="D58" s="148">
        <v>2205</v>
      </c>
      <c r="E58" s="148">
        <v>137</v>
      </c>
      <c r="F58" s="148">
        <v>221</v>
      </c>
      <c r="G58" s="148">
        <v>303</v>
      </c>
      <c r="H58" s="148">
        <v>46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84" t="s">
        <v>149</v>
      </c>
      <c r="B60" s="148" t="s">
        <v>24</v>
      </c>
      <c r="C60" s="148" t="s">
        <v>24</v>
      </c>
      <c r="D60" s="148" t="s">
        <v>24</v>
      </c>
      <c r="E60" s="148" t="s">
        <v>24</v>
      </c>
      <c r="F60" s="133" t="s">
        <v>24</v>
      </c>
      <c r="G60" s="148" t="s">
        <v>24</v>
      </c>
      <c r="H60" s="148" t="s">
        <v>24</v>
      </c>
      <c r="I60" s="147"/>
      <c r="J60" s="147"/>
    </row>
    <row r="61" spans="2:10" ht="12.75">
      <c r="B61" s="133"/>
      <c r="C61" s="133"/>
      <c r="D61" s="133"/>
      <c r="E61" s="134"/>
      <c r="F61" s="145"/>
      <c r="G61" s="133"/>
      <c r="H61" s="133"/>
      <c r="I61" s="147"/>
      <c r="J61" s="147"/>
    </row>
    <row r="62" spans="1:10" ht="13.5" thickBot="1">
      <c r="A62" s="86" t="s">
        <v>150</v>
      </c>
      <c r="B62" s="137">
        <v>85593</v>
      </c>
      <c r="C62" s="137">
        <v>1092</v>
      </c>
      <c r="D62" s="137">
        <v>86685</v>
      </c>
      <c r="E62" s="137">
        <v>211</v>
      </c>
      <c r="F62" s="137">
        <v>1080</v>
      </c>
      <c r="G62" s="137">
        <v>19231</v>
      </c>
      <c r="H62" s="137">
        <v>7742</v>
      </c>
      <c r="I62" s="147"/>
      <c r="J62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0"/>
  <dimension ref="A1:F27"/>
  <sheetViews>
    <sheetView showGridLines="0" zoomScale="75" zoomScaleNormal="75" zoomScaleSheetLayoutView="75" workbookViewId="0" topLeftCell="A1">
      <selection activeCell="H3" sqref="H3"/>
    </sheetView>
  </sheetViews>
  <sheetFormatPr defaultColWidth="11.421875" defaultRowHeight="12.75"/>
  <cols>
    <col min="1" max="1" width="14.7109375" style="0" customWidth="1"/>
    <col min="2" max="2" width="17.00390625" style="0" customWidth="1"/>
    <col min="3" max="3" width="14.7109375" style="0" customWidth="1"/>
    <col min="4" max="4" width="17.28125" style="0" customWidth="1"/>
    <col min="5" max="6" width="14.7109375" style="0" customWidth="1"/>
  </cols>
  <sheetData>
    <row r="1" spans="1:6" s="2" customFormat="1" ht="18">
      <c r="A1" s="211" t="s">
        <v>0</v>
      </c>
      <c r="B1" s="211"/>
      <c r="C1" s="211"/>
      <c r="D1" s="211"/>
      <c r="E1" s="211"/>
      <c r="F1" s="211"/>
    </row>
    <row r="2" s="3" customFormat="1" ht="14.25"/>
    <row r="3" spans="1:6" s="3" customFormat="1" ht="15">
      <c r="A3" s="212" t="s">
        <v>258</v>
      </c>
      <c r="B3" s="212"/>
      <c r="C3" s="212"/>
      <c r="D3" s="212"/>
      <c r="E3" s="212"/>
      <c r="F3" s="212"/>
    </row>
    <row r="4" spans="1:6" s="3" customFormat="1" ht="15.75" thickBot="1">
      <c r="A4" s="140"/>
      <c r="B4" s="141"/>
      <c r="C4" s="141"/>
      <c r="D4" s="141"/>
      <c r="E4" s="141"/>
      <c r="F4" s="141"/>
    </row>
    <row r="5" spans="1:6" ht="12.75">
      <c r="A5" s="168"/>
      <c r="B5" s="169"/>
      <c r="C5" s="169"/>
      <c r="D5" s="169"/>
      <c r="E5" s="170" t="s">
        <v>9</v>
      </c>
      <c r="F5" s="169"/>
    </row>
    <row r="6" spans="1:6" ht="14.25">
      <c r="A6" s="13" t="s">
        <v>4</v>
      </c>
      <c r="B6" s="12" t="s">
        <v>1</v>
      </c>
      <c r="C6" s="12" t="s">
        <v>11</v>
      </c>
      <c r="D6" s="12" t="s">
        <v>2</v>
      </c>
      <c r="E6" s="12" t="s">
        <v>12</v>
      </c>
      <c r="F6" s="12" t="s">
        <v>184</v>
      </c>
    </row>
    <row r="7" spans="1:6" ht="12.75">
      <c r="A7" s="11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</row>
    <row r="8" spans="1:6" ht="13.5" thickBot="1">
      <c r="A8" s="32"/>
      <c r="B8" s="54"/>
      <c r="C8" s="54"/>
      <c r="D8" s="54"/>
      <c r="E8" s="158" t="s">
        <v>18</v>
      </c>
      <c r="F8" s="54"/>
    </row>
    <row r="9" spans="1:6" ht="12.75">
      <c r="A9" s="18">
        <v>1990</v>
      </c>
      <c r="B9" s="35">
        <v>2.2</v>
      </c>
      <c r="C9" s="35">
        <v>7.7</v>
      </c>
      <c r="D9" s="35">
        <v>1.7</v>
      </c>
      <c r="E9" s="43" t="s">
        <v>24</v>
      </c>
      <c r="F9" s="44" t="s">
        <v>24</v>
      </c>
    </row>
    <row r="10" spans="1:6" ht="12.75">
      <c r="A10" s="18">
        <v>1991</v>
      </c>
      <c r="B10" s="35">
        <v>2.4</v>
      </c>
      <c r="C10" s="35">
        <v>7.916666666666666</v>
      </c>
      <c r="D10" s="35">
        <v>1.9</v>
      </c>
      <c r="E10" s="43" t="s">
        <v>24</v>
      </c>
      <c r="F10" s="44" t="s">
        <v>24</v>
      </c>
    </row>
    <row r="11" spans="1:6" ht="12.75">
      <c r="A11" s="18">
        <v>1992</v>
      </c>
      <c r="B11" s="35">
        <v>2</v>
      </c>
      <c r="C11" s="35">
        <v>5.5</v>
      </c>
      <c r="D11" s="35">
        <v>1.1</v>
      </c>
      <c r="E11" s="43" t="s">
        <v>24</v>
      </c>
      <c r="F11" s="44" t="s">
        <v>24</v>
      </c>
    </row>
    <row r="12" spans="1:6" ht="12.75">
      <c r="A12" s="18">
        <v>1993</v>
      </c>
      <c r="B12" s="35">
        <v>3.8</v>
      </c>
      <c r="C12" s="35">
        <v>3.6842105263157894</v>
      </c>
      <c r="D12" s="35">
        <v>1.4</v>
      </c>
      <c r="E12" s="43">
        <v>21.420071400238</v>
      </c>
      <c r="F12" s="44">
        <v>299.880999603332</v>
      </c>
    </row>
    <row r="13" spans="1:6" ht="12.75">
      <c r="A13" s="18">
        <v>1994</v>
      </c>
      <c r="B13" s="35">
        <v>19.3</v>
      </c>
      <c r="C13" s="35">
        <v>5.181347150259067</v>
      </c>
      <c r="D13" s="35">
        <v>10</v>
      </c>
      <c r="E13" s="43">
        <v>23.782048970466267</v>
      </c>
      <c r="F13" s="44">
        <v>2378.2048970466262</v>
      </c>
    </row>
    <row r="14" spans="1:6" ht="12.75">
      <c r="A14" s="6">
        <v>1995</v>
      </c>
      <c r="B14" s="47">
        <v>19.329</v>
      </c>
      <c r="C14" s="47">
        <v>4.5465362926173105</v>
      </c>
      <c r="D14" s="47">
        <v>8.788</v>
      </c>
      <c r="E14" s="57">
        <v>26.913322034305775</v>
      </c>
      <c r="F14" s="44">
        <v>2365.142740374791</v>
      </c>
    </row>
    <row r="15" spans="1:6" ht="12.75">
      <c r="A15" s="6">
        <v>1996</v>
      </c>
      <c r="B15" s="46">
        <v>25.1</v>
      </c>
      <c r="C15" s="47">
        <v>6.9322709163346605</v>
      </c>
      <c r="D15" s="46">
        <v>17.4</v>
      </c>
      <c r="E15" s="48">
        <v>26.684937434639934</v>
      </c>
      <c r="F15" s="44">
        <v>4643.179113627348</v>
      </c>
    </row>
    <row r="16" spans="1:6" ht="12.75">
      <c r="A16" s="6">
        <v>1997</v>
      </c>
      <c r="B16" s="46">
        <v>15.8</v>
      </c>
      <c r="C16" s="47">
        <v>6.772151898734177</v>
      </c>
      <c r="D16" s="46">
        <v>10.7</v>
      </c>
      <c r="E16" s="48">
        <v>26.96741312370031</v>
      </c>
      <c r="F16" s="44">
        <v>2885.513204235933</v>
      </c>
    </row>
    <row r="17" spans="1:6" ht="12.75">
      <c r="A17" s="6">
        <v>1998</v>
      </c>
      <c r="B17" s="46">
        <v>14.1</v>
      </c>
      <c r="C17" s="47">
        <v>7.588652482269503</v>
      </c>
      <c r="D17" s="46">
        <v>10.7</v>
      </c>
      <c r="E17" s="48">
        <v>23.05482432416189</v>
      </c>
      <c r="F17" s="44">
        <v>2466.8662026853217</v>
      </c>
    </row>
    <row r="18" spans="1:6" ht="12.75">
      <c r="A18" s="6">
        <v>1999</v>
      </c>
      <c r="B18" s="46">
        <v>15.3</v>
      </c>
      <c r="C18" s="47">
        <v>5.882352941176471</v>
      </c>
      <c r="D18" s="46">
        <v>9</v>
      </c>
      <c r="E18" s="48">
        <v>26.823170218648208</v>
      </c>
      <c r="F18" s="44">
        <v>2414.0853196783387</v>
      </c>
    </row>
    <row r="19" spans="1:6" ht="12.75">
      <c r="A19" s="6">
        <v>2000</v>
      </c>
      <c r="B19" s="46">
        <v>15.4</v>
      </c>
      <c r="C19" s="47">
        <v>8.116883116883116</v>
      </c>
      <c r="D19" s="46">
        <v>12.5</v>
      </c>
      <c r="E19" s="48">
        <v>18.7816282619932</v>
      </c>
      <c r="F19" s="44">
        <v>2347.70353274915</v>
      </c>
    </row>
    <row r="20" spans="1:6" ht="12.75">
      <c r="A20" s="6">
        <v>2001</v>
      </c>
      <c r="B20" s="46">
        <v>12.36</v>
      </c>
      <c r="C20" s="47">
        <v>6.378640776699029</v>
      </c>
      <c r="D20" s="46">
        <v>7.884</v>
      </c>
      <c r="E20" s="48">
        <v>18.841729472431577</v>
      </c>
      <c r="F20" s="44">
        <v>1485.4819516065054</v>
      </c>
    </row>
    <row r="21" spans="1:6" ht="12.75">
      <c r="A21" s="6">
        <v>2002</v>
      </c>
      <c r="B21" s="46">
        <v>17.479</v>
      </c>
      <c r="C21" s="47">
        <v>6.766405400766634</v>
      </c>
      <c r="D21" s="46">
        <v>11.827</v>
      </c>
      <c r="E21" s="48">
        <v>17.81</v>
      </c>
      <c r="F21" s="44">
        <v>2106.3887</v>
      </c>
    </row>
    <row r="22" spans="1:6" ht="12.75">
      <c r="A22" s="6">
        <v>2003</v>
      </c>
      <c r="B22" s="46">
        <v>13.8</v>
      </c>
      <c r="C22" s="47">
        <v>6.884057971014492</v>
      </c>
      <c r="D22" s="46">
        <v>9.5</v>
      </c>
      <c r="E22" s="48">
        <v>16.8</v>
      </c>
      <c r="F22" s="44">
        <v>1596</v>
      </c>
    </row>
    <row r="23" spans="1:6" ht="12.75">
      <c r="A23" s="6">
        <v>2004</v>
      </c>
      <c r="B23" s="46">
        <v>15.563</v>
      </c>
      <c r="C23" s="47">
        <v>6.530231960418941</v>
      </c>
      <c r="D23" s="46">
        <v>10.163</v>
      </c>
      <c r="E23" s="48">
        <v>19.47</v>
      </c>
      <c r="F23" s="44">
        <v>1978.7360999999999</v>
      </c>
    </row>
    <row r="24" spans="1:6" ht="12.75">
      <c r="A24" s="6">
        <v>2005</v>
      </c>
      <c r="B24" s="46">
        <v>13.69</v>
      </c>
      <c r="C24" s="47">
        <v>4.242512783053324</v>
      </c>
      <c r="D24" s="46">
        <v>5.808</v>
      </c>
      <c r="E24" s="48">
        <v>21.37</v>
      </c>
      <c r="F24" s="44">
        <v>1241.1696000000002</v>
      </c>
    </row>
    <row r="25" spans="1:6" ht="13.5" thickBot="1">
      <c r="A25" s="25" t="s">
        <v>220</v>
      </c>
      <c r="B25" s="50">
        <v>9.7</v>
      </c>
      <c r="C25" s="154">
        <v>7.113402061855671</v>
      </c>
      <c r="D25" s="154">
        <v>6.9</v>
      </c>
      <c r="E25" s="58">
        <v>20.17</v>
      </c>
      <c r="F25" s="59">
        <v>1391.73</v>
      </c>
    </row>
    <row r="26" spans="1:6" ht="12.75" customHeight="1">
      <c r="A26" s="11" t="s">
        <v>183</v>
      </c>
      <c r="B26" s="11"/>
      <c r="C26" s="11"/>
      <c r="D26" s="11"/>
      <c r="E26" s="11"/>
      <c r="F26" s="11"/>
    </row>
    <row r="27" ht="12.75">
      <c r="A27" t="s">
        <v>19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I42"/>
  <sheetViews>
    <sheetView zoomScale="75" zoomScaleNormal="75" workbookViewId="0" topLeftCell="A1">
      <selection activeCell="M23" sqref="M23"/>
    </sheetView>
  </sheetViews>
  <sheetFormatPr defaultColWidth="11.421875" defaultRowHeight="12.75"/>
  <cols>
    <col min="1" max="1" width="27.7109375" style="77" customWidth="1"/>
    <col min="2" max="3" width="10.7109375" style="77" customWidth="1"/>
    <col min="4" max="9" width="12.7109375" style="77" customWidth="1"/>
    <col min="10" max="11" width="10.7109375" style="77" customWidth="1"/>
    <col min="12" max="16384" width="11.421875" style="77" customWidth="1"/>
  </cols>
  <sheetData>
    <row r="1" spans="1:9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</row>
    <row r="2" s="125" customFormat="1" ht="14.25"/>
    <row r="3" spans="1:9" s="125" customFormat="1" ht="15">
      <c r="A3" s="214" t="s">
        <v>259</v>
      </c>
      <c r="B3" s="214"/>
      <c r="C3" s="214"/>
      <c r="D3" s="214"/>
      <c r="E3" s="214"/>
      <c r="F3" s="214"/>
      <c r="G3" s="214"/>
      <c r="H3" s="214"/>
      <c r="I3" s="214"/>
    </row>
    <row r="4" spans="1:9" s="125" customFormat="1" ht="15.75" thickBo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>
      <c r="A5" s="83"/>
      <c r="B5" s="83"/>
      <c r="C5" s="83"/>
      <c r="D5" s="129" t="s">
        <v>60</v>
      </c>
      <c r="E5" s="130"/>
      <c r="F5" s="130"/>
      <c r="G5" s="130"/>
      <c r="H5" s="130"/>
      <c r="I5" s="138"/>
    </row>
    <row r="6" spans="1:9" ht="12.75">
      <c r="A6" s="215" t="s">
        <v>39</v>
      </c>
      <c r="B6" s="215"/>
      <c r="C6" s="216"/>
      <c r="D6" s="78" t="s">
        <v>61</v>
      </c>
      <c r="E6" s="79"/>
      <c r="F6" s="79"/>
      <c r="G6" s="89" t="s">
        <v>62</v>
      </c>
      <c r="H6" s="80"/>
      <c r="I6" s="89" t="s">
        <v>45</v>
      </c>
    </row>
    <row r="7" spans="4:9" ht="12.75">
      <c r="D7" s="90"/>
      <c r="E7" s="80"/>
      <c r="F7" s="89" t="s">
        <v>63</v>
      </c>
      <c r="G7" s="89" t="s">
        <v>64</v>
      </c>
      <c r="H7" s="89" t="s">
        <v>45</v>
      </c>
      <c r="I7" s="89" t="s">
        <v>65</v>
      </c>
    </row>
    <row r="8" spans="1:9" ht="13.5" thickBot="1">
      <c r="A8" s="91"/>
      <c r="B8" s="91"/>
      <c r="C8" s="92"/>
      <c r="D8" s="93" t="s">
        <v>66</v>
      </c>
      <c r="E8" s="93" t="s">
        <v>67</v>
      </c>
      <c r="F8" s="93" t="s">
        <v>68</v>
      </c>
      <c r="G8" s="93" t="s">
        <v>69</v>
      </c>
      <c r="H8" s="94"/>
      <c r="I8" s="93" t="s">
        <v>70</v>
      </c>
    </row>
    <row r="9" spans="1:9" ht="12.75">
      <c r="A9" s="77" t="s">
        <v>71</v>
      </c>
      <c r="D9" s="133">
        <v>674</v>
      </c>
      <c r="E9" s="133">
        <v>639</v>
      </c>
      <c r="F9" s="131">
        <v>2450</v>
      </c>
      <c r="G9" s="133">
        <v>12125</v>
      </c>
      <c r="H9" s="133">
        <v>15888</v>
      </c>
      <c r="I9" s="133">
        <v>899</v>
      </c>
    </row>
    <row r="10" spans="1:9" ht="12.75">
      <c r="A10" s="77" t="s">
        <v>72</v>
      </c>
      <c r="D10" s="133">
        <v>3266</v>
      </c>
      <c r="E10" s="133">
        <v>10688</v>
      </c>
      <c r="F10" s="133">
        <v>41</v>
      </c>
      <c r="G10" s="133">
        <v>50357</v>
      </c>
      <c r="H10" s="133">
        <v>64352</v>
      </c>
      <c r="I10" s="133">
        <v>5822</v>
      </c>
    </row>
    <row r="11" spans="1:9" ht="12.75">
      <c r="A11" s="139" t="s">
        <v>54</v>
      </c>
      <c r="D11" s="133">
        <v>2194</v>
      </c>
      <c r="E11" s="133">
        <v>165</v>
      </c>
      <c r="F11" s="133">
        <v>212</v>
      </c>
      <c r="G11" s="133">
        <v>24807</v>
      </c>
      <c r="H11" s="133">
        <v>27378</v>
      </c>
      <c r="I11" s="133">
        <v>3592</v>
      </c>
    </row>
    <row r="12" spans="1:9" ht="12.75">
      <c r="A12" s="77" t="s">
        <v>55</v>
      </c>
      <c r="D12" s="133">
        <v>3624</v>
      </c>
      <c r="E12" s="133">
        <v>3370</v>
      </c>
      <c r="F12" s="133">
        <v>806</v>
      </c>
      <c r="G12" s="133">
        <v>51590</v>
      </c>
      <c r="H12" s="133">
        <v>59390</v>
      </c>
      <c r="I12" s="133">
        <v>5954</v>
      </c>
    </row>
    <row r="13" spans="1:9" ht="12.75">
      <c r="A13" s="139" t="s">
        <v>175</v>
      </c>
      <c r="D13" s="133">
        <v>10002</v>
      </c>
      <c r="E13" s="133">
        <v>28666</v>
      </c>
      <c r="F13" s="133">
        <v>72</v>
      </c>
      <c r="G13" s="133">
        <v>162467</v>
      </c>
      <c r="H13" s="133">
        <v>201206</v>
      </c>
      <c r="I13" s="133">
        <v>17284</v>
      </c>
    </row>
    <row r="14" spans="1:9" ht="12.75">
      <c r="A14" s="139" t="s">
        <v>56</v>
      </c>
      <c r="D14" s="133">
        <v>10860</v>
      </c>
      <c r="E14" s="133">
        <v>20390</v>
      </c>
      <c r="F14" s="133" t="s">
        <v>24</v>
      </c>
      <c r="G14" s="133">
        <v>97758</v>
      </c>
      <c r="H14" s="133">
        <v>129008</v>
      </c>
      <c r="I14" s="133">
        <v>15642</v>
      </c>
    </row>
    <row r="15" spans="1:9" ht="12.75">
      <c r="A15" s="77" t="s">
        <v>73</v>
      </c>
      <c r="D15" s="133">
        <v>1046</v>
      </c>
      <c r="E15" s="133">
        <v>2398</v>
      </c>
      <c r="F15" s="133">
        <v>4</v>
      </c>
      <c r="G15" s="133">
        <v>6715</v>
      </c>
      <c r="H15" s="133">
        <v>10163</v>
      </c>
      <c r="I15" s="133">
        <v>1350</v>
      </c>
    </row>
    <row r="16" spans="1:9" ht="12.75">
      <c r="A16" s="77" t="s">
        <v>58</v>
      </c>
      <c r="D16" s="133">
        <v>1</v>
      </c>
      <c r="E16" s="133" t="s">
        <v>24</v>
      </c>
      <c r="F16" s="133" t="s">
        <v>24</v>
      </c>
      <c r="G16" s="133">
        <v>12</v>
      </c>
      <c r="H16" s="133">
        <v>13</v>
      </c>
      <c r="I16" s="133" t="s">
        <v>24</v>
      </c>
    </row>
    <row r="17" spans="1:9" ht="12.75">
      <c r="A17" s="77" t="s">
        <v>190</v>
      </c>
      <c r="D17" s="133" t="s">
        <v>24</v>
      </c>
      <c r="E17" s="133">
        <v>3</v>
      </c>
      <c r="F17" s="133" t="s">
        <v>24</v>
      </c>
      <c r="G17" s="133" t="s">
        <v>24</v>
      </c>
      <c r="H17" s="133">
        <v>3</v>
      </c>
      <c r="I17" s="133" t="s">
        <v>24</v>
      </c>
    </row>
    <row r="18" spans="1:9" ht="12.75">
      <c r="A18" s="139" t="s">
        <v>59</v>
      </c>
      <c r="D18" s="133" t="s">
        <v>24</v>
      </c>
      <c r="E18" s="133">
        <v>2</v>
      </c>
      <c r="F18" s="131" t="s">
        <v>24</v>
      </c>
      <c r="G18" s="133">
        <v>3</v>
      </c>
      <c r="H18" s="133">
        <v>5</v>
      </c>
      <c r="I18" s="133" t="s">
        <v>24</v>
      </c>
    </row>
    <row r="19" spans="1:9" ht="12.75">
      <c r="A19" s="139" t="s">
        <v>57</v>
      </c>
      <c r="D19" s="133">
        <v>5453</v>
      </c>
      <c r="E19" s="133">
        <v>26417</v>
      </c>
      <c r="F19" s="133" t="s">
        <v>24</v>
      </c>
      <c r="G19" s="133">
        <v>56137</v>
      </c>
      <c r="H19" s="133">
        <v>88007</v>
      </c>
      <c r="I19" s="133">
        <v>11395</v>
      </c>
    </row>
    <row r="20" spans="1:9" ht="12.75">
      <c r="A20" s="77" t="s">
        <v>74</v>
      </c>
      <c r="D20" s="133">
        <v>230</v>
      </c>
      <c r="E20" s="133">
        <v>1688</v>
      </c>
      <c r="F20" s="133" t="s">
        <v>24</v>
      </c>
      <c r="G20" s="133">
        <v>2498</v>
      </c>
      <c r="H20" s="133">
        <v>4416</v>
      </c>
      <c r="I20" s="133">
        <v>296</v>
      </c>
    </row>
    <row r="21" spans="4:9" ht="12.75">
      <c r="D21" s="133"/>
      <c r="E21" s="133"/>
      <c r="F21" s="133"/>
      <c r="G21" s="133"/>
      <c r="H21" s="133"/>
      <c r="I21" s="133"/>
    </row>
    <row r="22" spans="1:9" ht="13.5" thickBot="1">
      <c r="A22" s="86" t="s">
        <v>174</v>
      </c>
      <c r="B22" s="86"/>
      <c r="C22" s="86"/>
      <c r="D22" s="137">
        <v>37350</v>
      </c>
      <c r="E22" s="137">
        <v>94426</v>
      </c>
      <c r="F22" s="155">
        <v>3585</v>
      </c>
      <c r="G22" s="137">
        <v>464469</v>
      </c>
      <c r="H22" s="137">
        <v>599829</v>
      </c>
      <c r="I22" s="137">
        <v>62234</v>
      </c>
    </row>
    <row r="25" spans="1:9" ht="15">
      <c r="A25" s="214" t="s">
        <v>260</v>
      </c>
      <c r="B25" s="214"/>
      <c r="C25" s="214"/>
      <c r="D25" s="214"/>
      <c r="E25" s="214"/>
      <c r="F25" s="214"/>
      <c r="G25" s="214"/>
      <c r="H25" s="214"/>
      <c r="I25" s="214"/>
    </row>
    <row r="26" spans="1:9" ht="15.75" thickBot="1">
      <c r="A26" s="126"/>
      <c r="B26" s="126"/>
      <c r="C26" s="126"/>
      <c r="D26" s="126"/>
      <c r="E26" s="126"/>
      <c r="F26" s="126"/>
      <c r="G26" s="126"/>
      <c r="H26" s="126"/>
      <c r="I26" s="126"/>
    </row>
    <row r="27" spans="1:9" ht="12.75">
      <c r="A27" s="83"/>
      <c r="B27" s="83"/>
      <c r="C27" s="83"/>
      <c r="D27" s="129" t="s">
        <v>60</v>
      </c>
      <c r="E27" s="130"/>
      <c r="F27" s="130"/>
      <c r="G27" s="130"/>
      <c r="H27" s="130"/>
      <c r="I27" s="138"/>
    </row>
    <row r="28" spans="1:9" ht="12.75">
      <c r="A28" s="215" t="s">
        <v>39</v>
      </c>
      <c r="B28" s="215"/>
      <c r="C28" s="216"/>
      <c r="D28" s="78" t="s">
        <v>61</v>
      </c>
      <c r="E28" s="79"/>
      <c r="F28" s="79"/>
      <c r="G28" s="89" t="s">
        <v>62</v>
      </c>
      <c r="H28" s="80"/>
      <c r="I28" s="89" t="s">
        <v>45</v>
      </c>
    </row>
    <row r="29" spans="4:9" ht="12.75">
      <c r="D29" s="90"/>
      <c r="E29" s="80"/>
      <c r="F29" s="89" t="s">
        <v>63</v>
      </c>
      <c r="G29" s="89" t="s">
        <v>64</v>
      </c>
      <c r="H29" s="89" t="s">
        <v>45</v>
      </c>
      <c r="I29" s="89" t="s">
        <v>65</v>
      </c>
    </row>
    <row r="30" spans="1:9" ht="13.5" thickBot="1">
      <c r="A30" s="91"/>
      <c r="B30" s="91"/>
      <c r="C30" s="92"/>
      <c r="D30" s="93" t="s">
        <v>66</v>
      </c>
      <c r="E30" s="93" t="s">
        <v>67</v>
      </c>
      <c r="F30" s="93" t="s">
        <v>68</v>
      </c>
      <c r="G30" s="93" t="s">
        <v>69</v>
      </c>
      <c r="H30" s="94"/>
      <c r="I30" s="93" t="s">
        <v>70</v>
      </c>
    </row>
    <row r="31" spans="1:9" ht="12.75">
      <c r="A31" s="77" t="s">
        <v>71</v>
      </c>
      <c r="D31" s="133">
        <v>545</v>
      </c>
      <c r="E31" s="133">
        <v>165</v>
      </c>
      <c r="F31" s="131">
        <v>2477</v>
      </c>
      <c r="G31" s="133">
        <v>11628</v>
      </c>
      <c r="H31" s="133">
        <v>14815</v>
      </c>
      <c r="I31" s="133">
        <v>830</v>
      </c>
    </row>
    <row r="32" spans="1:9" ht="12.75">
      <c r="A32" s="77" t="s">
        <v>72</v>
      </c>
      <c r="D32" s="133">
        <v>3893</v>
      </c>
      <c r="E32" s="133">
        <v>5472</v>
      </c>
      <c r="F32" s="133">
        <v>67</v>
      </c>
      <c r="G32" s="133">
        <v>31197</v>
      </c>
      <c r="H32" s="133">
        <v>40629</v>
      </c>
      <c r="I32" s="133">
        <v>7049</v>
      </c>
    </row>
    <row r="33" spans="1:9" ht="12.75">
      <c r="A33" s="139" t="s">
        <v>54</v>
      </c>
      <c r="D33" s="133">
        <v>1985</v>
      </c>
      <c r="E33" s="133">
        <v>32</v>
      </c>
      <c r="F33" s="133">
        <v>77</v>
      </c>
      <c r="G33" s="133">
        <v>4827</v>
      </c>
      <c r="H33" s="133">
        <v>6921</v>
      </c>
      <c r="I33" s="133">
        <v>3926</v>
      </c>
    </row>
    <row r="34" spans="1:9" ht="12.75">
      <c r="A34" s="77" t="s">
        <v>55</v>
      </c>
      <c r="D34" s="133">
        <v>2018</v>
      </c>
      <c r="E34" s="133">
        <v>1224</v>
      </c>
      <c r="F34" s="133">
        <v>330</v>
      </c>
      <c r="G34" s="133">
        <v>15212</v>
      </c>
      <c r="H34" s="133">
        <v>18783</v>
      </c>
      <c r="I34" s="133">
        <v>4802</v>
      </c>
    </row>
    <row r="35" spans="1:9" ht="12.75">
      <c r="A35" s="139" t="s">
        <v>175</v>
      </c>
      <c r="D35" s="133">
        <v>8956</v>
      </c>
      <c r="E35" s="133">
        <v>18742</v>
      </c>
      <c r="F35" s="133">
        <v>64</v>
      </c>
      <c r="G35" s="133">
        <v>104787</v>
      </c>
      <c r="H35" s="133">
        <v>132549</v>
      </c>
      <c r="I35" s="133">
        <v>18260</v>
      </c>
    </row>
    <row r="36" spans="1:9" ht="12.75">
      <c r="A36" s="139" t="s">
        <v>56</v>
      </c>
      <c r="D36" s="133">
        <v>7543</v>
      </c>
      <c r="E36" s="133">
        <v>7690</v>
      </c>
      <c r="F36" s="133" t="s">
        <v>24</v>
      </c>
      <c r="G36" s="133">
        <v>29202</v>
      </c>
      <c r="H36" s="133">
        <v>44435</v>
      </c>
      <c r="I36" s="133">
        <v>15675</v>
      </c>
    </row>
    <row r="37" spans="1:9" ht="12.75">
      <c r="A37" s="77" t="s">
        <v>73</v>
      </c>
      <c r="D37" s="133">
        <v>625</v>
      </c>
      <c r="E37" s="133">
        <v>1397</v>
      </c>
      <c r="F37" s="133">
        <v>5</v>
      </c>
      <c r="G37" s="133">
        <v>3600</v>
      </c>
      <c r="H37" s="133">
        <v>5627</v>
      </c>
      <c r="I37" s="133">
        <v>1241</v>
      </c>
    </row>
    <row r="38" spans="1:9" ht="12.75">
      <c r="A38" s="77" t="s">
        <v>58</v>
      </c>
      <c r="D38" s="133">
        <v>2</v>
      </c>
      <c r="E38" s="133">
        <v>3</v>
      </c>
      <c r="F38" s="133" t="s">
        <v>24</v>
      </c>
      <c r="G38" s="133">
        <v>5</v>
      </c>
      <c r="H38" s="133">
        <v>10</v>
      </c>
      <c r="I38" s="133">
        <v>1</v>
      </c>
    </row>
    <row r="39" spans="1:9" ht="12.75">
      <c r="A39" s="139" t="s">
        <v>57</v>
      </c>
      <c r="D39" s="133">
        <v>2851</v>
      </c>
      <c r="E39" s="133">
        <v>5036</v>
      </c>
      <c r="F39" s="133" t="s">
        <v>24</v>
      </c>
      <c r="G39" s="133">
        <v>11344</v>
      </c>
      <c r="H39" s="133">
        <v>19231</v>
      </c>
      <c r="I39" s="133">
        <v>11558</v>
      </c>
    </row>
    <row r="40" spans="1:9" ht="12.75">
      <c r="A40" s="77" t="s">
        <v>74</v>
      </c>
      <c r="D40" s="133">
        <v>256</v>
      </c>
      <c r="E40" s="133">
        <v>779</v>
      </c>
      <c r="F40" s="133" t="s">
        <v>24</v>
      </c>
      <c r="G40" s="133">
        <v>1475</v>
      </c>
      <c r="H40" s="133">
        <v>2510</v>
      </c>
      <c r="I40" s="133">
        <v>346</v>
      </c>
    </row>
    <row r="41" spans="4:9" ht="12.75">
      <c r="D41" s="133"/>
      <c r="E41" s="133"/>
      <c r="F41" s="133"/>
      <c r="G41" s="133"/>
      <c r="H41" s="133"/>
      <c r="I41" s="133"/>
    </row>
    <row r="42" spans="1:9" ht="13.5" thickBot="1">
      <c r="A42" s="86" t="s">
        <v>174</v>
      </c>
      <c r="B42" s="86"/>
      <c r="C42" s="86"/>
      <c r="D42" s="137">
        <v>28674</v>
      </c>
      <c r="E42" s="137">
        <v>40540</v>
      </c>
      <c r="F42" s="155">
        <v>3020</v>
      </c>
      <c r="G42" s="137">
        <v>213276</v>
      </c>
      <c r="H42" s="137">
        <v>285509</v>
      </c>
      <c r="I42" s="137">
        <v>63688</v>
      </c>
    </row>
  </sheetData>
  <mergeCells count="5">
    <mergeCell ref="A1:I1"/>
    <mergeCell ref="A3:I3"/>
    <mergeCell ref="A6:C6"/>
    <mergeCell ref="A28:C28"/>
    <mergeCell ref="A25:I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03">
    <pageSetUpPr fitToPage="1"/>
  </sheetPr>
  <dimension ref="A1:J3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249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77" t="s">
        <v>117</v>
      </c>
      <c r="B8" s="134">
        <v>3950</v>
      </c>
      <c r="C8" s="134">
        <v>1500</v>
      </c>
      <c r="D8" s="133">
        <v>5450</v>
      </c>
      <c r="E8" s="134">
        <v>600</v>
      </c>
      <c r="F8" s="134">
        <v>1600</v>
      </c>
      <c r="G8" s="134">
        <v>4770</v>
      </c>
      <c r="H8" s="133" t="s">
        <v>24</v>
      </c>
      <c r="I8" s="147"/>
      <c r="J8" s="147"/>
    </row>
    <row r="9" spans="1:10" ht="12.75">
      <c r="A9" s="77" t="s">
        <v>118</v>
      </c>
      <c r="B9" s="134">
        <v>2672</v>
      </c>
      <c r="C9" s="134">
        <v>30</v>
      </c>
      <c r="D9" s="133">
        <v>2702</v>
      </c>
      <c r="E9" s="134">
        <v>300</v>
      </c>
      <c r="F9" s="134">
        <v>400</v>
      </c>
      <c r="G9" s="134">
        <v>814</v>
      </c>
      <c r="H9" s="134" t="s">
        <v>24</v>
      </c>
      <c r="I9" s="147"/>
      <c r="J9" s="147"/>
    </row>
    <row r="10" spans="1:10" ht="12.75">
      <c r="A10" s="77" t="s">
        <v>119</v>
      </c>
      <c r="B10" s="134">
        <v>85</v>
      </c>
      <c r="C10" s="134">
        <v>66</v>
      </c>
      <c r="D10" s="133">
        <v>151</v>
      </c>
      <c r="E10" s="134">
        <v>820</v>
      </c>
      <c r="F10" s="134">
        <v>1000</v>
      </c>
      <c r="G10" s="134">
        <v>136</v>
      </c>
      <c r="H10" s="134">
        <v>143</v>
      </c>
      <c r="I10" s="147"/>
      <c r="J10" s="147"/>
    </row>
    <row r="11" spans="1:10" ht="12.75">
      <c r="A11" s="77" t="s">
        <v>120</v>
      </c>
      <c r="B11" s="134">
        <v>7</v>
      </c>
      <c r="C11" s="134" t="s">
        <v>24</v>
      </c>
      <c r="D11" s="133">
        <v>7</v>
      </c>
      <c r="E11" s="134">
        <v>800</v>
      </c>
      <c r="F11" s="134" t="s">
        <v>24</v>
      </c>
      <c r="G11" s="134">
        <v>6</v>
      </c>
      <c r="H11" s="134" t="s">
        <v>24</v>
      </c>
      <c r="I11" s="147"/>
      <c r="J11" s="147"/>
    </row>
    <row r="12" spans="1:10" ht="12.75">
      <c r="A12" s="77" t="s">
        <v>121</v>
      </c>
      <c r="B12" s="134">
        <v>13</v>
      </c>
      <c r="C12" s="134" t="s">
        <v>24</v>
      </c>
      <c r="D12" s="133">
        <v>13</v>
      </c>
      <c r="E12" s="134">
        <v>1000</v>
      </c>
      <c r="F12" s="134" t="s">
        <v>24</v>
      </c>
      <c r="G12" s="134">
        <v>13</v>
      </c>
      <c r="H12" s="134" t="s">
        <v>24</v>
      </c>
      <c r="I12" s="147"/>
      <c r="J12" s="147"/>
    </row>
    <row r="13" spans="1:10" ht="12.75">
      <c r="A13" s="77" t="s">
        <v>122</v>
      </c>
      <c r="B13" s="134">
        <v>191</v>
      </c>
      <c r="C13" s="134">
        <v>19</v>
      </c>
      <c r="D13" s="133">
        <v>210</v>
      </c>
      <c r="E13" s="134">
        <v>650</v>
      </c>
      <c r="F13" s="134">
        <v>1100</v>
      </c>
      <c r="G13" s="134">
        <v>145</v>
      </c>
      <c r="H13" s="134" t="s">
        <v>24</v>
      </c>
      <c r="I13" s="147"/>
      <c r="J13" s="147"/>
    </row>
    <row r="14" spans="1:10" ht="12.75">
      <c r="A14" s="77" t="s">
        <v>123</v>
      </c>
      <c r="B14" s="134">
        <v>509</v>
      </c>
      <c r="C14" s="134">
        <v>50</v>
      </c>
      <c r="D14" s="133">
        <v>559</v>
      </c>
      <c r="E14" s="134">
        <v>950</v>
      </c>
      <c r="F14" s="134">
        <v>1700</v>
      </c>
      <c r="G14" s="134">
        <v>569</v>
      </c>
      <c r="H14" s="134">
        <v>171</v>
      </c>
      <c r="I14" s="147"/>
      <c r="J14" s="147"/>
    </row>
    <row r="15" spans="1:10" ht="12.75">
      <c r="A15" s="84" t="s">
        <v>178</v>
      </c>
      <c r="B15" s="148">
        <v>7427</v>
      </c>
      <c r="C15" s="148">
        <v>1665</v>
      </c>
      <c r="D15" s="148">
        <v>9092</v>
      </c>
      <c r="E15" s="148">
        <v>521</v>
      </c>
      <c r="F15" s="148">
        <v>1552</v>
      </c>
      <c r="G15" s="148">
        <v>6453</v>
      </c>
      <c r="H15" s="148">
        <v>314</v>
      </c>
      <c r="I15" s="147"/>
      <c r="J15" s="147"/>
    </row>
    <row r="16" spans="1:10" ht="12.75">
      <c r="A16" s="84"/>
      <c r="B16" s="148"/>
      <c r="C16" s="148"/>
      <c r="D16" s="148"/>
      <c r="E16" s="149"/>
      <c r="F16" s="149"/>
      <c r="G16" s="148"/>
      <c r="H16" s="148"/>
      <c r="I16" s="147"/>
      <c r="J16" s="147"/>
    </row>
    <row r="17" spans="1:10" ht="12.75">
      <c r="A17" s="77" t="s">
        <v>126</v>
      </c>
      <c r="B17" s="133">
        <v>73</v>
      </c>
      <c r="C17" s="133" t="s">
        <v>24</v>
      </c>
      <c r="D17" s="133">
        <v>73</v>
      </c>
      <c r="E17" s="134">
        <v>700</v>
      </c>
      <c r="F17" s="134">
        <v>1500</v>
      </c>
      <c r="G17" s="133">
        <v>51</v>
      </c>
      <c r="H17" s="133">
        <v>25</v>
      </c>
      <c r="I17" s="147"/>
      <c r="J17" s="147"/>
    </row>
    <row r="18" spans="1:10" ht="12.75">
      <c r="A18" s="77" t="s">
        <v>127</v>
      </c>
      <c r="B18" s="133">
        <v>6</v>
      </c>
      <c r="C18" s="133">
        <v>1</v>
      </c>
      <c r="D18" s="133">
        <v>7</v>
      </c>
      <c r="E18" s="134">
        <v>750</v>
      </c>
      <c r="F18" s="134">
        <v>1200</v>
      </c>
      <c r="G18" s="133">
        <v>6</v>
      </c>
      <c r="H18" s="133" t="s">
        <v>24</v>
      </c>
      <c r="I18" s="147"/>
      <c r="J18" s="147"/>
    </row>
    <row r="19" spans="1:10" ht="12.75">
      <c r="A19" s="77" t="s">
        <v>129</v>
      </c>
      <c r="B19" s="133">
        <v>41</v>
      </c>
      <c r="C19" s="133" t="s">
        <v>24</v>
      </c>
      <c r="D19" s="133">
        <v>41</v>
      </c>
      <c r="E19" s="134">
        <v>920</v>
      </c>
      <c r="F19" s="134" t="s">
        <v>24</v>
      </c>
      <c r="G19" s="133">
        <v>38</v>
      </c>
      <c r="H19" s="133">
        <v>4</v>
      </c>
      <c r="I19" s="147"/>
      <c r="J19" s="147"/>
    </row>
    <row r="20" spans="1:10" ht="12.75">
      <c r="A20" s="84" t="s">
        <v>179</v>
      </c>
      <c r="B20" s="148">
        <v>120</v>
      </c>
      <c r="C20" s="148">
        <v>1</v>
      </c>
      <c r="D20" s="148">
        <v>121</v>
      </c>
      <c r="E20" s="148">
        <v>778</v>
      </c>
      <c r="F20" s="148">
        <v>1200</v>
      </c>
      <c r="G20" s="148">
        <v>95</v>
      </c>
      <c r="H20" s="148">
        <v>29</v>
      </c>
      <c r="I20" s="147"/>
      <c r="J20" s="147"/>
    </row>
    <row r="21" spans="2:10" ht="12.75">
      <c r="B21" s="133"/>
      <c r="C21" s="133"/>
      <c r="D21" s="133"/>
      <c r="E21" s="134"/>
      <c r="F21" s="134"/>
      <c r="G21" s="133"/>
      <c r="H21" s="133"/>
      <c r="I21" s="147"/>
      <c r="J21" s="147"/>
    </row>
    <row r="22" spans="1:10" ht="12.75">
      <c r="A22" s="77" t="s">
        <v>136</v>
      </c>
      <c r="B22" s="134">
        <v>3090</v>
      </c>
      <c r="C22" s="134" t="s">
        <v>24</v>
      </c>
      <c r="D22" s="133">
        <v>3090</v>
      </c>
      <c r="E22" s="134">
        <v>505</v>
      </c>
      <c r="F22" s="134" t="s">
        <v>24</v>
      </c>
      <c r="G22" s="134">
        <v>1560</v>
      </c>
      <c r="H22" s="134" t="s">
        <v>24</v>
      </c>
      <c r="I22" s="147"/>
      <c r="J22" s="147"/>
    </row>
    <row r="23" spans="1:10" ht="12.75">
      <c r="A23" s="77" t="s">
        <v>137</v>
      </c>
      <c r="B23" s="134">
        <v>2545</v>
      </c>
      <c r="C23" s="134" t="s">
        <v>24</v>
      </c>
      <c r="D23" s="133">
        <v>2545</v>
      </c>
      <c r="E23" s="134">
        <v>505</v>
      </c>
      <c r="F23" s="134" t="s">
        <v>24</v>
      </c>
      <c r="G23" s="134">
        <v>1285</v>
      </c>
      <c r="H23" s="134" t="s">
        <v>24</v>
      </c>
      <c r="I23" s="147"/>
      <c r="J23" s="147"/>
    </row>
    <row r="24" spans="1:10" ht="12.75">
      <c r="A24" s="84" t="s">
        <v>138</v>
      </c>
      <c r="B24" s="148">
        <v>5635</v>
      </c>
      <c r="C24" s="148" t="s">
        <v>24</v>
      </c>
      <c r="D24" s="148">
        <v>5635</v>
      </c>
      <c r="E24" s="148">
        <v>505</v>
      </c>
      <c r="F24" s="148" t="s">
        <v>24</v>
      </c>
      <c r="G24" s="148">
        <v>2845</v>
      </c>
      <c r="H24" s="148" t="s">
        <v>24</v>
      </c>
      <c r="I24" s="147"/>
      <c r="J24" s="147"/>
    </row>
    <row r="25" spans="2:10" ht="12.75">
      <c r="B25" s="133"/>
      <c r="C25" s="133"/>
      <c r="D25" s="133"/>
      <c r="E25" s="134"/>
      <c r="F25" s="134"/>
      <c r="G25" s="133"/>
      <c r="H25" s="133"/>
      <c r="I25" s="147"/>
      <c r="J25" s="147"/>
    </row>
    <row r="26" spans="1:10" ht="12.75">
      <c r="A26" s="77" t="s">
        <v>140</v>
      </c>
      <c r="B26" s="133">
        <v>10</v>
      </c>
      <c r="C26" s="133" t="s">
        <v>24</v>
      </c>
      <c r="D26" s="133">
        <v>10</v>
      </c>
      <c r="E26" s="134">
        <v>1000</v>
      </c>
      <c r="F26" s="134" t="s">
        <v>24</v>
      </c>
      <c r="G26" s="133">
        <v>10</v>
      </c>
      <c r="H26" s="133">
        <v>8</v>
      </c>
      <c r="I26" s="147"/>
      <c r="J26" s="147"/>
    </row>
    <row r="27" spans="1:10" ht="12.75">
      <c r="A27" s="77" t="s">
        <v>141</v>
      </c>
      <c r="B27" s="134">
        <v>37</v>
      </c>
      <c r="C27" s="134">
        <v>20</v>
      </c>
      <c r="D27" s="133">
        <v>57</v>
      </c>
      <c r="E27" s="134">
        <v>750</v>
      </c>
      <c r="F27" s="134">
        <v>1200</v>
      </c>
      <c r="G27" s="134">
        <v>52</v>
      </c>
      <c r="H27" s="134" t="s">
        <v>24</v>
      </c>
      <c r="I27" s="147"/>
      <c r="J27" s="147"/>
    </row>
    <row r="28" spans="1:10" ht="12.75">
      <c r="A28" s="77" t="s">
        <v>143</v>
      </c>
      <c r="B28" s="133">
        <v>275</v>
      </c>
      <c r="C28" s="133">
        <v>139</v>
      </c>
      <c r="D28" s="133">
        <v>414</v>
      </c>
      <c r="E28" s="134">
        <v>900</v>
      </c>
      <c r="F28" s="134">
        <v>1400</v>
      </c>
      <c r="G28" s="133">
        <v>442</v>
      </c>
      <c r="H28" s="133" t="s">
        <v>24</v>
      </c>
      <c r="I28" s="147"/>
      <c r="J28" s="147"/>
    </row>
    <row r="29" spans="1:10" ht="12.75">
      <c r="A29" s="77" t="s">
        <v>145</v>
      </c>
      <c r="B29" s="133" t="s">
        <v>24</v>
      </c>
      <c r="C29" s="133">
        <v>2</v>
      </c>
      <c r="D29" s="133">
        <v>2</v>
      </c>
      <c r="E29" s="134" t="s">
        <v>24</v>
      </c>
      <c r="F29" s="134">
        <v>1380</v>
      </c>
      <c r="G29" s="133">
        <v>3</v>
      </c>
      <c r="H29" s="133" t="s">
        <v>24</v>
      </c>
      <c r="I29" s="147"/>
      <c r="J29" s="147"/>
    </row>
    <row r="30" spans="1:10" ht="12.75">
      <c r="A30" s="77" t="s">
        <v>146</v>
      </c>
      <c r="B30" s="134">
        <v>27</v>
      </c>
      <c r="C30" s="134">
        <v>134</v>
      </c>
      <c r="D30" s="133">
        <v>161</v>
      </c>
      <c r="E30" s="134">
        <v>990</v>
      </c>
      <c r="F30" s="134">
        <v>1337</v>
      </c>
      <c r="G30" s="134">
        <v>206</v>
      </c>
      <c r="H30" s="134" t="s">
        <v>24</v>
      </c>
      <c r="I30" s="147"/>
      <c r="J30" s="147"/>
    </row>
    <row r="31" spans="1:10" ht="12.75">
      <c r="A31" s="84" t="s">
        <v>180</v>
      </c>
      <c r="B31" s="148">
        <v>349</v>
      </c>
      <c r="C31" s="148">
        <v>295</v>
      </c>
      <c r="D31" s="148">
        <v>644</v>
      </c>
      <c r="E31" s="148">
        <v>894</v>
      </c>
      <c r="F31" s="148">
        <v>1358</v>
      </c>
      <c r="G31" s="148">
        <v>713</v>
      </c>
      <c r="H31" s="148">
        <v>8</v>
      </c>
      <c r="I31" s="147"/>
      <c r="J31" s="147"/>
    </row>
    <row r="32" spans="2:10" ht="12.75">
      <c r="B32" s="133"/>
      <c r="C32" s="133"/>
      <c r="D32" s="133"/>
      <c r="E32" s="134"/>
      <c r="F32" s="134"/>
      <c r="G32" s="133"/>
      <c r="H32" s="133"/>
      <c r="I32" s="147"/>
      <c r="J32" s="147"/>
    </row>
    <row r="33" spans="1:10" ht="12.75">
      <c r="A33" s="77" t="s">
        <v>148</v>
      </c>
      <c r="B33" s="133">
        <v>71</v>
      </c>
      <c r="C33" s="133" t="s">
        <v>24</v>
      </c>
      <c r="D33" s="133">
        <v>71</v>
      </c>
      <c r="E33" s="134">
        <v>800</v>
      </c>
      <c r="F33" s="133" t="s">
        <v>24</v>
      </c>
      <c r="G33" s="133">
        <v>57</v>
      </c>
      <c r="H33" s="133">
        <v>51</v>
      </c>
      <c r="I33" s="147"/>
      <c r="J33" s="147"/>
    </row>
    <row r="34" spans="1:10" ht="12.75">
      <c r="A34" s="84" t="s">
        <v>149</v>
      </c>
      <c r="B34" s="148">
        <v>71</v>
      </c>
      <c r="C34" s="148" t="s">
        <v>24</v>
      </c>
      <c r="D34" s="148">
        <v>71</v>
      </c>
      <c r="E34" s="148">
        <v>800</v>
      </c>
      <c r="F34" s="133" t="s">
        <v>24</v>
      </c>
      <c r="G34" s="148">
        <v>57</v>
      </c>
      <c r="H34" s="148">
        <v>51</v>
      </c>
      <c r="I34" s="147"/>
      <c r="J34" s="147"/>
    </row>
    <row r="35" spans="2:10" ht="12.75">
      <c r="B35" s="133"/>
      <c r="C35" s="133"/>
      <c r="D35" s="133"/>
      <c r="E35" s="134"/>
      <c r="F35" s="145"/>
      <c r="G35" s="133"/>
      <c r="H35" s="133"/>
      <c r="I35" s="147"/>
      <c r="J35" s="147"/>
    </row>
    <row r="36" spans="1:10" ht="13.5" thickBot="1">
      <c r="A36" s="86" t="s">
        <v>150</v>
      </c>
      <c r="B36" s="137">
        <v>13602</v>
      </c>
      <c r="C36" s="137">
        <v>1961</v>
      </c>
      <c r="D36" s="137">
        <v>15563</v>
      </c>
      <c r="E36" s="137">
        <v>528</v>
      </c>
      <c r="F36" s="137">
        <v>1522</v>
      </c>
      <c r="G36" s="137">
        <v>10163</v>
      </c>
      <c r="H36" s="137">
        <v>402</v>
      </c>
      <c r="I36" s="147"/>
      <c r="J36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10">
    <pageSetUpPr fitToPage="1"/>
  </sheetPr>
  <dimension ref="A1:J37"/>
  <sheetViews>
    <sheetView tabSelected="1" zoomScale="75" zoomScaleNormal="75" workbookViewId="0" topLeftCell="A1">
      <selection activeCell="K24" sqref="K24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250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77" t="s">
        <v>115</v>
      </c>
      <c r="B8" s="134">
        <v>10</v>
      </c>
      <c r="C8" s="134">
        <v>3</v>
      </c>
      <c r="D8" s="133">
        <v>13</v>
      </c>
      <c r="E8" s="134">
        <v>600</v>
      </c>
      <c r="F8" s="134">
        <v>900</v>
      </c>
      <c r="G8" s="134">
        <v>9</v>
      </c>
      <c r="H8" s="134" t="s">
        <v>24</v>
      </c>
      <c r="I8" s="147"/>
      <c r="J8" s="147"/>
    </row>
    <row r="9" spans="1:10" ht="12.75">
      <c r="A9" s="77" t="s">
        <v>116</v>
      </c>
      <c r="B9" s="133">
        <v>17</v>
      </c>
      <c r="C9" s="133" t="s">
        <v>24</v>
      </c>
      <c r="D9" s="133">
        <v>17</v>
      </c>
      <c r="E9" s="134">
        <v>400</v>
      </c>
      <c r="F9" s="134" t="s">
        <v>24</v>
      </c>
      <c r="G9" s="133">
        <v>7</v>
      </c>
      <c r="H9" s="133">
        <v>5</v>
      </c>
      <c r="I9" s="147"/>
      <c r="J9" s="147"/>
    </row>
    <row r="10" spans="1:10" ht="12.75">
      <c r="A10" s="77" t="s">
        <v>117</v>
      </c>
      <c r="B10" s="134">
        <v>2265</v>
      </c>
      <c r="C10" s="134">
        <v>1037</v>
      </c>
      <c r="D10" s="133">
        <v>3302</v>
      </c>
      <c r="E10" s="134">
        <v>500</v>
      </c>
      <c r="F10" s="134">
        <v>1500</v>
      </c>
      <c r="G10" s="134">
        <v>2688</v>
      </c>
      <c r="H10" s="133" t="s">
        <v>24</v>
      </c>
      <c r="I10" s="147"/>
      <c r="J10" s="147"/>
    </row>
    <row r="11" spans="1:10" ht="12.75">
      <c r="A11" s="77" t="s">
        <v>118</v>
      </c>
      <c r="B11" s="134">
        <v>2137</v>
      </c>
      <c r="C11" s="134">
        <v>56</v>
      </c>
      <c r="D11" s="133">
        <v>2193</v>
      </c>
      <c r="E11" s="134">
        <v>300</v>
      </c>
      <c r="F11" s="134">
        <v>400</v>
      </c>
      <c r="G11" s="134">
        <v>664</v>
      </c>
      <c r="H11" s="134" t="s">
        <v>24</v>
      </c>
      <c r="I11" s="147"/>
      <c r="J11" s="147"/>
    </row>
    <row r="12" spans="1:10" ht="12.75">
      <c r="A12" s="77" t="s">
        <v>119</v>
      </c>
      <c r="B12" s="134">
        <v>33</v>
      </c>
      <c r="C12" s="134">
        <v>5</v>
      </c>
      <c r="D12" s="133">
        <v>38</v>
      </c>
      <c r="E12" s="134">
        <v>390</v>
      </c>
      <c r="F12" s="134">
        <v>420</v>
      </c>
      <c r="G12" s="134">
        <v>15</v>
      </c>
      <c r="H12" s="134">
        <v>16</v>
      </c>
      <c r="I12" s="147"/>
      <c r="J12" s="147"/>
    </row>
    <row r="13" spans="1:10" ht="12.75">
      <c r="A13" s="77" t="s">
        <v>122</v>
      </c>
      <c r="B13" s="134">
        <v>155</v>
      </c>
      <c r="C13" s="134">
        <v>22</v>
      </c>
      <c r="D13" s="133">
        <v>177</v>
      </c>
      <c r="E13" s="134">
        <v>500</v>
      </c>
      <c r="F13" s="134">
        <v>975</v>
      </c>
      <c r="G13" s="134">
        <v>99</v>
      </c>
      <c r="H13" s="134">
        <v>30</v>
      </c>
      <c r="I13" s="147"/>
      <c r="J13" s="147"/>
    </row>
    <row r="14" spans="1:10" ht="12.75">
      <c r="A14" s="77" t="s">
        <v>123</v>
      </c>
      <c r="B14" s="134">
        <v>238</v>
      </c>
      <c r="C14" s="134">
        <v>18</v>
      </c>
      <c r="D14" s="133">
        <v>256</v>
      </c>
      <c r="E14" s="134">
        <v>200</v>
      </c>
      <c r="F14" s="134">
        <v>1500</v>
      </c>
      <c r="G14" s="134">
        <v>75</v>
      </c>
      <c r="H14" s="134">
        <v>23</v>
      </c>
      <c r="I14" s="147"/>
      <c r="J14" s="147"/>
    </row>
    <row r="15" spans="1:10" ht="12.75">
      <c r="A15" s="84" t="s">
        <v>178</v>
      </c>
      <c r="B15" s="148">
        <v>4855</v>
      </c>
      <c r="C15" s="148">
        <v>1141</v>
      </c>
      <c r="D15" s="148">
        <v>5996</v>
      </c>
      <c r="E15" s="148">
        <v>396</v>
      </c>
      <c r="F15" s="148">
        <v>1430</v>
      </c>
      <c r="G15" s="148">
        <v>3557</v>
      </c>
      <c r="H15" s="148">
        <v>74</v>
      </c>
      <c r="I15" s="147"/>
      <c r="J15" s="147"/>
    </row>
    <row r="16" spans="1:10" ht="12.75">
      <c r="A16" s="84"/>
      <c r="B16" s="148"/>
      <c r="C16" s="148"/>
      <c r="D16" s="148"/>
      <c r="E16" s="149"/>
      <c r="F16" s="149"/>
      <c r="G16" s="148"/>
      <c r="H16" s="148"/>
      <c r="I16" s="147"/>
      <c r="J16" s="147"/>
    </row>
    <row r="17" spans="1:10" ht="12.75">
      <c r="A17" s="77" t="s">
        <v>126</v>
      </c>
      <c r="B17" s="133">
        <v>89</v>
      </c>
      <c r="C17" s="133">
        <v>25</v>
      </c>
      <c r="D17" s="133">
        <v>114</v>
      </c>
      <c r="E17" s="134">
        <v>50</v>
      </c>
      <c r="F17" s="134">
        <v>600</v>
      </c>
      <c r="G17" s="133">
        <v>19</v>
      </c>
      <c r="H17" s="133" t="s">
        <v>24</v>
      </c>
      <c r="I17" s="147"/>
      <c r="J17" s="147"/>
    </row>
    <row r="18" spans="1:10" ht="12.75">
      <c r="A18" s="77" t="s">
        <v>127</v>
      </c>
      <c r="B18" s="133" t="s">
        <v>24</v>
      </c>
      <c r="C18" s="133" t="s">
        <v>24</v>
      </c>
      <c r="D18" s="133" t="s">
        <v>24</v>
      </c>
      <c r="E18" s="134" t="s">
        <v>24</v>
      </c>
      <c r="F18" s="134">
        <v>1200</v>
      </c>
      <c r="G18" s="133" t="s">
        <v>24</v>
      </c>
      <c r="H18" s="133" t="s">
        <v>24</v>
      </c>
      <c r="I18" s="147"/>
      <c r="J18" s="147"/>
    </row>
    <row r="19" spans="1:10" ht="12.75">
      <c r="A19" s="77" t="s">
        <v>129</v>
      </c>
      <c r="B19" s="133">
        <v>21</v>
      </c>
      <c r="C19" s="133" t="s">
        <v>24</v>
      </c>
      <c r="D19" s="133">
        <v>21</v>
      </c>
      <c r="E19" s="134">
        <v>150</v>
      </c>
      <c r="F19" s="134" t="s">
        <v>24</v>
      </c>
      <c r="G19" s="133">
        <v>3</v>
      </c>
      <c r="H19" s="133" t="s">
        <v>24</v>
      </c>
      <c r="I19" s="147"/>
      <c r="J19" s="147"/>
    </row>
    <row r="20" spans="1:10" ht="12.75">
      <c r="A20" s="84" t="s">
        <v>179</v>
      </c>
      <c r="B20" s="148">
        <v>110</v>
      </c>
      <c r="C20" s="148">
        <v>25</v>
      </c>
      <c r="D20" s="148">
        <v>135</v>
      </c>
      <c r="E20" s="148">
        <v>69</v>
      </c>
      <c r="F20" s="148">
        <v>600</v>
      </c>
      <c r="G20" s="148">
        <v>22</v>
      </c>
      <c r="H20" s="148" t="s">
        <v>24</v>
      </c>
      <c r="I20" s="147"/>
      <c r="J20" s="147"/>
    </row>
    <row r="21" spans="2:10" ht="12.75">
      <c r="B21" s="133"/>
      <c r="C21" s="133"/>
      <c r="D21" s="133"/>
      <c r="E21" s="134"/>
      <c r="F21" s="134"/>
      <c r="G21" s="133"/>
      <c r="H21" s="133"/>
      <c r="I21" s="147"/>
      <c r="J21" s="147"/>
    </row>
    <row r="22" spans="1:10" ht="12.75">
      <c r="A22" s="77" t="s">
        <v>136</v>
      </c>
      <c r="B22" s="134">
        <v>3440</v>
      </c>
      <c r="C22" s="134" t="s">
        <v>24</v>
      </c>
      <c r="D22" s="133">
        <v>3440</v>
      </c>
      <c r="E22" s="134">
        <v>189</v>
      </c>
      <c r="F22" s="134" t="s">
        <v>24</v>
      </c>
      <c r="G22" s="134">
        <v>650</v>
      </c>
      <c r="H22" s="134" t="s">
        <v>24</v>
      </c>
      <c r="I22" s="147"/>
      <c r="J22" s="147"/>
    </row>
    <row r="23" spans="1:10" ht="12.75">
      <c r="A23" s="77" t="s">
        <v>137</v>
      </c>
      <c r="B23" s="134">
        <v>3100</v>
      </c>
      <c r="C23" s="134" t="s">
        <v>24</v>
      </c>
      <c r="D23" s="133">
        <v>3100</v>
      </c>
      <c r="E23" s="134">
        <v>171</v>
      </c>
      <c r="F23" s="134" t="s">
        <v>24</v>
      </c>
      <c r="G23" s="134">
        <v>530</v>
      </c>
      <c r="H23" s="134" t="s">
        <v>24</v>
      </c>
      <c r="I23" s="147"/>
      <c r="J23" s="147"/>
    </row>
    <row r="24" spans="1:10" ht="12.75">
      <c r="A24" s="84" t="s">
        <v>138</v>
      </c>
      <c r="B24" s="148">
        <v>6540</v>
      </c>
      <c r="C24" s="148" t="s">
        <v>24</v>
      </c>
      <c r="D24" s="148">
        <v>6540</v>
      </c>
      <c r="E24" s="148">
        <v>180</v>
      </c>
      <c r="F24" s="148" t="s">
        <v>24</v>
      </c>
      <c r="G24" s="148">
        <v>1180</v>
      </c>
      <c r="H24" s="148" t="s">
        <v>24</v>
      </c>
      <c r="I24" s="147"/>
      <c r="J24" s="147"/>
    </row>
    <row r="25" spans="2:10" ht="12.75">
      <c r="B25" s="133"/>
      <c r="C25" s="133"/>
      <c r="D25" s="133"/>
      <c r="E25" s="134"/>
      <c r="F25" s="134"/>
      <c r="G25" s="133"/>
      <c r="H25" s="133"/>
      <c r="I25" s="147"/>
      <c r="J25" s="147"/>
    </row>
    <row r="26" spans="1:10" ht="12.75">
      <c r="A26" s="77" t="s">
        <v>140</v>
      </c>
      <c r="B26" s="133">
        <v>13</v>
      </c>
      <c r="C26" s="133">
        <v>61</v>
      </c>
      <c r="D26" s="133">
        <v>74</v>
      </c>
      <c r="E26" s="134">
        <v>750</v>
      </c>
      <c r="F26" s="134">
        <v>1200</v>
      </c>
      <c r="G26" s="133">
        <v>83</v>
      </c>
      <c r="H26" s="133">
        <v>62</v>
      </c>
      <c r="I26" s="147"/>
      <c r="J26" s="147"/>
    </row>
    <row r="27" spans="1:10" ht="12.75">
      <c r="A27" s="77" t="s">
        <v>141</v>
      </c>
      <c r="B27" s="134">
        <v>10</v>
      </c>
      <c r="C27" s="134">
        <v>6</v>
      </c>
      <c r="D27" s="133">
        <v>16</v>
      </c>
      <c r="E27" s="134">
        <v>310</v>
      </c>
      <c r="F27" s="134">
        <v>1200</v>
      </c>
      <c r="G27" s="134">
        <v>10</v>
      </c>
      <c r="H27" s="134" t="s">
        <v>24</v>
      </c>
      <c r="I27" s="147"/>
      <c r="J27" s="147"/>
    </row>
    <row r="28" spans="1:10" ht="12.75">
      <c r="A28" s="77" t="s">
        <v>143</v>
      </c>
      <c r="B28" s="133">
        <v>580</v>
      </c>
      <c r="C28" s="133">
        <v>156</v>
      </c>
      <c r="D28" s="133">
        <v>736</v>
      </c>
      <c r="E28" s="134">
        <v>790</v>
      </c>
      <c r="F28" s="134">
        <v>1300</v>
      </c>
      <c r="G28" s="133">
        <v>661</v>
      </c>
      <c r="H28" s="133" t="s">
        <v>24</v>
      </c>
      <c r="I28" s="147"/>
      <c r="J28" s="147"/>
    </row>
    <row r="29" spans="1:10" ht="12.75">
      <c r="A29" s="77" t="s">
        <v>145</v>
      </c>
      <c r="B29" s="133" t="s">
        <v>24</v>
      </c>
      <c r="C29" s="133" t="s">
        <v>24</v>
      </c>
      <c r="D29" s="133" t="s">
        <v>24</v>
      </c>
      <c r="E29" s="134" t="s">
        <v>24</v>
      </c>
      <c r="F29" s="134">
        <v>1380</v>
      </c>
      <c r="G29" s="133" t="s">
        <v>24</v>
      </c>
      <c r="H29" s="133" t="s">
        <v>24</v>
      </c>
      <c r="I29" s="147"/>
      <c r="J29" s="147"/>
    </row>
    <row r="30" spans="1:10" ht="12.75">
      <c r="A30" s="77" t="s">
        <v>146</v>
      </c>
      <c r="B30" s="134">
        <v>94</v>
      </c>
      <c r="C30" s="134">
        <v>36</v>
      </c>
      <c r="D30" s="133">
        <v>130</v>
      </c>
      <c r="E30" s="134">
        <v>378</v>
      </c>
      <c r="F30" s="134">
        <v>802</v>
      </c>
      <c r="G30" s="134">
        <v>64</v>
      </c>
      <c r="H30" s="134" t="s">
        <v>24</v>
      </c>
      <c r="I30" s="147"/>
      <c r="J30" s="147"/>
    </row>
    <row r="31" spans="1:10" ht="12.75">
      <c r="A31" s="84" t="s">
        <v>180</v>
      </c>
      <c r="B31" s="148">
        <v>697</v>
      </c>
      <c r="C31" s="148">
        <v>259</v>
      </c>
      <c r="D31" s="148">
        <v>956</v>
      </c>
      <c r="E31" s="148">
        <v>727</v>
      </c>
      <c r="F31" s="148">
        <v>1205</v>
      </c>
      <c r="G31" s="148">
        <v>818</v>
      </c>
      <c r="H31" s="148">
        <v>62</v>
      </c>
      <c r="I31" s="147"/>
      <c r="J31" s="147"/>
    </row>
    <row r="32" spans="2:10" ht="12.75">
      <c r="B32" s="133"/>
      <c r="C32" s="133"/>
      <c r="D32" s="133"/>
      <c r="E32" s="134"/>
      <c r="F32" s="134"/>
      <c r="G32" s="133"/>
      <c r="H32" s="133"/>
      <c r="I32" s="147"/>
      <c r="J32" s="147"/>
    </row>
    <row r="33" spans="1:10" ht="12.75">
      <c r="A33" s="77" t="s">
        <v>147</v>
      </c>
      <c r="B33" s="135">
        <v>4</v>
      </c>
      <c r="C33" s="133" t="s">
        <v>24</v>
      </c>
      <c r="D33" s="135">
        <v>4</v>
      </c>
      <c r="E33" s="135">
        <v>800</v>
      </c>
      <c r="F33" s="133" t="s">
        <v>24</v>
      </c>
      <c r="G33" s="135">
        <v>3</v>
      </c>
      <c r="H33" s="135">
        <v>3</v>
      </c>
      <c r="I33" s="147"/>
      <c r="J33" s="147"/>
    </row>
    <row r="34" spans="1:10" ht="12.75">
      <c r="A34" s="77" t="s">
        <v>148</v>
      </c>
      <c r="B34" s="133">
        <v>59</v>
      </c>
      <c r="C34" s="133" t="s">
        <v>24</v>
      </c>
      <c r="D34" s="133">
        <v>59</v>
      </c>
      <c r="E34" s="134">
        <v>800</v>
      </c>
      <c r="F34" s="133" t="s">
        <v>24</v>
      </c>
      <c r="G34" s="133">
        <v>47</v>
      </c>
      <c r="H34" s="133">
        <v>42</v>
      </c>
      <c r="I34" s="147"/>
      <c r="J34" s="147"/>
    </row>
    <row r="35" spans="1:10" ht="12.75">
      <c r="A35" s="84" t="s">
        <v>149</v>
      </c>
      <c r="B35" s="148">
        <v>63</v>
      </c>
      <c r="C35" s="148" t="s">
        <v>24</v>
      </c>
      <c r="D35" s="148">
        <v>63</v>
      </c>
      <c r="E35" s="148">
        <v>800</v>
      </c>
      <c r="F35" s="133" t="s">
        <v>24</v>
      </c>
      <c r="G35" s="148">
        <v>50</v>
      </c>
      <c r="H35" s="148">
        <v>45</v>
      </c>
      <c r="I35" s="147"/>
      <c r="J35" s="147"/>
    </row>
    <row r="36" spans="2:10" ht="12.75">
      <c r="B36" s="133"/>
      <c r="C36" s="133"/>
      <c r="D36" s="133"/>
      <c r="E36" s="134"/>
      <c r="F36" s="145"/>
      <c r="G36" s="133"/>
      <c r="H36" s="133"/>
      <c r="I36" s="147"/>
      <c r="J36" s="147"/>
    </row>
    <row r="37" spans="1:10" ht="13.5" thickBot="1">
      <c r="A37" s="86" t="s">
        <v>150</v>
      </c>
      <c r="B37" s="137">
        <v>12265</v>
      </c>
      <c r="C37" s="137">
        <v>1425</v>
      </c>
      <c r="D37" s="137">
        <v>13690</v>
      </c>
      <c r="E37" s="137">
        <v>299</v>
      </c>
      <c r="F37" s="137">
        <v>1374</v>
      </c>
      <c r="G37" s="137">
        <v>5627</v>
      </c>
      <c r="H37" s="137">
        <v>181</v>
      </c>
      <c r="I37" s="147"/>
      <c r="J37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3"/>
  <dimension ref="A1:K24"/>
  <sheetViews>
    <sheetView showGridLines="0" showZeros="0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1" width="35.7109375" style="74" customWidth="1"/>
    <col min="2" max="2" width="12.00390625" style="74" customWidth="1"/>
    <col min="3" max="3" width="9.7109375" style="74" customWidth="1"/>
    <col min="4" max="4" width="9.28125" style="74" customWidth="1"/>
    <col min="5" max="5" width="10.7109375" style="74" customWidth="1"/>
    <col min="6" max="6" width="12.7109375" style="74" customWidth="1"/>
    <col min="7" max="8" width="10.7109375" style="74" customWidth="1"/>
    <col min="9" max="9" width="11.7109375" style="74" customWidth="1"/>
    <col min="10" max="10" width="10.7109375" style="74" customWidth="1"/>
    <col min="11" max="11" width="11.7109375" style="74" customWidth="1"/>
    <col min="12" max="16384" width="11.421875" style="74" customWidth="1"/>
  </cols>
  <sheetData>
    <row r="1" spans="1:11" s="73" customFormat="1" ht="18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3" spans="1:11" ht="15">
      <c r="A3" s="219" t="s">
        <v>186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5">
      <c r="A4" s="219" t="s">
        <v>152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5">
      <c r="A5" s="219" t="s">
        <v>222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 customHeight="1" thickBo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11" ht="12.7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7"/>
    </row>
    <row r="8" spans="1:11" ht="12.75">
      <c r="A8" s="95" t="s">
        <v>75</v>
      </c>
      <c r="B8" s="95" t="s">
        <v>45</v>
      </c>
      <c r="C8" s="95" t="s">
        <v>76</v>
      </c>
      <c r="D8" s="95" t="s">
        <v>77</v>
      </c>
      <c r="E8" s="95" t="s">
        <v>78</v>
      </c>
      <c r="F8" s="95" t="s">
        <v>79</v>
      </c>
      <c r="G8" s="95" t="s">
        <v>55</v>
      </c>
      <c r="H8" s="95" t="s">
        <v>54</v>
      </c>
      <c r="I8" s="95" t="s">
        <v>80</v>
      </c>
      <c r="J8" s="95" t="s">
        <v>81</v>
      </c>
      <c r="K8" s="96" t="s">
        <v>82</v>
      </c>
    </row>
    <row r="9" spans="1:11" ht="13.5" thickBo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1"/>
    </row>
    <row r="10" spans="1:11" s="87" customFormat="1" ht="12.75">
      <c r="A10" s="104" t="s">
        <v>154</v>
      </c>
      <c r="B10" s="105">
        <v>521.1</v>
      </c>
      <c r="C10" s="105">
        <v>148.2</v>
      </c>
      <c r="D10" s="105">
        <v>57</v>
      </c>
      <c r="E10" s="105">
        <v>9.5</v>
      </c>
      <c r="F10" s="105">
        <v>14.8</v>
      </c>
      <c r="G10" s="105">
        <v>51.1</v>
      </c>
      <c r="H10" s="105">
        <v>20.7</v>
      </c>
      <c r="I10" s="105">
        <v>140.3</v>
      </c>
      <c r="J10" s="105">
        <v>77.9</v>
      </c>
      <c r="K10" s="106">
        <v>1.6</v>
      </c>
    </row>
    <row r="11" spans="1:11" ht="12.7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s="87" customFormat="1" ht="12.75">
      <c r="A12" s="107" t="s">
        <v>83</v>
      </c>
      <c r="B12" s="110">
        <v>863.6</v>
      </c>
      <c r="C12" s="110">
        <v>559.2</v>
      </c>
      <c r="D12" s="110">
        <v>43.5</v>
      </c>
      <c r="E12" s="110">
        <v>82.4</v>
      </c>
      <c r="F12" s="110">
        <v>63.3</v>
      </c>
      <c r="G12" s="110">
        <v>57.6</v>
      </c>
      <c r="H12" s="110">
        <v>46.5</v>
      </c>
      <c r="I12" s="110">
        <v>1.6</v>
      </c>
      <c r="J12" s="110">
        <v>3</v>
      </c>
      <c r="K12" s="111">
        <v>6.6</v>
      </c>
    </row>
    <row r="13" spans="1:11" ht="12.75">
      <c r="A13" s="112" t="s">
        <v>84</v>
      </c>
      <c r="B13" s="113">
        <v>74.2</v>
      </c>
      <c r="C13" s="113">
        <v>17.3</v>
      </c>
      <c r="D13" s="113">
        <v>39.4</v>
      </c>
      <c r="E13" s="113">
        <v>0</v>
      </c>
      <c r="F13" s="113">
        <v>1.6</v>
      </c>
      <c r="G13" s="113">
        <v>6.6</v>
      </c>
      <c r="H13" s="113">
        <v>0.2</v>
      </c>
      <c r="I13" s="113">
        <v>1.1</v>
      </c>
      <c r="J13" s="113">
        <v>1.4</v>
      </c>
      <c r="K13" s="109">
        <v>6.5</v>
      </c>
    </row>
    <row r="14" spans="1:11" ht="12.75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09"/>
    </row>
    <row r="15" spans="1:11" s="87" customFormat="1" ht="12.75">
      <c r="A15" s="107" t="s">
        <v>85</v>
      </c>
      <c r="B15" s="110">
        <v>28.4</v>
      </c>
      <c r="C15" s="110">
        <v>8.6</v>
      </c>
      <c r="D15" s="110">
        <v>2.2</v>
      </c>
      <c r="E15" s="110">
        <v>0.1</v>
      </c>
      <c r="F15" s="110">
        <v>4.4</v>
      </c>
      <c r="G15" s="110">
        <v>5.8</v>
      </c>
      <c r="H15" s="110">
        <v>2.6</v>
      </c>
      <c r="I15" s="110">
        <v>3.1</v>
      </c>
      <c r="J15" s="110">
        <v>0.6</v>
      </c>
      <c r="K15" s="111">
        <v>1</v>
      </c>
    </row>
    <row r="16" spans="1:11" ht="12.75">
      <c r="A16" s="112" t="s">
        <v>86</v>
      </c>
      <c r="B16" s="113">
        <v>23.5</v>
      </c>
      <c r="C16" s="113">
        <v>8.5</v>
      </c>
      <c r="D16" s="113">
        <v>2</v>
      </c>
      <c r="E16" s="113">
        <v>0.1</v>
      </c>
      <c r="F16" s="113">
        <v>3.9</v>
      </c>
      <c r="G16" s="113">
        <v>3.3</v>
      </c>
      <c r="H16" s="113">
        <v>1.2</v>
      </c>
      <c r="I16" s="113">
        <v>3</v>
      </c>
      <c r="J16" s="113">
        <v>0.5</v>
      </c>
      <c r="K16" s="109">
        <v>1</v>
      </c>
    </row>
    <row r="17" spans="1:11" ht="12.75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09"/>
    </row>
    <row r="18" spans="1:11" s="87" customFormat="1" ht="12.75">
      <c r="A18" s="107" t="s">
        <v>153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1">
        <v>0</v>
      </c>
    </row>
    <row r="19" spans="1:11" ht="12.75">
      <c r="A19" s="107"/>
      <c r="B19" s="113"/>
      <c r="C19" s="113"/>
      <c r="D19" s="113"/>
      <c r="E19" s="113"/>
      <c r="F19" s="113"/>
      <c r="G19" s="113"/>
      <c r="H19" s="113"/>
      <c r="I19" s="113"/>
      <c r="J19" s="113"/>
      <c r="K19" s="109"/>
    </row>
    <row r="20" spans="1:11" s="87" customFormat="1" ht="12.75">
      <c r="A20" s="107" t="s">
        <v>155</v>
      </c>
      <c r="B20" s="110">
        <v>1356.3</v>
      </c>
      <c r="C20" s="110">
        <v>698.9</v>
      </c>
      <c r="D20" s="110">
        <v>98.2</v>
      </c>
      <c r="E20" s="110">
        <v>91.8</v>
      </c>
      <c r="F20" s="110">
        <v>73.7</v>
      </c>
      <c r="G20" s="110">
        <v>102.9</v>
      </c>
      <c r="H20" s="110">
        <v>64.6</v>
      </c>
      <c r="I20" s="110">
        <v>138.9</v>
      </c>
      <c r="J20" s="110">
        <v>80.3</v>
      </c>
      <c r="K20" s="111">
        <v>7.1</v>
      </c>
    </row>
    <row r="21" spans="1:11" ht="12.75">
      <c r="A21" s="112" t="s">
        <v>87</v>
      </c>
      <c r="B21" s="113">
        <v>69.6</v>
      </c>
      <c r="C21" s="113">
        <v>14.1</v>
      </c>
      <c r="D21" s="113">
        <v>7.7</v>
      </c>
      <c r="E21" s="113">
        <v>1.2</v>
      </c>
      <c r="F21" s="113">
        <v>4.6</v>
      </c>
      <c r="G21" s="113">
        <v>6.9</v>
      </c>
      <c r="H21" s="113">
        <v>3</v>
      </c>
      <c r="I21" s="113">
        <v>20.6</v>
      </c>
      <c r="J21" s="113">
        <v>11.1</v>
      </c>
      <c r="K21" s="109">
        <v>0.4</v>
      </c>
    </row>
    <row r="22" spans="1:11" ht="12.75">
      <c r="A22" s="112" t="s">
        <v>88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09">
        <v>0</v>
      </c>
    </row>
    <row r="23" spans="1:11" ht="12.75">
      <c r="A23" s="112" t="s">
        <v>89</v>
      </c>
      <c r="B23" s="113">
        <v>1060</v>
      </c>
      <c r="C23" s="113">
        <v>683.8</v>
      </c>
      <c r="D23" s="113">
        <v>89.1</v>
      </c>
      <c r="E23" s="113">
        <v>89.7</v>
      </c>
      <c r="F23" s="113">
        <v>0.1</v>
      </c>
      <c r="G23" s="113">
        <v>2.7</v>
      </c>
      <c r="H23" s="113">
        <v>0.3</v>
      </c>
      <c r="I23" s="113">
        <v>118.3</v>
      </c>
      <c r="J23" s="113">
        <v>69.2</v>
      </c>
      <c r="K23" s="109">
        <v>6.7</v>
      </c>
    </row>
    <row r="24" spans="1:11" ht="13.5" thickBot="1">
      <c r="A24" s="114" t="s">
        <v>90</v>
      </c>
      <c r="B24" s="115">
        <v>226.7</v>
      </c>
      <c r="C24" s="115">
        <v>1</v>
      </c>
      <c r="D24" s="115">
        <v>1.3</v>
      </c>
      <c r="E24" s="115">
        <v>0.9</v>
      </c>
      <c r="F24" s="115">
        <v>69.1</v>
      </c>
      <c r="G24" s="115">
        <v>93.3</v>
      </c>
      <c r="H24" s="115">
        <v>61.2</v>
      </c>
      <c r="I24" s="115">
        <v>0</v>
      </c>
      <c r="J24" s="115">
        <v>0</v>
      </c>
      <c r="K24" s="116">
        <v>0</v>
      </c>
    </row>
  </sheetData>
  <mergeCells count="5">
    <mergeCell ref="A1:K1"/>
    <mergeCell ref="A6:K6"/>
    <mergeCell ref="A5:K5"/>
    <mergeCell ref="A3:K3"/>
    <mergeCell ref="A4:K4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J30"/>
  <sheetViews>
    <sheetView showGridLines="0" zoomScale="75" zoomScaleNormal="75" zoomScaleSheetLayoutView="75" workbookViewId="0" topLeftCell="A1">
      <selection activeCell="F32" sqref="F32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6.8515625" style="0" customWidth="1"/>
    <col min="5" max="8" width="14.7109375" style="0" customWidth="1"/>
  </cols>
  <sheetData>
    <row r="1" spans="1:10" s="2" customFormat="1" ht="18">
      <c r="A1" s="211" t="s">
        <v>0</v>
      </c>
      <c r="B1" s="211"/>
      <c r="C1" s="211"/>
      <c r="D1" s="211"/>
      <c r="E1" s="211"/>
      <c r="F1" s="211"/>
      <c r="G1" s="211"/>
      <c r="H1" s="211"/>
      <c r="I1" s="1"/>
      <c r="J1" s="1"/>
    </row>
    <row r="2" s="3" customFormat="1" ht="14.25"/>
    <row r="3" spans="1:8" s="3" customFormat="1" ht="15">
      <c r="A3" s="212" t="s">
        <v>251</v>
      </c>
      <c r="B3" s="212"/>
      <c r="C3" s="212"/>
      <c r="D3" s="212"/>
      <c r="E3" s="212"/>
      <c r="F3" s="212"/>
      <c r="G3" s="212"/>
      <c r="H3" s="212"/>
    </row>
    <row r="4" spans="1:8" s="3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68"/>
      <c r="B5" s="169"/>
      <c r="C5" s="169"/>
      <c r="D5" s="169"/>
      <c r="E5" s="170" t="s">
        <v>9</v>
      </c>
      <c r="F5" s="169"/>
      <c r="G5" s="164" t="s">
        <v>10</v>
      </c>
      <c r="H5" s="171"/>
    </row>
    <row r="6" spans="1:8" ht="14.25">
      <c r="A6" s="13" t="s">
        <v>4</v>
      </c>
      <c r="B6" s="12" t="s">
        <v>1</v>
      </c>
      <c r="C6" s="12" t="s">
        <v>11</v>
      </c>
      <c r="D6" s="12" t="s">
        <v>2</v>
      </c>
      <c r="E6" s="12" t="s">
        <v>12</v>
      </c>
      <c r="F6" s="12" t="s">
        <v>182</v>
      </c>
      <c r="G6" s="14" t="s">
        <v>13</v>
      </c>
      <c r="H6" s="15"/>
    </row>
    <row r="7" spans="1:8" ht="12.75">
      <c r="A7" s="11"/>
      <c r="B7" s="12" t="s">
        <v>5</v>
      </c>
      <c r="C7" s="12" t="s">
        <v>14</v>
      </c>
      <c r="D7" s="16" t="s">
        <v>6</v>
      </c>
      <c r="E7" s="12" t="s">
        <v>15</v>
      </c>
      <c r="F7" s="12" t="s">
        <v>7</v>
      </c>
      <c r="G7" s="12" t="s">
        <v>16</v>
      </c>
      <c r="H7" s="12" t="s">
        <v>17</v>
      </c>
    </row>
    <row r="8" spans="1:8" ht="13.5" thickBot="1">
      <c r="A8" s="32"/>
      <c r="B8" s="54"/>
      <c r="C8" s="54"/>
      <c r="D8" s="54"/>
      <c r="E8" s="158" t="s">
        <v>18</v>
      </c>
      <c r="F8" s="54"/>
      <c r="G8" s="54"/>
      <c r="H8" s="54"/>
    </row>
    <row r="9" spans="1:8" ht="12.75">
      <c r="A9" s="18">
        <v>1990</v>
      </c>
      <c r="B9" s="19">
        <v>82.3</v>
      </c>
      <c r="C9" s="19">
        <v>6.4</v>
      </c>
      <c r="D9" s="19">
        <v>52.8</v>
      </c>
      <c r="E9" s="20">
        <v>97.23774836825214</v>
      </c>
      <c r="F9" s="21">
        <v>51341.531138437116</v>
      </c>
      <c r="G9" s="5">
        <v>29600</v>
      </c>
      <c r="H9" s="5">
        <v>3264</v>
      </c>
    </row>
    <row r="10" spans="1:8" ht="12.75">
      <c r="A10" s="18">
        <v>1991</v>
      </c>
      <c r="B10" s="19">
        <v>76.8</v>
      </c>
      <c r="C10" s="19">
        <v>6.1</v>
      </c>
      <c r="D10" s="19">
        <v>46.5</v>
      </c>
      <c r="E10" s="20">
        <v>140.30026564735016</v>
      </c>
      <c r="F10" s="21">
        <v>65239.62352601781</v>
      </c>
      <c r="G10" s="5">
        <v>48012</v>
      </c>
      <c r="H10" s="5">
        <v>2903</v>
      </c>
    </row>
    <row r="11" spans="1:8" ht="12.75">
      <c r="A11" s="18">
        <v>1992</v>
      </c>
      <c r="B11" s="19">
        <v>60.7</v>
      </c>
      <c r="C11" s="19">
        <v>5.947281713344316</v>
      </c>
      <c r="D11" s="19">
        <v>36.1</v>
      </c>
      <c r="E11" s="20">
        <v>120.53297753416756</v>
      </c>
      <c r="F11" s="21">
        <v>43512.404889834484</v>
      </c>
      <c r="G11" s="5">
        <v>57836</v>
      </c>
      <c r="H11" s="5">
        <v>321</v>
      </c>
    </row>
    <row r="12" spans="1:8" ht="12.75">
      <c r="A12" s="18">
        <v>1993</v>
      </c>
      <c r="B12" s="19">
        <v>55.4</v>
      </c>
      <c r="C12" s="19">
        <v>5.433212996389892</v>
      </c>
      <c r="D12" s="19">
        <v>30.1</v>
      </c>
      <c r="E12" s="20">
        <v>113.76558123880615</v>
      </c>
      <c r="F12" s="21">
        <v>34243.439952880646</v>
      </c>
      <c r="G12" s="5">
        <v>54057</v>
      </c>
      <c r="H12" s="5">
        <v>1016</v>
      </c>
    </row>
    <row r="13" spans="1:8" ht="12.75">
      <c r="A13" s="18">
        <v>1994</v>
      </c>
      <c r="B13" s="19">
        <v>51.5</v>
      </c>
      <c r="C13" s="19">
        <v>6.407766990291262</v>
      </c>
      <c r="D13" s="19">
        <v>33</v>
      </c>
      <c r="E13" s="20">
        <v>121.57873859579533</v>
      </c>
      <c r="F13" s="21">
        <v>40120.983736612456</v>
      </c>
      <c r="G13" s="5">
        <v>54817</v>
      </c>
      <c r="H13" s="5">
        <v>1503</v>
      </c>
    </row>
    <row r="14" spans="1:8" ht="12.75">
      <c r="A14" s="18">
        <v>1995</v>
      </c>
      <c r="B14" s="19">
        <v>52.7</v>
      </c>
      <c r="C14" s="19">
        <v>6.148007590132827</v>
      </c>
      <c r="D14" s="19">
        <v>32.4</v>
      </c>
      <c r="E14" s="20">
        <v>142.5180003125263</v>
      </c>
      <c r="F14" s="21">
        <v>46175.832101258515</v>
      </c>
      <c r="G14" s="5">
        <v>62949</v>
      </c>
      <c r="H14" s="5">
        <v>6067</v>
      </c>
    </row>
    <row r="15" spans="1:8" ht="12.75">
      <c r="A15" s="6">
        <v>1996</v>
      </c>
      <c r="B15" s="22">
        <v>35</v>
      </c>
      <c r="C15" s="23">
        <v>8.4</v>
      </c>
      <c r="D15" s="22">
        <v>29.4</v>
      </c>
      <c r="E15" s="24">
        <v>142.78845575949902</v>
      </c>
      <c r="F15" s="7">
        <v>41979.8059932927</v>
      </c>
      <c r="G15" s="7">
        <v>57790</v>
      </c>
      <c r="H15" s="5">
        <v>3174</v>
      </c>
    </row>
    <row r="16" spans="1:8" ht="12.75">
      <c r="A16" s="6">
        <v>1997</v>
      </c>
      <c r="B16" s="22">
        <v>24.3</v>
      </c>
      <c r="C16" s="22">
        <v>9.547325102880658</v>
      </c>
      <c r="D16" s="22">
        <v>23.2</v>
      </c>
      <c r="E16" s="24">
        <v>132.43301720096645</v>
      </c>
      <c r="F16" s="7">
        <v>30724.45999062421</v>
      </c>
      <c r="G16" s="7">
        <v>51183</v>
      </c>
      <c r="H16" s="5">
        <v>5993</v>
      </c>
    </row>
    <row r="17" spans="1:8" ht="12.75">
      <c r="A17" s="6">
        <v>1998</v>
      </c>
      <c r="B17" s="22">
        <v>19.5</v>
      </c>
      <c r="C17" s="22">
        <v>10.666666666666666</v>
      </c>
      <c r="D17" s="22">
        <v>20.8</v>
      </c>
      <c r="E17" s="24">
        <v>137.09086100994074</v>
      </c>
      <c r="F17" s="7">
        <v>28514.89909006767</v>
      </c>
      <c r="G17" s="7">
        <v>55907</v>
      </c>
      <c r="H17" s="5">
        <v>6769</v>
      </c>
    </row>
    <row r="18" spans="1:8" ht="12.75">
      <c r="A18" s="6">
        <v>1999</v>
      </c>
      <c r="B18" s="22">
        <v>17.3</v>
      </c>
      <c r="C18" s="22">
        <v>11.387283236994218</v>
      </c>
      <c r="D18" s="22">
        <v>19.7</v>
      </c>
      <c r="E18" s="24">
        <v>190.92351519959615</v>
      </c>
      <c r="F18" s="7">
        <v>37611.93249432044</v>
      </c>
      <c r="G18" s="7">
        <v>59288</v>
      </c>
      <c r="H18" s="5">
        <v>5269</v>
      </c>
    </row>
    <row r="19" spans="1:8" ht="12.75">
      <c r="A19" s="6">
        <v>2000</v>
      </c>
      <c r="B19" s="22">
        <v>14.7</v>
      </c>
      <c r="C19" s="22">
        <v>12.789115646258505</v>
      </c>
      <c r="D19" s="22">
        <v>18.8</v>
      </c>
      <c r="E19" s="24">
        <v>141.8809274818795</v>
      </c>
      <c r="F19" s="7">
        <v>26673.61436659335</v>
      </c>
      <c r="G19" s="97">
        <v>56576.69</v>
      </c>
      <c r="H19" s="98">
        <v>5948.035</v>
      </c>
    </row>
    <row r="20" spans="1:8" ht="12.75">
      <c r="A20" s="6">
        <v>2001</v>
      </c>
      <c r="B20" s="22">
        <v>12.682</v>
      </c>
      <c r="C20" s="22">
        <v>12.158965462860747</v>
      </c>
      <c r="D20" s="22">
        <v>15.42</v>
      </c>
      <c r="E20" s="24">
        <v>129.25</v>
      </c>
      <c r="F20" s="7">
        <v>19930.35</v>
      </c>
      <c r="G20" s="97">
        <v>56435.625</v>
      </c>
      <c r="H20" s="98">
        <v>4705.734</v>
      </c>
    </row>
    <row r="21" spans="1:8" ht="12.75">
      <c r="A21" s="6">
        <v>2002</v>
      </c>
      <c r="B21" s="22">
        <v>10.914</v>
      </c>
      <c r="C21" s="22">
        <v>12.008429540040314</v>
      </c>
      <c r="D21" s="22">
        <v>13.106</v>
      </c>
      <c r="E21" s="24">
        <v>146.15</v>
      </c>
      <c r="F21" s="7">
        <v>19154.419</v>
      </c>
      <c r="G21" s="97">
        <v>56477.471</v>
      </c>
      <c r="H21" s="98">
        <v>4921.651</v>
      </c>
    </row>
    <row r="22" spans="1:8" ht="12.75">
      <c r="A22" s="6">
        <v>2003</v>
      </c>
      <c r="B22" s="22">
        <v>11.661</v>
      </c>
      <c r="C22" s="22">
        <v>12.711602778492413</v>
      </c>
      <c r="D22" s="22">
        <v>14.823</v>
      </c>
      <c r="E22" s="24">
        <v>140.02</v>
      </c>
      <c r="F22" s="7">
        <v>20755.164600000004</v>
      </c>
      <c r="G22" s="97">
        <v>59389</v>
      </c>
      <c r="H22" s="98">
        <v>4530</v>
      </c>
    </row>
    <row r="23" spans="1:8" ht="12.75">
      <c r="A23" s="6">
        <v>2004</v>
      </c>
      <c r="B23" s="22">
        <v>11.798</v>
      </c>
      <c r="C23" s="22">
        <f>10*D23/B23</f>
        <v>13.46668926936769</v>
      </c>
      <c r="D23" s="22">
        <v>15.888</v>
      </c>
      <c r="E23" s="24">
        <v>122.89</v>
      </c>
      <c r="F23" s="7">
        <f>E23*D23*10</f>
        <v>19524.7632</v>
      </c>
      <c r="G23" s="97">
        <v>60182</v>
      </c>
      <c r="H23" s="98">
        <v>4531</v>
      </c>
    </row>
    <row r="24" spans="1:8" ht="12.75">
      <c r="A24" s="6">
        <v>2005</v>
      </c>
      <c r="B24" s="22">
        <f>10614/1000</f>
        <v>10.614</v>
      </c>
      <c r="C24" s="22">
        <f>10*D24/B24</f>
        <v>13.957980026380252</v>
      </c>
      <c r="D24" s="22">
        <f>14815/1000</f>
        <v>14.815</v>
      </c>
      <c r="E24" s="24">
        <v>146.19</v>
      </c>
      <c r="F24" s="7">
        <f>E24*D24*10</f>
        <v>21658.0485</v>
      </c>
      <c r="G24" s="97">
        <v>50367</v>
      </c>
      <c r="H24" s="98">
        <v>5641</v>
      </c>
    </row>
    <row r="25" spans="1:8" ht="13.5" thickBot="1">
      <c r="A25" s="25" t="s">
        <v>220</v>
      </c>
      <c r="B25" s="26">
        <v>10.6</v>
      </c>
      <c r="C25" s="26">
        <f>10*D25/B25</f>
        <v>16.60377358490566</v>
      </c>
      <c r="D25" s="117">
        <v>17.6</v>
      </c>
      <c r="E25" s="27">
        <v>164.75</v>
      </c>
      <c r="F25" s="8">
        <f>E25*D25*10</f>
        <v>28996.000000000004</v>
      </c>
      <c r="G25" s="8"/>
      <c r="H25" s="9"/>
    </row>
    <row r="26" spans="1:8" ht="12.75" customHeight="1">
      <c r="A26" s="11" t="s">
        <v>183</v>
      </c>
      <c r="B26" s="11"/>
      <c r="C26" s="11"/>
      <c r="D26" s="11"/>
      <c r="E26" s="11"/>
      <c r="F26" s="11"/>
      <c r="G26" s="11"/>
      <c r="H26" s="11"/>
    </row>
    <row r="27" spans="1:8" ht="12.75">
      <c r="A27" s="28" t="s">
        <v>19</v>
      </c>
      <c r="B27" s="11"/>
      <c r="C27" s="11"/>
      <c r="D27" s="11"/>
      <c r="E27" s="11"/>
      <c r="F27" s="11"/>
      <c r="G27" s="11"/>
      <c r="H27" s="11"/>
    </row>
    <row r="28" spans="1:8" ht="12.75">
      <c r="A28" s="11"/>
      <c r="B28" s="11"/>
      <c r="C28" s="17"/>
      <c r="D28" s="29"/>
      <c r="E28" s="11"/>
      <c r="F28" s="11"/>
      <c r="G28" s="11"/>
      <c r="H28" s="11"/>
    </row>
    <row r="29" spans="1:5" ht="12.75">
      <c r="A29" s="11"/>
      <c r="B29" s="11"/>
      <c r="C29" s="11"/>
      <c r="D29" s="29"/>
      <c r="E29" s="11"/>
    </row>
    <row r="30" spans="1:5" ht="12.75">
      <c r="A30" s="11"/>
      <c r="B30" s="11"/>
      <c r="C30" s="11"/>
      <c r="D30" s="11"/>
      <c r="E30" s="11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J23"/>
  <sheetViews>
    <sheetView showGridLines="0" zoomScale="75" zoomScaleNormal="75" zoomScaleSheetLayoutView="75" workbookViewId="0" topLeftCell="A1">
      <selection activeCell="E18" sqref="E18"/>
    </sheetView>
  </sheetViews>
  <sheetFormatPr defaultColWidth="11.421875" defaultRowHeight="12.75"/>
  <cols>
    <col min="1" max="3" width="14.7109375" style="0" customWidth="1"/>
    <col min="4" max="4" width="17.28125" style="0" customWidth="1"/>
    <col min="5" max="5" width="16.8515625" style="0" customWidth="1"/>
    <col min="6" max="6" width="17.140625" style="0" customWidth="1"/>
    <col min="7" max="7" width="16.28125" style="0" customWidth="1"/>
    <col min="8" max="8" width="14.7109375" style="0" customWidth="1"/>
  </cols>
  <sheetData>
    <row r="1" spans="1:10" s="2" customFormat="1" ht="18">
      <c r="A1" s="211" t="s">
        <v>0</v>
      </c>
      <c r="B1" s="211"/>
      <c r="C1" s="211"/>
      <c r="D1" s="211"/>
      <c r="E1" s="211"/>
      <c r="F1" s="211"/>
      <c r="G1" s="211"/>
      <c r="H1" s="1"/>
      <c r="I1" s="1"/>
      <c r="J1" s="1"/>
    </row>
    <row r="2" s="3" customFormat="1" ht="14.25"/>
    <row r="3" spans="1:8" ht="15">
      <c r="A3" s="222" t="s">
        <v>223</v>
      </c>
      <c r="B3" s="222"/>
      <c r="C3" s="222"/>
      <c r="D3" s="222"/>
      <c r="E3" s="222"/>
      <c r="F3" s="222"/>
      <c r="G3" s="222"/>
      <c r="H3" s="11"/>
    </row>
    <row r="4" spans="1:8" ht="13.5" thickBot="1">
      <c r="A4" s="11"/>
      <c r="B4" s="30"/>
      <c r="C4" s="31"/>
      <c r="D4" s="31"/>
      <c r="E4" s="31"/>
      <c r="F4" s="31"/>
      <c r="G4" s="11"/>
      <c r="H4" s="11"/>
    </row>
    <row r="5" spans="1:8" ht="12.75">
      <c r="A5" s="168"/>
      <c r="B5" s="172"/>
      <c r="C5" s="173"/>
      <c r="D5" s="174" t="s">
        <v>20</v>
      </c>
      <c r="E5" s="175"/>
      <c r="F5" s="174" t="s">
        <v>21</v>
      </c>
      <c r="G5" s="175"/>
      <c r="H5" s="11"/>
    </row>
    <row r="6" spans="1:8" ht="12.75">
      <c r="A6" s="223" t="s">
        <v>4</v>
      </c>
      <c r="B6" s="223"/>
      <c r="C6" s="206"/>
      <c r="D6" s="12" t="s">
        <v>1</v>
      </c>
      <c r="E6" s="12" t="s">
        <v>2</v>
      </c>
      <c r="F6" s="12" t="s">
        <v>1</v>
      </c>
      <c r="G6" s="12" t="s">
        <v>2</v>
      </c>
      <c r="H6" s="11"/>
    </row>
    <row r="7" spans="1:8" ht="13.5" thickBot="1">
      <c r="A7" s="32"/>
      <c r="B7" s="33"/>
      <c r="C7" s="34"/>
      <c r="D7" s="158" t="s">
        <v>5</v>
      </c>
      <c r="E7" s="161" t="s">
        <v>6</v>
      </c>
      <c r="F7" s="158" t="s">
        <v>5</v>
      </c>
      <c r="G7" s="161" t="s">
        <v>6</v>
      </c>
      <c r="H7" s="11"/>
    </row>
    <row r="8" spans="1:8" ht="12.75">
      <c r="A8" s="220">
        <v>1990</v>
      </c>
      <c r="B8" s="220"/>
      <c r="C8" s="221"/>
      <c r="D8" s="19">
        <v>24.8</v>
      </c>
      <c r="E8" s="19">
        <v>35.9</v>
      </c>
      <c r="F8" s="19">
        <v>57.6</v>
      </c>
      <c r="G8" s="19">
        <v>16.9</v>
      </c>
      <c r="H8" s="11"/>
    </row>
    <row r="9" spans="1:8" ht="12.75">
      <c r="A9" s="220">
        <v>1991</v>
      </c>
      <c r="B9" s="220"/>
      <c r="C9" s="221"/>
      <c r="D9" s="19">
        <v>21.4</v>
      </c>
      <c r="E9" s="19">
        <v>31</v>
      </c>
      <c r="F9" s="19">
        <v>55.4</v>
      </c>
      <c r="G9" s="19">
        <v>18.2</v>
      </c>
      <c r="H9" s="11"/>
    </row>
    <row r="10" spans="1:8" ht="12.75">
      <c r="A10" s="220">
        <v>1992</v>
      </c>
      <c r="B10" s="220"/>
      <c r="C10" s="221"/>
      <c r="D10" s="19">
        <v>16.8</v>
      </c>
      <c r="E10" s="19">
        <v>21</v>
      </c>
      <c r="F10" s="19">
        <v>43.9</v>
      </c>
      <c r="G10" s="19">
        <v>15.1</v>
      </c>
      <c r="H10" s="11"/>
    </row>
    <row r="11" spans="1:8" ht="12.75">
      <c r="A11" s="220">
        <v>1993</v>
      </c>
      <c r="B11" s="220"/>
      <c r="C11" s="221"/>
      <c r="D11" s="19">
        <v>14.9</v>
      </c>
      <c r="E11" s="19">
        <v>17.8</v>
      </c>
      <c r="F11" s="19">
        <v>40.5</v>
      </c>
      <c r="G11" s="19">
        <v>12.3</v>
      </c>
      <c r="H11" s="11"/>
    </row>
    <row r="12" spans="1:8" ht="12.75">
      <c r="A12" s="220">
        <v>1994</v>
      </c>
      <c r="B12" s="220"/>
      <c r="C12" s="221"/>
      <c r="D12" s="19">
        <v>13</v>
      </c>
      <c r="E12" s="19">
        <v>17.9</v>
      </c>
      <c r="F12" s="19">
        <v>38.5</v>
      </c>
      <c r="G12" s="19">
        <v>15.1</v>
      </c>
      <c r="H12" s="11"/>
    </row>
    <row r="13" spans="1:8" ht="12.75">
      <c r="A13" s="220">
        <v>1995</v>
      </c>
      <c r="B13" s="220"/>
      <c r="C13" s="221"/>
      <c r="D13" s="23">
        <v>10.7</v>
      </c>
      <c r="E13" s="23">
        <v>15.9</v>
      </c>
      <c r="F13" s="23">
        <v>42</v>
      </c>
      <c r="G13" s="19">
        <v>16.5</v>
      </c>
      <c r="H13" s="11"/>
    </row>
    <row r="14" spans="1:8" ht="12.75">
      <c r="A14" s="220">
        <v>1996</v>
      </c>
      <c r="B14" s="220"/>
      <c r="C14" s="221"/>
      <c r="D14" s="22">
        <v>11.5</v>
      </c>
      <c r="E14" s="22">
        <v>16.8</v>
      </c>
      <c r="F14" s="22">
        <v>23.5</v>
      </c>
      <c r="G14" s="36">
        <v>12.6</v>
      </c>
      <c r="H14" s="11"/>
    </row>
    <row r="15" spans="1:8" ht="12.75">
      <c r="A15" s="220">
        <v>1997</v>
      </c>
      <c r="B15" s="220"/>
      <c r="C15" s="221"/>
      <c r="D15" s="22">
        <v>10.9</v>
      </c>
      <c r="E15" s="22">
        <v>16.3</v>
      </c>
      <c r="F15" s="22">
        <v>13.5</v>
      </c>
      <c r="G15" s="36">
        <v>6.9</v>
      </c>
      <c r="H15" s="11"/>
    </row>
    <row r="16" spans="1:7" ht="12.75">
      <c r="A16" s="220">
        <v>1998</v>
      </c>
      <c r="B16" s="220"/>
      <c r="C16" s="221"/>
      <c r="D16" s="22">
        <v>10.9</v>
      </c>
      <c r="E16" s="22">
        <v>17.2</v>
      </c>
      <c r="F16" s="22">
        <v>8.6</v>
      </c>
      <c r="G16" s="36">
        <v>3.7</v>
      </c>
    </row>
    <row r="17" spans="1:10" ht="12.75">
      <c r="A17" s="220">
        <v>1999</v>
      </c>
      <c r="B17" s="220"/>
      <c r="C17" s="221"/>
      <c r="D17" s="22">
        <v>10.5</v>
      </c>
      <c r="E17" s="22">
        <v>16.6</v>
      </c>
      <c r="F17" s="22">
        <v>6.9</v>
      </c>
      <c r="G17" s="36">
        <v>3.2</v>
      </c>
      <c r="H17" s="220"/>
      <c r="I17" s="220"/>
      <c r="J17" s="220"/>
    </row>
    <row r="18" spans="1:10" ht="12.75">
      <c r="A18" s="18">
        <v>2000</v>
      </c>
      <c r="B18" s="18"/>
      <c r="C18" s="6"/>
      <c r="D18" s="22">
        <v>10.91</v>
      </c>
      <c r="E18" s="22">
        <v>17.496</v>
      </c>
      <c r="F18" s="22">
        <v>3.774</v>
      </c>
      <c r="G18" s="36">
        <v>1.26</v>
      </c>
      <c r="H18" s="18"/>
      <c r="I18" s="18"/>
      <c r="J18" s="18"/>
    </row>
    <row r="19" spans="1:10" ht="12.75">
      <c r="A19" s="18">
        <v>2001</v>
      </c>
      <c r="B19" s="18"/>
      <c r="C19" s="6"/>
      <c r="D19" s="22">
        <v>9.121</v>
      </c>
      <c r="E19" s="22">
        <v>13.643</v>
      </c>
      <c r="F19" s="22">
        <v>3.561</v>
      </c>
      <c r="G19" s="36">
        <v>1.777</v>
      </c>
      <c r="H19" s="18"/>
      <c r="I19" s="18"/>
      <c r="J19" s="18"/>
    </row>
    <row r="20" spans="1:10" ht="12.75">
      <c r="A20" s="18">
        <v>2002</v>
      </c>
      <c r="B20" s="18"/>
      <c r="C20" s="6"/>
      <c r="D20" s="22">
        <v>6.77</v>
      </c>
      <c r="E20" s="22">
        <v>10.81</v>
      </c>
      <c r="F20" s="22">
        <v>4.144</v>
      </c>
      <c r="G20" s="36">
        <v>2.296</v>
      </c>
      <c r="H20" s="18"/>
      <c r="I20" s="18"/>
      <c r="J20" s="18"/>
    </row>
    <row r="21" spans="1:10" ht="12.75">
      <c r="A21" s="18">
        <v>2003</v>
      </c>
      <c r="B21" s="18"/>
      <c r="C21" s="6"/>
      <c r="D21" s="22">
        <v>7.44</v>
      </c>
      <c r="E21" s="22">
        <v>11.583</v>
      </c>
      <c r="F21" s="22">
        <v>4.221</v>
      </c>
      <c r="G21" s="36">
        <v>3.24</v>
      </c>
      <c r="H21" s="18"/>
      <c r="I21" s="18"/>
      <c r="J21" s="18"/>
    </row>
    <row r="22" spans="1:10" ht="12.75">
      <c r="A22" s="18">
        <v>2004</v>
      </c>
      <c r="B22" s="18"/>
      <c r="C22" s="6"/>
      <c r="D22" s="22">
        <v>8.315</v>
      </c>
      <c r="E22" s="22">
        <v>13.928</v>
      </c>
      <c r="F22" s="22">
        <v>3.483</v>
      </c>
      <c r="G22" s="36">
        <v>1.96</v>
      </c>
      <c r="H22" s="18"/>
      <c r="I22" s="18"/>
      <c r="J22" s="18"/>
    </row>
    <row r="23" spans="1:10" ht="13.5" thickBot="1">
      <c r="A23" s="123">
        <v>2005</v>
      </c>
      <c r="B23" s="123"/>
      <c r="C23" s="25"/>
      <c r="D23" s="26">
        <f>7487/1000</f>
        <v>7.487</v>
      </c>
      <c r="E23" s="26">
        <f>12704/1000</f>
        <v>12.704</v>
      </c>
      <c r="F23" s="26">
        <f>3127/1000</f>
        <v>3.127</v>
      </c>
      <c r="G23" s="37">
        <f>2111/1000</f>
        <v>2.111</v>
      </c>
      <c r="H23" s="18"/>
      <c r="I23" s="18"/>
      <c r="J23" s="18"/>
    </row>
  </sheetData>
  <mergeCells count="14">
    <mergeCell ref="A13:C13"/>
    <mergeCell ref="A1:G1"/>
    <mergeCell ref="A3:G3"/>
    <mergeCell ref="A6:C6"/>
    <mergeCell ref="A14:C14"/>
    <mergeCell ref="A17:C17"/>
    <mergeCell ref="H17:J17"/>
    <mergeCell ref="A8:C8"/>
    <mergeCell ref="A9:C9"/>
    <mergeCell ref="A15:C15"/>
    <mergeCell ref="A16:C16"/>
    <mergeCell ref="A10:C10"/>
    <mergeCell ref="A11:C11"/>
    <mergeCell ref="A12:C12"/>
  </mergeCells>
  <printOptions horizontalCentered="1"/>
  <pageMargins left="0.75" right="0.75" top="0.5905511811023623" bottom="1" header="0" footer="0"/>
  <pageSetup horizontalDpi="600" verticalDpi="600" orientation="portrait" paperSize="9" scale="67" r:id="rId1"/>
  <colBreaks count="1" manualBreakCount="1">
    <brk id="8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J85"/>
  <sheetViews>
    <sheetView zoomScale="75" zoomScaleNormal="75" workbookViewId="0" topLeftCell="A58">
      <selection activeCell="E23" sqref="E23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224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>
        <v>2284</v>
      </c>
      <c r="C8" s="145">
        <v>47</v>
      </c>
      <c r="D8" s="132">
        <v>2331</v>
      </c>
      <c r="E8" s="146">
        <v>700</v>
      </c>
      <c r="F8" s="135">
        <v>1053</v>
      </c>
      <c r="G8" s="132">
        <v>1648</v>
      </c>
      <c r="H8" s="132">
        <v>1865</v>
      </c>
      <c r="I8" s="147"/>
      <c r="J8" s="147"/>
    </row>
    <row r="9" spans="1:10" ht="12.75">
      <c r="A9" s="77" t="s">
        <v>95</v>
      </c>
      <c r="B9" s="133">
        <v>936</v>
      </c>
      <c r="C9" s="135">
        <v>19</v>
      </c>
      <c r="D9" s="133">
        <v>955</v>
      </c>
      <c r="E9" s="134">
        <v>844</v>
      </c>
      <c r="F9" s="135">
        <v>1237</v>
      </c>
      <c r="G9" s="133">
        <v>813</v>
      </c>
      <c r="H9" s="133">
        <v>764</v>
      </c>
      <c r="I9" s="147"/>
      <c r="J9" s="147"/>
    </row>
    <row r="10" spans="1:10" ht="12.75">
      <c r="A10" s="77" t="s">
        <v>96</v>
      </c>
      <c r="B10" s="133">
        <v>387</v>
      </c>
      <c r="C10" s="135">
        <v>20</v>
      </c>
      <c r="D10" s="133">
        <v>407</v>
      </c>
      <c r="E10" s="134">
        <v>756</v>
      </c>
      <c r="F10" s="135">
        <v>1120</v>
      </c>
      <c r="G10" s="133">
        <v>315</v>
      </c>
      <c r="H10" s="133">
        <v>326</v>
      </c>
      <c r="I10" s="147"/>
      <c r="J10" s="147"/>
    </row>
    <row r="11" spans="1:10" ht="12.75">
      <c r="A11" s="77" t="s">
        <v>97</v>
      </c>
      <c r="B11" s="133">
        <v>593</v>
      </c>
      <c r="C11" s="135">
        <v>25</v>
      </c>
      <c r="D11" s="133">
        <v>618</v>
      </c>
      <c r="E11" s="134">
        <v>662</v>
      </c>
      <c r="F11" s="135">
        <v>1012</v>
      </c>
      <c r="G11" s="133">
        <v>417</v>
      </c>
      <c r="H11" s="133">
        <v>494</v>
      </c>
      <c r="I11" s="147"/>
      <c r="J11" s="147"/>
    </row>
    <row r="12" spans="1:10" ht="12.75">
      <c r="A12" s="84" t="s">
        <v>98</v>
      </c>
      <c r="B12" s="148">
        <v>4200</v>
      </c>
      <c r="C12" s="148">
        <v>111</v>
      </c>
      <c r="D12" s="148">
        <v>4311</v>
      </c>
      <c r="E12" s="148">
        <v>732</v>
      </c>
      <c r="F12" s="148">
        <v>1087</v>
      </c>
      <c r="G12" s="148">
        <v>3193</v>
      </c>
      <c r="H12" s="148">
        <v>3449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>
        <v>1450</v>
      </c>
      <c r="C14" s="150">
        <v>50</v>
      </c>
      <c r="D14" s="148">
        <v>1500</v>
      </c>
      <c r="E14" s="149">
        <v>459</v>
      </c>
      <c r="F14" s="150">
        <v>825</v>
      </c>
      <c r="G14" s="148">
        <v>707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>
        <v>205</v>
      </c>
      <c r="C16" s="148" t="s">
        <v>24</v>
      </c>
      <c r="D16" s="148">
        <v>205</v>
      </c>
      <c r="E16" s="149">
        <v>344</v>
      </c>
      <c r="F16" s="148" t="s">
        <v>24</v>
      </c>
      <c r="G16" s="148">
        <v>70</v>
      </c>
      <c r="H16" s="148">
        <v>159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125</v>
      </c>
      <c r="C18" s="133" t="s">
        <v>24</v>
      </c>
      <c r="D18" s="133">
        <v>125</v>
      </c>
      <c r="E18" s="134">
        <v>1160</v>
      </c>
      <c r="F18" s="133" t="s">
        <v>24</v>
      </c>
      <c r="G18" s="133">
        <v>145</v>
      </c>
      <c r="H18" s="133" t="s">
        <v>24</v>
      </c>
      <c r="I18" s="147"/>
      <c r="J18" s="147"/>
    </row>
    <row r="19" spans="1:10" ht="12.75">
      <c r="A19" s="77" t="s">
        <v>102</v>
      </c>
      <c r="B19" s="135">
        <v>280</v>
      </c>
      <c r="C19" s="133" t="s">
        <v>24</v>
      </c>
      <c r="D19" s="135">
        <v>280</v>
      </c>
      <c r="E19" s="135">
        <v>1000</v>
      </c>
      <c r="F19" s="133" t="s">
        <v>24</v>
      </c>
      <c r="G19" s="135">
        <v>280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215</v>
      </c>
      <c r="C20" s="135">
        <v>5</v>
      </c>
      <c r="D20" s="135">
        <v>220</v>
      </c>
      <c r="E20" s="135">
        <v>990</v>
      </c>
      <c r="F20" s="135">
        <v>1500</v>
      </c>
      <c r="G20" s="135">
        <v>220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620</v>
      </c>
      <c r="C21" s="150">
        <v>5</v>
      </c>
      <c r="D21" s="148">
        <v>625</v>
      </c>
      <c r="E21" s="148">
        <v>1029</v>
      </c>
      <c r="F21" s="150">
        <v>1500</v>
      </c>
      <c r="G21" s="148">
        <v>645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52</v>
      </c>
      <c r="C23" s="148">
        <v>63</v>
      </c>
      <c r="D23" s="148">
        <v>115</v>
      </c>
      <c r="E23" s="149">
        <v>900</v>
      </c>
      <c r="F23" s="149">
        <v>2922</v>
      </c>
      <c r="G23" s="148">
        <v>231</v>
      </c>
      <c r="H23" s="148" t="s">
        <v>24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 t="s">
        <v>24</v>
      </c>
      <c r="C25" s="148">
        <v>158</v>
      </c>
      <c r="D25" s="148">
        <v>158</v>
      </c>
      <c r="E25" s="149" t="s">
        <v>24</v>
      </c>
      <c r="F25" s="149">
        <v>2200</v>
      </c>
      <c r="G25" s="148">
        <v>348</v>
      </c>
      <c r="H25" s="148">
        <v>145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 t="s">
        <v>24</v>
      </c>
      <c r="C27" s="133" t="s">
        <v>24</v>
      </c>
      <c r="D27" s="133" t="s">
        <v>24</v>
      </c>
      <c r="E27" s="134" t="s">
        <v>24</v>
      </c>
      <c r="F27" s="134" t="s">
        <v>24</v>
      </c>
      <c r="G27" s="133" t="s">
        <v>24</v>
      </c>
      <c r="H27" s="133" t="s">
        <v>24</v>
      </c>
      <c r="I27" s="147"/>
      <c r="J27" s="147"/>
    </row>
    <row r="28" spans="1:10" ht="12.75">
      <c r="A28" s="77" t="s">
        <v>107</v>
      </c>
      <c r="B28" s="133" t="s">
        <v>24</v>
      </c>
      <c r="C28" s="133" t="s">
        <v>24</v>
      </c>
      <c r="D28" s="133" t="s">
        <v>24</v>
      </c>
      <c r="E28" s="134" t="s">
        <v>24</v>
      </c>
      <c r="F28" s="134" t="s">
        <v>24</v>
      </c>
      <c r="G28" s="133" t="s">
        <v>24</v>
      </c>
      <c r="H28" s="133" t="s">
        <v>24</v>
      </c>
      <c r="I28" s="147"/>
      <c r="J28" s="147"/>
    </row>
    <row r="29" spans="1:10" ht="12.75">
      <c r="A29" s="77" t="s">
        <v>108</v>
      </c>
      <c r="B29" s="133" t="s">
        <v>24</v>
      </c>
      <c r="C29" s="133" t="s">
        <v>24</v>
      </c>
      <c r="D29" s="133" t="s">
        <v>24</v>
      </c>
      <c r="E29" s="134" t="s">
        <v>24</v>
      </c>
      <c r="F29" s="134" t="s">
        <v>24</v>
      </c>
      <c r="G29" s="133" t="s">
        <v>24</v>
      </c>
      <c r="H29" s="133" t="s">
        <v>24</v>
      </c>
      <c r="I29" s="147"/>
      <c r="J29" s="147"/>
    </row>
    <row r="30" spans="1:10" ht="12.75">
      <c r="A30" s="84" t="s">
        <v>177</v>
      </c>
      <c r="B30" s="148" t="s">
        <v>24</v>
      </c>
      <c r="C30" s="148" t="s">
        <v>24</v>
      </c>
      <c r="D30" s="148" t="s">
        <v>24</v>
      </c>
      <c r="E30" s="148" t="s">
        <v>24</v>
      </c>
      <c r="F30" s="148" t="s">
        <v>24</v>
      </c>
      <c r="G30" s="148" t="s">
        <v>24</v>
      </c>
      <c r="H30" s="148" t="s">
        <v>24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120</v>
      </c>
      <c r="C32" s="151">
        <v>261</v>
      </c>
      <c r="D32" s="133">
        <v>381</v>
      </c>
      <c r="E32" s="151">
        <v>357</v>
      </c>
      <c r="F32" s="151">
        <v>1583</v>
      </c>
      <c r="G32" s="134">
        <v>456</v>
      </c>
      <c r="H32" s="151">
        <v>341</v>
      </c>
      <c r="I32" s="147"/>
      <c r="J32" s="147"/>
    </row>
    <row r="33" spans="1:10" ht="12.75">
      <c r="A33" s="77" t="s">
        <v>110</v>
      </c>
      <c r="B33" s="151" t="s">
        <v>24</v>
      </c>
      <c r="C33" s="151">
        <v>35</v>
      </c>
      <c r="D33" s="133">
        <v>35</v>
      </c>
      <c r="E33" s="151" t="s">
        <v>24</v>
      </c>
      <c r="F33" s="151">
        <v>3000</v>
      </c>
      <c r="G33" s="134">
        <v>105</v>
      </c>
      <c r="H33" s="151">
        <v>30</v>
      </c>
      <c r="I33" s="147"/>
      <c r="J33" s="147"/>
    </row>
    <row r="34" spans="1:10" ht="12.75">
      <c r="A34" s="77" t="s">
        <v>111</v>
      </c>
      <c r="B34" s="151" t="s">
        <v>24</v>
      </c>
      <c r="C34" s="151">
        <v>9</v>
      </c>
      <c r="D34" s="133">
        <v>9</v>
      </c>
      <c r="E34" s="151" t="s">
        <v>24</v>
      </c>
      <c r="F34" s="151">
        <v>1555</v>
      </c>
      <c r="G34" s="134">
        <v>14</v>
      </c>
      <c r="H34" s="151">
        <v>9</v>
      </c>
      <c r="I34" s="147"/>
      <c r="J34" s="147"/>
    </row>
    <row r="35" spans="1:10" ht="12.75">
      <c r="A35" s="77" t="s">
        <v>112</v>
      </c>
      <c r="B35" s="151">
        <v>1</v>
      </c>
      <c r="C35" s="151">
        <v>26</v>
      </c>
      <c r="D35" s="133">
        <v>27</v>
      </c>
      <c r="E35" s="151">
        <v>1000</v>
      </c>
      <c r="F35" s="151">
        <v>1692</v>
      </c>
      <c r="G35" s="134">
        <v>45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121</v>
      </c>
      <c r="C36" s="148">
        <v>331</v>
      </c>
      <c r="D36" s="148">
        <v>452</v>
      </c>
      <c r="E36" s="148">
        <v>362</v>
      </c>
      <c r="F36" s="148">
        <v>1741</v>
      </c>
      <c r="G36" s="148">
        <v>620</v>
      </c>
      <c r="H36" s="148">
        <v>380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40</v>
      </c>
      <c r="C38" s="149" t="s">
        <v>24</v>
      </c>
      <c r="D38" s="148">
        <v>40</v>
      </c>
      <c r="E38" s="149">
        <v>900</v>
      </c>
      <c r="F38" s="149" t="s">
        <v>24</v>
      </c>
      <c r="G38" s="149">
        <v>36</v>
      </c>
      <c r="H38" s="149">
        <v>36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1</v>
      </c>
      <c r="C40" s="134">
        <v>296</v>
      </c>
      <c r="D40" s="133">
        <v>297</v>
      </c>
      <c r="E40" s="134" t="s">
        <v>24</v>
      </c>
      <c r="F40" s="134">
        <v>1500</v>
      </c>
      <c r="G40" s="134">
        <v>445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31</v>
      </c>
      <c r="C41" s="133">
        <v>20</v>
      </c>
      <c r="D41" s="133">
        <v>51</v>
      </c>
      <c r="E41" s="134">
        <v>2000</v>
      </c>
      <c r="F41" s="134">
        <v>3000</v>
      </c>
      <c r="G41" s="133">
        <v>122</v>
      </c>
      <c r="H41" s="133">
        <v>98</v>
      </c>
      <c r="I41" s="147"/>
      <c r="J41" s="147"/>
    </row>
    <row r="42" spans="1:10" ht="12.75">
      <c r="A42" s="77" t="s">
        <v>117</v>
      </c>
      <c r="B42" s="134" t="s">
        <v>24</v>
      </c>
      <c r="C42" s="134">
        <v>2550</v>
      </c>
      <c r="D42" s="133">
        <v>2550</v>
      </c>
      <c r="E42" s="134" t="s">
        <v>24</v>
      </c>
      <c r="F42" s="134">
        <v>2700</v>
      </c>
      <c r="G42" s="134">
        <v>6885</v>
      </c>
      <c r="H42" s="135">
        <v>1980</v>
      </c>
      <c r="I42" s="147"/>
      <c r="J42" s="147"/>
    </row>
    <row r="43" spans="1:10" ht="12.75">
      <c r="A43" s="77" t="s">
        <v>118</v>
      </c>
      <c r="B43" s="134">
        <v>6</v>
      </c>
      <c r="C43" s="134">
        <v>57</v>
      </c>
      <c r="D43" s="133">
        <v>63</v>
      </c>
      <c r="E43" s="134">
        <v>1500</v>
      </c>
      <c r="F43" s="134">
        <v>1500</v>
      </c>
      <c r="G43" s="134">
        <v>95</v>
      </c>
      <c r="H43" s="134" t="s">
        <v>24</v>
      </c>
      <c r="I43" s="147"/>
      <c r="J43" s="147"/>
    </row>
    <row r="44" spans="1:10" ht="12.75">
      <c r="A44" s="77" t="s">
        <v>119</v>
      </c>
      <c r="B44" s="134">
        <v>11</v>
      </c>
      <c r="C44" s="134">
        <v>34</v>
      </c>
      <c r="D44" s="133">
        <v>45</v>
      </c>
      <c r="E44" s="134">
        <v>1200</v>
      </c>
      <c r="F44" s="134">
        <v>1850</v>
      </c>
      <c r="G44" s="134">
        <v>76</v>
      </c>
      <c r="H44" s="134">
        <v>80</v>
      </c>
      <c r="I44" s="147"/>
      <c r="J44" s="147"/>
    </row>
    <row r="45" spans="1:10" ht="12.75">
      <c r="A45" s="77" t="s">
        <v>120</v>
      </c>
      <c r="B45" s="134" t="s">
        <v>24</v>
      </c>
      <c r="C45" s="134" t="s">
        <v>24</v>
      </c>
      <c r="D45" s="133" t="s">
        <v>24</v>
      </c>
      <c r="E45" s="134" t="s">
        <v>24</v>
      </c>
      <c r="F45" s="134" t="s">
        <v>24</v>
      </c>
      <c r="G45" s="134" t="s">
        <v>24</v>
      </c>
      <c r="H45" s="134" t="s">
        <v>24</v>
      </c>
      <c r="I45" s="147"/>
      <c r="J45" s="147"/>
    </row>
    <row r="46" spans="1:10" ht="12.75">
      <c r="A46" s="77" t="s">
        <v>121</v>
      </c>
      <c r="B46" s="134" t="s">
        <v>24</v>
      </c>
      <c r="C46" s="134">
        <v>9</v>
      </c>
      <c r="D46" s="133">
        <v>9</v>
      </c>
      <c r="E46" s="134" t="s">
        <v>24</v>
      </c>
      <c r="F46" s="134">
        <v>1800</v>
      </c>
      <c r="G46" s="134">
        <v>16</v>
      </c>
      <c r="H46" s="134">
        <v>16</v>
      </c>
      <c r="I46" s="147"/>
      <c r="J46" s="147"/>
    </row>
    <row r="47" spans="1:10" ht="12.75">
      <c r="A47" s="77" t="s">
        <v>122</v>
      </c>
      <c r="B47" s="134" t="s">
        <v>24</v>
      </c>
      <c r="C47" s="134">
        <v>159</v>
      </c>
      <c r="D47" s="133">
        <v>159</v>
      </c>
      <c r="E47" s="134" t="s">
        <v>24</v>
      </c>
      <c r="F47" s="134">
        <v>2000</v>
      </c>
      <c r="G47" s="134">
        <v>318</v>
      </c>
      <c r="H47" s="134">
        <v>191</v>
      </c>
      <c r="I47" s="147"/>
      <c r="J47" s="147"/>
    </row>
    <row r="48" spans="1:10" ht="12.75">
      <c r="A48" s="77" t="s">
        <v>123</v>
      </c>
      <c r="B48" s="134">
        <v>22</v>
      </c>
      <c r="C48" s="134">
        <v>151</v>
      </c>
      <c r="D48" s="133">
        <v>173</v>
      </c>
      <c r="E48" s="134">
        <v>600</v>
      </c>
      <c r="F48" s="134">
        <v>2000</v>
      </c>
      <c r="G48" s="134">
        <v>315</v>
      </c>
      <c r="H48" s="134">
        <v>94</v>
      </c>
      <c r="I48" s="147"/>
      <c r="J48" s="147"/>
    </row>
    <row r="49" spans="1:10" ht="12.75">
      <c r="A49" s="84" t="s">
        <v>178</v>
      </c>
      <c r="B49" s="148">
        <v>71</v>
      </c>
      <c r="C49" s="148">
        <v>3276</v>
      </c>
      <c r="D49" s="148">
        <v>3347</v>
      </c>
      <c r="E49" s="148">
        <v>1372</v>
      </c>
      <c r="F49" s="148">
        <v>2495</v>
      </c>
      <c r="G49" s="148">
        <v>8272</v>
      </c>
      <c r="H49" s="148">
        <v>2459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 t="s">
        <v>24</v>
      </c>
      <c r="C51" s="149">
        <v>5</v>
      </c>
      <c r="D51" s="148">
        <v>5</v>
      </c>
      <c r="E51" s="149" t="s">
        <v>24</v>
      </c>
      <c r="F51" s="149">
        <v>2100</v>
      </c>
      <c r="G51" s="149">
        <v>11</v>
      </c>
      <c r="H51" s="149">
        <v>9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30</v>
      </c>
      <c r="C53" s="133">
        <v>200</v>
      </c>
      <c r="D53" s="133">
        <v>230</v>
      </c>
      <c r="E53" s="134">
        <v>800</v>
      </c>
      <c r="F53" s="134">
        <v>1800</v>
      </c>
      <c r="G53" s="133">
        <v>384</v>
      </c>
      <c r="H53" s="133">
        <v>154</v>
      </c>
      <c r="I53" s="147"/>
      <c r="J53" s="147"/>
    </row>
    <row r="54" spans="1:10" ht="12.75">
      <c r="A54" s="77" t="s">
        <v>126</v>
      </c>
      <c r="B54" s="133" t="s">
        <v>24</v>
      </c>
      <c r="C54" s="133" t="s">
        <v>24</v>
      </c>
      <c r="D54" s="133" t="s">
        <v>24</v>
      </c>
      <c r="E54" s="134" t="s">
        <v>24</v>
      </c>
      <c r="F54" s="134" t="s">
        <v>24</v>
      </c>
      <c r="G54" s="133" t="s">
        <v>24</v>
      </c>
      <c r="H54" s="133" t="s">
        <v>24</v>
      </c>
      <c r="I54" s="147"/>
      <c r="J54" s="147"/>
    </row>
    <row r="55" spans="1:10" ht="12.75">
      <c r="A55" s="77" t="s">
        <v>127</v>
      </c>
      <c r="B55" s="133" t="s">
        <v>24</v>
      </c>
      <c r="C55" s="133">
        <v>25</v>
      </c>
      <c r="D55" s="133">
        <v>25</v>
      </c>
      <c r="E55" s="134" t="s">
        <v>24</v>
      </c>
      <c r="F55" s="134">
        <v>1550</v>
      </c>
      <c r="G55" s="133">
        <v>39</v>
      </c>
      <c r="H55" s="133">
        <v>17</v>
      </c>
      <c r="I55" s="147"/>
      <c r="J55" s="147"/>
    </row>
    <row r="56" spans="1:10" ht="12.75">
      <c r="A56" s="77" t="s">
        <v>128</v>
      </c>
      <c r="B56" s="133" t="s">
        <v>24</v>
      </c>
      <c r="C56" s="133">
        <v>36</v>
      </c>
      <c r="D56" s="133">
        <v>36</v>
      </c>
      <c r="E56" s="134" t="s">
        <v>24</v>
      </c>
      <c r="F56" s="134">
        <v>1400</v>
      </c>
      <c r="G56" s="133">
        <v>50</v>
      </c>
      <c r="H56" s="133">
        <v>35</v>
      </c>
      <c r="I56" s="147"/>
      <c r="J56" s="147"/>
    </row>
    <row r="57" spans="1:10" ht="12.75">
      <c r="A57" s="77" t="s">
        <v>129</v>
      </c>
      <c r="B57" s="133" t="s">
        <v>24</v>
      </c>
      <c r="C57" s="133">
        <v>20</v>
      </c>
      <c r="D57" s="133">
        <v>20</v>
      </c>
      <c r="E57" s="134" t="s">
        <v>24</v>
      </c>
      <c r="F57" s="134">
        <v>1650</v>
      </c>
      <c r="G57" s="133">
        <v>33</v>
      </c>
      <c r="H57" s="133">
        <v>3</v>
      </c>
      <c r="I57" s="147"/>
      <c r="J57" s="147"/>
    </row>
    <row r="58" spans="1:10" ht="12.75">
      <c r="A58" s="84" t="s">
        <v>179</v>
      </c>
      <c r="B58" s="148">
        <v>30</v>
      </c>
      <c r="C58" s="148">
        <v>281</v>
      </c>
      <c r="D58" s="148">
        <v>311</v>
      </c>
      <c r="E58" s="148">
        <v>800</v>
      </c>
      <c r="F58" s="148">
        <v>1716</v>
      </c>
      <c r="G58" s="148">
        <v>506</v>
      </c>
      <c r="H58" s="148">
        <v>209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1</v>
      </c>
      <c r="C60" s="134">
        <v>34</v>
      </c>
      <c r="D60" s="133">
        <v>35</v>
      </c>
      <c r="E60" s="134">
        <v>950</v>
      </c>
      <c r="F60" s="134">
        <v>2025</v>
      </c>
      <c r="G60" s="134">
        <v>70</v>
      </c>
      <c r="H60" s="134">
        <v>105</v>
      </c>
      <c r="I60" s="147"/>
      <c r="J60" s="147"/>
    </row>
    <row r="61" spans="1:10" ht="12.75">
      <c r="A61" s="77" t="s">
        <v>132</v>
      </c>
      <c r="B61" s="134">
        <v>51</v>
      </c>
      <c r="C61" s="134">
        <v>32</v>
      </c>
      <c r="D61" s="133">
        <v>83</v>
      </c>
      <c r="E61" s="134">
        <v>469</v>
      </c>
      <c r="F61" s="134">
        <v>930</v>
      </c>
      <c r="G61" s="134">
        <v>54</v>
      </c>
      <c r="H61" s="134">
        <v>55</v>
      </c>
      <c r="I61" s="147"/>
      <c r="J61" s="147"/>
    </row>
    <row r="62" spans="1:10" ht="12.75">
      <c r="A62" s="77" t="s">
        <v>133</v>
      </c>
      <c r="B62" s="134">
        <v>1</v>
      </c>
      <c r="C62" s="134">
        <v>27</v>
      </c>
      <c r="D62" s="133">
        <v>28</v>
      </c>
      <c r="E62" s="134">
        <v>724</v>
      </c>
      <c r="F62" s="134">
        <v>1788</v>
      </c>
      <c r="G62" s="134">
        <v>49</v>
      </c>
      <c r="H62" s="134">
        <v>18</v>
      </c>
      <c r="I62" s="147"/>
      <c r="J62" s="147"/>
    </row>
    <row r="63" spans="1:10" ht="12.75">
      <c r="A63" s="84" t="s">
        <v>134</v>
      </c>
      <c r="B63" s="148">
        <v>53</v>
      </c>
      <c r="C63" s="148">
        <v>93</v>
      </c>
      <c r="D63" s="148">
        <v>146</v>
      </c>
      <c r="E63" s="148">
        <v>483</v>
      </c>
      <c r="F63" s="148">
        <v>1579</v>
      </c>
      <c r="G63" s="148">
        <v>173</v>
      </c>
      <c r="H63" s="148">
        <v>178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 t="s">
        <v>24</v>
      </c>
      <c r="C65" s="148">
        <v>39</v>
      </c>
      <c r="D65" s="148">
        <v>39</v>
      </c>
      <c r="E65" s="149" t="s">
        <v>24</v>
      </c>
      <c r="F65" s="149">
        <v>1850</v>
      </c>
      <c r="G65" s="148">
        <v>72</v>
      </c>
      <c r="H65" s="148">
        <v>58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 t="s">
        <v>24</v>
      </c>
      <c r="C67" s="134">
        <v>45</v>
      </c>
      <c r="D67" s="133">
        <v>45</v>
      </c>
      <c r="E67" s="134" t="s">
        <v>24</v>
      </c>
      <c r="F67" s="134">
        <v>3000</v>
      </c>
      <c r="G67" s="134">
        <v>135</v>
      </c>
      <c r="H67" s="134" t="s">
        <v>24</v>
      </c>
      <c r="I67" s="147"/>
      <c r="J67" s="147"/>
    </row>
    <row r="68" spans="1:10" ht="12.75">
      <c r="A68" s="77" t="s">
        <v>137</v>
      </c>
      <c r="B68" s="134" t="s">
        <v>24</v>
      </c>
      <c r="C68" s="134">
        <v>95</v>
      </c>
      <c r="D68" s="133">
        <v>95</v>
      </c>
      <c r="E68" s="134" t="s">
        <v>24</v>
      </c>
      <c r="F68" s="134">
        <v>3000</v>
      </c>
      <c r="G68" s="134">
        <v>285</v>
      </c>
      <c r="H68" s="134" t="s">
        <v>24</v>
      </c>
      <c r="I68" s="147"/>
      <c r="J68" s="147"/>
    </row>
    <row r="69" spans="1:10" ht="12.75">
      <c r="A69" s="84" t="s">
        <v>138</v>
      </c>
      <c r="B69" s="148" t="s">
        <v>24</v>
      </c>
      <c r="C69" s="148">
        <v>140</v>
      </c>
      <c r="D69" s="148">
        <v>140</v>
      </c>
      <c r="E69" s="148" t="s">
        <v>24</v>
      </c>
      <c r="F69" s="148">
        <v>3000</v>
      </c>
      <c r="G69" s="148">
        <v>420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 t="s">
        <v>24</v>
      </c>
      <c r="C71" s="133" t="s">
        <v>24</v>
      </c>
      <c r="D71" s="133" t="s">
        <v>24</v>
      </c>
      <c r="E71" s="134" t="s">
        <v>24</v>
      </c>
      <c r="F71" s="134" t="s">
        <v>24</v>
      </c>
      <c r="G71" s="133" t="s">
        <v>24</v>
      </c>
      <c r="H71" s="133" t="s">
        <v>24</v>
      </c>
      <c r="I71" s="147"/>
      <c r="J71" s="147"/>
    </row>
    <row r="72" spans="1:10" ht="12.75">
      <c r="A72" s="77" t="s">
        <v>140</v>
      </c>
      <c r="B72" s="133" t="s">
        <v>24</v>
      </c>
      <c r="C72" s="133" t="s">
        <v>24</v>
      </c>
      <c r="D72" s="133" t="s">
        <v>24</v>
      </c>
      <c r="E72" s="134" t="s">
        <v>24</v>
      </c>
      <c r="F72" s="134" t="s">
        <v>24</v>
      </c>
      <c r="G72" s="133" t="s">
        <v>24</v>
      </c>
      <c r="H72" s="133" t="s">
        <v>24</v>
      </c>
      <c r="I72" s="147"/>
      <c r="J72" s="147"/>
    </row>
    <row r="73" spans="1:10" ht="12.75">
      <c r="A73" s="77" t="s">
        <v>141</v>
      </c>
      <c r="B73" s="134">
        <v>13</v>
      </c>
      <c r="C73" s="134">
        <v>60</v>
      </c>
      <c r="D73" s="133">
        <v>73</v>
      </c>
      <c r="E73" s="134">
        <v>1000</v>
      </c>
      <c r="F73" s="134">
        <v>2000</v>
      </c>
      <c r="G73" s="134">
        <v>133</v>
      </c>
      <c r="H73" s="134" t="s">
        <v>24</v>
      </c>
      <c r="I73" s="147"/>
      <c r="J73" s="147"/>
    </row>
    <row r="74" spans="1:10" ht="12.75">
      <c r="A74" s="77" t="s">
        <v>142</v>
      </c>
      <c r="B74" s="133" t="s">
        <v>24</v>
      </c>
      <c r="C74" s="133">
        <v>92</v>
      </c>
      <c r="D74" s="133">
        <v>92</v>
      </c>
      <c r="E74" s="134" t="s">
        <v>24</v>
      </c>
      <c r="F74" s="134">
        <v>1630</v>
      </c>
      <c r="G74" s="133">
        <v>150</v>
      </c>
      <c r="H74" s="133">
        <v>161</v>
      </c>
      <c r="I74" s="147"/>
      <c r="J74" s="147"/>
    </row>
    <row r="75" spans="1:10" ht="12.75">
      <c r="A75" s="77" t="s">
        <v>143</v>
      </c>
      <c r="B75" s="133" t="s">
        <v>24</v>
      </c>
      <c r="C75" s="133">
        <v>1</v>
      </c>
      <c r="D75" s="133">
        <v>1</v>
      </c>
      <c r="E75" s="134">
        <v>800</v>
      </c>
      <c r="F75" s="134">
        <v>2000</v>
      </c>
      <c r="G75" s="133">
        <v>2</v>
      </c>
      <c r="H75" s="133" t="s">
        <v>24</v>
      </c>
      <c r="I75" s="147"/>
      <c r="J75" s="147"/>
    </row>
    <row r="76" spans="1:10" ht="12.75">
      <c r="A76" s="77" t="s">
        <v>144</v>
      </c>
      <c r="B76" s="133">
        <v>7</v>
      </c>
      <c r="C76" s="133">
        <v>17</v>
      </c>
      <c r="D76" s="133">
        <v>24</v>
      </c>
      <c r="E76" s="134">
        <v>770</v>
      </c>
      <c r="F76" s="134">
        <v>1150</v>
      </c>
      <c r="G76" s="133">
        <v>25</v>
      </c>
      <c r="H76" s="133">
        <v>7</v>
      </c>
      <c r="I76" s="147"/>
      <c r="J76" s="147"/>
    </row>
    <row r="77" spans="1:10" ht="12.75">
      <c r="A77" s="77" t="s">
        <v>145</v>
      </c>
      <c r="B77" s="133">
        <v>80</v>
      </c>
      <c r="C77" s="133">
        <v>3</v>
      </c>
      <c r="D77" s="133">
        <v>83</v>
      </c>
      <c r="E77" s="134">
        <v>1800</v>
      </c>
      <c r="F77" s="134">
        <v>2500</v>
      </c>
      <c r="G77" s="133">
        <v>152</v>
      </c>
      <c r="H77" s="133" t="s">
        <v>24</v>
      </c>
      <c r="I77" s="147"/>
      <c r="J77" s="147"/>
    </row>
    <row r="78" spans="1:10" ht="12.75">
      <c r="A78" s="77" t="s">
        <v>146</v>
      </c>
      <c r="B78" s="134" t="s">
        <v>24</v>
      </c>
      <c r="C78" s="134" t="s">
        <v>24</v>
      </c>
      <c r="D78" s="133" t="s">
        <v>24</v>
      </c>
      <c r="E78" s="134" t="s">
        <v>24</v>
      </c>
      <c r="F78" s="134" t="s">
        <v>24</v>
      </c>
      <c r="G78" s="134" t="s">
        <v>24</v>
      </c>
      <c r="H78" s="134" t="s">
        <v>24</v>
      </c>
      <c r="I78" s="147"/>
      <c r="J78" s="147"/>
    </row>
    <row r="79" spans="1:10" ht="12.75">
      <c r="A79" s="84" t="s">
        <v>180</v>
      </c>
      <c r="B79" s="148">
        <v>100</v>
      </c>
      <c r="C79" s="148">
        <v>173</v>
      </c>
      <c r="D79" s="148">
        <v>273</v>
      </c>
      <c r="E79" s="148">
        <v>1624</v>
      </c>
      <c r="F79" s="148">
        <v>1728</v>
      </c>
      <c r="G79" s="148">
        <v>462</v>
      </c>
      <c r="H79" s="148">
        <v>168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14</v>
      </c>
      <c r="C81" s="135">
        <v>44</v>
      </c>
      <c r="D81" s="135">
        <v>58</v>
      </c>
      <c r="E81" s="135">
        <v>800</v>
      </c>
      <c r="F81" s="135">
        <v>1000</v>
      </c>
      <c r="G81" s="135">
        <v>55</v>
      </c>
      <c r="H81" s="133" t="s">
        <v>24</v>
      </c>
      <c r="I81" s="147"/>
      <c r="J81" s="147"/>
    </row>
    <row r="82" spans="1:10" ht="12.75">
      <c r="A82" s="77" t="s">
        <v>148</v>
      </c>
      <c r="B82" s="133">
        <v>10</v>
      </c>
      <c r="C82" s="135">
        <v>63</v>
      </c>
      <c r="D82" s="133">
        <v>73</v>
      </c>
      <c r="E82" s="134">
        <v>500</v>
      </c>
      <c r="F82" s="135">
        <v>1000</v>
      </c>
      <c r="G82" s="133">
        <v>67</v>
      </c>
      <c r="H82" s="133">
        <v>57</v>
      </c>
      <c r="I82" s="147"/>
      <c r="J82" s="147"/>
    </row>
    <row r="83" spans="1:10" ht="12.75">
      <c r="A83" s="84" t="s">
        <v>149</v>
      </c>
      <c r="B83" s="148">
        <v>24</v>
      </c>
      <c r="C83" s="150">
        <v>107</v>
      </c>
      <c r="D83" s="148">
        <v>131</v>
      </c>
      <c r="E83" s="148">
        <v>675</v>
      </c>
      <c r="F83" s="135">
        <v>1000</v>
      </c>
      <c r="G83" s="148">
        <v>122</v>
      </c>
      <c r="H83" s="148">
        <v>57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6966</v>
      </c>
      <c r="C85" s="137">
        <v>4832</v>
      </c>
      <c r="D85" s="137">
        <v>11798</v>
      </c>
      <c r="E85" s="137">
        <v>703</v>
      </c>
      <c r="F85" s="137">
        <v>2274</v>
      </c>
      <c r="G85" s="137">
        <v>15888</v>
      </c>
      <c r="H85" s="137">
        <v>7307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J85"/>
  <sheetViews>
    <sheetView zoomScale="75" zoomScaleNormal="75" workbookViewId="0" topLeftCell="A43">
      <selection activeCell="K7" sqref="K7"/>
    </sheetView>
  </sheetViews>
  <sheetFormatPr defaultColWidth="11.421875" defaultRowHeight="12.75"/>
  <cols>
    <col min="1" max="1" width="25.7109375" style="77" customWidth="1"/>
    <col min="2" max="2" width="12.00390625" style="77" bestFit="1" customWidth="1"/>
    <col min="3" max="6" width="11.421875" style="77" customWidth="1"/>
    <col min="7" max="7" width="12.00390625" style="77" bestFit="1" customWidth="1"/>
    <col min="8" max="16384" width="11.421875" style="77" customWidth="1"/>
  </cols>
  <sheetData>
    <row r="1" spans="1:8" s="124" customFormat="1" ht="18">
      <c r="A1" s="213" t="s">
        <v>0</v>
      </c>
      <c r="B1" s="213"/>
      <c r="C1" s="213"/>
      <c r="D1" s="213"/>
      <c r="E1" s="213"/>
      <c r="F1" s="213"/>
      <c r="G1" s="213"/>
      <c r="H1" s="213"/>
    </row>
    <row r="2" s="125" customFormat="1" ht="14.25"/>
    <row r="3" spans="1:8" s="125" customFormat="1" ht="15">
      <c r="A3" s="214" t="s">
        <v>225</v>
      </c>
      <c r="B3" s="214"/>
      <c r="C3" s="214"/>
      <c r="D3" s="214"/>
      <c r="E3" s="214"/>
      <c r="F3" s="214"/>
      <c r="G3" s="214"/>
      <c r="H3" s="214"/>
    </row>
    <row r="4" spans="1:8" s="125" customFormat="1" ht="15.75" thickBot="1">
      <c r="A4" s="140"/>
      <c r="B4" s="141"/>
      <c r="C4" s="141"/>
      <c r="D4" s="141"/>
      <c r="E4" s="141"/>
      <c r="F4" s="141"/>
      <c r="G4" s="141"/>
      <c r="H4" s="141"/>
    </row>
    <row r="5" spans="1:8" ht="12.75">
      <c r="A5" s="142" t="s">
        <v>91</v>
      </c>
      <c r="B5" s="127" t="s">
        <v>1</v>
      </c>
      <c r="C5" s="128"/>
      <c r="D5" s="128"/>
      <c r="E5" s="127" t="s">
        <v>11</v>
      </c>
      <c r="F5" s="128"/>
      <c r="G5" s="143" t="s">
        <v>2</v>
      </c>
      <c r="H5" s="144" t="s">
        <v>42</v>
      </c>
    </row>
    <row r="6" spans="1:8" ht="12.75">
      <c r="A6" s="76" t="s">
        <v>92</v>
      </c>
      <c r="B6" s="78" t="s">
        <v>40</v>
      </c>
      <c r="C6" s="79"/>
      <c r="D6" s="79"/>
      <c r="E6" s="78" t="s">
        <v>41</v>
      </c>
      <c r="F6" s="79"/>
      <c r="G6" s="81" t="s">
        <v>93</v>
      </c>
      <c r="H6" s="81" t="s">
        <v>47</v>
      </c>
    </row>
    <row r="7" spans="1:8" ht="13.5" thickBot="1">
      <c r="A7" s="103"/>
      <c r="B7" s="93" t="s">
        <v>43</v>
      </c>
      <c r="C7" s="82" t="s">
        <v>44</v>
      </c>
      <c r="D7" s="88" t="s">
        <v>45</v>
      </c>
      <c r="E7" s="93" t="s">
        <v>43</v>
      </c>
      <c r="F7" s="82" t="s">
        <v>44</v>
      </c>
      <c r="G7" s="93" t="s">
        <v>13</v>
      </c>
      <c r="H7" s="93" t="s">
        <v>13</v>
      </c>
    </row>
    <row r="8" spans="1:10" ht="12.75">
      <c r="A8" s="83" t="s">
        <v>94</v>
      </c>
      <c r="B8" s="132">
        <v>1869</v>
      </c>
      <c r="C8" s="145">
        <v>98</v>
      </c>
      <c r="D8" s="132">
        <v>1967</v>
      </c>
      <c r="E8" s="146">
        <v>858</v>
      </c>
      <c r="F8" s="135">
        <v>1417</v>
      </c>
      <c r="G8" s="132">
        <v>1742</v>
      </c>
      <c r="H8" s="132">
        <v>1574</v>
      </c>
      <c r="I8" s="147"/>
      <c r="J8" s="147"/>
    </row>
    <row r="9" spans="1:10" ht="12.75">
      <c r="A9" s="77" t="s">
        <v>95</v>
      </c>
      <c r="B9" s="133">
        <v>763</v>
      </c>
      <c r="C9" s="135">
        <v>40</v>
      </c>
      <c r="D9" s="133">
        <v>803</v>
      </c>
      <c r="E9" s="134">
        <v>1502</v>
      </c>
      <c r="F9" s="135">
        <v>1706</v>
      </c>
      <c r="G9" s="133">
        <v>1214</v>
      </c>
      <c r="H9" s="133">
        <v>642</v>
      </c>
      <c r="I9" s="147"/>
      <c r="J9" s="147"/>
    </row>
    <row r="10" spans="1:10" ht="12.75">
      <c r="A10" s="77" t="s">
        <v>96</v>
      </c>
      <c r="B10" s="133">
        <v>295</v>
      </c>
      <c r="C10" s="135">
        <v>15</v>
      </c>
      <c r="D10" s="133">
        <v>310</v>
      </c>
      <c r="E10" s="134">
        <v>991</v>
      </c>
      <c r="F10" s="135">
        <v>1570</v>
      </c>
      <c r="G10" s="133">
        <v>316</v>
      </c>
      <c r="H10" s="133">
        <v>248</v>
      </c>
      <c r="I10" s="147"/>
      <c r="J10" s="147"/>
    </row>
    <row r="11" spans="1:10" ht="12.75">
      <c r="A11" s="77" t="s">
        <v>97</v>
      </c>
      <c r="B11" s="133">
        <v>390</v>
      </c>
      <c r="C11" s="135">
        <v>20</v>
      </c>
      <c r="D11" s="133">
        <v>410</v>
      </c>
      <c r="E11" s="134">
        <v>852</v>
      </c>
      <c r="F11" s="135">
        <v>1408</v>
      </c>
      <c r="G11" s="133">
        <v>360</v>
      </c>
      <c r="H11" s="133">
        <v>328</v>
      </c>
      <c r="I11" s="147"/>
      <c r="J11" s="147"/>
    </row>
    <row r="12" spans="1:10" ht="12.75">
      <c r="A12" s="84" t="s">
        <v>98</v>
      </c>
      <c r="B12" s="148">
        <v>3317</v>
      </c>
      <c r="C12" s="148">
        <v>173</v>
      </c>
      <c r="D12" s="148">
        <v>3490</v>
      </c>
      <c r="E12" s="148">
        <v>1017</v>
      </c>
      <c r="F12" s="148">
        <v>1496</v>
      </c>
      <c r="G12" s="148">
        <v>3632</v>
      </c>
      <c r="H12" s="148">
        <v>2792</v>
      </c>
      <c r="I12" s="147"/>
      <c r="J12" s="147"/>
    </row>
    <row r="13" spans="1:10" ht="12.75">
      <c r="A13" s="84"/>
      <c r="B13" s="148"/>
      <c r="C13" s="148"/>
      <c r="D13" s="148"/>
      <c r="E13" s="149"/>
      <c r="F13" s="149"/>
      <c r="G13" s="148"/>
      <c r="H13" s="148"/>
      <c r="I13" s="147"/>
      <c r="J13" s="147"/>
    </row>
    <row r="14" spans="1:10" ht="12.75">
      <c r="A14" s="84" t="s">
        <v>99</v>
      </c>
      <c r="B14" s="148">
        <v>1324</v>
      </c>
      <c r="C14" s="150">
        <v>72</v>
      </c>
      <c r="D14" s="148">
        <v>1396</v>
      </c>
      <c r="E14" s="149">
        <v>480</v>
      </c>
      <c r="F14" s="150">
        <v>925</v>
      </c>
      <c r="G14" s="148">
        <v>702</v>
      </c>
      <c r="H14" s="148" t="s">
        <v>24</v>
      </c>
      <c r="I14" s="147"/>
      <c r="J14" s="147"/>
    </row>
    <row r="15" spans="1:10" ht="12.75">
      <c r="A15" s="84"/>
      <c r="B15" s="148"/>
      <c r="C15" s="148"/>
      <c r="D15" s="148"/>
      <c r="E15" s="149"/>
      <c r="F15" s="149"/>
      <c r="G15" s="148"/>
      <c r="H15" s="148"/>
      <c r="I15" s="147"/>
      <c r="J15" s="147"/>
    </row>
    <row r="16" spans="1:10" ht="12.75">
      <c r="A16" s="84" t="s">
        <v>100</v>
      </c>
      <c r="B16" s="148">
        <v>205</v>
      </c>
      <c r="C16" s="148" t="s">
        <v>24</v>
      </c>
      <c r="D16" s="148">
        <v>205</v>
      </c>
      <c r="E16" s="149">
        <v>344</v>
      </c>
      <c r="F16" s="148" t="s">
        <v>24</v>
      </c>
      <c r="G16" s="148">
        <v>70</v>
      </c>
      <c r="H16" s="148">
        <v>159</v>
      </c>
      <c r="I16" s="147"/>
      <c r="J16" s="147"/>
    </row>
    <row r="17" spans="2:10" ht="12.75">
      <c r="B17" s="133"/>
      <c r="C17" s="133"/>
      <c r="D17" s="133"/>
      <c r="E17" s="134"/>
      <c r="F17" s="134"/>
      <c r="G17" s="133"/>
      <c r="H17" s="133"/>
      <c r="I17" s="147"/>
      <c r="J17" s="147"/>
    </row>
    <row r="18" spans="1:10" ht="12.75">
      <c r="A18" s="77" t="s">
        <v>101</v>
      </c>
      <c r="B18" s="133">
        <v>118</v>
      </c>
      <c r="C18" s="133" t="s">
        <v>24</v>
      </c>
      <c r="D18" s="133">
        <v>118</v>
      </c>
      <c r="E18" s="134">
        <v>800</v>
      </c>
      <c r="F18" s="133" t="s">
        <v>24</v>
      </c>
      <c r="G18" s="133">
        <v>94</v>
      </c>
      <c r="H18" s="133" t="s">
        <v>24</v>
      </c>
      <c r="I18" s="147"/>
      <c r="J18" s="147"/>
    </row>
    <row r="19" spans="1:10" ht="12.75">
      <c r="A19" s="77" t="s">
        <v>102</v>
      </c>
      <c r="B19" s="135">
        <v>275</v>
      </c>
      <c r="C19" s="133" t="s">
        <v>24</v>
      </c>
      <c r="D19" s="135">
        <v>275</v>
      </c>
      <c r="E19" s="135">
        <v>500</v>
      </c>
      <c r="F19" s="133" t="s">
        <v>24</v>
      </c>
      <c r="G19" s="135">
        <v>138</v>
      </c>
      <c r="H19" s="133" t="s">
        <v>24</v>
      </c>
      <c r="I19" s="147"/>
      <c r="J19" s="147"/>
    </row>
    <row r="20" spans="1:10" ht="12.75">
      <c r="A20" s="77" t="s">
        <v>103</v>
      </c>
      <c r="B20" s="135">
        <v>215</v>
      </c>
      <c r="C20" s="135">
        <v>5</v>
      </c>
      <c r="D20" s="135">
        <v>220</v>
      </c>
      <c r="E20" s="135">
        <v>500</v>
      </c>
      <c r="F20" s="135">
        <v>1300</v>
      </c>
      <c r="G20" s="135">
        <v>115</v>
      </c>
      <c r="H20" s="133" t="s">
        <v>24</v>
      </c>
      <c r="I20" s="147"/>
      <c r="J20" s="147"/>
    </row>
    <row r="21" spans="1:10" ht="12.75">
      <c r="A21" s="84" t="s">
        <v>176</v>
      </c>
      <c r="B21" s="148">
        <v>608</v>
      </c>
      <c r="C21" s="150">
        <v>5</v>
      </c>
      <c r="D21" s="148">
        <v>613</v>
      </c>
      <c r="E21" s="148">
        <v>558</v>
      </c>
      <c r="F21" s="150">
        <v>1300</v>
      </c>
      <c r="G21" s="148">
        <v>347</v>
      </c>
      <c r="H21" s="148" t="s">
        <v>24</v>
      </c>
      <c r="I21" s="147"/>
      <c r="J21" s="147"/>
    </row>
    <row r="22" spans="2:10" ht="12.75">
      <c r="B22" s="148"/>
      <c r="C22" s="148"/>
      <c r="D22" s="148"/>
      <c r="E22" s="149"/>
      <c r="F22" s="149"/>
      <c r="G22" s="148"/>
      <c r="H22" s="148"/>
      <c r="I22" s="147"/>
      <c r="J22" s="147"/>
    </row>
    <row r="23" spans="1:10" ht="12.75">
      <c r="A23" s="84" t="s">
        <v>104</v>
      </c>
      <c r="B23" s="148">
        <v>47</v>
      </c>
      <c r="C23" s="148">
        <v>77</v>
      </c>
      <c r="D23" s="148">
        <v>124</v>
      </c>
      <c r="E23" s="149">
        <v>900</v>
      </c>
      <c r="F23" s="149">
        <v>2932</v>
      </c>
      <c r="G23" s="148">
        <v>268</v>
      </c>
      <c r="H23" s="148" t="s">
        <v>24</v>
      </c>
      <c r="I23" s="147"/>
      <c r="J23" s="147"/>
    </row>
    <row r="24" spans="1:10" ht="12.75">
      <c r="A24" s="84"/>
      <c r="B24" s="148"/>
      <c r="C24" s="148"/>
      <c r="D24" s="148"/>
      <c r="E24" s="149"/>
      <c r="F24" s="149"/>
      <c r="G24" s="148"/>
      <c r="H24" s="148"/>
      <c r="I24" s="147"/>
      <c r="J24" s="147"/>
    </row>
    <row r="25" spans="1:10" ht="12.75">
      <c r="A25" s="84" t="s">
        <v>105</v>
      </c>
      <c r="B25" s="148" t="s">
        <v>24</v>
      </c>
      <c r="C25" s="148">
        <v>145</v>
      </c>
      <c r="D25" s="148">
        <v>145</v>
      </c>
      <c r="E25" s="149" t="s">
        <v>24</v>
      </c>
      <c r="F25" s="149">
        <v>1350</v>
      </c>
      <c r="G25" s="148">
        <v>196</v>
      </c>
      <c r="H25" s="148">
        <v>105</v>
      </c>
      <c r="I25" s="147"/>
      <c r="J25" s="147"/>
    </row>
    <row r="26" spans="2:10" ht="12.75">
      <c r="B26" s="133"/>
      <c r="C26" s="133"/>
      <c r="D26" s="133"/>
      <c r="E26" s="134"/>
      <c r="F26" s="134"/>
      <c r="G26" s="133"/>
      <c r="H26" s="133"/>
      <c r="I26" s="147"/>
      <c r="J26" s="147"/>
    </row>
    <row r="27" spans="1:10" ht="12.75">
      <c r="A27" s="77" t="s">
        <v>106</v>
      </c>
      <c r="B27" s="133" t="s">
        <v>24</v>
      </c>
      <c r="C27" s="133" t="s">
        <v>24</v>
      </c>
      <c r="D27" s="133" t="s">
        <v>24</v>
      </c>
      <c r="E27" s="134" t="s">
        <v>24</v>
      </c>
      <c r="F27" s="134" t="s">
        <v>24</v>
      </c>
      <c r="G27" s="133" t="s">
        <v>24</v>
      </c>
      <c r="H27" s="133" t="s">
        <v>24</v>
      </c>
      <c r="I27" s="147"/>
      <c r="J27" s="147"/>
    </row>
    <row r="28" spans="1:10" ht="12.75">
      <c r="A28" s="77" t="s">
        <v>107</v>
      </c>
      <c r="B28" s="133" t="s">
        <v>24</v>
      </c>
      <c r="C28" s="133" t="s">
        <v>24</v>
      </c>
      <c r="D28" s="133" t="s">
        <v>24</v>
      </c>
      <c r="E28" s="134" t="s">
        <v>24</v>
      </c>
      <c r="F28" s="134" t="s">
        <v>24</v>
      </c>
      <c r="G28" s="133" t="s">
        <v>24</v>
      </c>
      <c r="H28" s="133" t="s">
        <v>24</v>
      </c>
      <c r="I28" s="147"/>
      <c r="J28" s="147"/>
    </row>
    <row r="29" spans="1:10" ht="12.75">
      <c r="A29" s="77" t="s">
        <v>108</v>
      </c>
      <c r="B29" s="133" t="s">
        <v>24</v>
      </c>
      <c r="C29" s="133" t="s">
        <v>24</v>
      </c>
      <c r="D29" s="133" t="s">
        <v>24</v>
      </c>
      <c r="E29" s="134" t="s">
        <v>24</v>
      </c>
      <c r="F29" s="134" t="s">
        <v>24</v>
      </c>
      <c r="G29" s="133" t="s">
        <v>24</v>
      </c>
      <c r="H29" s="133" t="s">
        <v>24</v>
      </c>
      <c r="I29" s="147"/>
      <c r="J29" s="147"/>
    </row>
    <row r="30" spans="1:10" ht="12.75">
      <c r="A30" s="84" t="s">
        <v>177</v>
      </c>
      <c r="B30" s="148" t="s">
        <v>24</v>
      </c>
      <c r="C30" s="148" t="s">
        <v>24</v>
      </c>
      <c r="D30" s="148" t="s">
        <v>24</v>
      </c>
      <c r="E30" s="148" t="s">
        <v>24</v>
      </c>
      <c r="F30" s="148" t="s">
        <v>24</v>
      </c>
      <c r="G30" s="148" t="s">
        <v>24</v>
      </c>
      <c r="H30" s="148" t="s">
        <v>24</v>
      </c>
      <c r="I30" s="147"/>
      <c r="J30" s="147"/>
    </row>
    <row r="31" spans="2:10" ht="12.75">
      <c r="B31" s="133"/>
      <c r="C31" s="133"/>
      <c r="D31" s="133"/>
      <c r="E31" s="134"/>
      <c r="F31" s="134"/>
      <c r="G31" s="133"/>
      <c r="H31" s="133"/>
      <c r="I31" s="147"/>
      <c r="J31" s="147"/>
    </row>
    <row r="32" spans="1:10" ht="12.75">
      <c r="A32" s="77" t="s">
        <v>109</v>
      </c>
      <c r="B32" s="151">
        <v>99</v>
      </c>
      <c r="C32" s="151">
        <v>238</v>
      </c>
      <c r="D32" s="133">
        <v>337</v>
      </c>
      <c r="E32" s="151">
        <v>392</v>
      </c>
      <c r="F32" s="151">
        <v>1564</v>
      </c>
      <c r="G32" s="134">
        <v>411</v>
      </c>
      <c r="H32" s="151">
        <v>307</v>
      </c>
      <c r="I32" s="147"/>
      <c r="J32" s="147"/>
    </row>
    <row r="33" spans="1:10" ht="12.75">
      <c r="A33" s="77" t="s">
        <v>110</v>
      </c>
      <c r="B33" s="151">
        <v>30</v>
      </c>
      <c r="C33" s="151">
        <v>33</v>
      </c>
      <c r="D33" s="133">
        <v>63</v>
      </c>
      <c r="E33" s="151">
        <v>1500</v>
      </c>
      <c r="F33" s="151">
        <v>3000</v>
      </c>
      <c r="G33" s="134">
        <v>144</v>
      </c>
      <c r="H33" s="151">
        <v>35</v>
      </c>
      <c r="I33" s="147"/>
      <c r="J33" s="147"/>
    </row>
    <row r="34" spans="1:10" ht="12.75">
      <c r="A34" s="77" t="s">
        <v>111</v>
      </c>
      <c r="B34" s="151" t="s">
        <v>24</v>
      </c>
      <c r="C34" s="151">
        <v>9</v>
      </c>
      <c r="D34" s="133">
        <v>9</v>
      </c>
      <c r="E34" s="151" t="s">
        <v>24</v>
      </c>
      <c r="F34" s="151">
        <v>1333</v>
      </c>
      <c r="G34" s="134">
        <v>12</v>
      </c>
      <c r="H34" s="151">
        <v>7</v>
      </c>
      <c r="I34" s="147"/>
      <c r="J34" s="147"/>
    </row>
    <row r="35" spans="1:10" ht="12.75">
      <c r="A35" s="77" t="s">
        <v>112</v>
      </c>
      <c r="B35" s="151" t="s">
        <v>24</v>
      </c>
      <c r="C35" s="151">
        <v>33</v>
      </c>
      <c r="D35" s="133">
        <v>33</v>
      </c>
      <c r="E35" s="151" t="s">
        <v>24</v>
      </c>
      <c r="F35" s="151">
        <v>1515</v>
      </c>
      <c r="G35" s="134">
        <v>50</v>
      </c>
      <c r="H35" s="151" t="s">
        <v>24</v>
      </c>
      <c r="I35" s="147"/>
      <c r="J35" s="147"/>
    </row>
    <row r="36" spans="1:10" ht="12.75">
      <c r="A36" s="84" t="s">
        <v>113</v>
      </c>
      <c r="B36" s="148">
        <v>129</v>
      </c>
      <c r="C36" s="148">
        <v>313</v>
      </c>
      <c r="D36" s="148">
        <v>442</v>
      </c>
      <c r="E36" s="148">
        <v>650</v>
      </c>
      <c r="F36" s="148">
        <v>1704</v>
      </c>
      <c r="G36" s="148">
        <v>617</v>
      </c>
      <c r="H36" s="148">
        <v>349</v>
      </c>
      <c r="I36" s="147"/>
      <c r="J36" s="147"/>
    </row>
    <row r="37" spans="1:10" ht="12.75">
      <c r="A37" s="84"/>
      <c r="B37" s="148"/>
      <c r="C37" s="148"/>
      <c r="D37" s="148"/>
      <c r="E37" s="149"/>
      <c r="F37" s="149"/>
      <c r="G37" s="148"/>
      <c r="H37" s="148"/>
      <c r="I37" s="147"/>
      <c r="J37" s="147"/>
    </row>
    <row r="38" spans="1:10" ht="12.75">
      <c r="A38" s="84" t="s">
        <v>114</v>
      </c>
      <c r="B38" s="149">
        <v>37</v>
      </c>
      <c r="C38" s="149" t="s">
        <v>24</v>
      </c>
      <c r="D38" s="148">
        <v>37</v>
      </c>
      <c r="E38" s="149">
        <v>900</v>
      </c>
      <c r="F38" s="149" t="s">
        <v>24</v>
      </c>
      <c r="G38" s="149">
        <v>33</v>
      </c>
      <c r="H38" s="149">
        <v>33</v>
      </c>
      <c r="I38" s="147"/>
      <c r="J38" s="147"/>
    </row>
    <row r="39" spans="2:10" ht="12.75">
      <c r="B39" s="133"/>
      <c r="C39" s="133"/>
      <c r="D39" s="133"/>
      <c r="E39" s="134"/>
      <c r="F39" s="134"/>
      <c r="G39" s="133"/>
      <c r="H39" s="133"/>
      <c r="I39" s="147"/>
      <c r="J39" s="147"/>
    </row>
    <row r="40" spans="1:10" ht="12.75">
      <c r="A40" s="77" t="s">
        <v>115</v>
      </c>
      <c r="B40" s="134">
        <v>89</v>
      </c>
      <c r="C40" s="134">
        <v>265</v>
      </c>
      <c r="D40" s="133">
        <v>354</v>
      </c>
      <c r="E40" s="134">
        <v>750</v>
      </c>
      <c r="F40" s="134">
        <v>1850</v>
      </c>
      <c r="G40" s="134">
        <v>557</v>
      </c>
      <c r="H40" s="134" t="s">
        <v>24</v>
      </c>
      <c r="I40" s="147"/>
      <c r="J40" s="147"/>
    </row>
    <row r="41" spans="1:10" ht="12.75">
      <c r="A41" s="77" t="s">
        <v>116</v>
      </c>
      <c r="B41" s="133">
        <v>16</v>
      </c>
      <c r="C41" s="133">
        <v>46</v>
      </c>
      <c r="D41" s="133">
        <v>62</v>
      </c>
      <c r="E41" s="134">
        <v>1000</v>
      </c>
      <c r="F41" s="134">
        <v>1800</v>
      </c>
      <c r="G41" s="133">
        <v>99</v>
      </c>
      <c r="H41" s="133">
        <v>79</v>
      </c>
      <c r="I41" s="147"/>
      <c r="J41" s="147"/>
    </row>
    <row r="42" spans="1:10" ht="12.75">
      <c r="A42" s="77" t="s">
        <v>117</v>
      </c>
      <c r="B42" s="134" t="s">
        <v>24</v>
      </c>
      <c r="C42" s="134">
        <v>2500</v>
      </c>
      <c r="D42" s="133">
        <v>2500</v>
      </c>
      <c r="E42" s="134" t="s">
        <v>24</v>
      </c>
      <c r="F42" s="134">
        <v>2550</v>
      </c>
      <c r="G42" s="134">
        <v>6375</v>
      </c>
      <c r="H42" s="135">
        <v>1940</v>
      </c>
      <c r="I42" s="147"/>
      <c r="J42" s="147"/>
    </row>
    <row r="43" spans="1:10" ht="12.75">
      <c r="A43" s="77" t="s">
        <v>118</v>
      </c>
      <c r="B43" s="134">
        <v>32</v>
      </c>
      <c r="C43" s="134">
        <v>48</v>
      </c>
      <c r="D43" s="133">
        <v>80</v>
      </c>
      <c r="E43" s="134">
        <v>1500</v>
      </c>
      <c r="F43" s="134">
        <v>1500</v>
      </c>
      <c r="G43" s="134">
        <v>120</v>
      </c>
      <c r="H43" s="134" t="s">
        <v>24</v>
      </c>
      <c r="I43" s="147"/>
      <c r="J43" s="147"/>
    </row>
    <row r="44" spans="1:10" ht="12.75">
      <c r="A44" s="77" t="s">
        <v>119</v>
      </c>
      <c r="B44" s="134">
        <v>7</v>
      </c>
      <c r="C44" s="134">
        <v>31</v>
      </c>
      <c r="D44" s="133">
        <v>38</v>
      </c>
      <c r="E44" s="134">
        <v>1520</v>
      </c>
      <c r="F44" s="134">
        <v>1820</v>
      </c>
      <c r="G44" s="134">
        <v>67</v>
      </c>
      <c r="H44" s="134">
        <v>65</v>
      </c>
      <c r="I44" s="147"/>
      <c r="J44" s="147"/>
    </row>
    <row r="45" spans="1:10" ht="12.75">
      <c r="A45" s="77" t="s">
        <v>120</v>
      </c>
      <c r="B45" s="134" t="s">
        <v>24</v>
      </c>
      <c r="C45" s="134" t="s">
        <v>24</v>
      </c>
      <c r="D45" s="133" t="s">
        <v>24</v>
      </c>
      <c r="E45" s="134" t="s">
        <v>24</v>
      </c>
      <c r="F45" s="134" t="s">
        <v>24</v>
      </c>
      <c r="G45" s="134" t="s">
        <v>24</v>
      </c>
      <c r="H45" s="134" t="s">
        <v>24</v>
      </c>
      <c r="I45" s="147"/>
      <c r="J45" s="147"/>
    </row>
    <row r="46" spans="1:10" ht="12.75">
      <c r="A46" s="77" t="s">
        <v>121</v>
      </c>
      <c r="B46" s="134">
        <v>1</v>
      </c>
      <c r="C46" s="134">
        <v>10</v>
      </c>
      <c r="D46" s="133">
        <v>11</v>
      </c>
      <c r="E46" s="134">
        <v>1800</v>
      </c>
      <c r="F46" s="134">
        <v>1800</v>
      </c>
      <c r="G46" s="134">
        <v>20</v>
      </c>
      <c r="H46" s="134">
        <v>18</v>
      </c>
      <c r="I46" s="147"/>
      <c r="J46" s="147"/>
    </row>
    <row r="47" spans="1:10" ht="12.75">
      <c r="A47" s="77" t="s">
        <v>122</v>
      </c>
      <c r="B47" s="134" t="s">
        <v>24</v>
      </c>
      <c r="C47" s="134">
        <v>119</v>
      </c>
      <c r="D47" s="133">
        <v>119</v>
      </c>
      <c r="E47" s="134" t="s">
        <v>24</v>
      </c>
      <c r="F47" s="134">
        <v>1600</v>
      </c>
      <c r="G47" s="134">
        <v>190</v>
      </c>
      <c r="H47" s="134">
        <v>114</v>
      </c>
      <c r="I47" s="147"/>
      <c r="J47" s="147"/>
    </row>
    <row r="48" spans="1:10" ht="12.75">
      <c r="A48" s="77" t="s">
        <v>123</v>
      </c>
      <c r="B48" s="134">
        <v>12</v>
      </c>
      <c r="C48" s="134">
        <v>125</v>
      </c>
      <c r="D48" s="133">
        <v>137</v>
      </c>
      <c r="E48" s="134">
        <v>400</v>
      </c>
      <c r="F48" s="134">
        <v>1800</v>
      </c>
      <c r="G48" s="134">
        <v>230</v>
      </c>
      <c r="H48" s="134">
        <v>69</v>
      </c>
      <c r="I48" s="147"/>
      <c r="J48" s="147"/>
    </row>
    <row r="49" spans="1:10" ht="12.75">
      <c r="A49" s="84" t="s">
        <v>178</v>
      </c>
      <c r="B49" s="148">
        <v>157</v>
      </c>
      <c r="C49" s="148">
        <v>3144</v>
      </c>
      <c r="D49" s="148">
        <v>3301</v>
      </c>
      <c r="E49" s="148">
        <v>943</v>
      </c>
      <c r="F49" s="148">
        <v>2389</v>
      </c>
      <c r="G49" s="148">
        <v>7658</v>
      </c>
      <c r="H49" s="148">
        <v>2285</v>
      </c>
      <c r="I49" s="147"/>
      <c r="J49" s="147"/>
    </row>
    <row r="50" spans="1:10" ht="12.75">
      <c r="A50" s="84"/>
      <c r="B50" s="148"/>
      <c r="C50" s="148"/>
      <c r="D50" s="148"/>
      <c r="E50" s="149"/>
      <c r="F50" s="149"/>
      <c r="G50" s="148"/>
      <c r="H50" s="148"/>
      <c r="I50" s="147"/>
      <c r="J50" s="147"/>
    </row>
    <row r="51" spans="1:10" ht="12.75">
      <c r="A51" s="84" t="s">
        <v>124</v>
      </c>
      <c r="B51" s="149" t="s">
        <v>24</v>
      </c>
      <c r="C51" s="149" t="s">
        <v>24</v>
      </c>
      <c r="D51" s="148" t="s">
        <v>24</v>
      </c>
      <c r="E51" s="149" t="s">
        <v>24</v>
      </c>
      <c r="F51" s="149" t="s">
        <v>24</v>
      </c>
      <c r="G51" s="149" t="s">
        <v>24</v>
      </c>
      <c r="H51" s="149" t="s">
        <v>24</v>
      </c>
      <c r="I51" s="147"/>
      <c r="J51" s="147"/>
    </row>
    <row r="52" spans="2:10" ht="12.75">
      <c r="B52" s="133"/>
      <c r="C52" s="133"/>
      <c r="D52" s="133"/>
      <c r="E52" s="134"/>
      <c r="F52" s="134"/>
      <c r="G52" s="133"/>
      <c r="H52" s="133"/>
      <c r="I52" s="147"/>
      <c r="J52" s="147"/>
    </row>
    <row r="53" spans="1:10" ht="12.75">
      <c r="A53" s="77" t="s">
        <v>125</v>
      </c>
      <c r="B53" s="133">
        <v>30</v>
      </c>
      <c r="C53" s="133">
        <v>200</v>
      </c>
      <c r="D53" s="133">
        <v>230</v>
      </c>
      <c r="E53" s="134">
        <v>300</v>
      </c>
      <c r="F53" s="134">
        <v>1800</v>
      </c>
      <c r="G53" s="133">
        <v>369</v>
      </c>
      <c r="H53" s="133">
        <v>74</v>
      </c>
      <c r="I53" s="147"/>
      <c r="J53" s="147"/>
    </row>
    <row r="54" spans="1:10" ht="12.75">
      <c r="A54" s="77" t="s">
        <v>126</v>
      </c>
      <c r="B54" s="133">
        <v>3</v>
      </c>
      <c r="C54" s="133">
        <v>17</v>
      </c>
      <c r="D54" s="133">
        <v>20</v>
      </c>
      <c r="E54" s="134">
        <v>50</v>
      </c>
      <c r="F54" s="134">
        <v>500</v>
      </c>
      <c r="G54" s="133">
        <v>9</v>
      </c>
      <c r="H54" s="133" t="s">
        <v>24</v>
      </c>
      <c r="I54" s="147"/>
      <c r="J54" s="147"/>
    </row>
    <row r="55" spans="1:10" ht="12.75">
      <c r="A55" s="77" t="s">
        <v>127</v>
      </c>
      <c r="B55" s="133" t="s">
        <v>24</v>
      </c>
      <c r="C55" s="133">
        <v>19</v>
      </c>
      <c r="D55" s="133">
        <v>19</v>
      </c>
      <c r="E55" s="134" t="s">
        <v>24</v>
      </c>
      <c r="F55" s="134">
        <v>1550</v>
      </c>
      <c r="G55" s="133">
        <v>30</v>
      </c>
      <c r="H55" s="133">
        <v>13</v>
      </c>
      <c r="I55" s="147"/>
      <c r="J55" s="147"/>
    </row>
    <row r="56" spans="1:10" ht="12.75">
      <c r="A56" s="77" t="s">
        <v>128</v>
      </c>
      <c r="B56" s="133" t="s">
        <v>24</v>
      </c>
      <c r="C56" s="133">
        <v>33</v>
      </c>
      <c r="D56" s="133">
        <v>33</v>
      </c>
      <c r="E56" s="134" t="s">
        <v>24</v>
      </c>
      <c r="F56" s="134">
        <v>800</v>
      </c>
      <c r="G56" s="133">
        <v>26</v>
      </c>
      <c r="H56" s="133">
        <v>18</v>
      </c>
      <c r="I56" s="147"/>
      <c r="J56" s="147"/>
    </row>
    <row r="57" spans="1:10" ht="12.75">
      <c r="A57" s="77" t="s">
        <v>129</v>
      </c>
      <c r="B57" s="133" t="s">
        <v>24</v>
      </c>
      <c r="C57" s="133">
        <v>15</v>
      </c>
      <c r="D57" s="133">
        <v>15</v>
      </c>
      <c r="E57" s="134" t="s">
        <v>24</v>
      </c>
      <c r="F57" s="134">
        <v>1500</v>
      </c>
      <c r="G57" s="133">
        <v>23</v>
      </c>
      <c r="H57" s="133">
        <v>2</v>
      </c>
      <c r="I57" s="147"/>
      <c r="J57" s="147"/>
    </row>
    <row r="58" spans="1:10" ht="12.75">
      <c r="A58" s="84" t="s">
        <v>179</v>
      </c>
      <c r="B58" s="148">
        <v>33</v>
      </c>
      <c r="C58" s="148">
        <v>284</v>
      </c>
      <c r="D58" s="148">
        <v>317</v>
      </c>
      <c r="E58" s="148">
        <v>277</v>
      </c>
      <c r="F58" s="148">
        <v>1573</v>
      </c>
      <c r="G58" s="148">
        <v>457</v>
      </c>
      <c r="H58" s="148">
        <v>107</v>
      </c>
      <c r="I58" s="147"/>
      <c r="J58" s="147"/>
    </row>
    <row r="59" spans="2:10" ht="12.75">
      <c r="B59" s="133"/>
      <c r="C59" s="133"/>
      <c r="D59" s="133"/>
      <c r="E59" s="134"/>
      <c r="F59" s="134"/>
      <c r="G59" s="133"/>
      <c r="H59" s="133"/>
      <c r="I59" s="147"/>
      <c r="J59" s="147"/>
    </row>
    <row r="60" spans="1:10" ht="12.75">
      <c r="A60" s="77" t="s">
        <v>131</v>
      </c>
      <c r="B60" s="134">
        <v>1</v>
      </c>
      <c r="C60" s="134">
        <v>1</v>
      </c>
      <c r="D60" s="133">
        <v>2</v>
      </c>
      <c r="E60" s="134">
        <v>950</v>
      </c>
      <c r="F60" s="134">
        <v>2025</v>
      </c>
      <c r="G60" s="134">
        <v>3</v>
      </c>
      <c r="H60" s="134" t="s">
        <v>24</v>
      </c>
      <c r="I60" s="147"/>
      <c r="J60" s="147"/>
    </row>
    <row r="61" spans="1:10" ht="12.75">
      <c r="A61" s="77" t="s">
        <v>132</v>
      </c>
      <c r="B61" s="134">
        <v>11</v>
      </c>
      <c r="C61" s="134">
        <v>1</v>
      </c>
      <c r="D61" s="133">
        <v>12</v>
      </c>
      <c r="E61" s="134">
        <v>600</v>
      </c>
      <c r="F61" s="134">
        <v>1200</v>
      </c>
      <c r="G61" s="134">
        <v>8</v>
      </c>
      <c r="H61" s="134">
        <v>8</v>
      </c>
      <c r="I61" s="147"/>
      <c r="J61" s="147"/>
    </row>
    <row r="62" spans="1:10" ht="12.75">
      <c r="A62" s="77" t="s">
        <v>133</v>
      </c>
      <c r="B62" s="134">
        <v>2</v>
      </c>
      <c r="C62" s="134">
        <v>28</v>
      </c>
      <c r="D62" s="133">
        <v>30</v>
      </c>
      <c r="E62" s="134">
        <v>500</v>
      </c>
      <c r="F62" s="134">
        <v>1500</v>
      </c>
      <c r="G62" s="134">
        <v>44</v>
      </c>
      <c r="H62" s="134">
        <v>13</v>
      </c>
      <c r="I62" s="147"/>
      <c r="J62" s="147"/>
    </row>
    <row r="63" spans="1:10" ht="12.75">
      <c r="A63" s="84" t="s">
        <v>134</v>
      </c>
      <c r="B63" s="148">
        <v>14</v>
      </c>
      <c r="C63" s="148">
        <v>30</v>
      </c>
      <c r="D63" s="148">
        <v>44</v>
      </c>
      <c r="E63" s="148">
        <v>611</v>
      </c>
      <c r="F63" s="148">
        <v>1508</v>
      </c>
      <c r="G63" s="148">
        <v>55</v>
      </c>
      <c r="H63" s="148">
        <v>21</v>
      </c>
      <c r="I63" s="147"/>
      <c r="J63" s="147"/>
    </row>
    <row r="64" spans="1:10" ht="12.75">
      <c r="A64" s="84"/>
      <c r="B64" s="148"/>
      <c r="C64" s="148"/>
      <c r="D64" s="148"/>
      <c r="E64" s="149"/>
      <c r="F64" s="149"/>
      <c r="G64" s="148"/>
      <c r="H64" s="148"/>
      <c r="I64" s="147"/>
      <c r="J64" s="147"/>
    </row>
    <row r="65" spans="1:10" ht="12.75">
      <c r="A65" s="84" t="s">
        <v>135</v>
      </c>
      <c r="B65" s="148" t="s">
        <v>24</v>
      </c>
      <c r="C65" s="148">
        <v>40</v>
      </c>
      <c r="D65" s="148">
        <v>40</v>
      </c>
      <c r="E65" s="149" t="s">
        <v>24</v>
      </c>
      <c r="F65" s="149">
        <v>690</v>
      </c>
      <c r="G65" s="148">
        <v>28</v>
      </c>
      <c r="H65" s="148">
        <v>22</v>
      </c>
      <c r="I65" s="147"/>
      <c r="J65" s="147"/>
    </row>
    <row r="66" spans="2:10" ht="12.75">
      <c r="B66" s="133"/>
      <c r="C66" s="133"/>
      <c r="D66" s="133"/>
      <c r="E66" s="134"/>
      <c r="F66" s="134"/>
      <c r="G66" s="133"/>
      <c r="H66" s="133"/>
      <c r="I66" s="147"/>
      <c r="J66" s="147"/>
    </row>
    <row r="67" spans="1:10" ht="12.75">
      <c r="A67" s="77" t="s">
        <v>136</v>
      </c>
      <c r="B67" s="134" t="s">
        <v>24</v>
      </c>
      <c r="C67" s="134">
        <v>40</v>
      </c>
      <c r="D67" s="133">
        <v>40</v>
      </c>
      <c r="E67" s="134" t="s">
        <v>24</v>
      </c>
      <c r="F67" s="134">
        <v>2900</v>
      </c>
      <c r="G67" s="134">
        <v>116</v>
      </c>
      <c r="H67" s="134" t="s">
        <v>24</v>
      </c>
      <c r="I67" s="147"/>
      <c r="J67" s="147"/>
    </row>
    <row r="68" spans="1:10" ht="12.75">
      <c r="A68" s="77" t="s">
        <v>137</v>
      </c>
      <c r="B68" s="134" t="s">
        <v>24</v>
      </c>
      <c r="C68" s="134">
        <v>100</v>
      </c>
      <c r="D68" s="133">
        <v>100</v>
      </c>
      <c r="E68" s="134" t="s">
        <v>24</v>
      </c>
      <c r="F68" s="134">
        <v>3000</v>
      </c>
      <c r="G68" s="134">
        <v>300</v>
      </c>
      <c r="H68" s="134" t="s">
        <v>24</v>
      </c>
      <c r="I68" s="147"/>
      <c r="J68" s="147"/>
    </row>
    <row r="69" spans="1:10" ht="12.75">
      <c r="A69" s="84" t="s">
        <v>138</v>
      </c>
      <c r="B69" s="148" t="s">
        <v>24</v>
      </c>
      <c r="C69" s="148">
        <v>140</v>
      </c>
      <c r="D69" s="148">
        <v>140</v>
      </c>
      <c r="E69" s="148" t="s">
        <v>24</v>
      </c>
      <c r="F69" s="148">
        <v>2971</v>
      </c>
      <c r="G69" s="148">
        <v>416</v>
      </c>
      <c r="H69" s="148" t="s">
        <v>24</v>
      </c>
      <c r="I69" s="147"/>
      <c r="J69" s="147"/>
    </row>
    <row r="70" spans="2:10" ht="12.75">
      <c r="B70" s="133"/>
      <c r="C70" s="133"/>
      <c r="D70" s="133"/>
      <c r="E70" s="134"/>
      <c r="F70" s="134"/>
      <c r="G70" s="133"/>
      <c r="H70" s="133"/>
      <c r="I70" s="147"/>
      <c r="J70" s="147"/>
    </row>
    <row r="71" spans="1:10" ht="12.75">
      <c r="A71" s="77" t="s">
        <v>139</v>
      </c>
      <c r="B71" s="133" t="s">
        <v>24</v>
      </c>
      <c r="C71" s="133">
        <v>3</v>
      </c>
      <c r="D71" s="133">
        <v>3</v>
      </c>
      <c r="E71" s="134" t="s">
        <v>24</v>
      </c>
      <c r="F71" s="134">
        <v>500</v>
      </c>
      <c r="G71" s="133">
        <v>1</v>
      </c>
      <c r="H71" s="133">
        <v>1</v>
      </c>
      <c r="I71" s="147"/>
      <c r="J71" s="147"/>
    </row>
    <row r="72" spans="1:10" ht="12.75">
      <c r="A72" s="77" t="s">
        <v>140</v>
      </c>
      <c r="B72" s="133">
        <v>18</v>
      </c>
      <c r="C72" s="133">
        <v>14</v>
      </c>
      <c r="D72" s="133">
        <v>32</v>
      </c>
      <c r="E72" s="134">
        <v>600</v>
      </c>
      <c r="F72" s="134">
        <v>1000</v>
      </c>
      <c r="G72" s="133">
        <v>25</v>
      </c>
      <c r="H72" s="133">
        <v>21</v>
      </c>
      <c r="I72" s="147"/>
      <c r="J72" s="147"/>
    </row>
    <row r="73" spans="1:10" ht="12.75">
      <c r="A73" s="77" t="s">
        <v>141</v>
      </c>
      <c r="B73" s="134">
        <v>12</v>
      </c>
      <c r="C73" s="134">
        <v>12</v>
      </c>
      <c r="D73" s="133">
        <v>24</v>
      </c>
      <c r="E73" s="134">
        <v>250</v>
      </c>
      <c r="F73" s="134">
        <v>2000</v>
      </c>
      <c r="G73" s="134">
        <v>27</v>
      </c>
      <c r="H73" s="134" t="s">
        <v>24</v>
      </c>
      <c r="I73" s="147"/>
      <c r="J73" s="147"/>
    </row>
    <row r="74" spans="1:10" ht="12.75">
      <c r="A74" s="77" t="s">
        <v>142</v>
      </c>
      <c r="B74" s="133" t="s">
        <v>24</v>
      </c>
      <c r="C74" s="133">
        <v>69</v>
      </c>
      <c r="D74" s="133">
        <v>69</v>
      </c>
      <c r="E74" s="134" t="s">
        <v>24</v>
      </c>
      <c r="F74" s="134">
        <v>1493</v>
      </c>
      <c r="G74" s="133">
        <v>103</v>
      </c>
      <c r="H74" s="133">
        <v>110</v>
      </c>
      <c r="I74" s="147"/>
      <c r="J74" s="147"/>
    </row>
    <row r="75" spans="1:10" ht="12.75">
      <c r="A75" s="77" t="s">
        <v>143</v>
      </c>
      <c r="B75" s="133" t="s">
        <v>24</v>
      </c>
      <c r="C75" s="133">
        <v>1</v>
      </c>
      <c r="D75" s="133">
        <v>1</v>
      </c>
      <c r="E75" s="134" t="s">
        <v>24</v>
      </c>
      <c r="F75" s="134">
        <v>2000</v>
      </c>
      <c r="G75" s="133">
        <v>2</v>
      </c>
      <c r="H75" s="133" t="s">
        <v>24</v>
      </c>
      <c r="I75" s="147"/>
      <c r="J75" s="147"/>
    </row>
    <row r="76" spans="1:10" ht="12.75">
      <c r="A76" s="77" t="s">
        <v>144</v>
      </c>
      <c r="B76" s="133">
        <v>7</v>
      </c>
      <c r="C76" s="133">
        <v>8</v>
      </c>
      <c r="D76" s="133">
        <v>15</v>
      </c>
      <c r="E76" s="134">
        <v>650</v>
      </c>
      <c r="F76" s="134">
        <v>1494</v>
      </c>
      <c r="G76" s="133">
        <v>17</v>
      </c>
      <c r="H76" s="133">
        <v>5</v>
      </c>
      <c r="I76" s="147"/>
      <c r="J76" s="147"/>
    </row>
    <row r="77" spans="1:10" ht="12.75">
      <c r="A77" s="77" t="s">
        <v>145</v>
      </c>
      <c r="B77" s="133">
        <v>55</v>
      </c>
      <c r="C77" s="133">
        <v>3</v>
      </c>
      <c r="D77" s="133">
        <v>58</v>
      </c>
      <c r="E77" s="134">
        <v>900</v>
      </c>
      <c r="F77" s="134" t="s">
        <v>24</v>
      </c>
      <c r="G77" s="133">
        <v>50</v>
      </c>
      <c r="H77" s="133" t="s">
        <v>24</v>
      </c>
      <c r="I77" s="147"/>
      <c r="J77" s="147"/>
    </row>
    <row r="78" spans="1:10" ht="12.75">
      <c r="A78" s="77" t="s">
        <v>146</v>
      </c>
      <c r="B78" s="134" t="s">
        <v>24</v>
      </c>
      <c r="C78" s="134" t="s">
        <v>24</v>
      </c>
      <c r="D78" s="133" t="s">
        <v>24</v>
      </c>
      <c r="E78" s="134" t="s">
        <v>24</v>
      </c>
      <c r="F78" s="134" t="s">
        <v>24</v>
      </c>
      <c r="G78" s="134" t="s">
        <v>24</v>
      </c>
      <c r="H78" s="134" t="s">
        <v>24</v>
      </c>
      <c r="I78" s="147"/>
      <c r="J78" s="147"/>
    </row>
    <row r="79" spans="1:10" ht="12.75">
      <c r="A79" s="84" t="s">
        <v>180</v>
      </c>
      <c r="B79" s="148">
        <v>92</v>
      </c>
      <c r="C79" s="148">
        <v>110</v>
      </c>
      <c r="D79" s="148">
        <v>202</v>
      </c>
      <c r="E79" s="148">
        <v>738</v>
      </c>
      <c r="F79" s="148">
        <v>1422</v>
      </c>
      <c r="G79" s="148">
        <v>225</v>
      </c>
      <c r="H79" s="148">
        <v>137</v>
      </c>
      <c r="I79" s="147"/>
      <c r="J79" s="147"/>
    </row>
    <row r="80" spans="2:10" ht="12.75">
      <c r="B80" s="133"/>
      <c r="C80" s="133"/>
      <c r="D80" s="133"/>
      <c r="E80" s="134"/>
      <c r="F80" s="134"/>
      <c r="G80" s="133"/>
      <c r="H80" s="133"/>
      <c r="I80" s="147"/>
      <c r="J80" s="147"/>
    </row>
    <row r="81" spans="1:10" ht="12.75">
      <c r="A81" s="77" t="s">
        <v>147</v>
      </c>
      <c r="B81" s="135">
        <v>13</v>
      </c>
      <c r="C81" s="135">
        <v>35</v>
      </c>
      <c r="D81" s="135">
        <v>48</v>
      </c>
      <c r="E81" s="135">
        <v>800</v>
      </c>
      <c r="F81" s="135">
        <v>1000</v>
      </c>
      <c r="G81" s="135">
        <v>45</v>
      </c>
      <c r="H81" s="135">
        <v>39</v>
      </c>
      <c r="I81" s="147"/>
      <c r="J81" s="147"/>
    </row>
    <row r="82" spans="1:10" ht="12.75">
      <c r="A82" s="77" t="s">
        <v>148</v>
      </c>
      <c r="B82" s="133">
        <v>8</v>
      </c>
      <c r="C82" s="135">
        <v>62</v>
      </c>
      <c r="D82" s="133">
        <v>70</v>
      </c>
      <c r="E82" s="134">
        <v>500</v>
      </c>
      <c r="F82" s="135">
        <v>1000</v>
      </c>
      <c r="G82" s="133">
        <v>66</v>
      </c>
      <c r="H82" s="133">
        <v>56</v>
      </c>
      <c r="I82" s="147"/>
      <c r="J82" s="147"/>
    </row>
    <row r="83" spans="1:10" ht="12.75">
      <c r="A83" s="84" t="s">
        <v>149</v>
      </c>
      <c r="B83" s="148">
        <v>21</v>
      </c>
      <c r="C83" s="150">
        <v>97</v>
      </c>
      <c r="D83" s="148">
        <v>118</v>
      </c>
      <c r="E83" s="148">
        <v>686</v>
      </c>
      <c r="F83" s="135">
        <v>1000</v>
      </c>
      <c r="G83" s="148">
        <v>111</v>
      </c>
      <c r="H83" s="148">
        <v>95</v>
      </c>
      <c r="I83" s="147"/>
      <c r="J83" s="147"/>
    </row>
    <row r="84" spans="2:10" ht="12.75">
      <c r="B84" s="133"/>
      <c r="C84" s="133"/>
      <c r="D84" s="133"/>
      <c r="E84" s="134"/>
      <c r="F84" s="145"/>
      <c r="G84" s="133"/>
      <c r="H84" s="133"/>
      <c r="I84" s="147"/>
      <c r="J84" s="147"/>
    </row>
    <row r="85" spans="1:10" ht="13.5" thickBot="1">
      <c r="A85" s="86" t="s">
        <v>150</v>
      </c>
      <c r="B85" s="137">
        <v>5984</v>
      </c>
      <c r="C85" s="137">
        <v>4630</v>
      </c>
      <c r="D85" s="137">
        <v>10614</v>
      </c>
      <c r="E85" s="137">
        <v>807</v>
      </c>
      <c r="F85" s="137">
        <v>2157</v>
      </c>
      <c r="G85" s="137">
        <v>14815</v>
      </c>
      <c r="H85" s="137">
        <v>6105</v>
      </c>
      <c r="I85" s="147"/>
      <c r="J85" s="1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2007-07-13T07:50:57Z</cp:lastPrinted>
  <dcterms:created xsi:type="dcterms:W3CDTF">2003-08-05T11:29:07Z</dcterms:created>
  <dcterms:modified xsi:type="dcterms:W3CDTF">2007-07-13T08:00:17Z</dcterms:modified>
  <cp:category/>
  <cp:version/>
  <cp:contentType/>
  <cp:contentStatus/>
</cp:coreProperties>
</file>