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6" sheetId="1" r:id="rId1"/>
  </sheets>
  <externalReferences>
    <externalReference r:id="rId4"/>
    <externalReference r:id="rId5"/>
  </externalReferences>
  <definedNames>
    <definedName name="\A" localSheetId="0">'34.6'!#REF!</definedName>
    <definedName name="\A">#REF!</definedName>
    <definedName name="\C" localSheetId="0">'34.6'!#REF!</definedName>
    <definedName name="\C">#REF!</definedName>
    <definedName name="\G" localSheetId="0">'34.6'!#REF!</definedName>
    <definedName name="\G">#REF!</definedName>
    <definedName name="\I" localSheetId="0">'34.6'!#REF!</definedName>
    <definedName name="\I">'[2]34.3'!#REF!</definedName>
    <definedName name="\L" localSheetId="0">'34.6'!#REF!</definedName>
    <definedName name="\L">'[2]34.3'!#REF!</definedName>
    <definedName name="\N" localSheetId="0">'34.6'!#REF!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 localSheetId="0">'34.6'!#REF!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<sst xmlns="http://schemas.openxmlformats.org/spreadsheetml/2006/main" count="20" uniqueCount="13">
  <si>
    <t>FINANCIACION AGRARIA</t>
  </si>
  <si>
    <t>Valor</t>
  </si>
  <si>
    <t>%</t>
  </si>
  <si>
    <t>TOTAL</t>
  </si>
  <si>
    <t>Objeto</t>
  </si>
  <si>
    <t>–</t>
  </si>
  <si>
    <t xml:space="preserve"> Otras inversiones</t>
  </si>
  <si>
    <t xml:space="preserve"> Acondicionamiento y conservación de las zonas marinas</t>
  </si>
  <si>
    <t xml:space="preserve"> Sistemas de gestión, estudios y asistencia técnica</t>
  </si>
  <si>
    <t xml:space="preserve"> Orientación del consumo pesquero</t>
  </si>
  <si>
    <t xml:space="preserve"> 34.6.  INVERSIONES: Inversiones reales del MAPA en el Sector Pesquero (miles de euros)</t>
  </si>
  <si>
    <t xml:space="preserve"> Adquisición y asistencia de medios de investigación y vigilancia</t>
  </si>
  <si>
    <t xml:space="preserve">  Investigación pesquera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</si>
</sst>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5" fontId="0" fillId="0" borderId="0" xfId="32" applyFont="1">
      <alignment/>
      <protection/>
    </xf>
    <xf numFmtId="175" fontId="5" fillId="0" borderId="0" xfId="36" applyFont="1">
      <alignment/>
      <protection/>
    </xf>
    <xf numFmtId="175" fontId="6" fillId="0" borderId="0" xfId="36" applyFont="1" applyAlignment="1">
      <alignment horizontal="center"/>
      <protection/>
    </xf>
    <xf numFmtId="175" fontId="7" fillId="0" borderId="0" xfId="36" applyFont="1">
      <alignment/>
      <protection/>
    </xf>
    <xf numFmtId="175" fontId="0" fillId="0" borderId="0" xfId="36" applyFont="1">
      <alignment/>
      <protection/>
    </xf>
    <xf numFmtId="175" fontId="0" fillId="0" borderId="1" xfId="36" applyFont="1" applyBorder="1">
      <alignment/>
      <protection/>
    </xf>
    <xf numFmtId="175" fontId="0" fillId="0" borderId="2" xfId="36" applyFont="1" applyBorder="1" applyAlignment="1">
      <alignment horizontal="center"/>
      <protection/>
    </xf>
    <xf numFmtId="175" fontId="0" fillId="0" borderId="3" xfId="36" applyFont="1" applyBorder="1" applyAlignment="1">
      <alignment horizontal="center"/>
      <protection/>
    </xf>
    <xf numFmtId="175" fontId="0" fillId="0" borderId="4" xfId="36" applyFont="1" applyBorder="1" applyAlignment="1">
      <alignment horizontal="center"/>
      <protection/>
    </xf>
    <xf numFmtId="175" fontId="0" fillId="0" borderId="5" xfId="36" applyFont="1" applyBorder="1" applyAlignment="1">
      <alignment horizontal="center"/>
      <protection/>
    </xf>
    <xf numFmtId="175" fontId="0" fillId="0" borderId="6" xfId="36" applyFont="1" applyBorder="1">
      <alignment/>
      <protection/>
    </xf>
    <xf numFmtId="175" fontId="0" fillId="0" borderId="7" xfId="36" applyNumberFormat="1" applyFont="1" applyBorder="1" applyAlignment="1" applyProtection="1">
      <alignment horizontal="right"/>
      <protection/>
    </xf>
    <xf numFmtId="39" fontId="0" fillId="0" borderId="8" xfId="36" applyNumberFormat="1" applyFont="1" applyBorder="1" applyAlignment="1" applyProtection="1">
      <alignment horizontal="right"/>
      <protection/>
    </xf>
    <xf numFmtId="175" fontId="0" fillId="0" borderId="2" xfId="36" applyNumberFormat="1" applyFont="1" applyBorder="1" applyAlignment="1" applyProtection="1">
      <alignment horizontal="right"/>
      <protection/>
    </xf>
    <xf numFmtId="39" fontId="0" fillId="0" borderId="3" xfId="36" applyNumberFormat="1" applyFont="1" applyBorder="1" applyAlignment="1" applyProtection="1">
      <alignment horizontal="right"/>
      <protection/>
    </xf>
    <xf numFmtId="175" fontId="0" fillId="0" borderId="3" xfId="36" applyFont="1" applyBorder="1" applyAlignment="1">
      <alignment horizontal="right"/>
      <protection/>
    </xf>
    <xf numFmtId="175" fontId="0" fillId="0" borderId="2" xfId="36" applyNumberFormat="1" applyFont="1" applyBorder="1" applyAlignment="1">
      <alignment horizontal="right"/>
      <protection/>
    </xf>
    <xf numFmtId="175" fontId="8" fillId="0" borderId="9" xfId="36" applyFont="1" applyBorder="1">
      <alignment/>
      <protection/>
    </xf>
    <xf numFmtId="175" fontId="8" fillId="0" borderId="10" xfId="36" applyNumberFormat="1" applyFont="1" applyBorder="1" applyAlignment="1" applyProtection="1">
      <alignment horizontal="right"/>
      <protection/>
    </xf>
    <xf numFmtId="175" fontId="8" fillId="0" borderId="11" xfId="36" applyNumberFormat="1" applyFont="1" applyBorder="1" applyAlignment="1" applyProtection="1">
      <alignment horizontal="right"/>
      <protection/>
    </xf>
    <xf numFmtId="37" fontId="0" fillId="0" borderId="0" xfId="36" applyNumberFormat="1" applyFont="1" applyProtection="1">
      <alignment/>
      <protection/>
    </xf>
    <xf numFmtId="39" fontId="0" fillId="0" borderId="0" xfId="36" applyNumberFormat="1" applyFont="1" applyProtection="1">
      <alignment/>
      <protection/>
    </xf>
    <xf numFmtId="175" fontId="0" fillId="0" borderId="0" xfId="36" applyNumberFormat="1" applyFont="1" applyProtection="1">
      <alignment/>
      <protection/>
    </xf>
    <xf numFmtId="39" fontId="0" fillId="0" borderId="2" xfId="36" applyNumberFormat="1" applyFont="1" applyBorder="1" applyAlignment="1" applyProtection="1">
      <alignment horizontal="right"/>
      <protection/>
    </xf>
    <xf numFmtId="175" fontId="4" fillId="0" borderId="0" xfId="36" applyFont="1" applyAlignment="1">
      <alignment horizontal="center"/>
      <protection/>
    </xf>
    <xf numFmtId="175" fontId="6" fillId="0" borderId="0" xfId="36" applyFont="1" applyAlignment="1">
      <alignment horizontal="center"/>
      <protection/>
    </xf>
    <xf numFmtId="1" fontId="0" fillId="0" borderId="12" xfId="36" applyNumberFormat="1" applyFont="1" applyBorder="1" applyAlignment="1">
      <alignment horizontal="center"/>
      <protection/>
    </xf>
    <xf numFmtId="1" fontId="0" fillId="0" borderId="13" xfId="36" applyNumberFormat="1" applyFont="1" applyBorder="1" applyAlignment="1">
      <alignment horizontal="center"/>
      <protection/>
    </xf>
    <xf numFmtId="175" fontId="0" fillId="0" borderId="14" xfId="36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</cellXfs>
  <cellStyles count="46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FINAN1" xfId="32"/>
    <cellStyle name="Normal_FINAN2" xfId="33"/>
    <cellStyle name="Normal_FINAN3" xfId="34"/>
    <cellStyle name="Normal_FINAN4" xfId="35"/>
    <cellStyle name="Normal_FINAN5" xfId="36"/>
    <cellStyle name="Normal_FINAN6" xfId="37"/>
    <cellStyle name="Normal_MEDPRO10" xfId="38"/>
    <cellStyle name="Normal_MEDPRO11" xfId="39"/>
    <cellStyle name="Normal_MEDPRO12" xfId="40"/>
    <cellStyle name="Normal_MEDPRO13" xfId="41"/>
    <cellStyle name="Normal_MEDPRO14" xfId="42"/>
    <cellStyle name="Normal_MEDPRO15" xfId="43"/>
    <cellStyle name="Normal_MEDPRO16" xfId="44"/>
    <cellStyle name="Normal_MEDPRO8" xfId="45"/>
    <cellStyle name="Normal_MEDPRO9" xfId="46"/>
    <cellStyle name="Normal_MEDPRO9_AEA2001-C11" xfId="47"/>
    <cellStyle name="Normal_MEPRO1" xfId="48"/>
    <cellStyle name="Normal_MEPRO2" xfId="49"/>
    <cellStyle name="Normal_MEPRO2_AEA2001-C11" xfId="50"/>
    <cellStyle name="Normal_MEPRO3" xfId="51"/>
    <cellStyle name="Normal_MEPRO3_AEA2001-C11" xfId="52"/>
    <cellStyle name="Normal_MEPRO4" xfId="53"/>
    <cellStyle name="Normal_MEPRO4_AEA2001-C11" xfId="54"/>
    <cellStyle name="Normal_MEPRO5" xfId="55"/>
    <cellStyle name="Normal_MEPRO5_AEA2001-C11" xfId="56"/>
    <cellStyle name="Normal_Mepro6" xfId="57"/>
    <cellStyle name="Normal_MEPRO7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/>
  <dimension ref="A1:G18"/>
  <sheetViews>
    <sheetView showGridLines="0" tabSelected="1" zoomScale="75" zoomScaleNormal="75" workbookViewId="0" topLeftCell="A1">
      <selection activeCell="A16" sqref="A16"/>
    </sheetView>
  </sheetViews>
  <sheetFormatPr defaultColWidth="12.57421875" defaultRowHeight="12.75"/>
  <cols>
    <col min="1" max="1" width="51.57421875" style="5" customWidth="1"/>
    <col min="2" max="13" width="10.7109375" style="5" customWidth="1"/>
    <col min="14" max="16384" width="19.140625" style="5" customWidth="1"/>
  </cols>
  <sheetData>
    <row r="1" spans="1:7" s="2" customFormat="1" ht="18">
      <c r="A1" s="25" t="s">
        <v>0</v>
      </c>
      <c r="B1" s="25"/>
      <c r="C1" s="25"/>
      <c r="D1" s="25"/>
      <c r="E1" s="25"/>
      <c r="F1" s="25"/>
      <c r="G1" s="25"/>
    </row>
    <row r="3" spans="1:7" s="4" customFormat="1" ht="15">
      <c r="A3" s="26" t="s">
        <v>10</v>
      </c>
      <c r="B3" s="26"/>
      <c r="C3" s="26"/>
      <c r="D3" s="26"/>
      <c r="E3" s="26"/>
      <c r="F3" s="26"/>
      <c r="G3" s="26"/>
    </row>
    <row r="4" spans="1:7" s="4" customFormat="1" ht="15">
      <c r="A4" s="3"/>
      <c r="B4" s="3"/>
      <c r="C4" s="3"/>
      <c r="D4" s="3"/>
      <c r="E4" s="3"/>
      <c r="F4" s="3"/>
      <c r="G4" s="3"/>
    </row>
    <row r="5" spans="1:7" ht="12.75">
      <c r="A5" s="29" t="s">
        <v>4</v>
      </c>
      <c r="B5" s="27">
        <v>2000</v>
      </c>
      <c r="C5" s="28"/>
      <c r="D5" s="27">
        <v>2001</v>
      </c>
      <c r="E5" s="28"/>
      <c r="F5" s="27">
        <v>2002</v>
      </c>
      <c r="G5" s="28"/>
    </row>
    <row r="6" spans="1:7" ht="13.5" thickBot="1">
      <c r="A6" s="30"/>
      <c r="B6" s="7" t="s">
        <v>1</v>
      </c>
      <c r="C6" s="8" t="s">
        <v>2</v>
      </c>
      <c r="D6" s="9" t="s">
        <v>1</v>
      </c>
      <c r="E6" s="10" t="s">
        <v>2</v>
      </c>
      <c r="F6" s="9" t="s">
        <v>1</v>
      </c>
      <c r="G6" s="10" t="s">
        <v>2</v>
      </c>
    </row>
    <row r="7" spans="1:7" ht="12.75">
      <c r="A7" s="11" t="s">
        <v>12</v>
      </c>
      <c r="B7" s="12">
        <v>13240.897671679106</v>
      </c>
      <c r="C7" s="13">
        <f aca="true" t="shared" si="0" ref="C7:C12">B7/B$14*100</f>
        <v>34.02365950086484</v>
      </c>
      <c r="D7" s="14" t="s">
        <v>5</v>
      </c>
      <c r="E7" s="15" t="s">
        <v>5</v>
      </c>
      <c r="F7" s="15" t="s">
        <v>5</v>
      </c>
      <c r="G7" s="15" t="s">
        <v>5</v>
      </c>
    </row>
    <row r="8" spans="1:7" ht="12.75">
      <c r="A8" s="6" t="s">
        <v>7</v>
      </c>
      <c r="B8" s="14">
        <v>3611.4817352421474</v>
      </c>
      <c r="C8" s="15">
        <f t="shared" si="0"/>
        <v>9.28002223869533</v>
      </c>
      <c r="D8" s="14">
        <v>2861</v>
      </c>
      <c r="E8" s="15">
        <f>D8/D$14*100</f>
        <v>8.535712154663166</v>
      </c>
      <c r="F8" s="14">
        <v>5973.22</v>
      </c>
      <c r="G8" s="15">
        <f>F8/$F$14*100</f>
        <v>14.291285531904308</v>
      </c>
    </row>
    <row r="9" spans="1:7" ht="12.75">
      <c r="A9" s="6" t="s">
        <v>11</v>
      </c>
      <c r="B9" s="14">
        <v>12604.425853136681</v>
      </c>
      <c r="C9" s="15">
        <f t="shared" si="0"/>
        <v>32.388188781813696</v>
      </c>
      <c r="D9" s="14">
        <v>14874</v>
      </c>
      <c r="E9" s="15">
        <f>D9/D$14*100</f>
        <v>44.37615609523241</v>
      </c>
      <c r="F9" s="14">
        <v>18200.87</v>
      </c>
      <c r="G9" s="15">
        <f>F9/$F$14*100</f>
        <v>43.54666831274775</v>
      </c>
    </row>
    <row r="10" spans="1:7" ht="12.75">
      <c r="A10" s="6" t="s">
        <v>8</v>
      </c>
      <c r="B10" s="14">
        <v>4479.944226076713</v>
      </c>
      <c r="C10" s="15">
        <f t="shared" si="0"/>
        <v>11.51161354089449</v>
      </c>
      <c r="D10" s="14">
        <v>5051</v>
      </c>
      <c r="E10" s="24">
        <f>D10/D$14*100</f>
        <v>15.069514887523122</v>
      </c>
      <c r="F10" s="5">
        <v>6986.38</v>
      </c>
      <c r="G10" s="15">
        <f>F10/$F$14*100</f>
        <v>16.715331331239366</v>
      </c>
    </row>
    <row r="11" spans="1:7" ht="12.75">
      <c r="A11" s="6" t="s">
        <v>9</v>
      </c>
      <c r="B11" s="14">
        <v>4801.485701922036</v>
      </c>
      <c r="C11" s="15">
        <f t="shared" si="0"/>
        <v>12.337842846553004</v>
      </c>
      <c r="D11" s="14">
        <v>10714</v>
      </c>
      <c r="E11" s="15">
        <f>D11/D$14*100</f>
        <v>31.96491437436601</v>
      </c>
      <c r="F11" s="14">
        <v>10617.82</v>
      </c>
      <c r="G11" s="15">
        <f>F11/$F$14*100</f>
        <v>25.40376837725116</v>
      </c>
    </row>
    <row r="12" spans="1:7" ht="12.75">
      <c r="A12" s="6" t="s">
        <v>6</v>
      </c>
      <c r="B12" s="14">
        <v>178.50059500198333</v>
      </c>
      <c r="C12" s="15">
        <f t="shared" si="0"/>
        <v>0.4586730911786509</v>
      </c>
      <c r="D12" s="14">
        <v>18</v>
      </c>
      <c r="E12" s="15">
        <f>D12/D$14*100</f>
        <v>0.05370248821528731</v>
      </c>
      <c r="F12" s="14">
        <v>17.95</v>
      </c>
      <c r="G12" s="15">
        <f>F12/$F$14*100</f>
        <v>0.04294644685742067</v>
      </c>
    </row>
    <row r="13" spans="1:7" ht="12.75">
      <c r="A13" s="6"/>
      <c r="B13" s="17"/>
      <c r="C13" s="16"/>
      <c r="D13" s="17"/>
      <c r="E13" s="16"/>
      <c r="F13" s="17"/>
      <c r="G13" s="16"/>
    </row>
    <row r="14" spans="1:7" ht="13.5" thickBot="1">
      <c r="A14" s="18" t="s">
        <v>3</v>
      </c>
      <c r="B14" s="19">
        <f>(SUM(B7:B12))</f>
        <v>38916.73578305866</v>
      </c>
      <c r="C14" s="20">
        <f>SUM(C7:C12)</f>
        <v>100</v>
      </c>
      <c r="D14" s="19">
        <f>SUM(D7:D12)</f>
        <v>33518</v>
      </c>
      <c r="E14" s="20">
        <f>SUM(E7:E12)</f>
        <v>100</v>
      </c>
      <c r="F14" s="19">
        <f>SUM(F7:F12)</f>
        <v>41796.24</v>
      </c>
      <c r="G14" s="20">
        <f>SUM(G7:G12)</f>
        <v>99.99999999999999</v>
      </c>
    </row>
    <row r="15" spans="1:5" ht="12.75">
      <c r="A15" s="1"/>
      <c r="B15" s="21"/>
      <c r="C15" s="22"/>
      <c r="E15" s="21"/>
    </row>
    <row r="16" spans="2:5" ht="12.75">
      <c r="B16" s="21"/>
      <c r="C16" s="22"/>
      <c r="E16" s="21"/>
    </row>
    <row r="17" spans="2:5" ht="12.75">
      <c r="B17" s="23"/>
      <c r="C17" s="22"/>
      <c r="D17" s="23"/>
      <c r="E17" s="22"/>
    </row>
    <row r="18" spans="2:5" ht="12.75">
      <c r="B18" s="23"/>
      <c r="C18" s="22"/>
      <c r="D18" s="23"/>
      <c r="E18" s="22"/>
    </row>
  </sheetData>
  <mergeCells count="6">
    <mergeCell ref="A1:G1"/>
    <mergeCell ref="A3:G3"/>
    <mergeCell ref="B5:C5"/>
    <mergeCell ref="D5:E5"/>
    <mergeCell ref="F5:G5"/>
    <mergeCell ref="A5:A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2003-12-09T12:36:14Z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