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hidden="1">'[2]19.14-15'!$C$34:$C$37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hidden="1">'[2]19.14-15'!#REF!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hidden="1">'[2]19.14-15'!$D$34:$D$37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hidden="1">'[2]19.14-15'!#REF!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 localSheetId="0">'[4]GANADE1'!$B$75</definedName>
    <definedName name="pp4">'[4]GANADE1'!$B$75</definedName>
    <definedName name="PP5" localSheetId="0">'[2]19.11-12'!$B$53</definedName>
    <definedName name="PP5">'[2]19.11-12'!$B$53</definedName>
    <definedName name="PP6" hidden="1">'[2]19.14-15'!$B$34:$B$37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<sst xmlns="http://schemas.openxmlformats.org/spreadsheetml/2006/main" count="28" uniqueCount="22">
  <si>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>LANA Y PIELES</t>
  </si>
  <si>
    <t>–</t>
  </si>
  <si>
    <t xml:space="preserve"> 23.6.  CUEROS Y PIELES: Producción en los últimos años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</si>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</sst>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79" fontId="0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176" fontId="7" fillId="2" borderId="10" xfId="0" applyNumberFormat="1" applyFont="1" applyFill="1" applyBorder="1" applyAlignment="1">
      <alignment horizontal="right"/>
    </xf>
    <xf numFmtId="179" fontId="7" fillId="2" borderId="10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179" fontId="0" fillId="2" borderId="1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2" borderId="12" xfId="0" applyNumberFormat="1" applyFont="1" applyFill="1" applyBorder="1" applyAlignment="1">
      <alignment horizontal="right"/>
    </xf>
    <xf numFmtId="179" fontId="7" fillId="2" borderId="12" xfId="0" applyNumberFormat="1" applyFont="1" applyFill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2" customWidth="1"/>
    <col min="2" max="6" width="12.7109375" style="2" customWidth="1"/>
    <col min="7" max="7" width="14.7109375" style="2" customWidth="1"/>
    <col min="8" max="8" width="12.7109375" style="2" customWidth="1"/>
    <col min="9" max="16384" width="11.421875" style="2" customWidth="1"/>
  </cols>
  <sheetData>
    <row r="1" spans="1:8" s="1" customFormat="1" ht="18">
      <c r="A1" s="30" t="s">
        <v>0</v>
      </c>
      <c r="B1" s="30"/>
      <c r="C1" s="30"/>
      <c r="D1" s="30"/>
      <c r="E1" s="30"/>
      <c r="F1" s="30"/>
      <c r="G1" s="30"/>
      <c r="H1" s="30"/>
    </row>
    <row r="3" spans="1:10" ht="15">
      <c r="A3" s="34" t="s">
        <v>2</v>
      </c>
      <c r="B3" s="34"/>
      <c r="C3" s="34"/>
      <c r="D3" s="34"/>
      <c r="E3" s="34"/>
      <c r="F3" s="34"/>
      <c r="G3" s="34"/>
      <c r="H3" s="34"/>
      <c r="I3" s="6"/>
      <c r="J3" s="6"/>
    </row>
    <row r="4" spans="1:10" ht="14.25">
      <c r="A4" s="13"/>
      <c r="B4" s="13"/>
      <c r="C4" s="13"/>
      <c r="D4" s="13"/>
      <c r="E4" s="13"/>
      <c r="F4" s="13"/>
      <c r="G4" s="13"/>
      <c r="H4" s="13"/>
      <c r="I4" s="7"/>
      <c r="J4" s="6"/>
    </row>
    <row r="5" spans="1:9" ht="12.75">
      <c r="A5" s="10"/>
      <c r="B5" s="32" t="s">
        <v>3</v>
      </c>
      <c r="C5" s="32"/>
      <c r="D5" s="33"/>
      <c r="E5" s="3" t="s">
        <v>4</v>
      </c>
      <c r="F5" s="31" t="s">
        <v>5</v>
      </c>
      <c r="G5" s="32"/>
      <c r="H5" s="32"/>
      <c r="I5" s="4"/>
    </row>
    <row r="6" spans="1:9" ht="13.5" thickBot="1">
      <c r="A6" s="8" t="s">
        <v>6</v>
      </c>
      <c r="B6" s="5">
        <v>1999</v>
      </c>
      <c r="C6" s="5">
        <v>2000</v>
      </c>
      <c r="D6" s="5">
        <v>2001</v>
      </c>
      <c r="E6" s="3" t="s">
        <v>7</v>
      </c>
      <c r="F6" s="5">
        <v>1999</v>
      </c>
      <c r="G6" s="5">
        <v>2000</v>
      </c>
      <c r="H6" s="5">
        <v>2001</v>
      </c>
      <c r="I6" s="4"/>
    </row>
    <row r="7" spans="1:9" ht="12.75">
      <c r="A7" s="9" t="s">
        <v>8</v>
      </c>
      <c r="B7" s="14"/>
      <c r="C7" s="15"/>
      <c r="D7" s="14"/>
      <c r="E7" s="15"/>
      <c r="F7" s="15"/>
      <c r="G7" s="15"/>
      <c r="H7" s="15"/>
      <c r="I7" s="4"/>
    </row>
    <row r="8" spans="1:9" ht="12.75">
      <c r="A8" s="10" t="s">
        <v>9</v>
      </c>
      <c r="B8" s="16">
        <v>1206291</v>
      </c>
      <c r="C8" s="17">
        <v>248690</v>
      </c>
      <c r="D8" s="16">
        <v>293686.32329219405</v>
      </c>
      <c r="E8" s="12">
        <v>10</v>
      </c>
      <c r="F8" s="17">
        <f aca="true" t="shared" si="0" ref="F8:H11">$E8*B8/1000</f>
        <v>12062.91</v>
      </c>
      <c r="G8" s="17">
        <f t="shared" si="0"/>
        <v>2486.9</v>
      </c>
      <c r="H8" s="17">
        <f t="shared" si="0"/>
        <v>2936.8632329219404</v>
      </c>
      <c r="I8" s="4"/>
    </row>
    <row r="9" spans="1:9" ht="12.75">
      <c r="A9" s="10" t="s">
        <v>10</v>
      </c>
      <c r="B9" s="16">
        <v>744671</v>
      </c>
      <c r="C9" s="17">
        <v>735631</v>
      </c>
      <c r="D9" s="16">
        <v>740555.7269791049</v>
      </c>
      <c r="E9" s="12">
        <v>31</v>
      </c>
      <c r="F9" s="17">
        <f t="shared" si="0"/>
        <v>23084.801</v>
      </c>
      <c r="G9" s="17">
        <f t="shared" si="0"/>
        <v>22804.561</v>
      </c>
      <c r="H9" s="17">
        <f t="shared" si="0"/>
        <v>22957.22753635225</v>
      </c>
      <c r="I9" s="4"/>
    </row>
    <row r="10" spans="1:9" ht="12.75">
      <c r="A10" s="10" t="s">
        <v>11</v>
      </c>
      <c r="B10" s="16">
        <v>138716</v>
      </c>
      <c r="C10" s="17">
        <v>320733</v>
      </c>
      <c r="D10" s="16">
        <v>286127.56219240814</v>
      </c>
      <c r="E10" s="12">
        <v>20</v>
      </c>
      <c r="F10" s="17">
        <f t="shared" si="0"/>
        <v>2774.32</v>
      </c>
      <c r="G10" s="17">
        <f t="shared" si="0"/>
        <v>6414.66</v>
      </c>
      <c r="H10" s="17">
        <f t="shared" si="0"/>
        <v>5722.551243848163</v>
      </c>
      <c r="I10" s="4"/>
    </row>
    <row r="11" spans="1:9" ht="12.75">
      <c r="A11" s="10" t="s">
        <v>12</v>
      </c>
      <c r="B11" s="16">
        <v>464941</v>
      </c>
      <c r="C11" s="17">
        <v>1238111</v>
      </c>
      <c r="D11" s="16">
        <v>1229807.6048946148</v>
      </c>
      <c r="E11" s="12">
        <v>30</v>
      </c>
      <c r="F11" s="17">
        <f t="shared" si="0"/>
        <v>13948.23</v>
      </c>
      <c r="G11" s="17">
        <f t="shared" si="0"/>
        <v>37143.33</v>
      </c>
      <c r="H11" s="17">
        <f t="shared" si="0"/>
        <v>36894.22814683844</v>
      </c>
      <c r="I11" s="4"/>
    </row>
    <row r="12" spans="1:9" ht="12.75">
      <c r="A12" s="10"/>
      <c r="B12" s="16"/>
      <c r="C12" s="17"/>
      <c r="D12" s="16"/>
      <c r="E12" s="12"/>
      <c r="F12" s="17"/>
      <c r="G12" s="17"/>
      <c r="H12" s="17"/>
      <c r="I12" s="4"/>
    </row>
    <row r="13" spans="1:9" ht="12.75">
      <c r="A13" s="18" t="s">
        <v>13</v>
      </c>
      <c r="B13" s="19">
        <v>2554619</v>
      </c>
      <c r="C13" s="20">
        <f>SUM(C8:C11)</f>
        <v>2543165</v>
      </c>
      <c r="D13" s="20">
        <f>SUM(D8:D11)</f>
        <v>2550177.217358322</v>
      </c>
      <c r="E13" s="21" t="s">
        <v>1</v>
      </c>
      <c r="F13" s="20">
        <f>SUM(F8:F11)</f>
        <v>51870.261</v>
      </c>
      <c r="G13" s="20">
        <f>SUM(G8:G11)</f>
        <v>68849.451</v>
      </c>
      <c r="H13" s="20">
        <f>SUM(H8:H11)</f>
        <v>68510.87015996079</v>
      </c>
      <c r="I13" s="4"/>
    </row>
    <row r="14" spans="1:9" ht="12.75">
      <c r="A14" s="22" t="s">
        <v>14</v>
      </c>
      <c r="B14" s="16"/>
      <c r="C14" s="17"/>
      <c r="D14" s="16"/>
      <c r="E14" s="12"/>
      <c r="F14" s="17"/>
      <c r="G14" s="17"/>
      <c r="H14" s="17"/>
      <c r="I14" s="4"/>
    </row>
    <row r="15" spans="1:9" ht="12.75">
      <c r="A15" s="23" t="s">
        <v>15</v>
      </c>
      <c r="B15" s="24">
        <v>31144</v>
      </c>
      <c r="C15" s="25">
        <v>33614</v>
      </c>
      <c r="D15" s="24">
        <v>46655</v>
      </c>
      <c r="E15" s="26">
        <v>20</v>
      </c>
      <c r="F15" s="25">
        <f>$E15*B15/1000</f>
        <v>622.88</v>
      </c>
      <c r="G15" s="25">
        <f>$E15*C15/1000</f>
        <v>672.28</v>
      </c>
      <c r="H15" s="25">
        <f>$E15*D15/1000</f>
        <v>933.1</v>
      </c>
      <c r="I15" s="4"/>
    </row>
    <row r="16" spans="1:9" ht="12.75">
      <c r="A16" s="22" t="s">
        <v>16</v>
      </c>
      <c r="B16" s="16"/>
      <c r="C16" s="17"/>
      <c r="D16" s="16"/>
      <c r="E16" s="12"/>
      <c r="F16" s="17"/>
      <c r="G16" s="17"/>
      <c r="H16" s="17"/>
      <c r="I16" s="4"/>
    </row>
    <row r="17" spans="1:9" ht="12.75">
      <c r="A17" s="10" t="s">
        <v>17</v>
      </c>
      <c r="B17" s="16">
        <v>5074387</v>
      </c>
      <c r="C17" s="17">
        <v>5472792</v>
      </c>
      <c r="D17" s="16">
        <v>5357097.266112938</v>
      </c>
      <c r="E17" s="12">
        <v>0.8</v>
      </c>
      <c r="F17" s="17">
        <f aca="true" t="shared" si="1" ref="F17:H19">$E17*B17/1000</f>
        <v>4059.5096000000003</v>
      </c>
      <c r="G17" s="17">
        <f t="shared" si="1"/>
        <v>4378.2336000000005</v>
      </c>
      <c r="H17" s="17">
        <f t="shared" si="1"/>
        <v>4285.67781289035</v>
      </c>
      <c r="I17" s="4"/>
    </row>
    <row r="18" spans="1:9" ht="12.75">
      <c r="A18" s="10" t="s">
        <v>18</v>
      </c>
      <c r="B18" s="16">
        <v>13767717</v>
      </c>
      <c r="C18" s="17">
        <v>14494688</v>
      </c>
      <c r="D18" s="16">
        <v>14614539.817141954</v>
      </c>
      <c r="E18" s="12">
        <v>1.25</v>
      </c>
      <c r="F18" s="17">
        <f t="shared" si="1"/>
        <v>17209.64625</v>
      </c>
      <c r="G18" s="17">
        <f t="shared" si="1"/>
        <v>18118.36</v>
      </c>
      <c r="H18" s="17">
        <f t="shared" si="1"/>
        <v>18268.174771427442</v>
      </c>
      <c r="I18" s="4"/>
    </row>
    <row r="19" spans="1:9" ht="12.75">
      <c r="A19" s="10" t="s">
        <v>12</v>
      </c>
      <c r="B19" s="16">
        <v>619382</v>
      </c>
      <c r="C19" s="17">
        <v>534051</v>
      </c>
      <c r="D19" s="16">
        <v>909483.2503761923</v>
      </c>
      <c r="E19" s="12">
        <v>1.5</v>
      </c>
      <c r="F19" s="17">
        <f t="shared" si="1"/>
        <v>929.073</v>
      </c>
      <c r="G19" s="17">
        <f t="shared" si="1"/>
        <v>801.0765</v>
      </c>
      <c r="H19" s="17">
        <f t="shared" si="1"/>
        <v>1364.2248755642884</v>
      </c>
      <c r="I19" s="4"/>
    </row>
    <row r="20" spans="1:9" ht="12.75">
      <c r="A20" s="10"/>
      <c r="B20" s="16"/>
      <c r="C20" s="17"/>
      <c r="D20" s="16"/>
      <c r="E20" s="12"/>
      <c r="F20" s="17"/>
      <c r="G20" s="17"/>
      <c r="H20" s="17"/>
      <c r="I20" s="4"/>
    </row>
    <row r="21" spans="1:9" ht="12.75">
      <c r="A21" s="18" t="s">
        <v>13</v>
      </c>
      <c r="B21" s="19">
        <v>19461486</v>
      </c>
      <c r="C21" s="20">
        <f>SUM(C17:C19)</f>
        <v>20501531</v>
      </c>
      <c r="D21" s="20">
        <f>SUM(D17:D19)</f>
        <v>20881120.333631083</v>
      </c>
      <c r="E21" s="21" t="s">
        <v>1</v>
      </c>
      <c r="F21" s="20">
        <f>SUM(F17:F19)</f>
        <v>22198.228850000003</v>
      </c>
      <c r="G21" s="20">
        <f>SUM(G17:G19)</f>
        <v>23297.6701</v>
      </c>
      <c r="H21" s="20">
        <f>SUM(H17:H19)</f>
        <v>23918.07745988208</v>
      </c>
      <c r="I21" s="4"/>
    </row>
    <row r="22" spans="1:9" ht="12.75">
      <c r="A22" s="22" t="s">
        <v>19</v>
      </c>
      <c r="B22" s="16"/>
      <c r="C22" s="17"/>
      <c r="D22" s="16"/>
      <c r="E22" s="12"/>
      <c r="F22" s="17"/>
      <c r="G22" s="17"/>
      <c r="H22" s="17"/>
      <c r="I22" s="4"/>
    </row>
    <row r="23" spans="1:9" ht="12.75">
      <c r="A23" s="10" t="s">
        <v>20</v>
      </c>
      <c r="B23" s="16">
        <v>1345452</v>
      </c>
      <c r="C23" s="17">
        <v>1405753</v>
      </c>
      <c r="D23" s="16">
        <v>1235660.7164876014</v>
      </c>
      <c r="E23" s="12">
        <v>0.4</v>
      </c>
      <c r="F23" s="17">
        <f aca="true" t="shared" si="2" ref="F23:H25">$E23*B23/1000</f>
        <v>538.1808000000001</v>
      </c>
      <c r="G23" s="17">
        <f t="shared" si="2"/>
        <v>562.3012000000001</v>
      </c>
      <c r="H23" s="17">
        <f t="shared" si="2"/>
        <v>494.2642865950406</v>
      </c>
      <c r="I23" s="4"/>
    </row>
    <row r="24" spans="1:9" ht="12.75">
      <c r="A24" s="10" t="s">
        <v>21</v>
      </c>
      <c r="B24" s="16">
        <v>314898</v>
      </c>
      <c r="C24" s="17">
        <v>274652</v>
      </c>
      <c r="D24" s="16">
        <v>236588.02784569212</v>
      </c>
      <c r="E24" s="12">
        <v>0.6</v>
      </c>
      <c r="F24" s="17">
        <f t="shared" si="2"/>
        <v>188.9388</v>
      </c>
      <c r="G24" s="17">
        <f t="shared" si="2"/>
        <v>164.79119999999998</v>
      </c>
      <c r="H24" s="17">
        <f t="shared" si="2"/>
        <v>141.95281670741528</v>
      </c>
      <c r="I24" s="4"/>
    </row>
    <row r="25" spans="1:9" ht="12.75">
      <c r="A25" s="10" t="s">
        <v>12</v>
      </c>
      <c r="B25" s="16">
        <v>288874</v>
      </c>
      <c r="C25" s="17">
        <v>270692</v>
      </c>
      <c r="D25" s="16">
        <v>286695.503593254</v>
      </c>
      <c r="E25" s="12">
        <v>1</v>
      </c>
      <c r="F25" s="17">
        <f t="shared" si="2"/>
        <v>288.874</v>
      </c>
      <c r="G25" s="17">
        <f t="shared" si="2"/>
        <v>270.692</v>
      </c>
      <c r="H25" s="17">
        <f t="shared" si="2"/>
        <v>286.69550359325405</v>
      </c>
      <c r="I25" s="4"/>
    </row>
    <row r="26" spans="1:9" ht="12.75">
      <c r="A26" s="10"/>
      <c r="B26" s="16"/>
      <c r="C26" s="17"/>
      <c r="D26" s="16"/>
      <c r="E26" s="12"/>
      <c r="F26" s="17"/>
      <c r="G26" s="17"/>
      <c r="H26" s="17"/>
      <c r="I26" s="4"/>
    </row>
    <row r="27" spans="1:9" ht="13.5" thickBot="1">
      <c r="A27" s="11" t="s">
        <v>13</v>
      </c>
      <c r="B27" s="27">
        <v>1949224</v>
      </c>
      <c r="C27" s="28">
        <f>SUM(C23:C25)</f>
        <v>1951097</v>
      </c>
      <c r="D27" s="28">
        <f>SUM(D23:D25)</f>
        <v>1758944.2479265477</v>
      </c>
      <c r="E27" s="29" t="s">
        <v>1</v>
      </c>
      <c r="F27" s="28">
        <f>SUM(F23:F25)</f>
        <v>1015.9936000000001</v>
      </c>
      <c r="G27" s="28">
        <f>SUM(G23:G25)</f>
        <v>997.7844000000001</v>
      </c>
      <c r="H27" s="28">
        <f>SUM(H23:H25)</f>
        <v>922.9126068957098</v>
      </c>
      <c r="I27" s="4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