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2.1" sheetId="1" r:id="rId1"/>
    <sheet name="22.2" sheetId="2" r:id="rId2"/>
    <sheet name="22.3" sheetId="3" r:id="rId3"/>
    <sheet name="22.4" sheetId="4" r:id="rId4"/>
    <sheet name="22.5" sheetId="5" r:id="rId5"/>
    <sheet name="22.6" sheetId="6" r:id="rId6"/>
    <sheet name="22.7" sheetId="7" r:id="rId7"/>
    <sheet name="22.8" sheetId="8" r:id="rId8"/>
    <sheet name="22.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'[4]GANADE1'!$B$77</definedName>
    <definedName name="\A" localSheetId="1">'[4]GANADE1'!$B$77</definedName>
    <definedName name="\A" localSheetId="2">'[4]GANADE1'!$B$77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'22.9'!#REF!</definedName>
    <definedName name="\A">#REF!</definedName>
    <definedName name="\B" localSheetId="0">'[2]19.22'!#REF!</definedName>
    <definedName name="\B" localSheetId="1">'[8]19.22'!#REF!</definedName>
    <definedName name="\B" localSheetId="2">'[8]19.22'!#REF!</definedName>
    <definedName name="\B" localSheetId="5">'[3]p405'!#REF!</definedName>
    <definedName name="\B">'[3]p405'!#REF!</definedName>
    <definedName name="\C" localSheetId="0">'[4]GANADE1'!$B$79</definedName>
    <definedName name="\C" localSheetId="1">'[4]GANADE1'!$B$79</definedName>
    <definedName name="\C" localSheetId="2">'[4]GANADE1'!$B$79</definedName>
    <definedName name="\C" localSheetId="3">'[2]p395fao'!$B$77</definedName>
    <definedName name="\C" localSheetId="4">'[2]p395fao'!$B$77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'22.9'!#REF!</definedName>
    <definedName name="\C">#REF!</definedName>
    <definedName name="\D" localSheetId="0">'[2]19.11-12'!$B$51</definedName>
    <definedName name="\D" localSheetId="1">'[8]19.11-12'!$B$51</definedName>
    <definedName name="\D" localSheetId="2">'[8]19.11-12'!$B$51</definedName>
    <definedName name="\D" localSheetId="5">'[2]p395fao'!$B$79</definedName>
    <definedName name="\D">'[2]p395fao'!$B$79</definedName>
    <definedName name="\G" localSheetId="0">'[4]GANADE1'!$B$75</definedName>
    <definedName name="\G" localSheetId="1">'[4]GANADE1'!$B$75</definedName>
    <definedName name="\G" localSheetId="2">'[4]GANADE1'!$B$75</definedName>
    <definedName name="\G" localSheetId="3">'[2]p395fao'!#REF!</definedName>
    <definedName name="\G" localSheetId="4">'[2]p395fao'!#REF!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'22.9'!#REF!</definedName>
    <definedName name="\G">#REF!</definedName>
    <definedName name="\I" localSheetId="5">#REF!</definedName>
    <definedName name="\I">#REF!</definedName>
    <definedName name="\L" localSheetId="0">'[2]19.11-12'!$B$53</definedName>
    <definedName name="\L" localSheetId="1">'[8]19.11-12'!$B$53</definedName>
    <definedName name="\L" localSheetId="2">'[8]19.11-12'!$B$53</definedName>
    <definedName name="\L" localSheetId="5">'[2]p395fao'!$B$81</definedName>
    <definedName name="\L">'[2]p395fao'!$B$81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1">'[6]19.18-19'!#REF!</definedName>
    <definedName name="\T" localSheetId="2">'[6]19.18-19'!#REF!</definedName>
    <definedName name="\T" localSheetId="5">'[2]19.18-19'!#REF!</definedName>
    <definedName name="\T">'[2]19.18-19'!#REF!</definedName>
    <definedName name="__123Graph_A" localSheetId="0" hidden="1">'[2]19.14-15'!$B$34:$B$37</definedName>
    <definedName name="__123Graph_A" localSheetId="1" hidden="1">'[8]19.14-15'!$B$34:$B$37</definedName>
    <definedName name="__123Graph_A" localSheetId="2" hidden="1">'[8]19.14-15'!$B$34:$B$37</definedName>
    <definedName name="__123Graph_A" localSheetId="5" hidden="1">'[2]p399fao'!#REF!</definedName>
    <definedName name="__123Graph_A" hidden="1">'[2]p399fao'!#REF!</definedName>
    <definedName name="__123Graph_ACurrent" localSheetId="0" hidden="1">'[2]19.14-15'!$B$34:$B$37</definedName>
    <definedName name="__123Graph_ACurrent" localSheetId="1" hidden="1">'[8]19.14-15'!$B$34:$B$37</definedName>
    <definedName name="__123Graph_ACurrent" localSheetId="2" hidden="1">'[8]19.14-15'!$B$34:$B$37</definedName>
    <definedName name="__123Graph_ACurrent" localSheetId="5" hidden="1">'[2]p399fao'!#REF!</definedName>
    <definedName name="__123Graph_ACurrent" hidden="1">'[2]p399fao'!#REF!</definedName>
    <definedName name="__123Graph_AGrßfico1" localSheetId="0" hidden="1">'[2]19.14-15'!$B$34:$B$37</definedName>
    <definedName name="__123Graph_AGrßfico1" localSheetId="1" hidden="1">'[8]19.14-15'!$B$34:$B$37</definedName>
    <definedName name="__123Graph_AGrßfico1" localSheetId="2" hidden="1">'[8]19.14-15'!$B$34:$B$37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'[2]19.14-15'!#REF!</definedName>
    <definedName name="__123Graph_B" localSheetId="1" hidden="1">'[8]19.14-15'!#REF!</definedName>
    <definedName name="__123Graph_B" localSheetId="2" hidden="1">'[8]19.14-15'!#REF!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0" hidden="1">'[2]19.14-15'!#REF!</definedName>
    <definedName name="__123Graph_BCurrent" localSheetId="1" hidden="1">'[8]19.14-15'!#REF!</definedName>
    <definedName name="__123Graph_BCurrent" localSheetId="2" hidden="1">'[8]19.14-15'!#REF!</definedName>
    <definedName name="__123Graph_BCurrent" localSheetId="5" hidden="1">'[2]p399fao'!#REF!</definedName>
    <definedName name="__123Graph_BCurrent" hidden="1">'[2]p399fao'!#REF!</definedName>
    <definedName name="__123Graph_BGrßfico1" localSheetId="0" hidden="1">'[2]19.14-15'!#REF!</definedName>
    <definedName name="__123Graph_BGrßfico1" localSheetId="1" hidden="1">'[8]19.14-15'!#REF!</definedName>
    <definedName name="__123Graph_BGrßfico1" localSheetId="2" hidden="1">'[8]19.14-15'!#REF!</definedName>
    <definedName name="__123Graph_BGrßfico1" localSheetId="5" hidden="1">'[2]p399fao'!#REF!</definedName>
    <definedName name="__123Graph_BGrßfico1" hidden="1">'[2]p399fao'!#REF!</definedName>
    <definedName name="__123Graph_C" localSheetId="0" hidden="1">'[2]19.14-15'!$C$34:$C$37</definedName>
    <definedName name="__123Graph_C" localSheetId="1" hidden="1">'[8]19.14-15'!$C$34:$C$37</definedName>
    <definedName name="__123Graph_C" localSheetId="2" hidden="1">'[8]19.14-15'!$C$34:$C$37</definedName>
    <definedName name="__123Graph_C" localSheetId="5" hidden="1">'[2]p399fao'!#REF!</definedName>
    <definedName name="__123Graph_C" hidden="1">'[2]p399fao'!#REF!</definedName>
    <definedName name="__123Graph_CCurrent" localSheetId="0" hidden="1">'[2]19.14-15'!$C$34:$C$37</definedName>
    <definedName name="__123Graph_CCurrent" localSheetId="1" hidden="1">'[8]19.14-15'!$C$34:$C$37</definedName>
    <definedName name="__123Graph_CCurrent" localSheetId="2" hidden="1">'[8]19.14-15'!$C$34:$C$37</definedName>
    <definedName name="__123Graph_CCurrent" localSheetId="5" hidden="1">'[2]p399fao'!#REF!</definedName>
    <definedName name="__123Graph_CCurrent" hidden="1">'[2]p399fao'!#REF!</definedName>
    <definedName name="__123Graph_CGrßfico1" localSheetId="0" hidden="1">'[2]19.14-15'!$C$34:$C$37</definedName>
    <definedName name="__123Graph_CGrßfico1" localSheetId="1" hidden="1">'[8]19.14-15'!$C$34:$C$37</definedName>
    <definedName name="__123Graph_CGrßfico1" localSheetId="2" hidden="1">'[8]19.14-15'!$C$34:$C$37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'[2]19.14-15'!#REF!</definedName>
    <definedName name="__123Graph_D" localSheetId="1" hidden="1">'[8]19.14-15'!#REF!</definedName>
    <definedName name="__123Graph_D" localSheetId="2" hidden="1">'[8]19.14-15'!#REF!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0" hidden="1">'[2]19.14-15'!#REF!</definedName>
    <definedName name="__123Graph_DCurrent" localSheetId="1" hidden="1">'[8]19.14-15'!#REF!</definedName>
    <definedName name="__123Graph_DCurrent" localSheetId="2" hidden="1">'[8]19.14-15'!#REF!</definedName>
    <definedName name="__123Graph_DCurrent" localSheetId="5" hidden="1">'[2]p399fao'!#REF!</definedName>
    <definedName name="__123Graph_DCurrent" hidden="1">'[2]p399fao'!#REF!</definedName>
    <definedName name="__123Graph_DGrßfico1" localSheetId="0" hidden="1">'[2]19.14-15'!#REF!</definedName>
    <definedName name="__123Graph_DGrßfico1" localSheetId="1" hidden="1">'[8]19.14-15'!#REF!</definedName>
    <definedName name="__123Graph_DGrßfico1" localSheetId="2" hidden="1">'[8]19.14-15'!#REF!</definedName>
    <definedName name="__123Graph_DGrßfico1" localSheetId="5" hidden="1">'[2]p399fao'!#REF!</definedName>
    <definedName name="__123Graph_DGrßfico1" hidden="1">'[2]p399fao'!#REF!</definedName>
    <definedName name="__123Graph_E" localSheetId="0" hidden="1">'[2]19.14-15'!$D$34:$D$37</definedName>
    <definedName name="__123Graph_E" localSheetId="1" hidden="1">'[8]19.14-15'!$D$34:$D$37</definedName>
    <definedName name="__123Graph_E" localSheetId="2" hidden="1">'[8]19.14-15'!$D$34:$D$37</definedName>
    <definedName name="__123Graph_E" localSheetId="5" hidden="1">'[2]p399fao'!#REF!</definedName>
    <definedName name="__123Graph_E" hidden="1">'[2]p399fao'!#REF!</definedName>
    <definedName name="__123Graph_ECurrent" localSheetId="0" hidden="1">'[2]19.14-15'!$D$34:$D$37</definedName>
    <definedName name="__123Graph_ECurrent" localSheetId="1" hidden="1">'[8]19.14-15'!$D$34:$D$37</definedName>
    <definedName name="__123Graph_ECurrent" localSheetId="2" hidden="1">'[8]19.14-15'!$D$34:$D$37</definedName>
    <definedName name="__123Graph_ECurrent" localSheetId="5" hidden="1">'[2]p399fao'!#REF!</definedName>
    <definedName name="__123Graph_ECurrent" hidden="1">'[2]p399fao'!#REF!</definedName>
    <definedName name="__123Graph_EGrßfico1" localSheetId="0" hidden="1">'[2]19.14-15'!$D$34:$D$37</definedName>
    <definedName name="__123Graph_EGrßfico1" localSheetId="1" hidden="1">'[8]19.14-15'!$D$34:$D$37</definedName>
    <definedName name="__123Graph_EGrßfico1" localSheetId="2" hidden="1">'[8]19.14-15'!$D$34:$D$37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'[2]19.14-15'!#REF!</definedName>
    <definedName name="__123Graph_F" localSheetId="1" hidden="1">'[8]19.14-15'!#REF!</definedName>
    <definedName name="__123Graph_F" localSheetId="2" hidden="1">'[8]19.14-15'!#REF!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0" hidden="1">'[2]19.14-15'!#REF!</definedName>
    <definedName name="__123Graph_FCurrent" localSheetId="1" hidden="1">'[8]19.14-15'!#REF!</definedName>
    <definedName name="__123Graph_FCurrent" localSheetId="2" hidden="1">'[8]19.14-15'!#REF!</definedName>
    <definedName name="__123Graph_FCurrent" localSheetId="5" hidden="1">'[2]p399fao'!#REF!</definedName>
    <definedName name="__123Graph_FCurrent" hidden="1">'[2]p399fao'!#REF!</definedName>
    <definedName name="__123Graph_FGrßfico1" localSheetId="0" hidden="1">'[2]19.14-15'!#REF!</definedName>
    <definedName name="__123Graph_FGrßfico1" localSheetId="1" hidden="1">'[8]19.14-15'!#REF!</definedName>
    <definedName name="__123Graph_FGrßfico1" localSheetId="2" hidden="1">'[8]19.14-15'!#REF!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'[2]19.14-15'!#REF!</definedName>
    <definedName name="__123Graph_X" localSheetId="1" hidden="1">'[8]19.14-15'!#REF!</definedName>
    <definedName name="__123Graph_X" localSheetId="2" hidden="1">'[8]19.14-15'!#REF!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0" hidden="1">'[2]19.14-15'!#REF!</definedName>
    <definedName name="__123Graph_XCurrent" localSheetId="1" hidden="1">'[8]19.14-15'!#REF!</definedName>
    <definedName name="__123Graph_XCurrent" localSheetId="2" hidden="1">'[8]19.14-15'!#REF!</definedName>
    <definedName name="__123Graph_XCurrent" localSheetId="5" hidden="1">'[2]p399fao'!#REF!</definedName>
    <definedName name="__123Graph_XCurrent" hidden="1">'[2]p399fao'!#REF!</definedName>
    <definedName name="__123Graph_XGrßfico1" localSheetId="0" hidden="1">'[2]19.14-15'!#REF!</definedName>
    <definedName name="__123Graph_XGrßfico1" localSheetId="1" hidden="1">'[8]19.14-15'!#REF!</definedName>
    <definedName name="__123Graph_XGrßfico1" localSheetId="2" hidden="1">'[8]19.14-15'!#REF!</definedName>
    <definedName name="__123Graph_XGrßfico1" localSheetId="5" hidden="1">'[2]p399fao'!#REF!</definedName>
    <definedName name="__123Graph_XGrßfico1" hidden="1">'[2]p399fao'!#REF!</definedName>
    <definedName name="A_impresión_IM" localSheetId="5">#REF!</definedName>
    <definedName name="A_impresión_IM">#REF!</definedName>
    <definedName name="alk" localSheetId="5">'[6]19.11-12'!$B$53</definedName>
    <definedName name="alk">'[6]19.11-12'!$B$53</definedName>
    <definedName name="_xlnm.Print_Area" localSheetId="5">'22.6'!$A$1:$J$23</definedName>
    <definedName name="_xlnm.Print_Area" localSheetId="8">'22.9'!$A$1:$E$75</definedName>
    <definedName name="GUION" localSheetId="5">#REF!</definedName>
    <definedName name="GUION">#REF!</definedName>
    <definedName name="Imprimir_área_IM" localSheetId="0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'22.9'!$A$1:$E$75</definedName>
    <definedName name="Imprimir_área_IM">#REF!</definedName>
    <definedName name="p421" localSheetId="5">'[5]CARNE1'!$B$44</definedName>
    <definedName name="p421">'[5]CARNE1'!$B$44</definedName>
    <definedName name="p431" localSheetId="5" hidden="1">'[5]CARNE7'!$G$11:$G$93</definedName>
    <definedName name="p431" hidden="1">'[5]CARNE7'!$G$11:$G$93</definedName>
    <definedName name="PEP" localSheetId="5">'[4]GANADE1'!$B$79</definedName>
    <definedName name="PEP">'[4]GANADE1'!$B$79</definedName>
    <definedName name="PEP1" localSheetId="5">'[7]19.11-12'!$B$51</definedName>
    <definedName name="PEP1">'[7]19.11-12'!$B$51</definedName>
    <definedName name="PEP2" localSheetId="5">'[4]GANADE1'!$B$75</definedName>
    <definedName name="PEP2">'[4]GANADE1'!$B$75</definedName>
    <definedName name="PEP3" localSheetId="5">'[7]19.11-12'!$B$53</definedName>
    <definedName name="PEP3">'[7]19.11-12'!$B$53</definedName>
    <definedName name="PEP4" localSheetId="5" hidden="1">'[7]19.14-15'!$B$34:$B$37</definedName>
    <definedName name="PEP4" hidden="1">'[7]19.14-15'!$B$34:$B$37</definedName>
    <definedName name="PP1" localSheetId="5">'[4]GANADE1'!$B$77</definedName>
    <definedName name="PP1">'[4]GANADE1'!$B$77</definedName>
    <definedName name="PP10" localSheetId="5" hidden="1">'[7]19.14-15'!$C$34:$C$37</definedName>
    <definedName name="PP10" hidden="1">'[7]19.14-15'!$C$34:$C$37</definedName>
    <definedName name="PP11" localSheetId="5" hidden="1">'[7]19.14-15'!$C$34:$C$37</definedName>
    <definedName name="PP11" hidden="1">'[7]19.14-15'!$C$34:$C$37</definedName>
    <definedName name="PP12" localSheetId="5" hidden="1">'[7]19.14-15'!$C$34:$C$37</definedName>
    <definedName name="PP12" hidden="1">'[7]19.14-15'!$C$34:$C$37</definedName>
    <definedName name="PP13" localSheetId="5" hidden="1">'[7]19.14-15'!#REF!</definedName>
    <definedName name="PP13" hidden="1">'[7]19.14-15'!#REF!</definedName>
    <definedName name="PP14" localSheetId="5" hidden="1">'[7]19.14-15'!#REF!</definedName>
    <definedName name="PP14" hidden="1">'[7]19.14-15'!#REF!</definedName>
    <definedName name="PP15" localSheetId="5" hidden="1">'[7]19.14-15'!#REF!</definedName>
    <definedName name="PP15" hidden="1">'[7]19.14-15'!#REF!</definedName>
    <definedName name="PP16" localSheetId="5" hidden="1">'[7]19.14-15'!$D$34:$D$37</definedName>
    <definedName name="PP16" hidden="1">'[7]19.14-15'!$D$34:$D$37</definedName>
    <definedName name="PP17" localSheetId="5" hidden="1">'[7]19.14-15'!$D$34:$D$37</definedName>
    <definedName name="PP17" hidden="1">'[7]19.14-15'!$D$34:$D$37</definedName>
    <definedName name="pp18" localSheetId="5" hidden="1">'[7]19.14-15'!$D$34:$D$37</definedName>
    <definedName name="pp18" hidden="1">'[7]19.14-15'!$D$34:$D$37</definedName>
    <definedName name="pp19" localSheetId="5" hidden="1">'[7]19.14-15'!#REF!</definedName>
    <definedName name="pp19" hidden="1">'[7]19.14-15'!#REF!</definedName>
    <definedName name="PP2" localSheetId="5">'[7]19.22'!#REF!</definedName>
    <definedName name="PP2">'[7]19.22'!#REF!</definedName>
    <definedName name="PP20" localSheetId="5" hidden="1">'[7]19.14-15'!#REF!</definedName>
    <definedName name="PP20" hidden="1">'[7]19.14-15'!#REF!</definedName>
    <definedName name="PP21" localSheetId="5" hidden="1">'[7]19.14-15'!#REF!</definedName>
    <definedName name="PP21" hidden="1">'[7]19.14-15'!#REF!</definedName>
    <definedName name="PP22" localSheetId="5" hidden="1">'[7]19.14-15'!#REF!</definedName>
    <definedName name="PP22" hidden="1">'[7]19.14-15'!#REF!</definedName>
    <definedName name="pp23" localSheetId="5" hidden="1">'[7]19.14-15'!#REF!</definedName>
    <definedName name="pp23" hidden="1">'[7]19.14-15'!#REF!</definedName>
    <definedName name="pp24" localSheetId="5" hidden="1">'[7]19.14-15'!#REF!</definedName>
    <definedName name="pp24" hidden="1">'[7]19.14-15'!#REF!</definedName>
    <definedName name="pp25" localSheetId="5" hidden="1">'[7]19.14-15'!#REF!</definedName>
    <definedName name="pp25" hidden="1">'[7]19.14-15'!#REF!</definedName>
    <definedName name="pp26" localSheetId="5" hidden="1">'[7]19.14-15'!#REF!</definedName>
    <definedName name="pp26" hidden="1">'[7]19.14-15'!#REF!</definedName>
    <definedName name="pp27" localSheetId="5" hidden="1">'[7]19.14-15'!#REF!</definedName>
    <definedName name="pp27" hidden="1">'[7]19.14-15'!#REF!</definedName>
    <definedName name="PP3" localSheetId="5">'[4]GANADE1'!$B$79</definedName>
    <definedName name="PP3">'[4]GANADE1'!$B$79</definedName>
    <definedName name="PP4" localSheetId="5">'[7]19.11-12'!$B$51</definedName>
    <definedName name="PP4">'[7]19.11-12'!$B$51</definedName>
    <definedName name="PP5" localSheetId="5" hidden="1">'[7]19.14-15'!$B$34:$B$37</definedName>
    <definedName name="PP5" hidden="1">'[7]19.14-15'!$B$34:$B$37</definedName>
    <definedName name="PP6" localSheetId="5" hidden="1">'[7]19.14-15'!$B$34:$B$37</definedName>
    <definedName name="PP6" hidden="1">'[7]19.14-15'!$B$34:$B$37</definedName>
    <definedName name="PP7" localSheetId="5" hidden="1">'[7]19.14-15'!#REF!</definedName>
    <definedName name="PP7" hidden="1">'[7]19.14-15'!#REF!</definedName>
    <definedName name="PP8" localSheetId="5" hidden="1">'[7]19.14-15'!#REF!</definedName>
    <definedName name="PP8" hidden="1">'[7]19.14-15'!#REF!</definedName>
    <definedName name="PP9" localSheetId="5" hidden="1">'[7]19.14-15'!#REF!</definedName>
    <definedName name="PP9" hidden="1">'[7]19.14-15'!#REF!</definedName>
    <definedName name="RUTINA" localSheetId="5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<sst xmlns="http://schemas.openxmlformats.org/spreadsheetml/2006/main" count="717" uniqueCount="193">
  <si>
    <t>HUEVOS</t>
  </si>
  <si>
    <t xml:space="preserve"> 22.1.  HUEVOS DE GALLINA PARA CONSUMO: Serie histórica del número de ponedoras, rendimiento y producción</t>
  </si>
  <si>
    <t>Ponedoras (miles de aves)</t>
  </si>
  <si>
    <t>Rendimiento (huevos/ave)</t>
  </si>
  <si>
    <t>Producción de huevos (millones de docenas)</t>
  </si>
  <si>
    <t>Años</t>
  </si>
  <si>
    <t>Camperas</t>
  </si>
  <si>
    <t>Selectas</t>
  </si>
  <si>
    <t>y otras</t>
  </si>
  <si>
    <t>Total</t>
  </si>
  <si>
    <t xml:space="preserve"> 22.2.  HUEVOS PARA CONSUMO: Serie histórica de  producción, valor y comercio exterior</t>
  </si>
  <si>
    <t>Huevos de otras aves para consumo</t>
  </si>
  <si>
    <t>Producción huevos de todas las aves</t>
  </si>
  <si>
    <t>Ponedoras</t>
  </si>
  <si>
    <t>Producción</t>
  </si>
  <si>
    <t>Comercio exterior (1)</t>
  </si>
  <si>
    <t>(miles de aves)</t>
  </si>
  <si>
    <t>de huevos</t>
  </si>
  <si>
    <t>total</t>
  </si>
  <si>
    <t>Precio</t>
  </si>
  <si>
    <t>Valor</t>
  </si>
  <si>
    <t>(toneladas)</t>
  </si>
  <si>
    <t>Pavas</t>
  </si>
  <si>
    <t>Patas</t>
  </si>
  <si>
    <t>Ocas</t>
  </si>
  <si>
    <t>(mill docenas)</t>
  </si>
  <si>
    <t>(euros/100 doc.)</t>
  </si>
  <si>
    <t>(miles de euros)</t>
  </si>
  <si>
    <t>Importación</t>
  </si>
  <si>
    <t>Exportación</t>
  </si>
  <si>
    <t xml:space="preserve">  (1) Huevos con cáscara para consumo e incubación.</t>
  </si>
  <si>
    <t>Países</t>
  </si>
  <si>
    <t>Huevos de aves de corral para incubar</t>
  </si>
  <si>
    <t>Huevos de aves de corral, los demás</t>
  </si>
  <si>
    <t>MUNDO</t>
  </si>
  <si>
    <t xml:space="preserve"> Unión Europea</t>
  </si>
  <si>
    <t>–</t>
  </si>
  <si>
    <t xml:space="preserve">   Alemania</t>
  </si>
  <si>
    <t xml:space="preserve">   Austria</t>
  </si>
  <si>
    <t xml:space="preserve">   Belgica y Luxemburgo</t>
  </si>
  <si>
    <t xml:space="preserve">   Dinamarca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</si>
  <si>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</si>
  <si>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</si>
  <si>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</si>
  <si>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</si>
  <si>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</si>
  <si>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</si>
  <si>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</si>
  <si>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</si>
  <si>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Hungría</t>
  </si>
  <si>
    <t xml:space="preserve"> Estados Unidos</t>
  </si>
  <si>
    <t xml:space="preserve"> Méjico</t>
  </si>
  <si>
    <t>Fuente: Estadística del Comercio Exterior de España. Departamento de Aduanas e Impuestos Especiales. Agencia Tributaria.</t>
  </si>
  <si>
    <t xml:space="preserve"> Canadá</t>
  </si>
  <si>
    <t xml:space="preserve">   Bélgica y Luxemburgo</t>
  </si>
  <si>
    <t xml:space="preserve">   Grecia</t>
  </si>
  <si>
    <t xml:space="preserve">  Hungría</t>
  </si>
  <si>
    <t xml:space="preserve">  Rumanía</t>
  </si>
  <si>
    <t xml:space="preserve">  Estados Unidos</t>
  </si>
  <si>
    <t xml:space="preserve">   Finlandia</t>
  </si>
  <si>
    <t xml:space="preserve"> 22.3.  HUEVOS: Ciudades Autónomas de Ceuta y Melilla, 1999</t>
  </si>
  <si>
    <t>Gallinas ponedoras</t>
  </si>
  <si>
    <t>Producción de huevos (docenas)</t>
  </si>
  <si>
    <t>Ceuta</t>
  </si>
  <si>
    <t>Melilla</t>
  </si>
  <si>
    <t>Fuente: Censo Agrario, 1999. I.N.E.</t>
  </si>
  <si>
    <t>Provincias y</t>
  </si>
  <si>
    <t>Gallinas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</si>
  <si>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</si>
  <si>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</si>
  <si>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</si>
  <si>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</si>
  <si>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</si>
  <si>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</si>
  <si>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</si>
  <si>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</si>
  <si>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</si>
  <si>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</si>
  <si>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</si>
  <si>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</si>
  <si>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</si>
  <si>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</si>
  <si>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</si>
  <si>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</si>
  <si>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</si>
  <si>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</si>
  <si>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</si>
  <si>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</si>
  <si>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</si>
  <si>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</si>
  <si>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</si>
  <si>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</si>
  <si>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</si>
  <si>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</si>
  <si>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</si>
  <si>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</si>
  <si>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</si>
  <si>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</si>
  <si>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</si>
  <si>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</si>
  <si>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</si>
  <si>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</si>
  <si>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</si>
  <si>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</si>
  <si>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</si>
  <si>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</si>
  <si>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</si>
  <si>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</si>
  <si>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</si>
  <si>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</si>
  <si>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</si>
  <si>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</si>
  <si>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</si>
  <si>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</si>
  <si>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</si>
  <si>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</si>
  <si>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</si>
  <si>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</si>
  <si>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</si>
  <si>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</si>
  <si>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</si>
  <si>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</si>
  <si>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</si>
  <si>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</si>
  <si>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</si>
  <si>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</si>
  <si>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Nota: Los datos obtenidos por el MAPA se han ajustado con los resultados del Censo Agrario 1999.</t>
  </si>
  <si>
    <t xml:space="preserve"> 22.6.  BALANCE DE PRODUCCION DE HUEVOS (miles de toneladas de huevos con cáscara)</t>
  </si>
  <si>
    <t>Año: 2001</t>
  </si>
  <si>
    <t>Huevos para</t>
  </si>
  <si>
    <t>Otros</t>
  </si>
  <si>
    <t>Conceptos</t>
  </si>
  <si>
    <t>incubar</t>
  </si>
  <si>
    <t>huevos</t>
  </si>
  <si>
    <t>Producción utilizable</t>
  </si>
  <si>
    <t>Importaciones</t>
  </si>
  <si>
    <t xml:space="preserve">  De la U.E.</t>
  </si>
  <si>
    <t>Exportaciones</t>
  </si>
  <si>
    <t xml:space="preserve">  A la U.E.</t>
  </si>
  <si>
    <t>Variación de existencias</t>
  </si>
  <si>
    <t>Utilización interior total</t>
  </si>
  <si>
    <t xml:space="preserve">  Huevos para incubar</t>
  </si>
  <si>
    <t xml:space="preserve">  Usos industriales</t>
  </si>
  <si>
    <t xml:space="preserve">  Consumo humano </t>
  </si>
  <si>
    <t>Cobertura geográfica: España</t>
  </si>
  <si>
    <t>Mundo y principales países</t>
  </si>
  <si>
    <t>Comercio internacional de huevos con cáscara</t>
  </si>
  <si>
    <t>Huevos de gallina</t>
  </si>
  <si>
    <t>Huevos de otras aves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</si>
  <si>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</si>
  <si>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</si>
  <si>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</si>
  <si>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</si>
  <si>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</si>
  <si>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</si>
  <si>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</si>
  <si>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</si>
  <si>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</si>
  <si>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</si>
  <si>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</si>
  <si>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</si>
  <si>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</si>
  <si>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</si>
  <si>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</si>
  <si>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</si>
  <si>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</si>
  <si>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</si>
  <si>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</si>
  <si>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</si>
  <si>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</si>
  <si>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</si>
  <si>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</si>
  <si>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</si>
  <si>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</si>
  <si>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</si>
  <si>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</si>
  <si>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</si>
  <si>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</si>
  <si>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</si>
  <si>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</si>
  <si>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</si>
  <si>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</t>
  </si>
  <si>
    <t xml:space="preserve"> PAIS VASCO</t>
  </si>
  <si>
    <t xml:space="preserve"> ARAGON</t>
  </si>
  <si>
    <t xml:space="preserve"> CASTILLA Y LEON</t>
  </si>
  <si>
    <t xml:space="preserve"> ANDALUCIA</t>
  </si>
  <si>
    <t xml:space="preserve"> 22.4.  HUEVOS: Análisis provincial del número de ponedoras, 2001</t>
  </si>
  <si>
    <t xml:space="preserve"> 22.5.  HUEVOS: Análisis provincial de producción, 2001 (miles de docenas)</t>
  </si>
  <si>
    <t xml:space="preserve"> 22.7.  HUEVOS: Comercio exterior de España, según países, importaciones (toneladas)</t>
  </si>
  <si>
    <t xml:space="preserve"> 22.8.  HUEVOS: Comercio exterior de España, según países, exportaciones (toneladas)</t>
  </si>
  <si>
    <t xml:space="preserve"> 22.9.  HUEVOS: Datos de producción y comercio exterior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</si>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</sst>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"/>
    <numFmt numFmtId="179" formatCode="#,##0.000_);\(#,##0.000\)"/>
    <numFmt numFmtId="180" formatCode="#,##0.0__"/>
    <numFmt numFmtId="181" formatCode="0.00__"/>
    <numFmt numFmtId="182" formatCode="#,##0;\(0.0\)"/>
    <numFmt numFmtId="183" formatCode="#,##0.0__;\–#,##0.0__;\–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37" fontId="0" fillId="0" borderId="0">
      <alignment/>
      <protection/>
    </xf>
    <xf numFmtId="176" fontId="0" fillId="0" borderId="0">
      <alignment/>
      <protection/>
    </xf>
    <xf numFmtId="176" fontId="3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37" fontId="5" fillId="0" borderId="0" xfId="22" applyFont="1">
      <alignment/>
      <protection/>
    </xf>
    <xf numFmtId="37" fontId="7" fillId="0" borderId="0" xfId="22" applyFont="1">
      <alignment/>
      <protection/>
    </xf>
    <xf numFmtId="37" fontId="0" fillId="2" borderId="0" xfId="22" applyFont="1" applyFill="1" applyBorder="1">
      <alignment/>
      <protection/>
    </xf>
    <xf numFmtId="37" fontId="0" fillId="0" borderId="0" xfId="22" applyFont="1">
      <alignment/>
      <protection/>
    </xf>
    <xf numFmtId="37" fontId="0" fillId="2" borderId="0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1" fontId="0" fillId="2" borderId="4" xfId="22" applyNumberFormat="1" applyFont="1" applyFill="1" applyBorder="1" applyAlignment="1">
      <alignment horizontal="left"/>
      <protection/>
    </xf>
    <xf numFmtId="3" fontId="0" fillId="2" borderId="5" xfId="22" applyNumberFormat="1" applyFont="1" applyFill="1" applyBorder="1" applyAlignment="1">
      <alignment horizontal="right"/>
      <protection/>
    </xf>
    <xf numFmtId="178" fontId="0" fillId="2" borderId="5" xfId="22" applyNumberFormat="1" applyFont="1" applyFill="1" applyBorder="1" applyAlignment="1" applyProtection="1">
      <alignment horizontal="right"/>
      <protection/>
    </xf>
    <xf numFmtId="1" fontId="0" fillId="2" borderId="0" xfId="22" applyNumberFormat="1" applyFont="1" applyFill="1" applyBorder="1" applyAlignment="1">
      <alignment horizontal="left"/>
      <protection/>
    </xf>
    <xf numFmtId="3" fontId="0" fillId="2" borderId="2" xfId="22" applyNumberFormat="1" applyFont="1" applyFill="1" applyBorder="1" applyAlignment="1">
      <alignment horizontal="right"/>
      <protection/>
    </xf>
    <xf numFmtId="178" fontId="0" fillId="2" borderId="2" xfId="22" applyNumberFormat="1" applyFont="1" applyFill="1" applyBorder="1" applyAlignment="1" applyProtection="1">
      <alignment horizontal="right"/>
      <protection/>
    </xf>
    <xf numFmtId="178" fontId="0" fillId="2" borderId="2" xfId="22" applyNumberFormat="1" applyFont="1" applyFill="1" applyBorder="1" applyAlignment="1">
      <alignment horizontal="right"/>
      <protection/>
    </xf>
    <xf numFmtId="3" fontId="0" fillId="2" borderId="1" xfId="22" applyNumberFormat="1" applyFont="1" applyFill="1" applyBorder="1" applyAlignment="1">
      <alignment horizontal="right"/>
      <protection/>
    </xf>
    <xf numFmtId="37" fontId="0" fillId="0" borderId="0" xfId="22" applyFont="1" applyBorder="1">
      <alignment/>
      <protection/>
    </xf>
    <xf numFmtId="1" fontId="0" fillId="2" borderId="6" xfId="22" applyNumberFormat="1" applyFont="1" applyFill="1" applyBorder="1" applyAlignment="1">
      <alignment horizontal="left"/>
      <protection/>
    </xf>
    <xf numFmtId="3" fontId="0" fillId="2" borderId="7" xfId="22" applyNumberFormat="1" applyFont="1" applyFill="1" applyBorder="1" applyAlignment="1">
      <alignment horizontal="right"/>
      <protection/>
    </xf>
    <xf numFmtId="3" fontId="0" fillId="2" borderId="8" xfId="22" applyNumberFormat="1" applyFont="1" applyFill="1" applyBorder="1" applyAlignment="1">
      <alignment horizontal="right"/>
      <protection/>
    </xf>
    <xf numFmtId="178" fontId="0" fillId="2" borderId="7" xfId="22" applyNumberFormat="1" applyFont="1" applyFill="1" applyBorder="1" applyAlignment="1">
      <alignment horizontal="right"/>
      <protection/>
    </xf>
    <xf numFmtId="178" fontId="0" fillId="2" borderId="8" xfId="22" applyNumberFormat="1" applyFont="1" applyFill="1" applyBorder="1" applyAlignment="1">
      <alignment horizontal="right"/>
      <protection/>
    </xf>
    <xf numFmtId="37" fontId="0" fillId="2" borderId="9" xfId="22" applyFont="1" applyFill="1" applyBorder="1" applyAlignment="1">
      <alignment horizontal="center"/>
      <protection/>
    </xf>
    <xf numFmtId="37" fontId="0" fillId="2" borderId="7" xfId="22" applyFont="1" applyFill="1" applyBorder="1" applyAlignment="1">
      <alignment horizontal="center"/>
      <protection/>
    </xf>
    <xf numFmtId="37" fontId="0" fillId="2" borderId="10" xfId="22" applyFont="1" applyFill="1" applyBorder="1" applyAlignment="1">
      <alignment horizontal="center"/>
      <protection/>
    </xf>
    <xf numFmtId="177" fontId="0" fillId="2" borderId="11" xfId="22" applyNumberFormat="1" applyFont="1" applyFill="1" applyBorder="1" applyProtection="1">
      <alignment/>
      <protection/>
    </xf>
    <xf numFmtId="177" fontId="0" fillId="2" borderId="12" xfId="22" applyNumberFormat="1" applyFont="1" applyFill="1" applyBorder="1" applyProtection="1">
      <alignment/>
      <protection/>
    </xf>
    <xf numFmtId="180" fontId="0" fillId="2" borderId="12" xfId="22" applyNumberFormat="1" applyFont="1" applyFill="1" applyBorder="1" applyProtection="1">
      <alignment/>
      <protection/>
    </xf>
    <xf numFmtId="180" fontId="0" fillId="2" borderId="11" xfId="22" applyNumberFormat="1" applyFont="1" applyFill="1" applyBorder="1">
      <alignment/>
      <protection/>
    </xf>
    <xf numFmtId="181" fontId="0" fillId="2" borderId="4" xfId="22" applyNumberFormat="1" applyFont="1" applyFill="1" applyBorder="1" applyProtection="1">
      <alignment/>
      <protection/>
    </xf>
    <xf numFmtId="177" fontId="0" fillId="2" borderId="4" xfId="22" applyNumberFormat="1" applyFont="1" applyFill="1" applyBorder="1" applyProtection="1">
      <alignment/>
      <protection/>
    </xf>
    <xf numFmtId="177" fontId="0" fillId="2" borderId="5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 applyProtection="1">
      <alignment/>
      <protection/>
    </xf>
    <xf numFmtId="177" fontId="0" fillId="2" borderId="0" xfId="22" applyNumberFormat="1" applyFont="1" applyFill="1" applyBorder="1" applyProtection="1">
      <alignment/>
      <protection/>
    </xf>
    <xf numFmtId="180" fontId="0" fillId="2" borderId="13" xfId="22" applyNumberFormat="1" applyFont="1" applyFill="1" applyBorder="1" applyProtection="1">
      <alignment/>
      <protection/>
    </xf>
    <xf numFmtId="180" fontId="0" fillId="2" borderId="1" xfId="22" applyNumberFormat="1" applyFont="1" applyFill="1" applyBorder="1">
      <alignment/>
      <protection/>
    </xf>
    <xf numFmtId="181" fontId="0" fillId="2" borderId="0" xfId="22" applyNumberFormat="1" applyFont="1" applyFill="1" applyBorder="1" applyProtection="1">
      <alignment/>
      <protection/>
    </xf>
    <xf numFmtId="177" fontId="0" fillId="2" borderId="2" xfId="22" applyNumberFormat="1" applyFont="1" applyFill="1" applyBorder="1" applyProtection="1">
      <alignment/>
      <protection/>
    </xf>
    <xf numFmtId="177" fontId="0" fillId="2" borderId="1" xfId="22" applyNumberFormat="1" applyFont="1" applyFill="1" applyBorder="1">
      <alignment/>
      <protection/>
    </xf>
    <xf numFmtId="177" fontId="0" fillId="2" borderId="0" xfId="22" applyNumberFormat="1" applyFont="1" applyFill="1" applyBorder="1">
      <alignment/>
      <protection/>
    </xf>
    <xf numFmtId="180" fontId="0" fillId="2" borderId="0" xfId="22" applyNumberFormat="1" applyFont="1" applyFill="1" applyBorder="1">
      <alignment/>
      <protection/>
    </xf>
    <xf numFmtId="181" fontId="0" fillId="2" borderId="0" xfId="22" applyNumberFormat="1" applyFont="1" applyFill="1" applyBorder="1">
      <alignment/>
      <protection/>
    </xf>
    <xf numFmtId="177" fontId="0" fillId="2" borderId="2" xfId="22" applyNumberFormat="1" applyFont="1" applyFill="1" applyBorder="1">
      <alignment/>
      <protection/>
    </xf>
    <xf numFmtId="177" fontId="0" fillId="2" borderId="13" xfId="22" applyNumberFormat="1" applyFont="1" applyFill="1" applyBorder="1">
      <alignment/>
      <protection/>
    </xf>
    <xf numFmtId="180" fontId="0" fillId="2" borderId="13" xfId="22" applyNumberFormat="1" applyFont="1" applyFill="1" applyBorder="1">
      <alignment/>
      <protection/>
    </xf>
    <xf numFmtId="1" fontId="0" fillId="2" borderId="14" xfId="22" applyNumberFormat="1" applyFont="1" applyFill="1" applyBorder="1" applyAlignment="1">
      <alignment horizontal="left"/>
      <protection/>
    </xf>
    <xf numFmtId="177" fontId="0" fillId="2" borderId="8" xfId="22" applyNumberFormat="1" applyFont="1" applyFill="1" applyBorder="1">
      <alignment/>
      <protection/>
    </xf>
    <xf numFmtId="177" fontId="0" fillId="2" borderId="6" xfId="22" applyNumberFormat="1" applyFont="1" applyFill="1" applyBorder="1">
      <alignment/>
      <protection/>
    </xf>
    <xf numFmtId="180" fontId="0" fillId="2" borderId="8" xfId="22" applyNumberFormat="1" applyFont="1" applyFill="1" applyBorder="1">
      <alignment/>
      <protection/>
    </xf>
    <xf numFmtId="180" fontId="0" fillId="2" borderId="6" xfId="22" applyNumberFormat="1" applyFont="1" applyFill="1" applyBorder="1">
      <alignment/>
      <protection/>
    </xf>
    <xf numFmtId="181" fontId="0" fillId="2" borderId="14" xfId="22" applyNumberFormat="1" applyFont="1" applyFill="1" applyBorder="1">
      <alignment/>
      <protection/>
    </xf>
    <xf numFmtId="177" fontId="0" fillId="2" borderId="8" xfId="22" applyNumberFormat="1" applyFont="1" applyFill="1" applyBorder="1" applyProtection="1">
      <alignment/>
      <protection/>
    </xf>
    <xf numFmtId="177" fontId="0" fillId="2" borderId="14" xfId="22" applyNumberFormat="1" applyFont="1" applyFill="1" applyBorder="1" applyProtection="1">
      <alignment/>
      <protection/>
    </xf>
    <xf numFmtId="177" fontId="0" fillId="2" borderId="7" xfId="22" applyNumberFormat="1" applyFont="1" applyFill="1" applyBorder="1">
      <alignment/>
      <protection/>
    </xf>
    <xf numFmtId="37" fontId="0" fillId="2" borderId="0" xfId="22" applyFont="1" applyFill="1">
      <alignment/>
      <protection/>
    </xf>
    <xf numFmtId="39" fontId="0" fillId="0" borderId="0" xfId="22" applyNumberFormat="1" applyFont="1">
      <alignment/>
      <protection/>
    </xf>
    <xf numFmtId="37" fontId="0" fillId="0" borderId="0" xfId="22" applyNumberFormat="1" applyFon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1" xfId="0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8" fillId="0" borderId="4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2" xfId="22" applyNumberFormat="1" applyFont="1" applyFill="1" applyBorder="1" applyAlignment="1">
      <alignment horizontal="right"/>
      <protection/>
    </xf>
    <xf numFmtId="176" fontId="4" fillId="0" borderId="0" xfId="23" applyFont="1" applyAlignment="1">
      <alignment horizontal="center"/>
      <protection/>
    </xf>
    <xf numFmtId="176" fontId="5" fillId="0" borderId="0" xfId="23" applyFont="1">
      <alignment/>
      <protection/>
    </xf>
    <xf numFmtId="176" fontId="0" fillId="0" borderId="0" xfId="23" applyFont="1">
      <alignment/>
      <protection/>
    </xf>
    <xf numFmtId="0" fontId="0" fillId="0" borderId="15" xfId="0" applyFont="1" applyFill="1" applyBorder="1" applyAlignment="1">
      <alignment/>
    </xf>
    <xf numFmtId="176" fontId="0" fillId="0" borderId="15" xfId="23" applyFont="1" applyFill="1" applyBorder="1">
      <alignment/>
      <protection/>
    </xf>
    <xf numFmtId="0" fontId="0" fillId="0" borderId="4" xfId="0" applyFont="1" applyFill="1" applyBorder="1" applyAlignment="1">
      <alignment/>
    </xf>
    <xf numFmtId="176" fontId="0" fillId="0" borderId="4" xfId="23" applyFont="1" applyFill="1" applyBorder="1">
      <alignment/>
      <protection/>
    </xf>
    <xf numFmtId="0" fontId="0" fillId="0" borderId="0" xfId="0" applyFont="1" applyFill="1" applyBorder="1" applyAlignment="1">
      <alignment/>
    </xf>
    <xf numFmtId="176" fontId="0" fillId="0" borderId="0" xfId="23" applyFont="1" applyFill="1" applyBorder="1">
      <alignment/>
      <protection/>
    </xf>
    <xf numFmtId="0" fontId="0" fillId="0" borderId="14" xfId="0" applyFont="1" applyFill="1" applyBorder="1" applyAlignment="1">
      <alignment/>
    </xf>
    <xf numFmtId="176" fontId="0" fillId="0" borderId="14" xfId="23" applyFont="1" applyFill="1" applyBorder="1">
      <alignment/>
      <protection/>
    </xf>
    <xf numFmtId="0" fontId="0" fillId="0" borderId="0" xfId="21" applyFont="1">
      <alignment/>
      <protection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77" fontId="8" fillId="2" borderId="1" xfId="0" applyNumberFormat="1" applyFont="1" applyFill="1" applyBorder="1" applyAlignment="1" applyProtection="1">
      <alignment horizontal="right"/>
      <protection/>
    </xf>
    <xf numFmtId="177" fontId="8" fillId="2" borderId="2" xfId="0" applyNumberFormat="1" applyFont="1" applyFill="1" applyBorder="1" applyAlignment="1">
      <alignment horizontal="right"/>
    </xf>
    <xf numFmtId="177" fontId="0" fillId="2" borderId="1" xfId="0" applyNumberFormat="1" applyFont="1" applyFill="1" applyBorder="1" applyAlignment="1">
      <alignment horizontal="right"/>
    </xf>
    <xf numFmtId="177" fontId="8" fillId="2" borderId="2" xfId="0" applyNumberFormat="1" applyFont="1" applyFill="1" applyBorder="1" applyAlignment="1" quotePrefix="1">
      <alignment horizontal="right"/>
    </xf>
    <xf numFmtId="0" fontId="8" fillId="2" borderId="6" xfId="0" applyFont="1" applyFill="1" applyBorder="1" applyAlignment="1">
      <alignment/>
    </xf>
    <xf numFmtId="177" fontId="8" fillId="2" borderId="8" xfId="0" applyNumberFormat="1" applyFont="1" applyFill="1" applyBorder="1" applyAlignment="1">
      <alignment horizontal="right"/>
    </xf>
    <xf numFmtId="177" fontId="8" fillId="2" borderId="7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7" fontId="0" fillId="2" borderId="11" xfId="0" applyNumberFormat="1" applyFont="1" applyFill="1" applyBorder="1" applyAlignment="1">
      <alignment horizontal="right"/>
    </xf>
    <xf numFmtId="177" fontId="8" fillId="2" borderId="1" xfId="0" applyNumberFormat="1" applyFont="1" applyFill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77" fontId="0" fillId="2" borderId="1" xfId="0" applyNumberFormat="1" applyFont="1" applyFill="1" applyBorder="1" applyAlignment="1" applyProtection="1" quotePrefix="1">
      <alignment horizontal="right"/>
      <protection/>
    </xf>
    <xf numFmtId="177" fontId="8" fillId="2" borderId="1" xfId="0" applyNumberFormat="1" applyFont="1" applyFill="1" applyBorder="1" applyAlignment="1" quotePrefix="1">
      <alignment horizontal="right"/>
    </xf>
    <xf numFmtId="0" fontId="5" fillId="0" borderId="0" xfId="0" applyFont="1" applyBorder="1" applyAlignment="1">
      <alignment/>
    </xf>
    <xf numFmtId="180" fontId="0" fillId="2" borderId="11" xfId="0" applyNumberFormat="1" applyFont="1" applyFill="1" applyBorder="1" applyAlignment="1" applyProtection="1">
      <alignment horizontal="right"/>
      <protection/>
    </xf>
    <xf numFmtId="180" fontId="0" fillId="2" borderId="5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 applyProtection="1">
      <alignment horizontal="right"/>
      <protection/>
    </xf>
    <xf numFmtId="180" fontId="8" fillId="2" borderId="2" xfId="0" applyNumberFormat="1" applyFont="1" applyFill="1" applyBorder="1" applyAlignment="1">
      <alignment horizontal="right"/>
    </xf>
    <xf numFmtId="180" fontId="0" fillId="2" borderId="1" xfId="0" applyNumberFormat="1" applyFont="1" applyFill="1" applyBorder="1" applyAlignment="1">
      <alignment horizontal="right"/>
    </xf>
    <xf numFmtId="180" fontId="8" fillId="2" borderId="2" xfId="0" applyNumberFormat="1" applyFont="1" applyFill="1" applyBorder="1" applyAlignment="1" quotePrefix="1">
      <alignment horizontal="right"/>
    </xf>
    <xf numFmtId="180" fontId="8" fillId="2" borderId="7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80" fontId="0" fillId="2" borderId="11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 applyProtection="1">
      <alignment horizontal="center"/>
      <protection/>
    </xf>
    <xf numFmtId="180" fontId="8" fillId="2" borderId="1" xfId="0" applyNumberFormat="1" applyFont="1" applyFill="1" applyBorder="1" applyAlignment="1" quotePrefix="1">
      <alignment horizontal="right"/>
    </xf>
    <xf numFmtId="180" fontId="8" fillId="2" borderId="8" xfId="0" applyNumberFormat="1" applyFont="1" applyFill="1" applyBorder="1" applyAlignment="1">
      <alignment horizontal="right"/>
    </xf>
    <xf numFmtId="3" fontId="0" fillId="0" borderId="7" xfId="22" applyNumberFormat="1" applyFont="1" applyFill="1" applyBorder="1" applyAlignment="1">
      <alignment horizontal="right"/>
      <protection/>
    </xf>
    <xf numFmtId="3" fontId="0" fillId="0" borderId="8" xfId="22" applyNumberFormat="1" applyFont="1" applyFill="1" applyBorder="1" applyAlignment="1">
      <alignment horizontal="right"/>
      <protection/>
    </xf>
    <xf numFmtId="180" fontId="0" fillId="0" borderId="0" xfId="0" applyNumberFormat="1" applyFont="1" applyAlignment="1">
      <alignment/>
    </xf>
    <xf numFmtId="2" fontId="0" fillId="2" borderId="0" xfId="22" applyNumberFormat="1" applyFont="1" applyFill="1">
      <alignment/>
      <protection/>
    </xf>
    <xf numFmtId="37" fontId="0" fillId="2" borderId="0" xfId="22" applyFont="1" applyFill="1" applyAlignment="1">
      <alignment horizontal="right"/>
      <protection/>
    </xf>
    <xf numFmtId="0" fontId="0" fillId="2" borderId="0" xfId="22" applyNumberFormat="1" applyFont="1" applyFill="1" applyBorder="1">
      <alignment/>
      <protection/>
    </xf>
    <xf numFmtId="183" fontId="8" fillId="0" borderId="4" xfId="0" applyNumberFormat="1" applyFont="1" applyBorder="1" applyAlignment="1">
      <alignment/>
    </xf>
    <xf numFmtId="183" fontId="8" fillId="0" borderId="4" xfId="0" applyNumberFormat="1" applyFont="1" applyBorder="1" applyAlignment="1">
      <alignment horizontal="right"/>
    </xf>
    <xf numFmtId="183" fontId="8" fillId="0" borderId="12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183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183" fontId="0" fillId="0" borderId="13" xfId="0" applyNumberFormat="1" applyFont="1" applyBorder="1" applyAlignment="1" quotePrefix="1">
      <alignment horizontal="center"/>
    </xf>
    <xf numFmtId="0" fontId="0" fillId="0" borderId="6" xfId="0" applyFont="1" applyBorder="1" applyAlignment="1">
      <alignment horizontal="left" indent="1"/>
    </xf>
    <xf numFmtId="183" fontId="0" fillId="0" borderId="14" xfId="0" applyNumberFormat="1" applyFont="1" applyBorder="1" applyAlignment="1">
      <alignment/>
    </xf>
    <xf numFmtId="183" fontId="0" fillId="0" borderId="14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/>
    </xf>
    <xf numFmtId="176" fontId="5" fillId="0" borderId="0" xfId="24" applyFont="1">
      <alignment/>
      <protection/>
    </xf>
    <xf numFmtId="176" fontId="0" fillId="0" borderId="0" xfId="24" applyFont="1">
      <alignment/>
      <protection/>
    </xf>
    <xf numFmtId="176" fontId="0" fillId="0" borderId="0" xfId="24" applyNumberFormat="1" applyFont="1" applyProtection="1">
      <alignment/>
      <protection/>
    </xf>
    <xf numFmtId="176" fontId="7" fillId="0" borderId="0" xfId="24" applyFont="1">
      <alignment/>
      <protection/>
    </xf>
    <xf numFmtId="176" fontId="7" fillId="0" borderId="0" xfId="24" applyFont="1" applyAlignment="1">
      <alignment horizontal="fill"/>
      <protection/>
    </xf>
    <xf numFmtId="176" fontId="0" fillId="0" borderId="15" xfId="24" applyFont="1" applyBorder="1" applyAlignment="1">
      <alignment horizontal="center"/>
      <protection/>
    </xf>
    <xf numFmtId="176" fontId="0" fillId="0" borderId="0" xfId="24" applyFont="1" applyBorder="1">
      <alignment/>
      <protection/>
    </xf>
    <xf numFmtId="176" fontId="0" fillId="0" borderId="9" xfId="24" applyFont="1" applyBorder="1" applyAlignment="1">
      <alignment horizontal="center"/>
      <protection/>
    </xf>
    <xf numFmtId="176" fontId="0" fillId="0" borderId="3" xfId="24" applyFont="1" applyBorder="1" applyAlignment="1">
      <alignment horizontal="center"/>
      <protection/>
    </xf>
    <xf numFmtId="176" fontId="0" fillId="0" borderId="13" xfId="24" applyFont="1" applyBorder="1">
      <alignment/>
      <protection/>
    </xf>
    <xf numFmtId="176" fontId="0" fillId="0" borderId="1" xfId="24" applyFont="1" applyBorder="1" applyAlignment="1">
      <alignment horizontal="right"/>
      <protection/>
    </xf>
    <xf numFmtId="176" fontId="0" fillId="0" borderId="2" xfId="24" applyFont="1" applyBorder="1" applyAlignment="1">
      <alignment horizontal="right"/>
      <protection/>
    </xf>
    <xf numFmtId="176" fontId="0" fillId="0" borderId="6" xfId="24" applyFont="1" applyBorder="1">
      <alignment/>
      <protection/>
    </xf>
    <xf numFmtId="176" fontId="0" fillId="0" borderId="8" xfId="24" applyFont="1" applyBorder="1" applyAlignment="1">
      <alignment horizontal="right"/>
      <protection/>
    </xf>
    <xf numFmtId="176" fontId="0" fillId="0" borderId="7" xfId="24" applyFont="1" applyBorder="1" applyAlignment="1">
      <alignment horizontal="right"/>
      <protection/>
    </xf>
    <xf numFmtId="176" fontId="8" fillId="0" borderId="12" xfId="24" applyFont="1" applyBorder="1">
      <alignment/>
      <protection/>
    </xf>
    <xf numFmtId="176" fontId="8" fillId="0" borderId="11" xfId="24" applyFont="1" applyBorder="1" applyAlignment="1">
      <alignment horizontal="right"/>
      <protection/>
    </xf>
    <xf numFmtId="176" fontId="8" fillId="0" borderId="5" xfId="24" applyFont="1" applyBorder="1" applyAlignment="1">
      <alignment horizontal="right"/>
      <protection/>
    </xf>
    <xf numFmtId="176" fontId="8" fillId="0" borderId="0" xfId="24" applyFont="1">
      <alignment/>
      <protection/>
    </xf>
    <xf numFmtId="176" fontId="0" fillId="0" borderId="1" xfId="24" applyFont="1" applyBorder="1">
      <alignment/>
      <protection/>
    </xf>
    <xf numFmtId="176" fontId="0" fillId="0" borderId="2" xfId="24" applyFont="1" applyBorder="1">
      <alignment/>
      <protection/>
    </xf>
    <xf numFmtId="176" fontId="0" fillId="0" borderId="8" xfId="2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176" fontId="4" fillId="0" borderId="0" xfId="23" applyFont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6" xfId="0" applyFont="1" applyBorder="1" applyAlignment="1">
      <alignment horizontal="center"/>
    </xf>
    <xf numFmtId="176" fontId="8" fillId="0" borderId="13" xfId="24" applyFont="1" applyBorder="1">
      <alignment/>
      <protection/>
    </xf>
    <xf numFmtId="176" fontId="8" fillId="0" borderId="1" xfId="24" applyFont="1" applyBorder="1" applyAlignment="1">
      <alignment horizontal="right"/>
      <protection/>
    </xf>
    <xf numFmtId="176" fontId="8" fillId="0" borderId="2" xfId="24" applyFont="1" applyBorder="1" applyAlignment="1">
      <alignment horizontal="right"/>
      <protection/>
    </xf>
    <xf numFmtId="3" fontId="8" fillId="0" borderId="13" xfId="0" applyNumberFormat="1" applyFont="1" applyFill="1" applyBorder="1" applyAlignment="1" applyProtection="1">
      <alignment/>
      <protection/>
    </xf>
    <xf numFmtId="3" fontId="8" fillId="0" borderId="0" xfId="0" applyNumberFormat="1" applyFont="1" applyBorder="1" applyAlignment="1">
      <alignment horizontal="right"/>
    </xf>
    <xf numFmtId="1" fontId="8" fillId="0" borderId="13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7" fontId="0" fillId="2" borderId="20" xfId="22" applyFont="1" applyFill="1" applyBorder="1" applyAlignment="1">
      <alignment horizontal="center"/>
      <protection/>
    </xf>
    <xf numFmtId="37" fontId="0" fillId="2" borderId="18" xfId="22" applyFont="1" applyFill="1" applyBorder="1" applyAlignment="1">
      <alignment horizontal="center"/>
      <protection/>
    </xf>
    <xf numFmtId="37" fontId="4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37" fontId="6" fillId="2" borderId="16" xfId="22" applyFont="1" applyFill="1" applyBorder="1" applyAlignment="1">
      <alignment horizontal="center"/>
      <protection/>
    </xf>
    <xf numFmtId="37" fontId="0" fillId="2" borderId="19" xfId="22" applyFont="1" applyFill="1" applyBorder="1" applyAlignment="1">
      <alignment horizontal="center"/>
      <protection/>
    </xf>
    <xf numFmtId="37" fontId="8" fillId="2" borderId="16" xfId="22" applyFont="1" applyFill="1" applyBorder="1" applyAlignment="1">
      <alignment horizontal="center"/>
      <protection/>
    </xf>
    <xf numFmtId="37" fontId="0" fillId="2" borderId="21" xfId="22" applyFont="1" applyFill="1" applyBorder="1" applyAlignment="1">
      <alignment horizontal="center"/>
      <protection/>
    </xf>
    <xf numFmtId="37" fontId="0" fillId="2" borderId="16" xfId="22" applyFont="1" applyFill="1" applyBorder="1" applyAlignment="1">
      <alignment horizontal="center"/>
      <protection/>
    </xf>
    <xf numFmtId="37" fontId="0" fillId="2" borderId="3" xfId="22" applyFont="1" applyFill="1" applyBorder="1" applyAlignment="1">
      <alignment horizontal="center"/>
      <protection/>
    </xf>
    <xf numFmtId="37" fontId="0" fillId="2" borderId="15" xfId="22" applyFont="1" applyFill="1" applyBorder="1" applyAlignment="1">
      <alignment horizontal="center"/>
      <protection/>
    </xf>
    <xf numFmtId="37" fontId="0" fillId="2" borderId="2" xfId="22" applyFont="1" applyFill="1" applyBorder="1" applyAlignment="1">
      <alignment horizontal="center"/>
      <protection/>
    </xf>
    <xf numFmtId="37" fontId="0" fillId="2" borderId="0" xfId="22" applyFont="1" applyFill="1" applyBorder="1" applyAlignment="1">
      <alignment horizontal="center"/>
      <protection/>
    </xf>
    <xf numFmtId="0" fontId="6" fillId="0" borderId="0" xfId="20" applyFont="1" applyAlignment="1" applyProtection="1">
      <alignment horizontal="center"/>
      <protection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0" fontId="0" fillId="0" borderId="17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6" fontId="0" fillId="0" borderId="20" xfId="24" applyFont="1" applyBorder="1" applyAlignment="1">
      <alignment horizontal="center"/>
      <protection/>
    </xf>
    <xf numFmtId="176" fontId="0" fillId="0" borderId="19" xfId="24" applyFont="1" applyBorder="1" applyAlignment="1">
      <alignment horizontal="center"/>
      <protection/>
    </xf>
    <xf numFmtId="176" fontId="6" fillId="0" borderId="0" xfId="24" applyFont="1" applyAlignment="1">
      <alignment horizontal="center"/>
      <protection/>
    </xf>
    <xf numFmtId="176" fontId="0" fillId="0" borderId="18" xfId="24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GANADE10" xfId="20"/>
    <cellStyle name="Normal_GANADE4" xfId="21"/>
    <cellStyle name="Normal_Huevos" xfId="22"/>
    <cellStyle name="Normal_Huevos_AEA2001-C22" xfId="23"/>
    <cellStyle name="Normal_P472_AEA2001-C2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compartida\Maria25nov2002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I2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0" width="13.28125" style="4" customWidth="1"/>
    <col min="11" max="16384" width="11.421875" style="4" customWidth="1"/>
  </cols>
  <sheetData>
    <row r="1" spans="1:9" s="1" customFormat="1" ht="18">
      <c r="A1" s="210" t="s">
        <v>0</v>
      </c>
      <c r="B1" s="210"/>
      <c r="C1" s="210"/>
      <c r="D1" s="210"/>
      <c r="E1" s="210"/>
      <c r="F1" s="210"/>
      <c r="G1" s="210"/>
      <c r="H1" s="210"/>
      <c r="I1" s="210"/>
    </row>
    <row r="3" spans="1:9" s="2" customFormat="1" ht="15">
      <c r="A3" s="211" t="s">
        <v>1</v>
      </c>
      <c r="B3" s="211"/>
      <c r="C3" s="211"/>
      <c r="D3" s="211"/>
      <c r="E3" s="211"/>
      <c r="F3" s="211"/>
      <c r="G3" s="211"/>
      <c r="H3" s="211"/>
      <c r="I3" s="211"/>
    </row>
    <row r="4" spans="1:9" s="2" customFormat="1" ht="15">
      <c r="A4" s="212"/>
      <c r="B4" s="212"/>
      <c r="C4" s="212"/>
      <c r="D4" s="212"/>
      <c r="E4" s="212"/>
      <c r="F4" s="212"/>
      <c r="G4" s="212"/>
      <c r="H4" s="212"/>
      <c r="I4" s="212"/>
    </row>
    <row r="5" spans="1:9" ht="12.75">
      <c r="A5" s="3"/>
      <c r="B5" s="208" t="s">
        <v>2</v>
      </c>
      <c r="C5" s="209"/>
      <c r="D5" s="213"/>
      <c r="E5" s="208" t="s">
        <v>3</v>
      </c>
      <c r="F5" s="213"/>
      <c r="G5" s="208" t="s">
        <v>4</v>
      </c>
      <c r="H5" s="209"/>
      <c r="I5" s="209"/>
    </row>
    <row r="6" spans="1:9" ht="12.75">
      <c r="A6" s="5" t="s">
        <v>5</v>
      </c>
      <c r="B6" s="6"/>
      <c r="C6" s="7" t="s">
        <v>6</v>
      </c>
      <c r="D6" s="7"/>
      <c r="E6" s="6"/>
      <c r="F6" s="7" t="s">
        <v>6</v>
      </c>
      <c r="G6" s="6"/>
      <c r="H6" s="7" t="s">
        <v>6</v>
      </c>
      <c r="I6" s="7"/>
    </row>
    <row r="7" spans="1:9" ht="13.5" thickBot="1">
      <c r="A7" s="5"/>
      <c r="B7" s="6" t="s">
        <v>7</v>
      </c>
      <c r="C7" s="6" t="s">
        <v>8</v>
      </c>
      <c r="D7" s="6" t="s">
        <v>9</v>
      </c>
      <c r="E7" s="6" t="s">
        <v>7</v>
      </c>
      <c r="F7" s="6" t="s">
        <v>8</v>
      </c>
      <c r="G7" s="6" t="s">
        <v>7</v>
      </c>
      <c r="H7" s="6" t="s">
        <v>8</v>
      </c>
      <c r="I7" s="6" t="s">
        <v>9</v>
      </c>
    </row>
    <row r="8" spans="1:9" ht="12.75">
      <c r="A8" s="8">
        <v>1985</v>
      </c>
      <c r="B8" s="9">
        <v>41625</v>
      </c>
      <c r="C8" s="9">
        <v>7385</v>
      </c>
      <c r="D8" s="9">
        <v>49010</v>
      </c>
      <c r="E8" s="9">
        <v>244.18018018018017</v>
      </c>
      <c r="F8" s="9">
        <v>136.81787406905892</v>
      </c>
      <c r="G8" s="10">
        <v>847</v>
      </c>
      <c r="H8" s="10">
        <v>84.2</v>
      </c>
      <c r="I8" s="10">
        <v>931.2</v>
      </c>
    </row>
    <row r="9" spans="1:9" ht="12.75">
      <c r="A9" s="11">
        <v>1986</v>
      </c>
      <c r="B9" s="12">
        <v>44452</v>
      </c>
      <c r="C9" s="12">
        <v>6067</v>
      </c>
      <c r="D9" s="12">
        <v>50519</v>
      </c>
      <c r="E9" s="12">
        <v>246.41410960136776</v>
      </c>
      <c r="F9" s="12">
        <v>139.04730509312674</v>
      </c>
      <c r="G9" s="13">
        <v>912.8</v>
      </c>
      <c r="H9" s="13">
        <v>70.3</v>
      </c>
      <c r="I9" s="13">
        <v>983.1</v>
      </c>
    </row>
    <row r="10" spans="1:9" ht="12.75">
      <c r="A10" s="11">
        <v>1987</v>
      </c>
      <c r="B10" s="12">
        <v>43776</v>
      </c>
      <c r="C10" s="12">
        <v>5983</v>
      </c>
      <c r="D10" s="12">
        <v>49759</v>
      </c>
      <c r="E10" s="12">
        <v>244.87390350877192</v>
      </c>
      <c r="F10" s="12">
        <v>140.5983620257396</v>
      </c>
      <c r="G10" s="13">
        <v>893.3</v>
      </c>
      <c r="H10" s="13">
        <v>70.1</v>
      </c>
      <c r="I10" s="13">
        <v>963.4</v>
      </c>
    </row>
    <row r="11" spans="1:9" ht="12.75">
      <c r="A11" s="11">
        <v>1988</v>
      </c>
      <c r="B11" s="12">
        <v>44169</v>
      </c>
      <c r="C11" s="12">
        <v>6036</v>
      </c>
      <c r="D11" s="12">
        <v>50205</v>
      </c>
      <c r="E11" s="12">
        <v>245.79229776540106</v>
      </c>
      <c r="F11" s="12">
        <v>148.11133200795229</v>
      </c>
      <c r="G11" s="13">
        <v>904.7</v>
      </c>
      <c r="H11" s="13">
        <v>74.5</v>
      </c>
      <c r="I11" s="13">
        <v>979.2</v>
      </c>
    </row>
    <row r="12" spans="1:9" ht="12.75">
      <c r="A12" s="11">
        <v>1989</v>
      </c>
      <c r="B12" s="12">
        <v>41434</v>
      </c>
      <c r="C12" s="12">
        <v>6000</v>
      </c>
      <c r="D12" s="12">
        <v>47434</v>
      </c>
      <c r="E12" s="12">
        <v>244.9872085726698</v>
      </c>
      <c r="F12" s="12">
        <v>143.8</v>
      </c>
      <c r="G12" s="13">
        <v>845.9</v>
      </c>
      <c r="H12" s="13">
        <v>71.9</v>
      </c>
      <c r="I12" s="13">
        <v>917.8</v>
      </c>
    </row>
    <row r="13" spans="1:9" ht="12.75">
      <c r="A13" s="11">
        <v>1990</v>
      </c>
      <c r="B13" s="12">
        <v>43397</v>
      </c>
      <c r="C13" s="12">
        <v>5774</v>
      </c>
      <c r="D13" s="12">
        <v>49171</v>
      </c>
      <c r="E13" s="12">
        <v>245.62988224992512</v>
      </c>
      <c r="F13" s="12">
        <v>144.44059577416002</v>
      </c>
      <c r="G13" s="13">
        <v>888.3</v>
      </c>
      <c r="H13" s="13">
        <v>69.5</v>
      </c>
      <c r="I13" s="13">
        <v>957.8</v>
      </c>
    </row>
    <row r="14" spans="1:9" ht="12.75">
      <c r="A14" s="11">
        <v>1991</v>
      </c>
      <c r="B14" s="12">
        <v>41503</v>
      </c>
      <c r="C14" s="12">
        <v>5379</v>
      </c>
      <c r="D14" s="12">
        <v>46882</v>
      </c>
      <c r="E14" s="12">
        <v>245.4184034889044</v>
      </c>
      <c r="F14" s="12">
        <v>151.03179029559396</v>
      </c>
      <c r="G14" s="13">
        <v>848.8</v>
      </c>
      <c r="H14" s="13">
        <v>67.7</v>
      </c>
      <c r="I14" s="13">
        <v>916.5</v>
      </c>
    </row>
    <row r="15" spans="1:9" ht="12.75">
      <c r="A15" s="11">
        <v>1992</v>
      </c>
      <c r="B15" s="12">
        <v>39299</v>
      </c>
      <c r="C15" s="12">
        <v>5034</v>
      </c>
      <c r="D15" s="12">
        <v>44331</v>
      </c>
      <c r="E15" s="12">
        <v>245</v>
      </c>
      <c r="F15" s="12">
        <v>159</v>
      </c>
      <c r="G15" s="13">
        <v>802.2</v>
      </c>
      <c r="H15" s="13">
        <v>66.9</v>
      </c>
      <c r="I15" s="13">
        <v>869.1</v>
      </c>
    </row>
    <row r="16" spans="1:9" ht="12.75">
      <c r="A16" s="11">
        <v>1993</v>
      </c>
      <c r="B16" s="12">
        <v>34546</v>
      </c>
      <c r="C16" s="12">
        <v>5235</v>
      </c>
      <c r="D16" s="12">
        <v>39781</v>
      </c>
      <c r="E16" s="12">
        <v>245</v>
      </c>
      <c r="F16" s="12">
        <v>153</v>
      </c>
      <c r="G16" s="13">
        <v>704.5</v>
      </c>
      <c r="H16" s="13">
        <v>66.7</v>
      </c>
      <c r="I16" s="13">
        <v>771.2</v>
      </c>
    </row>
    <row r="17" spans="1:9" ht="12.75">
      <c r="A17" s="11">
        <v>1994</v>
      </c>
      <c r="B17" s="12">
        <v>39250</v>
      </c>
      <c r="C17" s="12">
        <v>4996</v>
      </c>
      <c r="D17" s="12">
        <v>44246</v>
      </c>
      <c r="E17" s="12">
        <v>246</v>
      </c>
      <c r="F17" s="12">
        <v>154</v>
      </c>
      <c r="G17" s="13">
        <v>805.8</v>
      </c>
      <c r="H17" s="13">
        <v>64.3</v>
      </c>
      <c r="I17" s="13">
        <v>870.1</v>
      </c>
    </row>
    <row r="18" spans="1:9" ht="12.75">
      <c r="A18" s="11">
        <v>1995</v>
      </c>
      <c r="B18" s="12">
        <v>40720</v>
      </c>
      <c r="C18" s="12">
        <v>4888</v>
      </c>
      <c r="D18" s="12">
        <v>45608</v>
      </c>
      <c r="E18" s="12">
        <v>245.5402750491159</v>
      </c>
      <c r="F18" s="12">
        <v>156.38297872340425</v>
      </c>
      <c r="G18" s="13">
        <v>833.2</v>
      </c>
      <c r="H18" s="13">
        <v>63.7</v>
      </c>
      <c r="I18" s="13">
        <v>896.9</v>
      </c>
    </row>
    <row r="19" spans="1:9" ht="12.75">
      <c r="A19" s="11">
        <v>1996</v>
      </c>
      <c r="B19" s="12">
        <v>36399</v>
      </c>
      <c r="C19" s="12">
        <v>4756</v>
      </c>
      <c r="D19" s="12">
        <v>41155</v>
      </c>
      <c r="E19" s="12">
        <v>245.05068820571995</v>
      </c>
      <c r="F19" s="12">
        <v>157.19091673675356</v>
      </c>
      <c r="G19" s="14">
        <v>743.3</v>
      </c>
      <c r="H19" s="14">
        <v>62.3</v>
      </c>
      <c r="I19" s="13">
        <v>805.6</v>
      </c>
    </row>
    <row r="20" spans="1:9" ht="12.75">
      <c r="A20" s="11">
        <v>1997</v>
      </c>
      <c r="B20" s="12">
        <v>38466</v>
      </c>
      <c r="C20" s="12">
        <v>4673.7</v>
      </c>
      <c r="D20" s="12">
        <v>43139.7</v>
      </c>
      <c r="E20" s="12">
        <v>245.73389486819528</v>
      </c>
      <c r="F20" s="12">
        <v>157.648116053662</v>
      </c>
      <c r="G20" s="14">
        <v>787.7</v>
      </c>
      <c r="H20" s="14">
        <v>61.4</v>
      </c>
      <c r="I20" s="13">
        <v>849.1</v>
      </c>
    </row>
    <row r="21" spans="1:9" s="16" customFormat="1" ht="12.75">
      <c r="A21" s="11">
        <v>1998</v>
      </c>
      <c r="B21" s="12">
        <v>37033</v>
      </c>
      <c r="C21" s="12">
        <v>4513.7</v>
      </c>
      <c r="D21" s="15">
        <v>41546.7</v>
      </c>
      <c r="E21" s="12">
        <v>245.39194772230172</v>
      </c>
      <c r="F21" s="15">
        <v>159.51436737044997</v>
      </c>
      <c r="G21" s="14">
        <v>757.3</v>
      </c>
      <c r="H21" s="14">
        <v>60</v>
      </c>
      <c r="I21" s="13">
        <v>817.3</v>
      </c>
    </row>
    <row r="22" spans="1:9" s="16" customFormat="1" ht="12.75">
      <c r="A22" s="11">
        <v>1999</v>
      </c>
      <c r="B22" s="12">
        <v>38503</v>
      </c>
      <c r="C22" s="12">
        <v>4275</v>
      </c>
      <c r="D22" s="12">
        <v>42778</v>
      </c>
      <c r="E22" s="12">
        <v>246</v>
      </c>
      <c r="F22" s="12">
        <v>165</v>
      </c>
      <c r="G22" s="14">
        <v>788.6</v>
      </c>
      <c r="H22" s="14">
        <v>58.9</v>
      </c>
      <c r="I22" s="14">
        <v>847.5</v>
      </c>
    </row>
    <row r="23" spans="1:9" s="16" customFormat="1" ht="12.75">
      <c r="A23" s="11">
        <v>2000</v>
      </c>
      <c r="B23" s="12">
        <v>42245.199</v>
      </c>
      <c r="C23" s="12">
        <v>4197.587</v>
      </c>
      <c r="D23" s="12">
        <v>46442.786</v>
      </c>
      <c r="E23" s="79">
        <f>12*G23/B23*1000</f>
        <v>261.99107737662683</v>
      </c>
      <c r="F23" s="79">
        <f>12*H23/C23*1000</f>
        <v>160.922739659714</v>
      </c>
      <c r="G23" s="14">
        <v>922.3221</v>
      </c>
      <c r="H23" s="14">
        <v>56.2906</v>
      </c>
      <c r="I23" s="14">
        <v>978.6127</v>
      </c>
    </row>
    <row r="24" spans="1:9" s="16" customFormat="1" ht="13.5" thickBot="1">
      <c r="A24" s="17">
        <v>2001</v>
      </c>
      <c r="B24" s="18">
        <v>42958.996</v>
      </c>
      <c r="C24" s="18">
        <v>4136.606</v>
      </c>
      <c r="D24" s="19">
        <v>47095.602</v>
      </c>
      <c r="E24" s="147">
        <f>12*G24/B24*1000</f>
        <v>261.8663956392277</v>
      </c>
      <c r="F24" s="148">
        <f>12*H24/C24*1000</f>
        <v>164.01610939016197</v>
      </c>
      <c r="G24" s="20">
        <v>937.4597869</v>
      </c>
      <c r="H24" s="21">
        <v>56.5391685166667</v>
      </c>
      <c r="I24" s="20">
        <v>993.998955416667</v>
      </c>
    </row>
    <row r="25" ht="12.75">
      <c r="A25" s="4" t="s">
        <v>181</v>
      </c>
    </row>
  </sheetData>
  <mergeCells count="6">
    <mergeCell ref="G5:I5"/>
    <mergeCell ref="A1:I1"/>
    <mergeCell ref="A3:I3"/>
    <mergeCell ref="A4:I4"/>
    <mergeCell ref="B5:D5"/>
    <mergeCell ref="E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2"/>
  <dimension ref="A1:J4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4.8515625" style="4" customWidth="1"/>
    <col min="2" max="10" width="13.28125" style="4" customWidth="1"/>
    <col min="11" max="16384" width="11.421875" style="4" customWidth="1"/>
  </cols>
  <sheetData>
    <row r="1" spans="1:10" s="1" customFormat="1" ht="18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3" spans="1:10" ht="15">
      <c r="A3" s="211" t="s">
        <v>10</v>
      </c>
      <c r="B3" s="211"/>
      <c r="C3" s="211"/>
      <c r="D3" s="211"/>
      <c r="E3" s="211"/>
      <c r="F3" s="211"/>
      <c r="G3" s="211"/>
      <c r="H3" s="211"/>
      <c r="I3" s="211"/>
      <c r="J3" s="211"/>
    </row>
    <row r="4" spans="1:10" ht="12.75">
      <c r="A4" s="214"/>
      <c r="B4" s="214"/>
      <c r="C4" s="214"/>
      <c r="D4" s="214"/>
      <c r="E4" s="214"/>
      <c r="F4" s="214"/>
      <c r="G4" s="214"/>
      <c r="H4" s="214"/>
      <c r="I4" s="214"/>
      <c r="J4" s="214"/>
    </row>
    <row r="5" spans="1:10" ht="12.75">
      <c r="A5" s="3"/>
      <c r="B5" s="208" t="s">
        <v>11</v>
      </c>
      <c r="C5" s="209"/>
      <c r="D5" s="209"/>
      <c r="E5" s="209"/>
      <c r="F5" s="208" t="s">
        <v>12</v>
      </c>
      <c r="G5" s="209"/>
      <c r="H5" s="209"/>
      <c r="I5" s="209"/>
      <c r="J5" s="209"/>
    </row>
    <row r="6" spans="1:10" ht="12.75">
      <c r="A6" s="5" t="s">
        <v>5</v>
      </c>
      <c r="B6" s="219" t="s">
        <v>13</v>
      </c>
      <c r="C6" s="220"/>
      <c r="D6" s="220"/>
      <c r="E6" s="7" t="s">
        <v>14</v>
      </c>
      <c r="F6" s="6" t="s">
        <v>14</v>
      </c>
      <c r="G6" s="7"/>
      <c r="H6" s="7"/>
      <c r="I6" s="217" t="s">
        <v>15</v>
      </c>
      <c r="J6" s="218"/>
    </row>
    <row r="7" spans="1:10" ht="12.75">
      <c r="A7" s="5"/>
      <c r="B7" s="215" t="s">
        <v>16</v>
      </c>
      <c r="C7" s="216"/>
      <c r="D7" s="216"/>
      <c r="E7" s="6" t="s">
        <v>17</v>
      </c>
      <c r="F7" s="6" t="s">
        <v>18</v>
      </c>
      <c r="G7" s="6" t="s">
        <v>19</v>
      </c>
      <c r="H7" s="6" t="s">
        <v>20</v>
      </c>
      <c r="I7" s="215" t="s">
        <v>21</v>
      </c>
      <c r="J7" s="216"/>
    </row>
    <row r="8" spans="1:10" ht="13.5" thickBot="1">
      <c r="A8" s="3"/>
      <c r="B8" s="22" t="s">
        <v>22</v>
      </c>
      <c r="C8" s="22" t="s">
        <v>23</v>
      </c>
      <c r="D8" s="22" t="s">
        <v>24</v>
      </c>
      <c r="E8" s="6" t="s">
        <v>25</v>
      </c>
      <c r="F8" s="6" t="s">
        <v>25</v>
      </c>
      <c r="G8" s="6" t="s">
        <v>26</v>
      </c>
      <c r="H8" s="6" t="s">
        <v>27</v>
      </c>
      <c r="I8" s="23" t="s">
        <v>28</v>
      </c>
      <c r="J8" s="24" t="s">
        <v>29</v>
      </c>
    </row>
    <row r="9" spans="1:10" ht="12.75">
      <c r="A9" s="8">
        <v>1985</v>
      </c>
      <c r="B9" s="25">
        <v>175</v>
      </c>
      <c r="C9" s="26">
        <v>87</v>
      </c>
      <c r="D9" s="25">
        <v>23</v>
      </c>
      <c r="E9" s="27">
        <v>1.8</v>
      </c>
      <c r="F9" s="28">
        <v>933</v>
      </c>
      <c r="G9" s="29">
        <v>72.04332095248398</v>
      </c>
      <c r="H9" s="25">
        <v>672164.1844866757</v>
      </c>
      <c r="I9" s="30">
        <v>1255</v>
      </c>
      <c r="J9" s="31">
        <v>804</v>
      </c>
    </row>
    <row r="10" spans="1:10" ht="12.75">
      <c r="A10" s="11">
        <v>1986</v>
      </c>
      <c r="B10" s="32">
        <v>163</v>
      </c>
      <c r="C10" s="33">
        <v>78</v>
      </c>
      <c r="D10" s="32">
        <v>22</v>
      </c>
      <c r="E10" s="34">
        <v>1.7</v>
      </c>
      <c r="F10" s="35">
        <v>984.8</v>
      </c>
      <c r="G10" s="36">
        <v>63.941677785390596</v>
      </c>
      <c r="H10" s="32">
        <v>629697.6428305266</v>
      </c>
      <c r="I10" s="33">
        <v>1516</v>
      </c>
      <c r="J10" s="37">
        <v>3080</v>
      </c>
    </row>
    <row r="11" spans="1:10" ht="12.75">
      <c r="A11" s="11">
        <v>1987</v>
      </c>
      <c r="B11" s="32">
        <v>155</v>
      </c>
      <c r="C11" s="33">
        <v>74</v>
      </c>
      <c r="D11" s="32">
        <v>22</v>
      </c>
      <c r="E11" s="34">
        <v>1.5</v>
      </c>
      <c r="F11" s="35">
        <v>964.9</v>
      </c>
      <c r="G11" s="36">
        <v>73.37756782421599</v>
      </c>
      <c r="H11" s="32">
        <v>708020.15193586</v>
      </c>
      <c r="I11" s="33">
        <v>5954</v>
      </c>
      <c r="J11" s="37">
        <v>3892</v>
      </c>
    </row>
    <row r="12" spans="1:10" ht="12.75">
      <c r="A12" s="11">
        <v>1988</v>
      </c>
      <c r="B12" s="32">
        <v>140</v>
      </c>
      <c r="C12" s="33">
        <v>77</v>
      </c>
      <c r="D12" s="32">
        <v>22</v>
      </c>
      <c r="E12" s="34">
        <v>1.5</v>
      </c>
      <c r="F12" s="35">
        <v>980.7</v>
      </c>
      <c r="G12" s="36">
        <v>66.56810068154773</v>
      </c>
      <c r="H12" s="32">
        <v>652833.3633839387</v>
      </c>
      <c r="I12" s="33">
        <v>9468</v>
      </c>
      <c r="J12" s="37">
        <v>3252</v>
      </c>
    </row>
    <row r="13" spans="1:10" ht="12.75">
      <c r="A13" s="11">
        <v>1989</v>
      </c>
      <c r="B13" s="32">
        <v>135</v>
      </c>
      <c r="C13" s="33">
        <v>73</v>
      </c>
      <c r="D13" s="32">
        <v>18</v>
      </c>
      <c r="E13" s="34">
        <v>1.7</v>
      </c>
      <c r="F13" s="35">
        <v>919.5</v>
      </c>
      <c r="G13" s="36">
        <v>71.57453151106463</v>
      </c>
      <c r="H13" s="32">
        <v>658127.8172442394</v>
      </c>
      <c r="I13" s="33">
        <v>29551</v>
      </c>
      <c r="J13" s="37">
        <v>1731</v>
      </c>
    </row>
    <row r="14" spans="1:10" ht="12.75">
      <c r="A14" s="11">
        <v>1990</v>
      </c>
      <c r="B14" s="32">
        <v>142</v>
      </c>
      <c r="C14" s="33">
        <v>77</v>
      </c>
      <c r="D14" s="32">
        <v>20</v>
      </c>
      <c r="E14" s="34">
        <v>1.4</v>
      </c>
      <c r="F14" s="35">
        <v>959.2</v>
      </c>
      <c r="G14" s="36">
        <v>70.84129674371641</v>
      </c>
      <c r="H14" s="32">
        <v>679509.7183657278</v>
      </c>
      <c r="I14" s="33">
        <v>23630</v>
      </c>
      <c r="J14" s="37">
        <v>1647</v>
      </c>
    </row>
    <row r="15" spans="1:10" ht="12.75">
      <c r="A15" s="11">
        <v>1991</v>
      </c>
      <c r="B15" s="38">
        <v>161</v>
      </c>
      <c r="C15" s="39">
        <v>79</v>
      </c>
      <c r="D15" s="38">
        <v>19</v>
      </c>
      <c r="E15" s="34">
        <v>1.9</v>
      </c>
      <c r="F15" s="35">
        <v>918.4</v>
      </c>
      <c r="G15" s="36">
        <v>68.38916735783059</v>
      </c>
      <c r="H15" s="32">
        <v>628086.1130143162</v>
      </c>
      <c r="I15" s="33">
        <v>15303</v>
      </c>
      <c r="J15" s="37">
        <v>7300</v>
      </c>
    </row>
    <row r="16" spans="1:10" ht="12.75">
      <c r="A16" s="11">
        <v>1992</v>
      </c>
      <c r="B16" s="38">
        <v>144</v>
      </c>
      <c r="C16" s="39">
        <v>78</v>
      </c>
      <c r="D16" s="38">
        <v>18</v>
      </c>
      <c r="E16" s="34">
        <v>2.3</v>
      </c>
      <c r="F16" s="35">
        <v>871.4</v>
      </c>
      <c r="G16" s="36">
        <v>67.79416537449063</v>
      </c>
      <c r="H16" s="32">
        <v>590758.3570733115</v>
      </c>
      <c r="I16" s="33">
        <v>13482</v>
      </c>
      <c r="J16" s="37">
        <v>3212</v>
      </c>
    </row>
    <row r="17" spans="1:10" ht="12.75">
      <c r="A17" s="11">
        <v>1993</v>
      </c>
      <c r="B17" s="38">
        <v>127</v>
      </c>
      <c r="C17" s="39">
        <v>77</v>
      </c>
      <c r="D17" s="38">
        <v>18</v>
      </c>
      <c r="E17" s="34">
        <v>1.7</v>
      </c>
      <c r="F17" s="35">
        <v>772.9</v>
      </c>
      <c r="G17" s="36">
        <v>76.72520524563365</v>
      </c>
      <c r="H17" s="32">
        <v>593009.1113435025</v>
      </c>
      <c r="I17" s="33">
        <v>27251</v>
      </c>
      <c r="J17" s="37">
        <v>3877</v>
      </c>
    </row>
    <row r="18" spans="1:10" ht="12.75">
      <c r="A18" s="11">
        <v>1994</v>
      </c>
      <c r="B18" s="38">
        <v>133</v>
      </c>
      <c r="C18" s="39">
        <v>93</v>
      </c>
      <c r="D18" s="38">
        <v>20</v>
      </c>
      <c r="E18" s="34">
        <v>2</v>
      </c>
      <c r="F18" s="35">
        <v>872.1</v>
      </c>
      <c r="G18" s="36">
        <v>71.09372182755762</v>
      </c>
      <c r="H18" s="32">
        <v>620008.3480581298</v>
      </c>
      <c r="I18" s="33">
        <v>7124</v>
      </c>
      <c r="J18" s="37">
        <v>8092</v>
      </c>
    </row>
    <row r="19" spans="1:10" ht="12.75">
      <c r="A19" s="11">
        <v>1995</v>
      </c>
      <c r="B19" s="32">
        <v>135</v>
      </c>
      <c r="C19" s="33">
        <v>92</v>
      </c>
      <c r="D19" s="32">
        <v>20</v>
      </c>
      <c r="E19" s="34">
        <v>2.1</v>
      </c>
      <c r="F19" s="35">
        <v>899</v>
      </c>
      <c r="G19" s="36">
        <v>66.12936184534756</v>
      </c>
      <c r="H19" s="32">
        <v>594502.9629896746</v>
      </c>
      <c r="I19" s="33">
        <v>5451</v>
      </c>
      <c r="J19" s="37">
        <v>11443</v>
      </c>
    </row>
    <row r="20" spans="1:10" ht="12.75">
      <c r="A20" s="11">
        <v>1996</v>
      </c>
      <c r="B20" s="38">
        <v>138</v>
      </c>
      <c r="C20" s="39">
        <v>90</v>
      </c>
      <c r="D20" s="38">
        <v>21</v>
      </c>
      <c r="E20" s="40">
        <v>1.9</v>
      </c>
      <c r="F20" s="35">
        <v>807.5</v>
      </c>
      <c r="G20" s="41">
        <v>81.0404721551092</v>
      </c>
      <c r="H20" s="32">
        <v>654401.8126525069</v>
      </c>
      <c r="I20" s="33">
        <v>5973</v>
      </c>
      <c r="J20" s="42">
        <v>18597</v>
      </c>
    </row>
    <row r="21" spans="1:10" ht="12.75">
      <c r="A21" s="11">
        <v>1997</v>
      </c>
      <c r="B21" s="38">
        <v>121.1</v>
      </c>
      <c r="C21" s="39">
        <v>89.8</v>
      </c>
      <c r="D21" s="38">
        <v>16.9</v>
      </c>
      <c r="E21" s="40">
        <v>1.84</v>
      </c>
      <c r="F21" s="35">
        <v>850.9</v>
      </c>
      <c r="G21" s="41">
        <v>81.58138304905461</v>
      </c>
      <c r="H21" s="32">
        <v>694175.9883644057</v>
      </c>
      <c r="I21" s="33">
        <v>4688</v>
      </c>
      <c r="J21" s="42">
        <v>18511</v>
      </c>
    </row>
    <row r="22" spans="1:10" ht="12.75">
      <c r="A22" s="11">
        <v>1998</v>
      </c>
      <c r="B22" s="38">
        <v>106.5</v>
      </c>
      <c r="C22" s="38">
        <v>102.7</v>
      </c>
      <c r="D22" s="43">
        <v>12.56</v>
      </c>
      <c r="E22" s="35">
        <v>1.946</v>
      </c>
      <c r="F22" s="44">
        <v>819.23</v>
      </c>
      <c r="G22" s="41">
        <v>75.0003005060522</v>
      </c>
      <c r="H22" s="32">
        <v>614424.9618357315</v>
      </c>
      <c r="I22" s="33">
        <v>5375</v>
      </c>
      <c r="J22" s="42">
        <v>18588</v>
      </c>
    </row>
    <row r="23" spans="1:10" ht="12.75">
      <c r="A23" s="11">
        <v>1999</v>
      </c>
      <c r="B23" s="38">
        <v>101</v>
      </c>
      <c r="C23" s="38">
        <v>45</v>
      </c>
      <c r="D23" s="43">
        <v>12</v>
      </c>
      <c r="E23" s="35">
        <v>1.1</v>
      </c>
      <c r="F23" s="44">
        <v>848.6</v>
      </c>
      <c r="G23" s="41">
        <v>56.98</v>
      </c>
      <c r="H23" s="32">
        <v>471851</v>
      </c>
      <c r="I23" s="33">
        <v>2429</v>
      </c>
      <c r="J23" s="42">
        <v>39969</v>
      </c>
    </row>
    <row r="24" spans="1:10" ht="12.75">
      <c r="A24" s="11">
        <v>2000</v>
      </c>
      <c r="B24" s="38">
        <v>109.9</v>
      </c>
      <c r="C24" s="38">
        <v>30.357</v>
      </c>
      <c r="D24" s="43">
        <v>5.262</v>
      </c>
      <c r="E24" s="35">
        <v>1.0695</v>
      </c>
      <c r="F24" s="44">
        <v>979.5047000000001</v>
      </c>
      <c r="G24" s="41">
        <f>H24/F24/10</f>
        <v>81.1454181777286</v>
      </c>
      <c r="H24" s="32">
        <v>794823.184885506</v>
      </c>
      <c r="I24" s="33">
        <v>4358.919</v>
      </c>
      <c r="J24" s="42">
        <v>44994.303</v>
      </c>
    </row>
    <row r="25" spans="1:10" ht="13.5" thickBot="1">
      <c r="A25" s="45">
        <v>2001</v>
      </c>
      <c r="B25" s="46">
        <v>89.763</v>
      </c>
      <c r="C25" s="46">
        <v>24.425</v>
      </c>
      <c r="D25" s="47">
        <v>4.826</v>
      </c>
      <c r="E25" s="48">
        <v>0.733565</v>
      </c>
      <c r="F25" s="49">
        <v>994.732520416667</v>
      </c>
      <c r="G25" s="50">
        <f>H25/F25/10</f>
        <v>80.42886642841691</v>
      </c>
      <c r="H25" s="51">
        <v>800052.090165946</v>
      </c>
      <c r="I25" s="52">
        <v>3726.531</v>
      </c>
      <c r="J25" s="53">
        <v>49516.482</v>
      </c>
    </row>
    <row r="26" spans="1:10" ht="12.75">
      <c r="A26" s="11" t="s">
        <v>30</v>
      </c>
      <c r="B26" s="39"/>
      <c r="C26" s="39"/>
      <c r="D26" s="39"/>
      <c r="E26" s="40"/>
      <c r="F26" s="40"/>
      <c r="G26" s="152"/>
      <c r="H26" s="33"/>
      <c r="I26" s="33"/>
      <c r="J26" s="39"/>
    </row>
    <row r="27" spans="1:10" ht="12.75">
      <c r="A27" s="54"/>
      <c r="B27" s="54"/>
      <c r="C27" s="54"/>
      <c r="D27" s="54"/>
      <c r="E27" s="54"/>
      <c r="F27" s="54"/>
      <c r="G27" s="151"/>
      <c r="H27" s="54"/>
      <c r="I27" s="54"/>
      <c r="J27" s="54"/>
    </row>
    <row r="28" spans="1:10" ht="12.75">
      <c r="A28" s="150"/>
      <c r="B28" s="150"/>
      <c r="C28" s="150"/>
      <c r="D28" s="150"/>
      <c r="E28" s="54"/>
      <c r="F28" s="54"/>
      <c r="G28" s="150"/>
      <c r="H28" s="54"/>
      <c r="I28" s="54"/>
      <c r="J28" s="54"/>
    </row>
    <row r="29" spans="7:8" ht="12.75">
      <c r="G29" s="150"/>
      <c r="H29" s="56"/>
    </row>
    <row r="30" ht="12.75">
      <c r="G30" s="150"/>
    </row>
    <row r="31" ht="12.75">
      <c r="G31" s="150"/>
    </row>
    <row r="38" spans="7:8" ht="12.75">
      <c r="G38" s="55"/>
      <c r="H38" s="56"/>
    </row>
    <row r="39" spans="7:8" ht="12.75">
      <c r="G39" s="55"/>
      <c r="H39" s="56"/>
    </row>
    <row r="40" spans="7:8" ht="12.75">
      <c r="G40" s="55"/>
      <c r="H40" s="56"/>
    </row>
    <row r="41" spans="7:8" ht="12.75">
      <c r="G41" s="55"/>
      <c r="H41" s="56"/>
    </row>
    <row r="42" spans="7:8" ht="12.75">
      <c r="G42" s="55"/>
      <c r="H42" s="56"/>
    </row>
    <row r="43" spans="7:8" ht="12.75">
      <c r="G43" s="55"/>
      <c r="H43" s="56"/>
    </row>
    <row r="44" spans="7:8" ht="12.75">
      <c r="G44" s="55"/>
      <c r="H44" s="56"/>
    </row>
  </sheetData>
  <mergeCells count="9">
    <mergeCell ref="A1:J1"/>
    <mergeCell ref="A4:J4"/>
    <mergeCell ref="A3:J3"/>
    <mergeCell ref="I7:J7"/>
    <mergeCell ref="B7:D7"/>
    <mergeCell ref="I6:J6"/>
    <mergeCell ref="F5:J5"/>
    <mergeCell ref="B6:D6"/>
    <mergeCell ref="B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1:I9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0" width="13.28125" style="82" customWidth="1"/>
    <col min="11" max="16384" width="11.421875" style="82" customWidth="1"/>
  </cols>
  <sheetData>
    <row r="1" spans="1:9" s="81" customFormat="1" ht="18">
      <c r="A1" s="197" t="s">
        <v>0</v>
      </c>
      <c r="B1" s="197"/>
      <c r="C1" s="197"/>
      <c r="D1" s="197"/>
      <c r="E1" s="197"/>
      <c r="F1" s="197"/>
      <c r="G1" s="197"/>
      <c r="H1" s="197"/>
      <c r="I1" s="80"/>
    </row>
    <row r="3" spans="1:8" ht="15">
      <c r="A3" s="221" t="s">
        <v>60</v>
      </c>
      <c r="B3" s="221"/>
      <c r="C3" s="221"/>
      <c r="D3" s="221"/>
      <c r="E3" s="221"/>
      <c r="F3" s="221"/>
      <c r="G3" s="221"/>
      <c r="H3" s="221"/>
    </row>
    <row r="5" spans="1:8" ht="38.25" customHeight="1" thickBot="1">
      <c r="A5" s="83"/>
      <c r="B5" s="84"/>
      <c r="C5" s="84"/>
      <c r="D5" s="84"/>
      <c r="E5" s="193" t="s">
        <v>61</v>
      </c>
      <c r="F5" s="226"/>
      <c r="G5" s="193" t="s">
        <v>62</v>
      </c>
      <c r="H5" s="194"/>
    </row>
    <row r="6" spans="1:8" ht="12.75">
      <c r="A6" s="85"/>
      <c r="B6" s="86"/>
      <c r="C6" s="86"/>
      <c r="D6" s="86"/>
      <c r="E6" s="195"/>
      <c r="F6" s="227"/>
      <c r="G6" s="195"/>
      <c r="H6" s="196"/>
    </row>
    <row r="7" spans="1:8" ht="12.75">
      <c r="A7" s="87" t="s">
        <v>63</v>
      </c>
      <c r="B7" s="88"/>
      <c r="C7" s="88"/>
      <c r="D7" s="88"/>
      <c r="E7" s="222">
        <v>665</v>
      </c>
      <c r="F7" s="228"/>
      <c r="G7" s="222">
        <v>13600</v>
      </c>
      <c r="H7" s="223"/>
    </row>
    <row r="8" spans="1:8" ht="13.5" thickBot="1">
      <c r="A8" s="89" t="s">
        <v>64</v>
      </c>
      <c r="B8" s="90"/>
      <c r="C8" s="90"/>
      <c r="D8" s="90"/>
      <c r="E8" s="229">
        <v>327</v>
      </c>
      <c r="F8" s="230"/>
      <c r="G8" s="224">
        <v>6700</v>
      </c>
      <c r="H8" s="225"/>
    </row>
    <row r="9" ht="12.75">
      <c r="A9" s="91" t="s">
        <v>65</v>
      </c>
    </row>
  </sheetData>
  <mergeCells count="10">
    <mergeCell ref="G7:H7"/>
    <mergeCell ref="G8:H8"/>
    <mergeCell ref="E5:F5"/>
    <mergeCell ref="E6:F6"/>
    <mergeCell ref="E7:F7"/>
    <mergeCell ref="E8:F8"/>
    <mergeCell ref="A3:H3"/>
    <mergeCell ref="G5:H5"/>
    <mergeCell ref="G6:H6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I8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8.7109375" style="59" customWidth="1"/>
    <col min="2" max="8" width="13.7109375" style="59" customWidth="1"/>
    <col min="9" max="16384" width="11.421875" style="59" customWidth="1"/>
  </cols>
  <sheetData>
    <row r="1" spans="1:8" s="58" customFormat="1" ht="18">
      <c r="A1" s="231" t="s">
        <v>0</v>
      </c>
      <c r="B1" s="231"/>
      <c r="C1" s="231"/>
      <c r="D1" s="231"/>
      <c r="E1" s="231"/>
      <c r="F1" s="231"/>
      <c r="G1" s="231"/>
      <c r="H1" s="231"/>
    </row>
    <row r="3" spans="1:8" s="92" customFormat="1" ht="15">
      <c r="A3" s="232" t="s">
        <v>186</v>
      </c>
      <c r="B3" s="232"/>
      <c r="C3" s="232"/>
      <c r="D3" s="232"/>
      <c r="E3" s="232"/>
      <c r="F3" s="232"/>
      <c r="G3" s="232"/>
      <c r="H3" s="232"/>
    </row>
    <row r="4" spans="1:9" s="92" customFormat="1" ht="15">
      <c r="A4" s="93"/>
      <c r="B4" s="93"/>
      <c r="C4" s="93"/>
      <c r="D4" s="93"/>
      <c r="E4" s="94"/>
      <c r="F4" s="95"/>
      <c r="G4" s="95"/>
      <c r="H4" s="94"/>
      <c r="I4" s="96"/>
    </row>
    <row r="5" spans="1:9" ht="12.75">
      <c r="A5" s="97" t="s">
        <v>66</v>
      </c>
      <c r="B5" s="98"/>
      <c r="C5" s="98" t="s">
        <v>67</v>
      </c>
      <c r="D5" s="99"/>
      <c r="E5" s="100"/>
      <c r="F5" s="101"/>
      <c r="G5" s="101"/>
      <c r="H5" s="101"/>
      <c r="I5" s="60"/>
    </row>
    <row r="6" spans="1:9" ht="12.75">
      <c r="A6" s="102" t="s">
        <v>68</v>
      </c>
      <c r="B6" s="103"/>
      <c r="C6" s="61"/>
      <c r="D6" s="102"/>
      <c r="E6" s="103" t="s">
        <v>22</v>
      </c>
      <c r="F6" s="104" t="s">
        <v>23</v>
      </c>
      <c r="G6" s="104" t="s">
        <v>24</v>
      </c>
      <c r="H6" s="104" t="s">
        <v>9</v>
      </c>
      <c r="I6" s="60"/>
    </row>
    <row r="7" spans="1:9" ht="13.5" thickBot="1">
      <c r="A7" s="102"/>
      <c r="B7" s="103" t="s">
        <v>7</v>
      </c>
      <c r="C7" s="105" t="s">
        <v>6</v>
      </c>
      <c r="D7" s="102" t="s">
        <v>9</v>
      </c>
      <c r="E7" s="103"/>
      <c r="F7" s="104"/>
      <c r="G7" s="104"/>
      <c r="H7" s="106"/>
      <c r="I7" s="60"/>
    </row>
    <row r="8" spans="1:9" ht="12.75">
      <c r="A8" s="107" t="s">
        <v>69</v>
      </c>
      <c r="B8" s="108">
        <v>540000</v>
      </c>
      <c r="C8" s="108">
        <v>570000</v>
      </c>
      <c r="D8" s="125">
        <v>1110000</v>
      </c>
      <c r="E8" s="108">
        <v>2800</v>
      </c>
      <c r="F8" s="108">
        <v>6400</v>
      </c>
      <c r="G8" s="108">
        <v>800</v>
      </c>
      <c r="H8" s="109">
        <v>10000</v>
      </c>
      <c r="I8" s="60"/>
    </row>
    <row r="9" spans="1:9" ht="12.75">
      <c r="A9" s="110" t="s">
        <v>70</v>
      </c>
      <c r="B9" s="111">
        <v>374000</v>
      </c>
      <c r="C9" s="111">
        <v>216000</v>
      </c>
      <c r="D9" s="116">
        <v>590000</v>
      </c>
      <c r="E9" s="111">
        <v>28000</v>
      </c>
      <c r="F9" s="111">
        <v>1400</v>
      </c>
      <c r="G9" s="111">
        <v>600</v>
      </c>
      <c r="H9" s="112">
        <v>30000</v>
      </c>
      <c r="I9" s="60"/>
    </row>
    <row r="10" spans="1:9" ht="12.75">
      <c r="A10" s="110" t="s">
        <v>71</v>
      </c>
      <c r="B10" s="111">
        <v>662300</v>
      </c>
      <c r="C10" s="111">
        <v>74000</v>
      </c>
      <c r="D10" s="116">
        <v>736300</v>
      </c>
      <c r="E10" s="111">
        <v>450</v>
      </c>
      <c r="F10" s="111">
        <v>1090</v>
      </c>
      <c r="G10" s="111">
        <v>50</v>
      </c>
      <c r="H10" s="112">
        <v>1590</v>
      </c>
      <c r="I10" s="60"/>
    </row>
    <row r="11" spans="1:9" ht="12.75">
      <c r="A11" s="110" t="s">
        <v>72</v>
      </c>
      <c r="B11" s="111">
        <v>600000</v>
      </c>
      <c r="C11" s="111">
        <v>650000</v>
      </c>
      <c r="D11" s="116">
        <v>1250000</v>
      </c>
      <c r="E11" s="111">
        <v>4500</v>
      </c>
      <c r="F11" s="111">
        <v>2500</v>
      </c>
      <c r="G11" s="111">
        <v>300</v>
      </c>
      <c r="H11" s="112">
        <v>7300</v>
      </c>
      <c r="I11" s="60"/>
    </row>
    <row r="12" spans="1:9" ht="12.75">
      <c r="A12" s="113" t="s">
        <v>73</v>
      </c>
      <c r="B12" s="114">
        <v>2176300</v>
      </c>
      <c r="C12" s="114">
        <v>1510000</v>
      </c>
      <c r="D12" s="126">
        <v>3686300</v>
      </c>
      <c r="E12" s="114">
        <v>35750</v>
      </c>
      <c r="F12" s="114">
        <v>11390</v>
      </c>
      <c r="G12" s="114">
        <v>1750</v>
      </c>
      <c r="H12" s="115">
        <v>48890</v>
      </c>
      <c r="I12" s="60"/>
    </row>
    <row r="13" spans="1:9" ht="12.75">
      <c r="A13" s="110"/>
      <c r="B13" s="116"/>
      <c r="C13" s="116"/>
      <c r="D13" s="116"/>
      <c r="E13" s="116"/>
      <c r="F13" s="116"/>
      <c r="G13" s="116"/>
      <c r="H13" s="112"/>
      <c r="I13" s="60"/>
    </row>
    <row r="14" spans="1:9" s="124" customFormat="1" ht="12.75">
      <c r="A14" s="113" t="s">
        <v>74</v>
      </c>
      <c r="B14" s="114">
        <v>350000</v>
      </c>
      <c r="C14" s="114">
        <v>210000</v>
      </c>
      <c r="D14" s="126">
        <v>560000</v>
      </c>
      <c r="E14" s="122" t="s">
        <v>36</v>
      </c>
      <c r="F14" s="122" t="s">
        <v>36</v>
      </c>
      <c r="G14" s="122" t="s">
        <v>36</v>
      </c>
      <c r="H14" s="127" t="s">
        <v>36</v>
      </c>
      <c r="I14" s="123"/>
    </row>
    <row r="15" spans="1:9" ht="12.75">
      <c r="A15" s="110"/>
      <c r="B15" s="116"/>
      <c r="C15" s="116"/>
      <c r="D15" s="116"/>
      <c r="E15" s="116"/>
      <c r="F15" s="116"/>
      <c r="G15" s="116"/>
      <c r="H15" s="112"/>
      <c r="I15" s="60"/>
    </row>
    <row r="16" spans="1:9" s="124" customFormat="1" ht="12.75">
      <c r="A16" s="113" t="s">
        <v>75</v>
      </c>
      <c r="B16" s="114">
        <v>191000</v>
      </c>
      <c r="C16" s="114">
        <v>200000</v>
      </c>
      <c r="D16" s="126">
        <v>391000</v>
      </c>
      <c r="E16" s="122" t="s">
        <v>36</v>
      </c>
      <c r="F16" s="114">
        <v>4000</v>
      </c>
      <c r="G16" s="122" t="s">
        <v>36</v>
      </c>
      <c r="H16" s="115">
        <v>4000</v>
      </c>
      <c r="I16" s="123"/>
    </row>
    <row r="17" spans="1:9" ht="12.75">
      <c r="A17" s="110"/>
      <c r="B17" s="116"/>
      <c r="C17" s="116"/>
      <c r="D17" s="116"/>
      <c r="E17" s="116"/>
      <c r="F17" s="116"/>
      <c r="G17" s="116"/>
      <c r="H17" s="112"/>
      <c r="I17" s="60"/>
    </row>
    <row r="18" spans="1:9" ht="12.75">
      <c r="A18" s="110" t="s">
        <v>76</v>
      </c>
      <c r="B18" s="111">
        <v>175000</v>
      </c>
      <c r="C18" s="111">
        <v>20000</v>
      </c>
      <c r="D18" s="116">
        <v>195000</v>
      </c>
      <c r="E18" s="68" t="s">
        <v>36</v>
      </c>
      <c r="F18" s="68" t="s">
        <v>36</v>
      </c>
      <c r="G18" s="68" t="s">
        <v>36</v>
      </c>
      <c r="H18" s="128" t="s">
        <v>36</v>
      </c>
      <c r="I18" s="60"/>
    </row>
    <row r="19" spans="1:9" ht="12.75">
      <c r="A19" s="110" t="s">
        <v>77</v>
      </c>
      <c r="B19" s="111">
        <v>542000</v>
      </c>
      <c r="C19" s="111">
        <v>30000</v>
      </c>
      <c r="D19" s="116">
        <v>572000</v>
      </c>
      <c r="E19" s="68" t="s">
        <v>36</v>
      </c>
      <c r="F19" s="68" t="s">
        <v>36</v>
      </c>
      <c r="G19" s="68" t="s">
        <v>36</v>
      </c>
      <c r="H19" s="128" t="s">
        <v>36</v>
      </c>
      <c r="I19" s="60"/>
    </row>
    <row r="20" spans="1:9" ht="12.75">
      <c r="A20" s="110" t="s">
        <v>78</v>
      </c>
      <c r="B20" s="111">
        <v>628000</v>
      </c>
      <c r="C20" s="111">
        <v>25000</v>
      </c>
      <c r="D20" s="116">
        <v>653000</v>
      </c>
      <c r="E20" s="68" t="s">
        <v>36</v>
      </c>
      <c r="F20" s="68" t="s">
        <v>36</v>
      </c>
      <c r="G20" s="68" t="s">
        <v>36</v>
      </c>
      <c r="H20" s="128" t="s">
        <v>36</v>
      </c>
      <c r="I20" s="60"/>
    </row>
    <row r="21" spans="1:9" s="124" customFormat="1" ht="12.75">
      <c r="A21" s="113" t="s">
        <v>182</v>
      </c>
      <c r="B21" s="114">
        <v>1345000</v>
      </c>
      <c r="C21" s="114">
        <v>75000</v>
      </c>
      <c r="D21" s="126">
        <v>1420000</v>
      </c>
      <c r="E21" s="122" t="s">
        <v>36</v>
      </c>
      <c r="F21" s="122" t="s">
        <v>36</v>
      </c>
      <c r="G21" s="122" t="s">
        <v>36</v>
      </c>
      <c r="H21" s="127" t="s">
        <v>36</v>
      </c>
      <c r="I21" s="123"/>
    </row>
    <row r="22" spans="1:9" ht="12.75">
      <c r="A22" s="110"/>
      <c r="B22" s="116"/>
      <c r="C22" s="116"/>
      <c r="D22" s="116"/>
      <c r="E22" s="116"/>
      <c r="F22" s="116"/>
      <c r="G22" s="116"/>
      <c r="H22" s="112"/>
      <c r="I22" s="60"/>
    </row>
    <row r="23" spans="1:9" s="124" customFormat="1" ht="12.75">
      <c r="A23" s="113" t="s">
        <v>79</v>
      </c>
      <c r="B23" s="114">
        <v>1394400</v>
      </c>
      <c r="C23" s="114">
        <v>58100</v>
      </c>
      <c r="D23" s="126">
        <v>1452500</v>
      </c>
      <c r="E23" s="122" t="s">
        <v>36</v>
      </c>
      <c r="F23" s="122" t="s">
        <v>36</v>
      </c>
      <c r="G23" s="122" t="s">
        <v>36</v>
      </c>
      <c r="H23" s="127" t="s">
        <v>36</v>
      </c>
      <c r="I23" s="123"/>
    </row>
    <row r="24" spans="1:9" ht="12.75">
      <c r="A24" s="110"/>
      <c r="B24" s="116"/>
      <c r="C24" s="116"/>
      <c r="D24" s="116"/>
      <c r="E24" s="116"/>
      <c r="F24" s="116"/>
      <c r="G24" s="116"/>
      <c r="H24" s="112"/>
      <c r="I24" s="60"/>
    </row>
    <row r="25" spans="1:9" s="124" customFormat="1" ht="12.75">
      <c r="A25" s="113" t="s">
        <v>80</v>
      </c>
      <c r="B25" s="114">
        <v>182500</v>
      </c>
      <c r="C25" s="114">
        <v>11600</v>
      </c>
      <c r="D25" s="126">
        <v>194100</v>
      </c>
      <c r="E25" s="122" t="s">
        <v>36</v>
      </c>
      <c r="F25" s="122" t="s">
        <v>36</v>
      </c>
      <c r="G25" s="122" t="s">
        <v>36</v>
      </c>
      <c r="H25" s="127" t="s">
        <v>36</v>
      </c>
      <c r="I25" s="123"/>
    </row>
    <row r="26" spans="1:9" ht="12.75">
      <c r="A26" s="110"/>
      <c r="B26" s="116"/>
      <c r="C26" s="116"/>
      <c r="D26" s="116"/>
      <c r="E26" s="116"/>
      <c r="F26" s="116"/>
      <c r="G26" s="116"/>
      <c r="H26" s="112"/>
      <c r="I26" s="60"/>
    </row>
    <row r="27" spans="1:9" ht="12.75">
      <c r="A27" s="110" t="s">
        <v>81</v>
      </c>
      <c r="B27" s="111">
        <v>954546</v>
      </c>
      <c r="C27" s="111">
        <v>65000</v>
      </c>
      <c r="D27" s="116">
        <v>1019546</v>
      </c>
      <c r="E27" s="68" t="s">
        <v>36</v>
      </c>
      <c r="F27" s="68" t="s">
        <v>36</v>
      </c>
      <c r="G27" s="68" t="s">
        <v>36</v>
      </c>
      <c r="H27" s="128" t="s">
        <v>36</v>
      </c>
      <c r="I27" s="60"/>
    </row>
    <row r="28" spans="1:9" ht="12.75">
      <c r="A28" s="110" t="s">
        <v>82</v>
      </c>
      <c r="B28" s="111">
        <v>54800</v>
      </c>
      <c r="C28" s="111">
        <v>35000</v>
      </c>
      <c r="D28" s="116">
        <v>89800</v>
      </c>
      <c r="E28" s="68" t="s">
        <v>36</v>
      </c>
      <c r="F28" s="68" t="s">
        <v>36</v>
      </c>
      <c r="G28" s="68" t="s">
        <v>36</v>
      </c>
      <c r="H28" s="128" t="s">
        <v>36</v>
      </c>
      <c r="I28" s="60"/>
    </row>
    <row r="29" spans="1:9" ht="12.75">
      <c r="A29" s="110" t="s">
        <v>83</v>
      </c>
      <c r="B29" s="111">
        <v>1952333</v>
      </c>
      <c r="C29" s="111">
        <v>25000</v>
      </c>
      <c r="D29" s="116">
        <v>1977333</v>
      </c>
      <c r="E29" s="68" t="s">
        <v>36</v>
      </c>
      <c r="F29" s="68" t="s">
        <v>36</v>
      </c>
      <c r="G29" s="68" t="s">
        <v>36</v>
      </c>
      <c r="H29" s="128" t="s">
        <v>36</v>
      </c>
      <c r="I29" s="60"/>
    </row>
    <row r="30" spans="1:9" s="124" customFormat="1" ht="12.75">
      <c r="A30" s="113" t="s">
        <v>183</v>
      </c>
      <c r="B30" s="114">
        <v>2961679</v>
      </c>
      <c r="C30" s="114">
        <v>125000</v>
      </c>
      <c r="D30" s="126">
        <v>3086679</v>
      </c>
      <c r="E30" s="122" t="s">
        <v>36</v>
      </c>
      <c r="F30" s="122" t="s">
        <v>36</v>
      </c>
      <c r="G30" s="122" t="s">
        <v>36</v>
      </c>
      <c r="H30" s="127" t="s">
        <v>36</v>
      </c>
      <c r="I30" s="123"/>
    </row>
    <row r="31" spans="1:9" ht="12.75">
      <c r="A31" s="110"/>
      <c r="B31" s="116"/>
      <c r="C31" s="116"/>
      <c r="D31" s="116"/>
      <c r="E31" s="116"/>
      <c r="F31" s="111"/>
      <c r="G31" s="116"/>
      <c r="H31" s="112"/>
      <c r="I31" s="60"/>
    </row>
    <row r="32" spans="1:9" ht="12.75">
      <c r="A32" s="110" t="s">
        <v>84</v>
      </c>
      <c r="B32" s="111">
        <v>1482000</v>
      </c>
      <c r="C32" s="111">
        <v>80300</v>
      </c>
      <c r="D32" s="116">
        <v>1562300</v>
      </c>
      <c r="E32" s="68" t="s">
        <v>36</v>
      </c>
      <c r="F32" s="68" t="s">
        <v>36</v>
      </c>
      <c r="G32" s="68" t="s">
        <v>36</v>
      </c>
      <c r="H32" s="128" t="s">
        <v>36</v>
      </c>
      <c r="I32" s="60"/>
    </row>
    <row r="33" spans="1:9" ht="12.75">
      <c r="A33" s="110" t="s">
        <v>85</v>
      </c>
      <c r="B33" s="111">
        <v>845000</v>
      </c>
      <c r="C33" s="111">
        <v>96000</v>
      </c>
      <c r="D33" s="116">
        <v>941000</v>
      </c>
      <c r="E33" s="68" t="s">
        <v>36</v>
      </c>
      <c r="F33" s="68" t="s">
        <v>36</v>
      </c>
      <c r="G33" s="68" t="s">
        <v>36</v>
      </c>
      <c r="H33" s="128" t="s">
        <v>36</v>
      </c>
      <c r="I33" s="60"/>
    </row>
    <row r="34" spans="1:9" ht="12.75">
      <c r="A34" s="110" t="s">
        <v>86</v>
      </c>
      <c r="B34" s="111">
        <v>1586000</v>
      </c>
      <c r="C34" s="111">
        <v>14000</v>
      </c>
      <c r="D34" s="116">
        <v>1600000</v>
      </c>
      <c r="E34" s="68" t="s">
        <v>36</v>
      </c>
      <c r="F34" s="68" t="s">
        <v>36</v>
      </c>
      <c r="G34" s="68" t="s">
        <v>36</v>
      </c>
      <c r="H34" s="128" t="s">
        <v>36</v>
      </c>
      <c r="I34" s="60"/>
    </row>
    <row r="35" spans="1:9" ht="12.75">
      <c r="A35" s="110" t="s">
        <v>87</v>
      </c>
      <c r="B35" s="111">
        <v>2329800</v>
      </c>
      <c r="C35" s="111">
        <v>19600</v>
      </c>
      <c r="D35" s="116">
        <v>2349400</v>
      </c>
      <c r="E35" s="68" t="s">
        <v>36</v>
      </c>
      <c r="F35" s="68" t="s">
        <v>36</v>
      </c>
      <c r="G35" s="68" t="s">
        <v>36</v>
      </c>
      <c r="H35" s="128" t="s">
        <v>36</v>
      </c>
      <c r="I35" s="60"/>
    </row>
    <row r="36" spans="1:9" s="124" customFormat="1" ht="12.75">
      <c r="A36" s="113" t="s">
        <v>88</v>
      </c>
      <c r="B36" s="114">
        <v>6242800</v>
      </c>
      <c r="C36" s="114">
        <v>209900</v>
      </c>
      <c r="D36" s="126">
        <v>6452700</v>
      </c>
      <c r="E36" s="122" t="s">
        <v>36</v>
      </c>
      <c r="F36" s="122" t="s">
        <v>36</v>
      </c>
      <c r="G36" s="122" t="s">
        <v>36</v>
      </c>
      <c r="H36" s="127" t="s">
        <v>36</v>
      </c>
      <c r="I36" s="123"/>
    </row>
    <row r="37" spans="1:9" ht="12.75">
      <c r="A37" s="110"/>
      <c r="B37" s="116"/>
      <c r="C37" s="116"/>
      <c r="D37" s="116"/>
      <c r="E37" s="116"/>
      <c r="F37" s="116"/>
      <c r="G37" s="116"/>
      <c r="H37" s="112"/>
      <c r="I37" s="60"/>
    </row>
    <row r="38" spans="1:9" s="124" customFormat="1" ht="12.75">
      <c r="A38" s="113" t="s">
        <v>89</v>
      </c>
      <c r="B38" s="114">
        <v>445000</v>
      </c>
      <c r="C38" s="114">
        <v>100000</v>
      </c>
      <c r="D38" s="126">
        <v>545000</v>
      </c>
      <c r="E38" s="114">
        <v>1500</v>
      </c>
      <c r="F38" s="114">
        <v>1050</v>
      </c>
      <c r="G38" s="114">
        <v>1300</v>
      </c>
      <c r="H38" s="115">
        <v>3850</v>
      </c>
      <c r="I38" s="123"/>
    </row>
    <row r="39" spans="1:9" ht="12.75">
      <c r="A39" s="110"/>
      <c r="B39" s="116"/>
      <c r="C39" s="116"/>
      <c r="D39" s="116"/>
      <c r="E39" s="116"/>
      <c r="F39" s="116"/>
      <c r="G39" s="116"/>
      <c r="H39" s="112"/>
      <c r="I39" s="60"/>
    </row>
    <row r="40" spans="1:9" ht="12.75">
      <c r="A40" s="110" t="s">
        <v>90</v>
      </c>
      <c r="B40" s="111">
        <v>116000</v>
      </c>
      <c r="C40" s="111">
        <v>54000</v>
      </c>
      <c r="D40" s="116">
        <v>170000</v>
      </c>
      <c r="E40" s="68" t="s">
        <v>36</v>
      </c>
      <c r="F40" s="68" t="s">
        <v>36</v>
      </c>
      <c r="G40" s="68" t="s">
        <v>36</v>
      </c>
      <c r="H40" s="128" t="s">
        <v>36</v>
      </c>
      <c r="I40" s="60"/>
    </row>
    <row r="41" spans="1:9" ht="12.75">
      <c r="A41" s="110" t="s">
        <v>91</v>
      </c>
      <c r="B41" s="111">
        <v>1466500</v>
      </c>
      <c r="C41" s="111">
        <v>60000</v>
      </c>
      <c r="D41" s="116">
        <v>1526500</v>
      </c>
      <c r="E41" s="68" t="s">
        <v>36</v>
      </c>
      <c r="F41" s="68" t="s">
        <v>36</v>
      </c>
      <c r="G41" s="68" t="s">
        <v>36</v>
      </c>
      <c r="H41" s="128" t="s">
        <v>36</v>
      </c>
      <c r="I41" s="60"/>
    </row>
    <row r="42" spans="1:9" ht="12.75">
      <c r="A42" s="110" t="s">
        <v>92</v>
      </c>
      <c r="B42" s="111">
        <v>135000</v>
      </c>
      <c r="C42" s="111">
        <v>285000</v>
      </c>
      <c r="D42" s="116">
        <v>420000</v>
      </c>
      <c r="E42" s="111">
        <v>200</v>
      </c>
      <c r="F42" s="111">
        <v>500</v>
      </c>
      <c r="G42" s="111">
        <v>370</v>
      </c>
      <c r="H42" s="112">
        <v>1070</v>
      </c>
      <c r="I42" s="60"/>
    </row>
    <row r="43" spans="1:9" ht="12.75">
      <c r="A43" s="110" t="s">
        <v>93</v>
      </c>
      <c r="B43" s="111">
        <v>380000</v>
      </c>
      <c r="C43" s="111">
        <v>1018</v>
      </c>
      <c r="D43" s="116">
        <v>381018</v>
      </c>
      <c r="E43" s="68" t="s">
        <v>36</v>
      </c>
      <c r="F43" s="68" t="s">
        <v>36</v>
      </c>
      <c r="G43" s="68" t="s">
        <v>36</v>
      </c>
      <c r="H43" s="128" t="s">
        <v>36</v>
      </c>
      <c r="I43" s="60"/>
    </row>
    <row r="44" spans="1:9" ht="12.75">
      <c r="A44" s="110" t="s">
        <v>94</v>
      </c>
      <c r="B44" s="111">
        <v>195000</v>
      </c>
      <c r="C44" s="111">
        <v>20000</v>
      </c>
      <c r="D44" s="116">
        <v>215000</v>
      </c>
      <c r="E44" s="111">
        <v>400</v>
      </c>
      <c r="F44" s="111">
        <v>75</v>
      </c>
      <c r="G44" s="68" t="s">
        <v>36</v>
      </c>
      <c r="H44" s="112">
        <v>475</v>
      </c>
      <c r="I44" s="60"/>
    </row>
    <row r="45" spans="1:9" ht="12.75">
      <c r="A45" s="110" t="s">
        <v>95</v>
      </c>
      <c r="B45" s="111">
        <v>569000</v>
      </c>
      <c r="C45" s="111">
        <v>38000</v>
      </c>
      <c r="D45" s="116">
        <v>607000</v>
      </c>
      <c r="E45" s="111">
        <v>0</v>
      </c>
      <c r="F45" s="111">
        <v>0</v>
      </c>
      <c r="G45" s="68" t="s">
        <v>36</v>
      </c>
      <c r="H45" s="128" t="s">
        <v>36</v>
      </c>
      <c r="I45" s="60"/>
    </row>
    <row r="46" spans="1:9" ht="12.75">
      <c r="A46" s="110" t="s">
        <v>96</v>
      </c>
      <c r="B46" s="111">
        <v>62350</v>
      </c>
      <c r="C46" s="111">
        <v>4300</v>
      </c>
      <c r="D46" s="116">
        <v>66650</v>
      </c>
      <c r="E46" s="114">
        <v>0</v>
      </c>
      <c r="F46" s="114">
        <v>0</v>
      </c>
      <c r="G46" s="68" t="s">
        <v>36</v>
      </c>
      <c r="H46" s="128" t="s">
        <v>36</v>
      </c>
      <c r="I46" s="60"/>
    </row>
    <row r="47" spans="1:9" ht="12.75">
      <c r="A47" s="110" t="s">
        <v>97</v>
      </c>
      <c r="B47" s="111">
        <v>3652278</v>
      </c>
      <c r="C47" s="111">
        <v>28000</v>
      </c>
      <c r="D47" s="116">
        <v>3680278</v>
      </c>
      <c r="E47" s="111">
        <v>400</v>
      </c>
      <c r="F47" s="111">
        <v>100</v>
      </c>
      <c r="G47" s="68" t="s">
        <v>36</v>
      </c>
      <c r="H47" s="112">
        <v>500</v>
      </c>
      <c r="I47" s="60"/>
    </row>
    <row r="48" spans="1:9" ht="12.75">
      <c r="A48" s="110" t="s">
        <v>98</v>
      </c>
      <c r="B48" s="111">
        <v>40000</v>
      </c>
      <c r="C48" s="111">
        <v>145000</v>
      </c>
      <c r="D48" s="116">
        <v>185000</v>
      </c>
      <c r="E48" s="111">
        <v>1895</v>
      </c>
      <c r="F48" s="111">
        <v>480</v>
      </c>
      <c r="G48" s="111">
        <v>140</v>
      </c>
      <c r="H48" s="112">
        <v>2515</v>
      </c>
      <c r="I48" s="60"/>
    </row>
    <row r="49" spans="1:9" ht="12.75">
      <c r="A49" s="113" t="s">
        <v>184</v>
      </c>
      <c r="B49" s="114">
        <v>6616128</v>
      </c>
      <c r="C49" s="114">
        <v>635318</v>
      </c>
      <c r="D49" s="126">
        <v>7251446</v>
      </c>
      <c r="E49" s="114">
        <v>2895</v>
      </c>
      <c r="F49" s="114">
        <v>1155</v>
      </c>
      <c r="G49" s="114">
        <v>510</v>
      </c>
      <c r="H49" s="115">
        <v>4560</v>
      </c>
      <c r="I49" s="60"/>
    </row>
    <row r="50" spans="1:9" ht="12.75">
      <c r="A50" s="110"/>
      <c r="B50" s="116"/>
      <c r="C50" s="116"/>
      <c r="D50" s="116"/>
      <c r="E50" s="116"/>
      <c r="F50" s="116"/>
      <c r="G50" s="116"/>
      <c r="H50" s="112"/>
      <c r="I50" s="60"/>
    </row>
    <row r="51" spans="1:9" s="124" customFormat="1" ht="12.75">
      <c r="A51" s="113" t="s">
        <v>99</v>
      </c>
      <c r="B51" s="114">
        <v>1346187</v>
      </c>
      <c r="C51" s="114">
        <v>5000</v>
      </c>
      <c r="D51" s="126">
        <v>1351187</v>
      </c>
      <c r="E51" s="122" t="s">
        <v>36</v>
      </c>
      <c r="F51" s="122" t="s">
        <v>36</v>
      </c>
      <c r="G51" s="122" t="s">
        <v>36</v>
      </c>
      <c r="H51" s="127" t="s">
        <v>36</v>
      </c>
      <c r="I51" s="123"/>
    </row>
    <row r="52" spans="1:9" ht="12.75">
      <c r="A52" s="110"/>
      <c r="B52" s="116"/>
      <c r="C52" s="116"/>
      <c r="D52" s="116"/>
      <c r="E52" s="129"/>
      <c r="F52" s="129"/>
      <c r="G52" s="129"/>
      <c r="H52" s="112"/>
      <c r="I52" s="60"/>
    </row>
    <row r="53" spans="1:9" ht="12.75">
      <c r="A53" s="110" t="s">
        <v>100</v>
      </c>
      <c r="B53" s="111">
        <v>14000</v>
      </c>
      <c r="C53" s="111">
        <v>60000</v>
      </c>
      <c r="D53" s="116">
        <v>74000</v>
      </c>
      <c r="E53" s="111">
        <v>850</v>
      </c>
      <c r="F53" s="68" t="s">
        <v>36</v>
      </c>
      <c r="G53" s="68" t="s">
        <v>36</v>
      </c>
      <c r="H53" s="112">
        <v>850</v>
      </c>
      <c r="I53" s="60"/>
    </row>
    <row r="54" spans="1:9" ht="12.75">
      <c r="A54" s="110" t="s">
        <v>101</v>
      </c>
      <c r="B54" s="111">
        <v>172100</v>
      </c>
      <c r="C54" s="111">
        <v>75400</v>
      </c>
      <c r="D54" s="116">
        <v>247500</v>
      </c>
      <c r="E54" s="111">
        <v>200</v>
      </c>
      <c r="F54" s="68" t="s">
        <v>36</v>
      </c>
      <c r="G54" s="68" t="s">
        <v>36</v>
      </c>
      <c r="H54" s="112">
        <v>200</v>
      </c>
      <c r="I54" s="60"/>
    </row>
    <row r="55" spans="1:9" ht="12.75">
      <c r="A55" s="110" t="s">
        <v>102</v>
      </c>
      <c r="B55" s="111">
        <v>560000</v>
      </c>
      <c r="C55" s="111">
        <v>25750</v>
      </c>
      <c r="D55" s="116">
        <v>585750</v>
      </c>
      <c r="E55" s="68" t="s">
        <v>36</v>
      </c>
      <c r="F55" s="68" t="s">
        <v>36</v>
      </c>
      <c r="G55" s="68" t="s">
        <v>36</v>
      </c>
      <c r="H55" s="128" t="s">
        <v>36</v>
      </c>
      <c r="I55" s="60"/>
    </row>
    <row r="56" spans="1:9" ht="12.75">
      <c r="A56" s="110" t="s">
        <v>103</v>
      </c>
      <c r="B56" s="111">
        <v>4204616</v>
      </c>
      <c r="C56" s="111">
        <v>3800</v>
      </c>
      <c r="D56" s="116">
        <v>4208416</v>
      </c>
      <c r="E56" s="68" t="s">
        <v>36</v>
      </c>
      <c r="F56" s="68" t="s">
        <v>36</v>
      </c>
      <c r="G56" s="68" t="s">
        <v>36</v>
      </c>
      <c r="H56" s="128" t="s">
        <v>36</v>
      </c>
      <c r="I56" s="60"/>
    </row>
    <row r="57" spans="1:9" ht="12.75">
      <c r="A57" s="110" t="s">
        <v>104</v>
      </c>
      <c r="B57" s="111">
        <v>3511436</v>
      </c>
      <c r="C57" s="111">
        <v>19810</v>
      </c>
      <c r="D57" s="116">
        <v>3531246</v>
      </c>
      <c r="E57" s="111">
        <v>200</v>
      </c>
      <c r="F57" s="111">
        <v>120</v>
      </c>
      <c r="G57" s="111">
        <v>80</v>
      </c>
      <c r="H57" s="112">
        <v>400</v>
      </c>
      <c r="I57" s="60"/>
    </row>
    <row r="58" spans="1:9" s="124" customFormat="1" ht="12.75">
      <c r="A58" s="113" t="s">
        <v>105</v>
      </c>
      <c r="B58" s="114">
        <v>8462152</v>
      </c>
      <c r="C58" s="114">
        <v>184760</v>
      </c>
      <c r="D58" s="126">
        <v>8646912</v>
      </c>
      <c r="E58" s="114">
        <v>1250</v>
      </c>
      <c r="F58" s="114">
        <v>120</v>
      </c>
      <c r="G58" s="114">
        <v>80</v>
      </c>
      <c r="H58" s="115">
        <v>1450</v>
      </c>
      <c r="I58" s="123"/>
    </row>
    <row r="59" spans="1:9" ht="12.75">
      <c r="A59" s="110"/>
      <c r="B59" s="116"/>
      <c r="C59" s="116"/>
      <c r="D59" s="116"/>
      <c r="E59" s="116"/>
      <c r="F59" s="116"/>
      <c r="G59" s="116"/>
      <c r="H59" s="112"/>
      <c r="I59" s="60"/>
    </row>
    <row r="60" spans="1:9" ht="12.75">
      <c r="A60" s="110" t="s">
        <v>106</v>
      </c>
      <c r="B60" s="111">
        <v>346000</v>
      </c>
      <c r="C60" s="111">
        <v>32000</v>
      </c>
      <c r="D60" s="116">
        <v>378000</v>
      </c>
      <c r="E60" s="68" t="s">
        <v>36</v>
      </c>
      <c r="F60" s="68" t="s">
        <v>36</v>
      </c>
      <c r="G60" s="68" t="s">
        <v>36</v>
      </c>
      <c r="H60" s="128" t="s">
        <v>36</v>
      </c>
      <c r="I60" s="60"/>
    </row>
    <row r="61" spans="1:9" ht="12.75">
      <c r="A61" s="110" t="s">
        <v>107</v>
      </c>
      <c r="B61" s="111">
        <v>555800</v>
      </c>
      <c r="C61" s="111">
        <v>3000</v>
      </c>
      <c r="D61" s="116">
        <v>558800</v>
      </c>
      <c r="E61" s="68" t="s">
        <v>36</v>
      </c>
      <c r="F61" s="68" t="s">
        <v>36</v>
      </c>
      <c r="G61" s="68" t="s">
        <v>36</v>
      </c>
      <c r="H61" s="128" t="s">
        <v>36</v>
      </c>
      <c r="I61" s="60"/>
    </row>
    <row r="62" spans="1:9" ht="12.75">
      <c r="A62" s="110" t="s">
        <v>108</v>
      </c>
      <c r="B62" s="111">
        <v>1711460</v>
      </c>
      <c r="C62" s="111">
        <v>161023</v>
      </c>
      <c r="D62" s="116">
        <v>1872483</v>
      </c>
      <c r="E62" s="111">
        <v>25</v>
      </c>
      <c r="F62" s="111">
        <v>200</v>
      </c>
      <c r="G62" s="111">
        <v>50</v>
      </c>
      <c r="H62" s="112">
        <v>275</v>
      </c>
      <c r="I62" s="60"/>
    </row>
    <row r="63" spans="1:9" ht="12.75">
      <c r="A63" s="113" t="s">
        <v>109</v>
      </c>
      <c r="B63" s="114">
        <v>2613260</v>
      </c>
      <c r="C63" s="114">
        <v>196023</v>
      </c>
      <c r="D63" s="126">
        <v>2809283</v>
      </c>
      <c r="E63" s="114">
        <v>25</v>
      </c>
      <c r="F63" s="114">
        <v>200</v>
      </c>
      <c r="G63" s="114">
        <v>50</v>
      </c>
      <c r="H63" s="115">
        <v>275</v>
      </c>
      <c r="I63" s="60"/>
    </row>
    <row r="64" spans="1:9" ht="12.75">
      <c r="A64" s="110"/>
      <c r="B64" s="116"/>
      <c r="C64" s="116"/>
      <c r="D64" s="116"/>
      <c r="E64" s="116"/>
      <c r="F64" s="116"/>
      <c r="G64" s="116"/>
      <c r="H64" s="112"/>
      <c r="I64" s="60"/>
    </row>
    <row r="65" spans="1:9" ht="12.75">
      <c r="A65" s="113" t="s">
        <v>110</v>
      </c>
      <c r="B65" s="114">
        <v>362548</v>
      </c>
      <c r="C65" s="114">
        <v>19800</v>
      </c>
      <c r="D65" s="126">
        <v>382348</v>
      </c>
      <c r="E65" s="114">
        <v>4095</v>
      </c>
      <c r="F65" s="114">
        <v>162</v>
      </c>
      <c r="G65" s="114">
        <v>128</v>
      </c>
      <c r="H65" s="115">
        <v>4385</v>
      </c>
      <c r="I65" s="60"/>
    </row>
    <row r="66" spans="1:9" ht="12.75">
      <c r="A66" s="110"/>
      <c r="B66" s="116"/>
      <c r="C66" s="116"/>
      <c r="D66" s="116"/>
      <c r="E66" s="116"/>
      <c r="F66" s="116"/>
      <c r="G66" s="116"/>
      <c r="H66" s="112"/>
      <c r="I66" s="60"/>
    </row>
    <row r="67" spans="1:9" ht="12.75">
      <c r="A67" s="110" t="s">
        <v>111</v>
      </c>
      <c r="B67" s="111">
        <v>722500</v>
      </c>
      <c r="C67" s="111">
        <v>130000</v>
      </c>
      <c r="D67" s="116">
        <v>852500</v>
      </c>
      <c r="E67" s="111">
        <v>3200</v>
      </c>
      <c r="F67" s="111">
        <v>900</v>
      </c>
      <c r="G67" s="111">
        <v>200</v>
      </c>
      <c r="H67" s="112">
        <v>4300</v>
      </c>
      <c r="I67" s="60"/>
    </row>
    <row r="68" spans="1:9" ht="12.75">
      <c r="A68" s="110" t="s">
        <v>112</v>
      </c>
      <c r="B68" s="111">
        <v>127000</v>
      </c>
      <c r="C68" s="111">
        <v>157000</v>
      </c>
      <c r="D68" s="116">
        <v>284000</v>
      </c>
      <c r="E68" s="111">
        <v>1900</v>
      </c>
      <c r="F68" s="111">
        <v>900</v>
      </c>
      <c r="G68" s="111">
        <v>150</v>
      </c>
      <c r="H68" s="112">
        <v>2950</v>
      </c>
      <c r="I68" s="60"/>
    </row>
    <row r="69" spans="1:9" ht="12.75">
      <c r="A69" s="113" t="s">
        <v>113</v>
      </c>
      <c r="B69" s="114">
        <v>849500</v>
      </c>
      <c r="C69" s="114">
        <v>287000</v>
      </c>
      <c r="D69" s="130">
        <v>1136500</v>
      </c>
      <c r="E69" s="114">
        <v>5100</v>
      </c>
      <c r="F69" s="114">
        <v>1800</v>
      </c>
      <c r="G69" s="114">
        <v>350</v>
      </c>
      <c r="H69" s="117">
        <v>7250</v>
      </c>
      <c r="I69" s="60"/>
    </row>
    <row r="70" spans="1:9" ht="12.75">
      <c r="A70" s="110"/>
      <c r="B70" s="116"/>
      <c r="C70" s="116"/>
      <c r="D70" s="116"/>
      <c r="E70" s="116"/>
      <c r="F70" s="116"/>
      <c r="G70" s="116"/>
      <c r="H70" s="112"/>
      <c r="I70" s="60"/>
    </row>
    <row r="71" spans="1:9" ht="12.75">
      <c r="A71" s="110" t="s">
        <v>114</v>
      </c>
      <c r="B71" s="111">
        <v>131000</v>
      </c>
      <c r="C71" s="111">
        <v>10000</v>
      </c>
      <c r="D71" s="116">
        <v>141000</v>
      </c>
      <c r="E71" s="68" t="s">
        <v>36</v>
      </c>
      <c r="F71" s="68" t="s">
        <v>36</v>
      </c>
      <c r="G71" s="68" t="s">
        <v>36</v>
      </c>
      <c r="H71" s="128" t="s">
        <v>36</v>
      </c>
      <c r="I71" s="60"/>
    </row>
    <row r="72" spans="1:9" ht="12.75">
      <c r="A72" s="110" t="s">
        <v>115</v>
      </c>
      <c r="B72" s="111">
        <v>398590</v>
      </c>
      <c r="C72" s="111">
        <v>57505</v>
      </c>
      <c r="D72" s="116">
        <v>456095</v>
      </c>
      <c r="E72" s="111">
        <v>23298</v>
      </c>
      <c r="F72" s="111">
        <v>928</v>
      </c>
      <c r="G72" s="111">
        <v>105</v>
      </c>
      <c r="H72" s="112">
        <v>24331</v>
      </c>
      <c r="I72" s="60"/>
    </row>
    <row r="73" spans="1:9" ht="12.75">
      <c r="A73" s="110" t="s">
        <v>116</v>
      </c>
      <c r="B73" s="111">
        <v>493000</v>
      </c>
      <c r="C73" s="111">
        <v>48600</v>
      </c>
      <c r="D73" s="116">
        <v>541600</v>
      </c>
      <c r="E73" s="68" t="s">
        <v>36</v>
      </c>
      <c r="F73" s="68" t="s">
        <v>36</v>
      </c>
      <c r="G73" s="68" t="s">
        <v>36</v>
      </c>
      <c r="H73" s="128" t="s">
        <v>36</v>
      </c>
      <c r="I73" s="60"/>
    </row>
    <row r="74" spans="1:9" ht="12.75">
      <c r="A74" s="110" t="s">
        <v>117</v>
      </c>
      <c r="B74" s="111">
        <v>199800</v>
      </c>
      <c r="C74" s="111">
        <v>7000</v>
      </c>
      <c r="D74" s="116">
        <v>206800</v>
      </c>
      <c r="E74" s="111">
        <v>2500</v>
      </c>
      <c r="F74" s="111">
        <v>1000</v>
      </c>
      <c r="G74" s="111">
        <v>300</v>
      </c>
      <c r="H74" s="112">
        <v>3800</v>
      </c>
      <c r="I74" s="60"/>
    </row>
    <row r="75" spans="1:9" ht="12.75">
      <c r="A75" s="110" t="s">
        <v>118</v>
      </c>
      <c r="B75" s="111">
        <v>121000</v>
      </c>
      <c r="C75" s="111">
        <v>18000</v>
      </c>
      <c r="D75" s="116">
        <v>139000</v>
      </c>
      <c r="E75" s="111">
        <v>1050</v>
      </c>
      <c r="F75" s="111">
        <v>110</v>
      </c>
      <c r="G75" s="68" t="s">
        <v>36</v>
      </c>
      <c r="H75" s="112">
        <v>1160</v>
      </c>
      <c r="I75" s="60"/>
    </row>
    <row r="76" spans="1:9" ht="12.75">
      <c r="A76" s="110" t="s">
        <v>119</v>
      </c>
      <c r="B76" s="111">
        <v>124836</v>
      </c>
      <c r="C76" s="111">
        <v>8000</v>
      </c>
      <c r="D76" s="116">
        <v>132836</v>
      </c>
      <c r="E76" s="111">
        <v>1800</v>
      </c>
      <c r="F76" s="111">
        <v>10</v>
      </c>
      <c r="G76" s="111">
        <v>3</v>
      </c>
      <c r="H76" s="112">
        <v>1813</v>
      </c>
      <c r="I76" s="60"/>
    </row>
    <row r="77" spans="1:9" ht="12.75">
      <c r="A77" s="110" t="s">
        <v>120</v>
      </c>
      <c r="B77" s="111">
        <v>2500000</v>
      </c>
      <c r="C77" s="111">
        <v>30000</v>
      </c>
      <c r="D77" s="116">
        <v>2530000</v>
      </c>
      <c r="E77" s="68" t="s">
        <v>36</v>
      </c>
      <c r="F77" s="68" t="s">
        <v>36</v>
      </c>
      <c r="G77" s="68" t="s">
        <v>36</v>
      </c>
      <c r="H77" s="128" t="s">
        <v>36</v>
      </c>
      <c r="I77" s="60"/>
    </row>
    <row r="78" spans="1:9" ht="12.75">
      <c r="A78" s="110" t="s">
        <v>121</v>
      </c>
      <c r="B78" s="111">
        <v>1815000</v>
      </c>
      <c r="C78" s="111">
        <v>80000</v>
      </c>
      <c r="D78" s="116">
        <v>1895000</v>
      </c>
      <c r="E78" s="111">
        <v>10500</v>
      </c>
      <c r="F78" s="111">
        <v>2500</v>
      </c>
      <c r="G78" s="111">
        <v>250</v>
      </c>
      <c r="H78" s="112">
        <v>13250</v>
      </c>
      <c r="I78" s="60"/>
    </row>
    <row r="79" spans="1:9" ht="12.75">
      <c r="A79" s="113" t="s">
        <v>185</v>
      </c>
      <c r="B79" s="114">
        <v>5783226</v>
      </c>
      <c r="C79" s="114">
        <v>259105</v>
      </c>
      <c r="D79" s="126">
        <v>6042331</v>
      </c>
      <c r="E79" s="114">
        <v>39148</v>
      </c>
      <c r="F79" s="114">
        <v>4548</v>
      </c>
      <c r="G79" s="114">
        <v>658</v>
      </c>
      <c r="H79" s="115">
        <v>44354</v>
      </c>
      <c r="I79" s="60"/>
    </row>
    <row r="80" spans="1:9" ht="12.75">
      <c r="A80" s="110"/>
      <c r="B80" s="116"/>
      <c r="C80" s="116"/>
      <c r="D80" s="116"/>
      <c r="E80" s="116"/>
      <c r="F80" s="116"/>
      <c r="G80" s="116"/>
      <c r="H80" s="112"/>
      <c r="I80" s="60"/>
    </row>
    <row r="81" spans="1:9" ht="12.75">
      <c r="A81" s="110" t="s">
        <v>122</v>
      </c>
      <c r="B81" s="111">
        <v>787316</v>
      </c>
      <c r="C81" s="68" t="s">
        <v>36</v>
      </c>
      <c r="D81" s="116">
        <v>787316</v>
      </c>
      <c r="E81" s="68" t="s">
        <v>36</v>
      </c>
      <c r="F81" s="68" t="s">
        <v>36</v>
      </c>
      <c r="G81" s="68" t="s">
        <v>36</v>
      </c>
      <c r="H81" s="128" t="s">
        <v>36</v>
      </c>
      <c r="I81" s="60"/>
    </row>
    <row r="82" spans="1:9" ht="12.75">
      <c r="A82" s="110" t="s">
        <v>123</v>
      </c>
      <c r="B82" s="111">
        <v>850000</v>
      </c>
      <c r="C82" s="111">
        <v>50000</v>
      </c>
      <c r="D82" s="116">
        <v>900000</v>
      </c>
      <c r="E82" s="68" t="s">
        <v>36</v>
      </c>
      <c r="F82" s="68" t="s">
        <v>36</v>
      </c>
      <c r="G82" s="68" t="s">
        <v>36</v>
      </c>
      <c r="H82" s="128" t="s">
        <v>36</v>
      </c>
      <c r="I82" s="60"/>
    </row>
    <row r="83" spans="1:9" ht="12.75">
      <c r="A83" s="113" t="s">
        <v>124</v>
      </c>
      <c r="B83" s="114">
        <v>1637316</v>
      </c>
      <c r="C83" s="114">
        <v>50000</v>
      </c>
      <c r="D83" s="126">
        <v>1687316</v>
      </c>
      <c r="E83" s="68" t="s">
        <v>36</v>
      </c>
      <c r="F83" s="68" t="s">
        <v>36</v>
      </c>
      <c r="G83" s="68" t="s">
        <v>36</v>
      </c>
      <c r="H83" s="128" t="s">
        <v>36</v>
      </c>
      <c r="I83" s="60"/>
    </row>
    <row r="84" spans="1:9" ht="12.75">
      <c r="A84" s="110"/>
      <c r="B84" s="116"/>
      <c r="C84" s="116"/>
      <c r="D84" s="116"/>
      <c r="E84" s="116"/>
      <c r="F84" s="116"/>
      <c r="G84" s="116"/>
      <c r="H84" s="112"/>
      <c r="I84" s="60"/>
    </row>
    <row r="85" spans="1:9" ht="13.5" thickBot="1">
      <c r="A85" s="118" t="s">
        <v>125</v>
      </c>
      <c r="B85" s="119">
        <v>42958996</v>
      </c>
      <c r="C85" s="119">
        <v>4136606</v>
      </c>
      <c r="D85" s="119">
        <v>47095602</v>
      </c>
      <c r="E85" s="119">
        <v>89763</v>
      </c>
      <c r="F85" s="119">
        <v>24425</v>
      </c>
      <c r="G85" s="119">
        <v>4826</v>
      </c>
      <c r="H85" s="120">
        <v>119014</v>
      </c>
      <c r="I85" s="60"/>
    </row>
    <row r="86" spans="1:7" ht="12.75">
      <c r="A86" s="59" t="s">
        <v>126</v>
      </c>
      <c r="G86" s="121"/>
    </row>
    <row r="87" spans="4:7" ht="12.75">
      <c r="D87" s="121"/>
      <c r="G87" s="121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I8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30.7109375" style="59" customWidth="1"/>
    <col min="2" max="8" width="13.7109375" style="59" customWidth="1"/>
    <col min="9" max="16384" width="11.421875" style="59" customWidth="1"/>
  </cols>
  <sheetData>
    <row r="1" spans="1:9" s="58" customFormat="1" ht="18">
      <c r="A1" s="231" t="s">
        <v>0</v>
      </c>
      <c r="B1" s="231"/>
      <c r="C1" s="231"/>
      <c r="D1" s="231"/>
      <c r="E1" s="231"/>
      <c r="F1" s="231"/>
      <c r="G1" s="231"/>
      <c r="H1" s="231"/>
      <c r="I1" s="131"/>
    </row>
    <row r="2" ht="12.75">
      <c r="I2" s="60"/>
    </row>
    <row r="3" spans="1:9" s="92" customFormat="1" ht="15">
      <c r="A3" s="232" t="s">
        <v>187</v>
      </c>
      <c r="B3" s="232"/>
      <c r="C3" s="232"/>
      <c r="D3" s="232"/>
      <c r="E3" s="232"/>
      <c r="F3" s="232"/>
      <c r="G3" s="232"/>
      <c r="H3" s="232"/>
      <c r="I3" s="96"/>
    </row>
    <row r="4" spans="1:9" s="92" customFormat="1" ht="15">
      <c r="A4" s="93"/>
      <c r="B4" s="93"/>
      <c r="C4" s="93"/>
      <c r="D4" s="93"/>
      <c r="E4" s="94"/>
      <c r="F4" s="94"/>
      <c r="G4" s="94"/>
      <c r="H4" s="94"/>
      <c r="I4" s="96"/>
    </row>
    <row r="5" spans="1:9" ht="12.75">
      <c r="A5" s="97" t="s">
        <v>66</v>
      </c>
      <c r="B5" s="98"/>
      <c r="C5" s="98" t="s">
        <v>67</v>
      </c>
      <c r="D5" s="99"/>
      <c r="E5" s="100"/>
      <c r="F5" s="101"/>
      <c r="G5" s="101"/>
      <c r="H5" s="101"/>
      <c r="I5" s="60"/>
    </row>
    <row r="6" spans="1:9" ht="12.75">
      <c r="A6" s="102" t="s">
        <v>68</v>
      </c>
      <c r="B6" s="103"/>
      <c r="C6" s="61"/>
      <c r="D6" s="102"/>
      <c r="E6" s="103" t="s">
        <v>22</v>
      </c>
      <c r="F6" s="104" t="s">
        <v>23</v>
      </c>
      <c r="G6" s="104" t="s">
        <v>24</v>
      </c>
      <c r="H6" s="104" t="s">
        <v>9</v>
      </c>
      <c r="I6" s="60"/>
    </row>
    <row r="7" spans="1:9" ht="13.5" thickBot="1">
      <c r="A7" s="102"/>
      <c r="B7" s="103" t="s">
        <v>7</v>
      </c>
      <c r="C7" s="105" t="s">
        <v>6</v>
      </c>
      <c r="D7" s="102" t="s">
        <v>9</v>
      </c>
      <c r="E7" s="103"/>
      <c r="F7" s="104"/>
      <c r="G7" s="104"/>
      <c r="H7" s="106"/>
      <c r="I7" s="60"/>
    </row>
    <row r="8" spans="1:9" ht="12.75">
      <c r="A8" s="107" t="s">
        <v>69</v>
      </c>
      <c r="B8" s="132">
        <v>10800</v>
      </c>
      <c r="C8" s="132">
        <v>8075</v>
      </c>
      <c r="D8" s="142">
        <v>18875</v>
      </c>
      <c r="E8" s="132">
        <v>14</v>
      </c>
      <c r="F8" s="132">
        <v>68.8</v>
      </c>
      <c r="G8" s="132">
        <v>4</v>
      </c>
      <c r="H8" s="133">
        <v>86.8</v>
      </c>
      <c r="I8" s="60"/>
    </row>
    <row r="9" spans="1:9" ht="12.75">
      <c r="A9" s="110" t="s">
        <v>70</v>
      </c>
      <c r="B9" s="134">
        <v>7480</v>
      </c>
      <c r="C9" s="134">
        <v>2340</v>
      </c>
      <c r="D9" s="138">
        <v>9820</v>
      </c>
      <c r="E9" s="134">
        <v>140</v>
      </c>
      <c r="F9" s="134">
        <v>11</v>
      </c>
      <c r="G9" s="134">
        <v>3</v>
      </c>
      <c r="H9" s="135">
        <v>154</v>
      </c>
      <c r="I9" s="60"/>
    </row>
    <row r="10" spans="1:9" ht="12.75">
      <c r="A10" s="110" t="s">
        <v>71</v>
      </c>
      <c r="B10" s="134">
        <v>13780</v>
      </c>
      <c r="C10" s="134">
        <v>925</v>
      </c>
      <c r="D10" s="138">
        <v>14705</v>
      </c>
      <c r="E10" s="134">
        <v>2.25</v>
      </c>
      <c r="F10" s="134">
        <v>10.9</v>
      </c>
      <c r="G10" s="134">
        <v>0.23</v>
      </c>
      <c r="H10" s="135">
        <v>13.38</v>
      </c>
      <c r="I10" s="60"/>
    </row>
    <row r="11" spans="1:9" ht="12.75">
      <c r="A11" s="110" t="s">
        <v>72</v>
      </c>
      <c r="B11" s="134">
        <v>14000</v>
      </c>
      <c r="C11" s="134">
        <v>8667</v>
      </c>
      <c r="D11" s="138">
        <v>22667</v>
      </c>
      <c r="E11" s="134">
        <v>33.75</v>
      </c>
      <c r="F11" s="134">
        <v>25</v>
      </c>
      <c r="G11" s="134">
        <v>1.3</v>
      </c>
      <c r="H11" s="135">
        <v>60.05</v>
      </c>
      <c r="I11" s="60"/>
    </row>
    <row r="12" spans="1:9" ht="12.75">
      <c r="A12" s="113" t="s">
        <v>73</v>
      </c>
      <c r="B12" s="136">
        <v>46060</v>
      </c>
      <c r="C12" s="136">
        <v>20007</v>
      </c>
      <c r="D12" s="143">
        <v>66067</v>
      </c>
      <c r="E12" s="136">
        <v>190</v>
      </c>
      <c r="F12" s="136">
        <v>115.7</v>
      </c>
      <c r="G12" s="136">
        <v>8.53</v>
      </c>
      <c r="H12" s="137">
        <v>314.23</v>
      </c>
      <c r="I12" s="60"/>
    </row>
    <row r="13" spans="1:9" ht="12.75">
      <c r="A13" s="110"/>
      <c r="B13" s="138"/>
      <c r="C13" s="138"/>
      <c r="D13" s="138"/>
      <c r="E13" s="134"/>
      <c r="F13" s="134"/>
      <c r="G13" s="134"/>
      <c r="H13" s="135"/>
      <c r="I13" s="60"/>
    </row>
    <row r="14" spans="1:9" s="124" customFormat="1" ht="12.75">
      <c r="A14" s="113" t="s">
        <v>74</v>
      </c>
      <c r="B14" s="136">
        <v>7292</v>
      </c>
      <c r="C14" s="136">
        <v>2625</v>
      </c>
      <c r="D14" s="143">
        <v>9917</v>
      </c>
      <c r="E14" s="122" t="s">
        <v>36</v>
      </c>
      <c r="F14" s="122" t="s">
        <v>36</v>
      </c>
      <c r="G14" s="122" t="s">
        <v>36</v>
      </c>
      <c r="H14" s="127" t="s">
        <v>36</v>
      </c>
      <c r="I14" s="123"/>
    </row>
    <row r="15" spans="1:9" ht="12.75">
      <c r="A15" s="110"/>
      <c r="B15" s="138"/>
      <c r="C15" s="138"/>
      <c r="D15" s="138"/>
      <c r="E15" s="134"/>
      <c r="F15" s="134"/>
      <c r="G15" s="144"/>
      <c r="H15" s="135"/>
      <c r="I15" s="60"/>
    </row>
    <row r="16" spans="1:9" s="124" customFormat="1" ht="12.75">
      <c r="A16" s="113" t="s">
        <v>75</v>
      </c>
      <c r="B16" s="136">
        <v>4456.6</v>
      </c>
      <c r="C16" s="136">
        <v>3000</v>
      </c>
      <c r="D16" s="143">
        <v>7456.6</v>
      </c>
      <c r="E16" s="122" t="s">
        <v>36</v>
      </c>
      <c r="F16" s="136">
        <v>66.66666666666667</v>
      </c>
      <c r="G16" s="122" t="s">
        <v>36</v>
      </c>
      <c r="H16" s="137">
        <v>66.66666666666667</v>
      </c>
      <c r="I16" s="123"/>
    </row>
    <row r="17" spans="1:9" ht="12.75">
      <c r="A17" s="110"/>
      <c r="B17" s="138"/>
      <c r="C17" s="138"/>
      <c r="D17" s="138"/>
      <c r="E17" s="134"/>
      <c r="F17" s="134"/>
      <c r="G17" s="134"/>
      <c r="H17" s="135"/>
      <c r="I17" s="60"/>
    </row>
    <row r="18" spans="1:9" ht="12.75">
      <c r="A18" s="110" t="s">
        <v>76</v>
      </c>
      <c r="B18" s="134">
        <v>3938</v>
      </c>
      <c r="C18" s="134">
        <v>250</v>
      </c>
      <c r="D18" s="138">
        <v>4188</v>
      </c>
      <c r="E18" s="68" t="s">
        <v>36</v>
      </c>
      <c r="F18" s="68" t="s">
        <v>36</v>
      </c>
      <c r="G18" s="68" t="s">
        <v>36</v>
      </c>
      <c r="H18" s="128" t="s">
        <v>36</v>
      </c>
      <c r="I18" s="60"/>
    </row>
    <row r="19" spans="1:9" ht="12.75">
      <c r="A19" s="110" t="s">
        <v>77</v>
      </c>
      <c r="B19" s="134">
        <v>12195</v>
      </c>
      <c r="C19" s="134">
        <v>400</v>
      </c>
      <c r="D19" s="138">
        <v>12595</v>
      </c>
      <c r="E19" s="68" t="s">
        <v>36</v>
      </c>
      <c r="F19" s="68" t="s">
        <v>36</v>
      </c>
      <c r="G19" s="68" t="s">
        <v>36</v>
      </c>
      <c r="H19" s="128" t="s">
        <v>36</v>
      </c>
      <c r="I19" s="60"/>
    </row>
    <row r="20" spans="1:9" ht="12.75">
      <c r="A20" s="110" t="s">
        <v>78</v>
      </c>
      <c r="B20" s="134">
        <v>14130</v>
      </c>
      <c r="C20" s="134">
        <v>323</v>
      </c>
      <c r="D20" s="138">
        <v>14453</v>
      </c>
      <c r="E20" s="68" t="s">
        <v>36</v>
      </c>
      <c r="F20" s="68" t="s">
        <v>36</v>
      </c>
      <c r="G20" s="68" t="s">
        <v>36</v>
      </c>
      <c r="H20" s="128" t="s">
        <v>36</v>
      </c>
      <c r="I20" s="60"/>
    </row>
    <row r="21" spans="1:9" s="124" customFormat="1" ht="12.75">
      <c r="A21" s="113" t="s">
        <v>182</v>
      </c>
      <c r="B21" s="136">
        <v>30263</v>
      </c>
      <c r="C21" s="136">
        <v>973</v>
      </c>
      <c r="D21" s="143">
        <v>31236</v>
      </c>
      <c r="E21" s="122" t="s">
        <v>36</v>
      </c>
      <c r="F21" s="122" t="s">
        <v>36</v>
      </c>
      <c r="G21" s="122" t="s">
        <v>36</v>
      </c>
      <c r="H21" s="127" t="s">
        <v>36</v>
      </c>
      <c r="I21" s="123"/>
    </row>
    <row r="22" spans="1:9" ht="12.75">
      <c r="A22" s="110"/>
      <c r="B22" s="138"/>
      <c r="C22" s="138"/>
      <c r="D22" s="138"/>
      <c r="E22" s="134"/>
      <c r="F22" s="134"/>
      <c r="G22" s="134"/>
      <c r="H22" s="135"/>
      <c r="I22" s="60"/>
    </row>
    <row r="23" spans="1:9" s="124" customFormat="1" ht="12.75">
      <c r="A23" s="113" t="s">
        <v>79</v>
      </c>
      <c r="B23" s="136">
        <v>34279</v>
      </c>
      <c r="C23" s="136">
        <v>871.5</v>
      </c>
      <c r="D23" s="143">
        <v>35150.5</v>
      </c>
      <c r="E23" s="122" t="s">
        <v>36</v>
      </c>
      <c r="F23" s="122" t="s">
        <v>36</v>
      </c>
      <c r="G23" s="122" t="s">
        <v>36</v>
      </c>
      <c r="H23" s="127" t="s">
        <v>36</v>
      </c>
      <c r="I23" s="123"/>
    </row>
    <row r="24" spans="1:9" ht="12.75">
      <c r="A24" s="110"/>
      <c r="B24" s="138"/>
      <c r="C24" s="138"/>
      <c r="D24" s="138"/>
      <c r="E24" s="134"/>
      <c r="F24" s="134"/>
      <c r="G24" s="134"/>
      <c r="H24" s="135"/>
      <c r="I24" s="60"/>
    </row>
    <row r="25" spans="1:9" s="124" customFormat="1" ht="12.75">
      <c r="A25" s="113" t="s">
        <v>80</v>
      </c>
      <c r="B25" s="136">
        <v>4640</v>
      </c>
      <c r="C25" s="136">
        <v>235</v>
      </c>
      <c r="D25" s="143">
        <v>4875</v>
      </c>
      <c r="E25" s="122" t="s">
        <v>36</v>
      </c>
      <c r="F25" s="122" t="s">
        <v>36</v>
      </c>
      <c r="G25" s="122" t="s">
        <v>36</v>
      </c>
      <c r="H25" s="127" t="s">
        <v>36</v>
      </c>
      <c r="I25" s="123"/>
    </row>
    <row r="26" spans="1:9" ht="12.75">
      <c r="A26" s="110"/>
      <c r="B26" s="138"/>
      <c r="C26" s="138"/>
      <c r="D26" s="138"/>
      <c r="E26" s="134"/>
      <c r="F26" s="134"/>
      <c r="G26" s="134"/>
      <c r="H26" s="135"/>
      <c r="I26" s="60"/>
    </row>
    <row r="27" spans="1:9" ht="12.75">
      <c r="A27" s="110" t="s">
        <v>81</v>
      </c>
      <c r="B27" s="134">
        <v>16943.19</v>
      </c>
      <c r="C27" s="134">
        <v>1061.67</v>
      </c>
      <c r="D27" s="138">
        <v>18004.86</v>
      </c>
      <c r="E27" s="68" t="s">
        <v>36</v>
      </c>
      <c r="F27" s="68" t="s">
        <v>36</v>
      </c>
      <c r="G27" s="68" t="s">
        <v>36</v>
      </c>
      <c r="H27" s="128" t="s">
        <v>36</v>
      </c>
      <c r="I27" s="60"/>
    </row>
    <row r="28" spans="1:9" ht="12.75">
      <c r="A28" s="110" t="s">
        <v>82</v>
      </c>
      <c r="B28" s="134">
        <v>1233</v>
      </c>
      <c r="C28" s="134">
        <v>525</v>
      </c>
      <c r="D28" s="138">
        <v>1758</v>
      </c>
      <c r="E28" s="68" t="s">
        <v>36</v>
      </c>
      <c r="F28" s="68" t="s">
        <v>36</v>
      </c>
      <c r="G28" s="68" t="s">
        <v>36</v>
      </c>
      <c r="H28" s="128" t="s">
        <v>36</v>
      </c>
      <c r="I28" s="60"/>
    </row>
    <row r="29" spans="1:9" ht="12.75">
      <c r="A29" s="110" t="s">
        <v>83</v>
      </c>
      <c r="B29" s="134">
        <v>39047</v>
      </c>
      <c r="C29" s="134">
        <v>365</v>
      </c>
      <c r="D29" s="138">
        <v>39412</v>
      </c>
      <c r="E29" s="68" t="s">
        <v>36</v>
      </c>
      <c r="F29" s="68" t="s">
        <v>36</v>
      </c>
      <c r="G29" s="68" t="s">
        <v>36</v>
      </c>
      <c r="H29" s="128" t="s">
        <v>36</v>
      </c>
      <c r="I29" s="60"/>
    </row>
    <row r="30" spans="1:9" s="124" customFormat="1" ht="12.75">
      <c r="A30" s="113" t="s">
        <v>183</v>
      </c>
      <c r="B30" s="136">
        <v>57223.19</v>
      </c>
      <c r="C30" s="136">
        <v>1951.67</v>
      </c>
      <c r="D30" s="143">
        <v>59174.86</v>
      </c>
      <c r="E30" s="122" t="s">
        <v>36</v>
      </c>
      <c r="F30" s="122" t="s">
        <v>36</v>
      </c>
      <c r="G30" s="122" t="s">
        <v>36</v>
      </c>
      <c r="H30" s="127" t="s">
        <v>36</v>
      </c>
      <c r="I30" s="123"/>
    </row>
    <row r="31" spans="1:9" ht="12.75">
      <c r="A31" s="110"/>
      <c r="B31" s="138"/>
      <c r="C31" s="138"/>
      <c r="D31" s="138"/>
      <c r="E31" s="134"/>
      <c r="F31" s="134"/>
      <c r="G31" s="134"/>
      <c r="H31" s="135"/>
      <c r="I31" s="60"/>
    </row>
    <row r="32" spans="1:9" ht="12.75">
      <c r="A32" s="110" t="s">
        <v>84</v>
      </c>
      <c r="B32" s="134">
        <v>32851</v>
      </c>
      <c r="C32" s="134">
        <v>1191.1</v>
      </c>
      <c r="D32" s="138">
        <v>34042.1</v>
      </c>
      <c r="E32" s="68" t="s">
        <v>36</v>
      </c>
      <c r="F32" s="68" t="s">
        <v>36</v>
      </c>
      <c r="G32" s="68" t="s">
        <v>36</v>
      </c>
      <c r="H32" s="128" t="s">
        <v>36</v>
      </c>
      <c r="I32" s="60"/>
    </row>
    <row r="33" spans="1:9" ht="12.75">
      <c r="A33" s="110" t="s">
        <v>85</v>
      </c>
      <c r="B33" s="134">
        <v>19000</v>
      </c>
      <c r="C33" s="134">
        <v>1500</v>
      </c>
      <c r="D33" s="138">
        <v>20500</v>
      </c>
      <c r="E33" s="68" t="s">
        <v>36</v>
      </c>
      <c r="F33" s="68" t="s">
        <v>36</v>
      </c>
      <c r="G33" s="68" t="s">
        <v>36</v>
      </c>
      <c r="H33" s="128" t="s">
        <v>36</v>
      </c>
      <c r="I33" s="60"/>
    </row>
    <row r="34" spans="1:9" ht="12.75">
      <c r="A34" s="110" t="s">
        <v>86</v>
      </c>
      <c r="B34" s="134">
        <v>35685</v>
      </c>
      <c r="C34" s="134">
        <v>175</v>
      </c>
      <c r="D34" s="138">
        <v>35860</v>
      </c>
      <c r="E34" s="68" t="s">
        <v>36</v>
      </c>
      <c r="F34" s="68" t="s">
        <v>36</v>
      </c>
      <c r="G34" s="68" t="s">
        <v>36</v>
      </c>
      <c r="H34" s="128" t="s">
        <v>36</v>
      </c>
      <c r="I34" s="60"/>
    </row>
    <row r="35" spans="1:9" ht="12.75">
      <c r="A35" s="110" t="s">
        <v>87</v>
      </c>
      <c r="B35" s="134">
        <v>52420</v>
      </c>
      <c r="C35" s="134">
        <v>286</v>
      </c>
      <c r="D35" s="138">
        <v>52706</v>
      </c>
      <c r="E35" s="68" t="s">
        <v>36</v>
      </c>
      <c r="F35" s="68" t="s">
        <v>36</v>
      </c>
      <c r="G35" s="68" t="s">
        <v>36</v>
      </c>
      <c r="H35" s="128" t="s">
        <v>36</v>
      </c>
      <c r="I35" s="60"/>
    </row>
    <row r="36" spans="1:9" s="124" customFormat="1" ht="12.75">
      <c r="A36" s="113" t="s">
        <v>88</v>
      </c>
      <c r="B36" s="136">
        <v>139956</v>
      </c>
      <c r="C36" s="136">
        <v>3152.1</v>
      </c>
      <c r="D36" s="143">
        <v>143108.1</v>
      </c>
      <c r="E36" s="122" t="s">
        <v>36</v>
      </c>
      <c r="F36" s="122" t="s">
        <v>36</v>
      </c>
      <c r="G36" s="122" t="s">
        <v>36</v>
      </c>
      <c r="H36" s="127" t="s">
        <v>36</v>
      </c>
      <c r="I36" s="123"/>
    </row>
    <row r="37" spans="1:9" ht="12.75">
      <c r="A37" s="110"/>
      <c r="B37" s="138"/>
      <c r="C37" s="138"/>
      <c r="D37" s="138"/>
      <c r="E37" s="134"/>
      <c r="F37" s="134"/>
      <c r="G37" s="134"/>
      <c r="H37" s="135"/>
      <c r="I37" s="60"/>
    </row>
    <row r="38" spans="1:9" s="124" customFormat="1" ht="12.75">
      <c r="A38" s="113" t="s">
        <v>89</v>
      </c>
      <c r="B38" s="136">
        <v>10013</v>
      </c>
      <c r="C38" s="136">
        <v>1083</v>
      </c>
      <c r="D38" s="143">
        <v>11096</v>
      </c>
      <c r="E38" s="136">
        <v>7.5</v>
      </c>
      <c r="F38" s="136">
        <v>28</v>
      </c>
      <c r="G38" s="136">
        <v>6.5</v>
      </c>
      <c r="H38" s="137">
        <v>42</v>
      </c>
      <c r="I38" s="123"/>
    </row>
    <row r="39" spans="1:9" ht="12.75">
      <c r="A39" s="110"/>
      <c r="B39" s="138"/>
      <c r="C39" s="138"/>
      <c r="D39" s="138"/>
      <c r="E39" s="134"/>
      <c r="F39" s="134"/>
      <c r="G39" s="134"/>
      <c r="H39" s="135"/>
      <c r="I39" s="60"/>
    </row>
    <row r="40" spans="1:9" ht="12.75">
      <c r="A40" s="110" t="s">
        <v>90</v>
      </c>
      <c r="B40" s="134">
        <v>2755</v>
      </c>
      <c r="C40" s="134">
        <v>675</v>
      </c>
      <c r="D40" s="138">
        <v>3430</v>
      </c>
      <c r="E40" s="68" t="s">
        <v>36</v>
      </c>
      <c r="F40" s="68" t="s">
        <v>36</v>
      </c>
      <c r="G40" s="68" t="s">
        <v>36</v>
      </c>
      <c r="H40" s="128" t="s">
        <v>36</v>
      </c>
      <c r="I40" s="60"/>
    </row>
    <row r="41" spans="1:9" ht="12.75">
      <c r="A41" s="110" t="s">
        <v>91</v>
      </c>
      <c r="B41" s="134">
        <v>30552</v>
      </c>
      <c r="C41" s="134">
        <v>800</v>
      </c>
      <c r="D41" s="138">
        <v>31352</v>
      </c>
      <c r="E41" s="68" t="s">
        <v>36</v>
      </c>
      <c r="F41" s="68" t="s">
        <v>36</v>
      </c>
      <c r="G41" s="68" t="s">
        <v>36</v>
      </c>
      <c r="H41" s="128" t="s">
        <v>36</v>
      </c>
      <c r="I41" s="60"/>
    </row>
    <row r="42" spans="1:9" ht="12.75">
      <c r="A42" s="110" t="s">
        <v>92</v>
      </c>
      <c r="B42" s="134">
        <v>2868.75</v>
      </c>
      <c r="C42" s="134">
        <v>4037.5</v>
      </c>
      <c r="D42" s="138">
        <v>6906.25</v>
      </c>
      <c r="E42" s="134">
        <v>0.8</v>
      </c>
      <c r="F42" s="134">
        <v>4.17</v>
      </c>
      <c r="G42" s="134">
        <v>1.08</v>
      </c>
      <c r="H42" s="135">
        <v>6.05</v>
      </c>
      <c r="I42" s="60"/>
    </row>
    <row r="43" spans="1:9" ht="12.75">
      <c r="A43" s="110" t="s">
        <v>93</v>
      </c>
      <c r="B43" s="134">
        <v>8550</v>
      </c>
      <c r="C43" s="134">
        <v>14</v>
      </c>
      <c r="D43" s="138">
        <v>8564</v>
      </c>
      <c r="E43" s="68" t="s">
        <v>36</v>
      </c>
      <c r="F43" s="68" t="s">
        <v>36</v>
      </c>
      <c r="G43" s="68" t="s">
        <v>36</v>
      </c>
      <c r="H43" s="128" t="s">
        <v>36</v>
      </c>
      <c r="I43" s="60"/>
    </row>
    <row r="44" spans="1:9" ht="12.75">
      <c r="A44" s="110" t="s">
        <v>94</v>
      </c>
      <c r="B44" s="134">
        <v>4143</v>
      </c>
      <c r="C44" s="134">
        <v>266</v>
      </c>
      <c r="D44" s="138">
        <v>4409</v>
      </c>
      <c r="E44" s="134">
        <v>2</v>
      </c>
      <c r="F44" s="134">
        <v>1</v>
      </c>
      <c r="G44" s="68" t="s">
        <v>36</v>
      </c>
      <c r="H44" s="135">
        <v>3</v>
      </c>
      <c r="I44" s="60"/>
    </row>
    <row r="45" spans="1:9" ht="12.75">
      <c r="A45" s="110" t="s">
        <v>95</v>
      </c>
      <c r="B45" s="134">
        <v>11854</v>
      </c>
      <c r="C45" s="134">
        <v>507</v>
      </c>
      <c r="D45" s="138">
        <v>12361</v>
      </c>
      <c r="E45" s="68" t="s">
        <v>36</v>
      </c>
      <c r="F45" s="68" t="s">
        <v>36</v>
      </c>
      <c r="G45" s="68" t="s">
        <v>36</v>
      </c>
      <c r="H45" s="128" t="s">
        <v>36</v>
      </c>
      <c r="I45" s="60"/>
    </row>
    <row r="46" spans="1:9" ht="12.75">
      <c r="A46" s="110" t="s">
        <v>96</v>
      </c>
      <c r="B46" s="134">
        <v>1299</v>
      </c>
      <c r="C46" s="134">
        <v>54</v>
      </c>
      <c r="D46" s="138">
        <v>1353</v>
      </c>
      <c r="E46" s="68" t="s">
        <v>36</v>
      </c>
      <c r="F46" s="68" t="s">
        <v>36</v>
      </c>
      <c r="G46" s="68" t="s">
        <v>36</v>
      </c>
      <c r="H46" s="128" t="s">
        <v>36</v>
      </c>
      <c r="I46" s="60"/>
    </row>
    <row r="47" spans="1:9" ht="12.75">
      <c r="A47" s="110" t="s">
        <v>97</v>
      </c>
      <c r="B47" s="134">
        <v>80654</v>
      </c>
      <c r="C47" s="134">
        <v>350</v>
      </c>
      <c r="D47" s="138">
        <v>81004</v>
      </c>
      <c r="E47" s="134">
        <v>2</v>
      </c>
      <c r="F47" s="134">
        <v>1</v>
      </c>
      <c r="G47" s="68" t="s">
        <v>36</v>
      </c>
      <c r="H47" s="135">
        <v>3</v>
      </c>
      <c r="I47" s="60"/>
    </row>
    <row r="48" spans="1:9" ht="12.75">
      <c r="A48" s="110" t="s">
        <v>98</v>
      </c>
      <c r="B48" s="134">
        <v>983</v>
      </c>
      <c r="C48" s="134">
        <v>2422</v>
      </c>
      <c r="D48" s="138">
        <v>3405</v>
      </c>
      <c r="E48" s="134">
        <v>7.89</v>
      </c>
      <c r="F48" s="134">
        <v>6.4</v>
      </c>
      <c r="G48" s="134">
        <v>0.7</v>
      </c>
      <c r="H48" s="135">
        <v>14.99</v>
      </c>
      <c r="I48" s="60"/>
    </row>
    <row r="49" spans="1:9" s="124" customFormat="1" ht="12.75">
      <c r="A49" s="113" t="s">
        <v>184</v>
      </c>
      <c r="B49" s="136">
        <v>143658.75</v>
      </c>
      <c r="C49" s="136">
        <v>9125.5</v>
      </c>
      <c r="D49" s="143">
        <v>152784.25</v>
      </c>
      <c r="E49" s="136">
        <v>12.69</v>
      </c>
      <c r="F49" s="136">
        <v>12.57</v>
      </c>
      <c r="G49" s="136">
        <v>1.78</v>
      </c>
      <c r="H49" s="137">
        <v>27.04</v>
      </c>
      <c r="I49" s="123"/>
    </row>
    <row r="50" spans="1:9" ht="12.75">
      <c r="A50" s="110"/>
      <c r="B50" s="138"/>
      <c r="C50" s="138"/>
      <c r="D50" s="138"/>
      <c r="E50" s="134"/>
      <c r="F50" s="134"/>
      <c r="G50" s="134"/>
      <c r="H50" s="135"/>
      <c r="I50" s="60"/>
    </row>
    <row r="51" spans="1:9" s="124" customFormat="1" ht="12.75">
      <c r="A51" s="113" t="s">
        <v>99</v>
      </c>
      <c r="B51" s="136">
        <v>28626</v>
      </c>
      <c r="C51" s="136">
        <v>41.5</v>
      </c>
      <c r="D51" s="143">
        <v>28667.5</v>
      </c>
      <c r="E51" s="122" t="s">
        <v>36</v>
      </c>
      <c r="F51" s="122" t="s">
        <v>36</v>
      </c>
      <c r="G51" s="122" t="s">
        <v>36</v>
      </c>
      <c r="H51" s="127" t="s">
        <v>36</v>
      </c>
      <c r="I51" s="123"/>
    </row>
    <row r="52" spans="1:9" ht="12.75">
      <c r="A52" s="110"/>
      <c r="B52" s="138"/>
      <c r="C52" s="138"/>
      <c r="D52" s="138"/>
      <c r="E52" s="134"/>
      <c r="F52" s="134"/>
      <c r="G52" s="134"/>
      <c r="H52" s="135"/>
      <c r="I52" s="60"/>
    </row>
    <row r="53" spans="1:9" ht="12.75">
      <c r="A53" s="110" t="s">
        <v>100</v>
      </c>
      <c r="B53" s="134">
        <v>303</v>
      </c>
      <c r="C53" s="134">
        <v>650</v>
      </c>
      <c r="D53" s="138">
        <v>953</v>
      </c>
      <c r="E53" s="134">
        <v>4</v>
      </c>
      <c r="F53" s="68" t="s">
        <v>36</v>
      </c>
      <c r="G53" s="68" t="s">
        <v>36</v>
      </c>
      <c r="H53" s="135">
        <v>4</v>
      </c>
      <c r="I53" s="60"/>
    </row>
    <row r="54" spans="1:9" ht="12.75">
      <c r="A54" s="110" t="s">
        <v>101</v>
      </c>
      <c r="B54" s="134">
        <v>3428</v>
      </c>
      <c r="C54" s="134">
        <v>917</v>
      </c>
      <c r="D54" s="138">
        <v>4345</v>
      </c>
      <c r="E54" s="134">
        <v>1</v>
      </c>
      <c r="F54" s="68" t="s">
        <v>36</v>
      </c>
      <c r="G54" s="68" t="s">
        <v>36</v>
      </c>
      <c r="H54" s="135">
        <v>1</v>
      </c>
      <c r="I54" s="60"/>
    </row>
    <row r="55" spans="1:9" ht="12.75">
      <c r="A55" s="110" t="s">
        <v>102</v>
      </c>
      <c r="B55" s="134">
        <v>12600</v>
      </c>
      <c r="C55" s="134">
        <v>300.4</v>
      </c>
      <c r="D55" s="138">
        <v>12900.4</v>
      </c>
      <c r="E55" s="68" t="s">
        <v>36</v>
      </c>
      <c r="F55" s="68" t="s">
        <v>36</v>
      </c>
      <c r="G55" s="68" t="s">
        <v>36</v>
      </c>
      <c r="H55" s="128" t="s">
        <v>36</v>
      </c>
      <c r="I55" s="60"/>
    </row>
    <row r="56" spans="1:9" ht="12.75">
      <c r="A56" s="110" t="s">
        <v>103</v>
      </c>
      <c r="B56" s="134">
        <v>91100</v>
      </c>
      <c r="C56" s="134">
        <v>43</v>
      </c>
      <c r="D56" s="138">
        <v>91143</v>
      </c>
      <c r="E56" s="68" t="s">
        <v>36</v>
      </c>
      <c r="F56" s="68" t="s">
        <v>36</v>
      </c>
      <c r="G56" s="68" t="s">
        <v>36</v>
      </c>
      <c r="H56" s="128" t="s">
        <v>36</v>
      </c>
      <c r="I56" s="60"/>
    </row>
    <row r="57" spans="1:9" ht="12.75">
      <c r="A57" s="110" t="s">
        <v>104</v>
      </c>
      <c r="B57" s="134">
        <v>80763</v>
      </c>
      <c r="C57" s="134">
        <v>247.7</v>
      </c>
      <c r="D57" s="138">
        <v>81010.7</v>
      </c>
      <c r="E57" s="134">
        <v>0.9</v>
      </c>
      <c r="F57" s="134">
        <v>1.6</v>
      </c>
      <c r="G57" s="134">
        <v>0.3</v>
      </c>
      <c r="H57" s="135">
        <v>2.8</v>
      </c>
      <c r="I57" s="60"/>
    </row>
    <row r="58" spans="1:9" s="124" customFormat="1" ht="12.75">
      <c r="A58" s="113" t="s">
        <v>105</v>
      </c>
      <c r="B58" s="136">
        <v>188194</v>
      </c>
      <c r="C58" s="136">
        <v>2158.1</v>
      </c>
      <c r="D58" s="143">
        <v>190352.1</v>
      </c>
      <c r="E58" s="136">
        <v>5.9</v>
      </c>
      <c r="F58" s="136">
        <v>1.6</v>
      </c>
      <c r="G58" s="136">
        <v>0.3</v>
      </c>
      <c r="H58" s="137">
        <v>7.8</v>
      </c>
      <c r="I58" s="123"/>
    </row>
    <row r="59" spans="1:9" ht="12.75">
      <c r="A59" s="110"/>
      <c r="B59" s="138"/>
      <c r="C59" s="138"/>
      <c r="D59" s="138"/>
      <c r="E59" s="144"/>
      <c r="F59" s="144"/>
      <c r="G59" s="144"/>
      <c r="H59" s="135"/>
      <c r="I59" s="60"/>
    </row>
    <row r="60" spans="1:9" ht="12.75">
      <c r="A60" s="110" t="s">
        <v>106</v>
      </c>
      <c r="B60" s="134">
        <v>6488</v>
      </c>
      <c r="C60" s="134">
        <v>293.3333333333333</v>
      </c>
      <c r="D60" s="138">
        <v>6781.333333333333</v>
      </c>
      <c r="E60" s="68" t="s">
        <v>36</v>
      </c>
      <c r="F60" s="68" t="s">
        <v>36</v>
      </c>
      <c r="G60" s="68" t="s">
        <v>36</v>
      </c>
      <c r="H60" s="128" t="s">
        <v>36</v>
      </c>
      <c r="I60" s="60"/>
    </row>
    <row r="61" spans="1:9" ht="12.75">
      <c r="A61" s="110" t="s">
        <v>107</v>
      </c>
      <c r="B61" s="134">
        <v>13431.8</v>
      </c>
      <c r="C61" s="134">
        <v>37.5</v>
      </c>
      <c r="D61" s="138">
        <v>13469.3</v>
      </c>
      <c r="E61" s="68" t="s">
        <v>36</v>
      </c>
      <c r="F61" s="68" t="s">
        <v>36</v>
      </c>
      <c r="G61" s="68" t="s">
        <v>36</v>
      </c>
      <c r="H61" s="128" t="s">
        <v>36</v>
      </c>
      <c r="I61" s="60"/>
    </row>
    <row r="62" spans="1:9" ht="12.75">
      <c r="A62" s="110" t="s">
        <v>108</v>
      </c>
      <c r="B62" s="134">
        <v>37820.41356666667</v>
      </c>
      <c r="C62" s="134">
        <v>3373.4318500000004</v>
      </c>
      <c r="D62" s="138">
        <v>41193.84541666667</v>
      </c>
      <c r="E62" s="134">
        <v>0.125</v>
      </c>
      <c r="F62" s="134">
        <v>3.5</v>
      </c>
      <c r="G62" s="134">
        <v>0.25</v>
      </c>
      <c r="H62" s="135">
        <v>3.875</v>
      </c>
      <c r="I62" s="60"/>
    </row>
    <row r="63" spans="1:9" s="124" customFormat="1" ht="12.75">
      <c r="A63" s="113" t="s">
        <v>109</v>
      </c>
      <c r="B63" s="136">
        <v>57740.21356666667</v>
      </c>
      <c r="C63" s="136">
        <v>3704.265183333334</v>
      </c>
      <c r="D63" s="143">
        <v>61444.47875</v>
      </c>
      <c r="E63" s="136">
        <v>0.125</v>
      </c>
      <c r="F63" s="136">
        <v>3.5</v>
      </c>
      <c r="G63" s="136">
        <v>0.25</v>
      </c>
      <c r="H63" s="137">
        <v>3.875</v>
      </c>
      <c r="I63" s="123"/>
    </row>
    <row r="64" spans="1:9" ht="12.75">
      <c r="A64" s="110"/>
      <c r="B64" s="138"/>
      <c r="C64" s="138"/>
      <c r="D64" s="138"/>
      <c r="E64" s="134"/>
      <c r="F64" s="134"/>
      <c r="G64" s="134"/>
      <c r="H64" s="135"/>
      <c r="I64" s="60"/>
    </row>
    <row r="65" spans="1:9" s="124" customFormat="1" ht="12.75">
      <c r="A65" s="113" t="s">
        <v>110</v>
      </c>
      <c r="B65" s="136">
        <v>7553.08</v>
      </c>
      <c r="C65" s="136">
        <v>272.25</v>
      </c>
      <c r="D65" s="143">
        <v>7825.33</v>
      </c>
      <c r="E65" s="136">
        <v>17.06</v>
      </c>
      <c r="F65" s="136">
        <v>2.23</v>
      </c>
      <c r="G65" s="136">
        <v>0.43</v>
      </c>
      <c r="H65" s="137">
        <v>19.72</v>
      </c>
      <c r="I65" s="123"/>
    </row>
    <row r="66" spans="1:9" ht="12.75">
      <c r="A66" s="110"/>
      <c r="B66" s="138"/>
      <c r="C66" s="138"/>
      <c r="D66" s="138"/>
      <c r="E66" s="134"/>
      <c r="F66" s="134"/>
      <c r="G66" s="134"/>
      <c r="H66" s="135"/>
      <c r="I66" s="60"/>
    </row>
    <row r="67" spans="1:9" ht="12.75">
      <c r="A67" s="110" t="s">
        <v>111</v>
      </c>
      <c r="B67" s="134">
        <v>15172.5</v>
      </c>
      <c r="C67" s="134">
        <v>1354.1666666666667</v>
      </c>
      <c r="D67" s="138">
        <v>16526.666666666668</v>
      </c>
      <c r="E67" s="134">
        <v>12</v>
      </c>
      <c r="F67" s="134">
        <v>8.25</v>
      </c>
      <c r="G67" s="134">
        <v>0.8333333333333334</v>
      </c>
      <c r="H67" s="135">
        <v>21.083333333333332</v>
      </c>
      <c r="I67" s="60"/>
    </row>
    <row r="68" spans="1:9" ht="12.75">
      <c r="A68" s="110" t="s">
        <v>112</v>
      </c>
      <c r="B68" s="134">
        <v>2614.0833333333335</v>
      </c>
      <c r="C68" s="134">
        <v>1635.4166666666667</v>
      </c>
      <c r="D68" s="138">
        <v>4249.5</v>
      </c>
      <c r="E68" s="134">
        <v>7.125</v>
      </c>
      <c r="F68" s="134">
        <v>8.25</v>
      </c>
      <c r="G68" s="134">
        <v>0.625</v>
      </c>
      <c r="H68" s="135">
        <v>16</v>
      </c>
      <c r="I68" s="60"/>
    </row>
    <row r="69" spans="1:9" s="124" customFormat="1" ht="12.75">
      <c r="A69" s="113" t="s">
        <v>113</v>
      </c>
      <c r="B69" s="136">
        <v>17786.583333333332</v>
      </c>
      <c r="C69" s="136">
        <v>2989.5833333333335</v>
      </c>
      <c r="D69" s="145">
        <v>20776.166666666668</v>
      </c>
      <c r="E69" s="136">
        <v>19.125</v>
      </c>
      <c r="F69" s="136">
        <v>16.5</v>
      </c>
      <c r="G69" s="136">
        <v>1.4583333333333335</v>
      </c>
      <c r="H69" s="139">
        <v>37.08333333333333</v>
      </c>
      <c r="I69" s="123"/>
    </row>
    <row r="70" spans="1:9" ht="12.75">
      <c r="A70" s="110"/>
      <c r="B70" s="138"/>
      <c r="C70" s="138"/>
      <c r="D70" s="138"/>
      <c r="E70" s="134"/>
      <c r="F70" s="134"/>
      <c r="G70" s="134"/>
      <c r="H70" s="135"/>
      <c r="I70" s="60"/>
    </row>
    <row r="71" spans="1:9" ht="12.75">
      <c r="A71" s="110" t="s">
        <v>114</v>
      </c>
      <c r="B71" s="134">
        <v>2729</v>
      </c>
      <c r="C71" s="134">
        <v>100</v>
      </c>
      <c r="D71" s="138">
        <v>2829</v>
      </c>
      <c r="E71" s="68" t="s">
        <v>36</v>
      </c>
      <c r="F71" s="68" t="s">
        <v>36</v>
      </c>
      <c r="G71" s="68" t="s">
        <v>36</v>
      </c>
      <c r="H71" s="128" t="s">
        <v>36</v>
      </c>
      <c r="I71" s="60"/>
    </row>
    <row r="72" spans="1:9" ht="12.75">
      <c r="A72" s="110" t="s">
        <v>115</v>
      </c>
      <c r="B72" s="134">
        <v>8968.2</v>
      </c>
      <c r="C72" s="134">
        <v>622.9</v>
      </c>
      <c r="D72" s="138">
        <v>9591.1</v>
      </c>
      <c r="E72" s="134">
        <v>97</v>
      </c>
      <c r="F72" s="134">
        <v>7.7</v>
      </c>
      <c r="G72" s="134">
        <v>0.4</v>
      </c>
      <c r="H72" s="135">
        <v>105.1</v>
      </c>
      <c r="I72" s="60"/>
    </row>
    <row r="73" spans="1:9" ht="12.75">
      <c r="A73" s="110" t="s">
        <v>116</v>
      </c>
      <c r="B73" s="134">
        <v>10271</v>
      </c>
      <c r="C73" s="134">
        <v>709</v>
      </c>
      <c r="D73" s="138">
        <v>10980</v>
      </c>
      <c r="E73" s="68" t="s">
        <v>36</v>
      </c>
      <c r="F73" s="68" t="s">
        <v>36</v>
      </c>
      <c r="G73" s="68" t="s">
        <v>36</v>
      </c>
      <c r="H73" s="128" t="s">
        <v>36</v>
      </c>
      <c r="I73" s="60"/>
    </row>
    <row r="74" spans="1:9" ht="12.75">
      <c r="A74" s="110" t="s">
        <v>117</v>
      </c>
      <c r="B74" s="134">
        <v>4162.5</v>
      </c>
      <c r="C74" s="134">
        <v>103.8</v>
      </c>
      <c r="D74" s="138">
        <v>4266.3</v>
      </c>
      <c r="E74" s="134">
        <v>9.4</v>
      </c>
      <c r="F74" s="134">
        <v>3.8</v>
      </c>
      <c r="G74" s="134">
        <v>0.4</v>
      </c>
      <c r="H74" s="135">
        <v>13.6</v>
      </c>
      <c r="I74" s="60"/>
    </row>
    <row r="75" spans="1:9" ht="12.75">
      <c r="A75" s="110" t="s">
        <v>118</v>
      </c>
      <c r="B75" s="134">
        <v>2319.17</v>
      </c>
      <c r="C75" s="134">
        <v>195</v>
      </c>
      <c r="D75" s="138">
        <v>2514.17</v>
      </c>
      <c r="E75" s="134">
        <v>4.37</v>
      </c>
      <c r="F75" s="134">
        <v>0.92</v>
      </c>
      <c r="G75" s="68" t="s">
        <v>36</v>
      </c>
      <c r="H75" s="135">
        <v>5.29</v>
      </c>
      <c r="I75" s="60"/>
    </row>
    <row r="76" spans="1:9" ht="12.75">
      <c r="A76" s="110" t="s">
        <v>119</v>
      </c>
      <c r="B76" s="134">
        <v>2497</v>
      </c>
      <c r="C76" s="134">
        <v>73</v>
      </c>
      <c r="D76" s="138">
        <v>2570</v>
      </c>
      <c r="E76" s="134">
        <v>12</v>
      </c>
      <c r="F76" s="134">
        <v>0.1</v>
      </c>
      <c r="G76" s="68" t="s">
        <v>36</v>
      </c>
      <c r="H76" s="135">
        <v>12.1</v>
      </c>
      <c r="I76" s="60"/>
    </row>
    <row r="77" spans="1:9" ht="12.75">
      <c r="A77" s="110" t="s">
        <v>120</v>
      </c>
      <c r="B77" s="134">
        <v>51042</v>
      </c>
      <c r="C77" s="134">
        <v>313</v>
      </c>
      <c r="D77" s="138">
        <v>51355</v>
      </c>
      <c r="E77" s="68" t="s">
        <v>36</v>
      </c>
      <c r="F77" s="68" t="s">
        <v>36</v>
      </c>
      <c r="G77" s="68" t="s">
        <v>36</v>
      </c>
      <c r="H77" s="128" t="s">
        <v>36</v>
      </c>
      <c r="I77" s="60"/>
    </row>
    <row r="78" spans="1:9" ht="12.75">
      <c r="A78" s="110" t="s">
        <v>121</v>
      </c>
      <c r="B78" s="134">
        <v>40837.5</v>
      </c>
      <c r="C78" s="134">
        <v>1400</v>
      </c>
      <c r="D78" s="138">
        <v>42237.5</v>
      </c>
      <c r="E78" s="134">
        <v>52.5</v>
      </c>
      <c r="F78" s="134">
        <v>26.04</v>
      </c>
      <c r="G78" s="134">
        <v>0.52</v>
      </c>
      <c r="H78" s="135">
        <v>79.06</v>
      </c>
      <c r="I78" s="60"/>
    </row>
    <row r="79" spans="1:9" s="124" customFormat="1" ht="12.75">
      <c r="A79" s="113" t="s">
        <v>185</v>
      </c>
      <c r="B79" s="136">
        <v>122826.37</v>
      </c>
      <c r="C79" s="136">
        <v>3516.7</v>
      </c>
      <c r="D79" s="143">
        <v>126343.07</v>
      </c>
      <c r="E79" s="136">
        <v>175.27</v>
      </c>
      <c r="F79" s="136">
        <v>38.56</v>
      </c>
      <c r="G79" s="136">
        <v>1.32</v>
      </c>
      <c r="H79" s="137">
        <v>215.15</v>
      </c>
      <c r="I79" s="123"/>
    </row>
    <row r="80" spans="1:9" ht="12.75">
      <c r="A80" s="110"/>
      <c r="B80" s="138"/>
      <c r="C80" s="138"/>
      <c r="D80" s="138"/>
      <c r="E80" s="144"/>
      <c r="F80" s="134"/>
      <c r="G80" s="134"/>
      <c r="H80" s="135"/>
      <c r="I80" s="60"/>
    </row>
    <row r="81" spans="1:9" ht="12.75">
      <c r="A81" s="110" t="s">
        <v>122</v>
      </c>
      <c r="B81" s="134">
        <v>17059</v>
      </c>
      <c r="C81" s="68" t="s">
        <v>36</v>
      </c>
      <c r="D81" s="138">
        <v>17059</v>
      </c>
      <c r="E81" s="68" t="s">
        <v>36</v>
      </c>
      <c r="F81" s="68" t="s">
        <v>36</v>
      </c>
      <c r="G81" s="68" t="s">
        <v>36</v>
      </c>
      <c r="H81" s="128" t="s">
        <v>36</v>
      </c>
      <c r="I81" s="60"/>
    </row>
    <row r="82" spans="1:9" ht="12.75">
      <c r="A82" s="110" t="s">
        <v>123</v>
      </c>
      <c r="B82" s="134">
        <v>19833</v>
      </c>
      <c r="C82" s="134">
        <v>833</v>
      </c>
      <c r="D82" s="138">
        <v>20666</v>
      </c>
      <c r="E82" s="68" t="s">
        <v>36</v>
      </c>
      <c r="F82" s="68" t="s">
        <v>36</v>
      </c>
      <c r="G82" s="68" t="s">
        <v>36</v>
      </c>
      <c r="H82" s="128" t="s">
        <v>36</v>
      </c>
      <c r="I82" s="60"/>
    </row>
    <row r="83" spans="1:9" s="124" customFormat="1" ht="12.75">
      <c r="A83" s="113" t="s">
        <v>124</v>
      </c>
      <c r="B83" s="136">
        <v>36892</v>
      </c>
      <c r="C83" s="136">
        <v>833</v>
      </c>
      <c r="D83" s="143">
        <v>37725</v>
      </c>
      <c r="E83" s="122" t="s">
        <v>36</v>
      </c>
      <c r="F83" s="122" t="s">
        <v>36</v>
      </c>
      <c r="G83" s="122" t="s">
        <v>36</v>
      </c>
      <c r="H83" s="127" t="s">
        <v>36</v>
      </c>
      <c r="I83" s="123"/>
    </row>
    <row r="84" spans="1:9" ht="12.75">
      <c r="A84" s="110"/>
      <c r="B84" s="138"/>
      <c r="C84" s="138"/>
      <c r="D84" s="138"/>
      <c r="E84" s="134"/>
      <c r="F84" s="134"/>
      <c r="G84" s="134"/>
      <c r="H84" s="135"/>
      <c r="I84" s="60"/>
    </row>
    <row r="85" spans="1:9" s="124" customFormat="1" ht="13.5" thickBot="1">
      <c r="A85" s="118" t="s">
        <v>125</v>
      </c>
      <c r="B85" s="146">
        <v>937459.7869000001</v>
      </c>
      <c r="C85" s="146">
        <v>56539.168516666665</v>
      </c>
      <c r="D85" s="146">
        <v>993998.9554166666</v>
      </c>
      <c r="E85" s="146">
        <v>427.67</v>
      </c>
      <c r="F85" s="146">
        <v>285.32666666666665</v>
      </c>
      <c r="G85" s="146">
        <v>20.568333333333335</v>
      </c>
      <c r="H85" s="140">
        <v>733.565</v>
      </c>
      <c r="I85" s="123"/>
    </row>
    <row r="86" spans="7:9" ht="12.75">
      <c r="G86" s="141"/>
      <c r="I86" s="60"/>
    </row>
    <row r="87" spans="4:9" ht="12.75">
      <c r="D87" s="149"/>
      <c r="I87" s="60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11"/>
  <dimension ref="A1:J24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30.7109375" style="59" customWidth="1"/>
    <col min="2" max="2" width="11.421875" style="59" customWidth="1"/>
    <col min="3" max="3" width="10.7109375" style="59" customWidth="1"/>
    <col min="4" max="4" width="11.28125" style="59" customWidth="1"/>
    <col min="5" max="5" width="11.421875" style="59" customWidth="1"/>
    <col min="6" max="6" width="9.28125" style="59" customWidth="1"/>
    <col min="7" max="7" width="11.28125" style="59" customWidth="1"/>
    <col min="8" max="8" width="11.421875" style="59" customWidth="1"/>
    <col min="9" max="9" width="9.57421875" style="59" customWidth="1"/>
    <col min="10" max="10" width="11.28125" style="59" customWidth="1"/>
    <col min="11" max="16384" width="11.421875" style="59" customWidth="1"/>
  </cols>
  <sheetData>
    <row r="1" spans="1:10" s="58" customFormat="1" ht="18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</row>
    <row r="3" spans="1:10" s="92" customFormat="1" ht="15">
      <c r="A3" s="232" t="s">
        <v>127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s="92" customFormat="1" ht="15">
      <c r="A4" s="232" t="s">
        <v>144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15">
      <c r="A5" s="239" t="s">
        <v>128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ht="12.75" customHeight="1">
      <c r="A6" s="60"/>
      <c r="B6" s="60"/>
      <c r="C6" s="60"/>
      <c r="D6" s="60"/>
      <c r="E6" s="60"/>
      <c r="F6" s="60"/>
      <c r="G6" s="60"/>
      <c r="H6" s="60"/>
      <c r="I6" s="60"/>
      <c r="J6" s="60"/>
    </row>
    <row r="7" spans="1:10" ht="12.75">
      <c r="A7" s="191"/>
      <c r="B7" s="192"/>
      <c r="C7" s="198"/>
      <c r="D7" s="191"/>
      <c r="E7" s="233" t="s">
        <v>129</v>
      </c>
      <c r="F7" s="234"/>
      <c r="G7" s="235"/>
      <c r="H7" s="233" t="s">
        <v>130</v>
      </c>
      <c r="I7" s="234"/>
      <c r="J7" s="234"/>
    </row>
    <row r="8" spans="1:10" ht="13.5" thickBot="1">
      <c r="A8" s="199" t="s">
        <v>131</v>
      </c>
      <c r="B8" s="236" t="s">
        <v>9</v>
      </c>
      <c r="C8" s="237"/>
      <c r="D8" s="238"/>
      <c r="E8" s="236" t="s">
        <v>132</v>
      </c>
      <c r="F8" s="237"/>
      <c r="G8" s="238"/>
      <c r="H8" s="236" t="s">
        <v>133</v>
      </c>
      <c r="I8" s="237"/>
      <c r="J8" s="237"/>
    </row>
    <row r="9" spans="1:10" s="124" customFormat="1" ht="12.75">
      <c r="A9" s="63" t="s">
        <v>134</v>
      </c>
      <c r="B9" s="153"/>
      <c r="C9" s="154">
        <v>701.4</v>
      </c>
      <c r="D9" s="155"/>
      <c r="E9" s="153"/>
      <c r="F9" s="154">
        <v>53.3</v>
      </c>
      <c r="G9" s="155"/>
      <c r="H9" s="153"/>
      <c r="I9" s="154">
        <v>648.1</v>
      </c>
      <c r="J9" s="153"/>
    </row>
    <row r="10" spans="1:10" ht="12.75">
      <c r="A10" s="65"/>
      <c r="B10" s="156"/>
      <c r="C10" s="157"/>
      <c r="D10" s="158"/>
      <c r="E10" s="156"/>
      <c r="F10" s="157"/>
      <c r="G10" s="158"/>
      <c r="H10" s="156"/>
      <c r="I10" s="157"/>
      <c r="J10" s="156"/>
    </row>
    <row r="11" spans="1:10" s="124" customFormat="1" ht="12.75">
      <c r="A11" s="159" t="s">
        <v>135</v>
      </c>
      <c r="B11" s="160"/>
      <c r="C11" s="161">
        <v>10</v>
      </c>
      <c r="D11" s="162"/>
      <c r="E11" s="160"/>
      <c r="F11" s="161">
        <v>2.1</v>
      </c>
      <c r="G11" s="162"/>
      <c r="H11" s="160"/>
      <c r="I11" s="161">
        <v>7.9</v>
      </c>
      <c r="J11" s="160"/>
    </row>
    <row r="12" spans="1:10" ht="12.75">
      <c r="A12" s="163" t="s">
        <v>136</v>
      </c>
      <c r="B12" s="156"/>
      <c r="C12" s="157">
        <v>6.5</v>
      </c>
      <c r="D12" s="158"/>
      <c r="E12" s="156"/>
      <c r="F12" s="157">
        <v>1.8</v>
      </c>
      <c r="G12" s="158"/>
      <c r="H12" s="156"/>
      <c r="I12" s="157">
        <v>4.7</v>
      </c>
      <c r="J12" s="156"/>
    </row>
    <row r="13" spans="1:10" ht="12.75">
      <c r="A13" s="65"/>
      <c r="B13" s="156"/>
      <c r="C13" s="157"/>
      <c r="D13" s="158"/>
      <c r="E13" s="156"/>
      <c r="F13" s="157"/>
      <c r="G13" s="158"/>
      <c r="H13" s="156"/>
      <c r="I13" s="157"/>
      <c r="J13" s="156"/>
    </row>
    <row r="14" spans="1:10" s="124" customFormat="1" ht="12.75">
      <c r="A14" s="159" t="s">
        <v>137</v>
      </c>
      <c r="B14" s="160"/>
      <c r="C14" s="161">
        <v>61.4</v>
      </c>
      <c r="D14" s="162"/>
      <c r="E14" s="160"/>
      <c r="F14" s="161">
        <v>6.6</v>
      </c>
      <c r="G14" s="162"/>
      <c r="H14" s="160"/>
      <c r="I14" s="161">
        <v>54.8</v>
      </c>
      <c r="J14" s="160"/>
    </row>
    <row r="15" spans="1:10" ht="12.75">
      <c r="A15" s="163" t="s">
        <v>138</v>
      </c>
      <c r="B15" s="156"/>
      <c r="C15" s="157">
        <v>59.2</v>
      </c>
      <c r="D15" s="158"/>
      <c r="E15" s="156"/>
      <c r="F15" s="157">
        <v>5.4</v>
      </c>
      <c r="G15" s="158"/>
      <c r="H15" s="156"/>
      <c r="I15" s="157">
        <v>53.8</v>
      </c>
      <c r="J15" s="156"/>
    </row>
    <row r="16" spans="1:10" ht="12.75">
      <c r="A16" s="65"/>
      <c r="B16" s="156"/>
      <c r="C16" s="157"/>
      <c r="D16" s="158"/>
      <c r="E16" s="156"/>
      <c r="F16" s="157"/>
      <c r="G16" s="158"/>
      <c r="H16" s="156"/>
      <c r="I16" s="157"/>
      <c r="J16" s="156"/>
    </row>
    <row r="17" spans="1:10" s="124" customFormat="1" ht="12.75">
      <c r="A17" s="159" t="s">
        <v>139</v>
      </c>
      <c r="B17" s="160"/>
      <c r="C17" s="161" t="s">
        <v>36</v>
      </c>
      <c r="D17" s="162"/>
      <c r="E17" s="160"/>
      <c r="F17" s="161" t="s">
        <v>36</v>
      </c>
      <c r="G17" s="162"/>
      <c r="H17" s="160"/>
      <c r="I17" s="161" t="s">
        <v>36</v>
      </c>
      <c r="J17" s="160"/>
    </row>
    <row r="18" spans="1:10" ht="12.75">
      <c r="A18" s="65"/>
      <c r="B18" s="156"/>
      <c r="C18" s="157"/>
      <c r="D18" s="158"/>
      <c r="E18" s="156"/>
      <c r="F18" s="157"/>
      <c r="G18" s="158"/>
      <c r="H18" s="156"/>
      <c r="I18" s="157"/>
      <c r="J18" s="156"/>
    </row>
    <row r="19" spans="1:10" s="124" customFormat="1" ht="12.75">
      <c r="A19" s="159" t="s">
        <v>140</v>
      </c>
      <c r="B19" s="160"/>
      <c r="C19" s="161">
        <v>650</v>
      </c>
      <c r="D19" s="162"/>
      <c r="E19" s="160"/>
      <c r="F19" s="161">
        <v>48.8</v>
      </c>
      <c r="G19" s="162"/>
      <c r="H19" s="160"/>
      <c r="I19" s="161">
        <v>601.2</v>
      </c>
      <c r="J19" s="160"/>
    </row>
    <row r="20" spans="1:10" ht="12.75">
      <c r="A20" s="163" t="s">
        <v>141</v>
      </c>
      <c r="B20" s="156"/>
      <c r="C20" s="157">
        <v>48.8</v>
      </c>
      <c r="D20" s="158"/>
      <c r="E20" s="156"/>
      <c r="F20" s="157">
        <v>48.8</v>
      </c>
      <c r="G20" s="164"/>
      <c r="H20" s="156"/>
      <c r="I20" s="157" t="s">
        <v>36</v>
      </c>
      <c r="J20" s="156"/>
    </row>
    <row r="21" spans="1:10" ht="12.75">
      <c r="A21" s="163" t="s">
        <v>142</v>
      </c>
      <c r="B21" s="156"/>
      <c r="C21" s="157">
        <v>4.9</v>
      </c>
      <c r="D21" s="158"/>
      <c r="E21" s="156"/>
      <c r="F21" s="157" t="s">
        <v>36</v>
      </c>
      <c r="G21" s="164"/>
      <c r="H21" s="156"/>
      <c r="I21" s="157">
        <v>4.9</v>
      </c>
      <c r="J21" s="156"/>
    </row>
    <row r="22" spans="1:10" ht="13.5" thickBot="1">
      <c r="A22" s="165" t="s">
        <v>143</v>
      </c>
      <c r="B22" s="166"/>
      <c r="C22" s="167">
        <v>596.3</v>
      </c>
      <c r="D22" s="168"/>
      <c r="E22" s="166"/>
      <c r="F22" s="167" t="s">
        <v>36</v>
      </c>
      <c r="G22" s="168"/>
      <c r="H22" s="166"/>
      <c r="I22" s="167">
        <v>596.3</v>
      </c>
      <c r="J22" s="166"/>
    </row>
    <row r="23" spans="1:7" ht="12.75">
      <c r="A23" s="60"/>
      <c r="B23" s="60"/>
      <c r="C23" s="60"/>
      <c r="D23" s="60"/>
      <c r="E23" s="60"/>
      <c r="F23" s="60"/>
      <c r="G23" s="60"/>
    </row>
    <row r="24" spans="1:7" ht="12.75">
      <c r="A24" s="60"/>
      <c r="B24" s="60"/>
      <c r="C24" s="60"/>
      <c r="D24" s="60"/>
      <c r="E24" s="60"/>
      <c r="F24" s="60"/>
      <c r="G24" s="60"/>
    </row>
  </sheetData>
  <mergeCells count="9">
    <mergeCell ref="A1:J1"/>
    <mergeCell ref="A3:J3"/>
    <mergeCell ref="A4:J4"/>
    <mergeCell ref="A5:J5"/>
    <mergeCell ref="E7:G7"/>
    <mergeCell ref="H7:J7"/>
    <mergeCell ref="B8:D8"/>
    <mergeCell ref="E8:G8"/>
    <mergeCell ref="H8:J8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1"/>
  <dimension ref="A1:I3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59" customWidth="1"/>
    <col min="2" max="16384" width="11.421875" style="59" customWidth="1"/>
  </cols>
  <sheetData>
    <row r="1" spans="1:9" s="58" customFormat="1" ht="18">
      <c r="A1" s="231" t="s">
        <v>0</v>
      </c>
      <c r="B1" s="231"/>
      <c r="C1" s="231"/>
      <c r="D1" s="231"/>
      <c r="E1" s="231"/>
      <c r="F1" s="231"/>
      <c r="G1" s="231"/>
      <c r="H1" s="57"/>
      <c r="I1" s="57"/>
    </row>
    <row r="3" spans="1:7" ht="15">
      <c r="A3" s="239" t="s">
        <v>188</v>
      </c>
      <c r="B3" s="239"/>
      <c r="C3" s="239"/>
      <c r="D3" s="239"/>
      <c r="E3" s="239"/>
      <c r="F3" s="239"/>
      <c r="G3" s="239"/>
    </row>
    <row r="4" spans="1:7" ht="12.75">
      <c r="A4" s="60"/>
      <c r="B4" s="60"/>
      <c r="C4" s="60"/>
      <c r="D4" s="60"/>
      <c r="E4" s="60"/>
      <c r="F4" s="60"/>
      <c r="G4" s="60"/>
    </row>
    <row r="5" spans="1:8" ht="12.75">
      <c r="A5" s="241" t="s">
        <v>31</v>
      </c>
      <c r="B5" s="243" t="s">
        <v>32</v>
      </c>
      <c r="C5" s="243"/>
      <c r="D5" s="243"/>
      <c r="E5" s="243" t="s">
        <v>33</v>
      </c>
      <c r="F5" s="243"/>
      <c r="G5" s="244"/>
      <c r="H5" s="60"/>
    </row>
    <row r="6" spans="1:8" ht="13.5" thickBot="1">
      <c r="A6" s="242"/>
      <c r="B6" s="61">
        <v>1999</v>
      </c>
      <c r="C6" s="61">
        <v>2000</v>
      </c>
      <c r="D6" s="61">
        <v>2001</v>
      </c>
      <c r="E6" s="62">
        <v>1999</v>
      </c>
      <c r="F6" s="62">
        <v>2000</v>
      </c>
      <c r="G6" s="62">
        <v>2001</v>
      </c>
      <c r="H6" s="60"/>
    </row>
    <row r="7" spans="1:7" ht="12.75">
      <c r="A7" s="63" t="s">
        <v>34</v>
      </c>
      <c r="B7" s="64">
        <v>1558</v>
      </c>
      <c r="C7" s="64">
        <v>2206.226</v>
      </c>
      <c r="D7" s="64">
        <v>2076.23</v>
      </c>
      <c r="E7" s="64">
        <v>871</v>
      </c>
      <c r="F7" s="64">
        <v>2152.693</v>
      </c>
      <c r="G7" s="72">
        <v>1650.301</v>
      </c>
    </row>
    <row r="8" spans="1:7" ht="12.75">
      <c r="A8" s="65"/>
      <c r="B8" s="68"/>
      <c r="C8" s="68"/>
      <c r="D8" s="68"/>
      <c r="E8" s="68"/>
      <c r="F8" s="68"/>
      <c r="G8" s="73"/>
    </row>
    <row r="9" spans="1:7" ht="12.75">
      <c r="A9" s="159" t="s">
        <v>191</v>
      </c>
      <c r="B9" s="68"/>
      <c r="C9" s="68"/>
      <c r="D9" s="68"/>
      <c r="E9" s="68"/>
      <c r="F9" s="68"/>
      <c r="G9" s="73"/>
    </row>
    <row r="10" spans="1:7" ht="12.75">
      <c r="A10" s="203" t="s">
        <v>35</v>
      </c>
      <c r="B10" s="122">
        <f aca="true" t="shared" si="0" ref="B10:G10">SUM(B11:B20)</f>
        <v>1512.7520000000002</v>
      </c>
      <c r="C10" s="122">
        <f t="shared" si="0"/>
        <v>2136.196</v>
      </c>
      <c r="D10" s="122">
        <f t="shared" si="0"/>
        <v>1844.4709999999998</v>
      </c>
      <c r="E10" s="122">
        <f t="shared" si="0"/>
        <v>834.826</v>
      </c>
      <c r="F10" s="122">
        <f t="shared" si="0"/>
        <v>2926.679</v>
      </c>
      <c r="G10" s="127">
        <f t="shared" si="0"/>
        <v>826.39</v>
      </c>
    </row>
    <row r="11" spans="1:7" ht="12.75">
      <c r="A11" s="67" t="s">
        <v>37</v>
      </c>
      <c r="B11" s="68">
        <v>185.537</v>
      </c>
      <c r="C11" s="77">
        <v>284.944</v>
      </c>
      <c r="D11" s="77">
        <v>178.058</v>
      </c>
      <c r="E11" s="68">
        <v>27.593</v>
      </c>
      <c r="F11" s="77">
        <v>753.717</v>
      </c>
      <c r="G11" s="75">
        <v>41.499</v>
      </c>
    </row>
    <row r="12" spans="1:7" ht="12.75">
      <c r="A12" s="67" t="s">
        <v>38</v>
      </c>
      <c r="B12" s="68">
        <v>107.165</v>
      </c>
      <c r="C12" s="77">
        <v>111.042</v>
      </c>
      <c r="D12" s="77">
        <v>9.072</v>
      </c>
      <c r="E12" s="68" t="s">
        <v>36</v>
      </c>
      <c r="F12" s="68" t="s">
        <v>36</v>
      </c>
      <c r="G12" s="75">
        <v>19</v>
      </c>
    </row>
    <row r="13" spans="1:7" ht="12.75">
      <c r="A13" s="67" t="s">
        <v>39</v>
      </c>
      <c r="B13" s="68" t="s">
        <v>36</v>
      </c>
      <c r="C13" s="68" t="s">
        <v>36</v>
      </c>
      <c r="D13" s="68" t="s">
        <v>36</v>
      </c>
      <c r="E13" s="68" t="s">
        <v>36</v>
      </c>
      <c r="F13" s="77">
        <v>48.041</v>
      </c>
      <c r="G13" s="73" t="s">
        <v>36</v>
      </c>
    </row>
    <row r="14" spans="1:7" ht="12.75">
      <c r="A14" s="67" t="s">
        <v>40</v>
      </c>
      <c r="B14" s="68">
        <v>26.893</v>
      </c>
      <c r="C14" s="77">
        <v>27.413</v>
      </c>
      <c r="D14" s="77">
        <v>30.95</v>
      </c>
      <c r="E14" s="68" t="s">
        <v>36</v>
      </c>
      <c r="F14" s="68" t="s">
        <v>36</v>
      </c>
      <c r="G14" s="75">
        <v>9.75</v>
      </c>
    </row>
    <row r="15" spans="1:7" ht="12.75">
      <c r="A15" s="67" t="s">
        <v>41</v>
      </c>
      <c r="B15" s="68">
        <v>430.605</v>
      </c>
      <c r="C15" s="77">
        <v>284.141</v>
      </c>
      <c r="D15" s="77">
        <v>266.854</v>
      </c>
      <c r="E15" s="68">
        <v>71.51</v>
      </c>
      <c r="F15" s="77">
        <v>294.707</v>
      </c>
      <c r="G15" s="75">
        <v>666.66</v>
      </c>
    </row>
    <row r="16" spans="1:7" ht="12.75">
      <c r="A16" s="67" t="s">
        <v>42</v>
      </c>
      <c r="B16" s="68">
        <v>10.075</v>
      </c>
      <c r="C16" s="77">
        <v>16.75</v>
      </c>
      <c r="D16" s="68" t="s">
        <v>36</v>
      </c>
      <c r="E16" s="68" t="s">
        <v>36</v>
      </c>
      <c r="F16" s="68" t="s">
        <v>36</v>
      </c>
      <c r="G16" s="73" t="s">
        <v>36</v>
      </c>
    </row>
    <row r="17" spans="1:7" ht="12.75">
      <c r="A17" s="67" t="s">
        <v>43</v>
      </c>
      <c r="B17" s="68">
        <v>32.434000000000005</v>
      </c>
      <c r="C17" s="68" t="s">
        <v>36</v>
      </c>
      <c r="D17" s="77">
        <v>34.512</v>
      </c>
      <c r="E17" s="68" t="s">
        <v>36</v>
      </c>
      <c r="F17" s="77">
        <v>20.457</v>
      </c>
      <c r="G17" s="75">
        <v>80.377</v>
      </c>
    </row>
    <row r="18" spans="1:7" ht="12.75">
      <c r="A18" s="67" t="s">
        <v>44</v>
      </c>
      <c r="B18" s="68">
        <v>191.042</v>
      </c>
      <c r="C18" s="77">
        <v>598.472</v>
      </c>
      <c r="D18" s="77">
        <v>338.865</v>
      </c>
      <c r="E18" s="68" t="s">
        <v>36</v>
      </c>
      <c r="F18" s="77">
        <v>323.227</v>
      </c>
      <c r="G18" s="75">
        <v>9.104</v>
      </c>
    </row>
    <row r="19" spans="1:7" ht="12.75">
      <c r="A19" s="67" t="s">
        <v>45</v>
      </c>
      <c r="B19" s="68">
        <v>128.214</v>
      </c>
      <c r="C19" s="77">
        <v>227.873</v>
      </c>
      <c r="D19" s="77">
        <v>271.851</v>
      </c>
      <c r="E19" s="68">
        <v>735.7230000000001</v>
      </c>
      <c r="F19" s="77">
        <v>683.533</v>
      </c>
      <c r="G19" s="73" t="s">
        <v>36</v>
      </c>
    </row>
    <row r="20" spans="1:7" ht="12.75">
      <c r="A20" s="67" t="s">
        <v>46</v>
      </c>
      <c r="B20" s="68">
        <v>400.78700000000003</v>
      </c>
      <c r="C20" s="77">
        <v>585.561</v>
      </c>
      <c r="D20" s="77">
        <v>714.309</v>
      </c>
      <c r="E20" s="68" t="s">
        <v>36</v>
      </c>
      <c r="F20" s="77">
        <v>802.997</v>
      </c>
      <c r="G20" s="73" t="s">
        <v>36</v>
      </c>
    </row>
    <row r="21" spans="1:9" ht="12.75">
      <c r="A21" s="65" t="s">
        <v>47</v>
      </c>
      <c r="B21" s="68"/>
      <c r="C21" s="68"/>
      <c r="D21" s="68"/>
      <c r="E21" s="68"/>
      <c r="F21" s="68"/>
      <c r="G21" s="73"/>
      <c r="I21" s="75"/>
    </row>
    <row r="22" spans="1:7" ht="12.75">
      <c r="A22" s="205" t="s">
        <v>48</v>
      </c>
      <c r="B22" s="68"/>
      <c r="C22" s="68"/>
      <c r="D22" s="68"/>
      <c r="E22" s="68"/>
      <c r="F22" s="68"/>
      <c r="G22" s="73"/>
    </row>
    <row r="23" spans="1:7" ht="12.75">
      <c r="A23" s="67" t="s">
        <v>49</v>
      </c>
      <c r="B23" s="68">
        <v>44.77</v>
      </c>
      <c r="C23" s="77">
        <v>63.254</v>
      </c>
      <c r="D23" s="77">
        <v>200.016</v>
      </c>
      <c r="E23" s="68" t="s">
        <v>36</v>
      </c>
      <c r="F23" s="68" t="s">
        <v>36</v>
      </c>
      <c r="G23" s="73" t="s">
        <v>36</v>
      </c>
    </row>
    <row r="24" spans="1:7" ht="12.75">
      <c r="A24" s="65" t="s">
        <v>47</v>
      </c>
      <c r="B24" s="68"/>
      <c r="C24" s="68"/>
      <c r="D24" s="68"/>
      <c r="E24" s="68"/>
      <c r="F24" s="68"/>
      <c r="G24" s="73"/>
    </row>
    <row r="25" spans="1:7" ht="12.75">
      <c r="A25" s="159" t="s">
        <v>192</v>
      </c>
      <c r="B25" s="68"/>
      <c r="C25" s="68"/>
      <c r="D25" s="68"/>
      <c r="E25" s="68"/>
      <c r="F25" s="68"/>
      <c r="G25" s="73"/>
    </row>
    <row r="26" spans="1:7" ht="12.75">
      <c r="A26" s="65" t="s">
        <v>53</v>
      </c>
      <c r="B26" s="68" t="s">
        <v>36</v>
      </c>
      <c r="C26" s="77">
        <v>4.62</v>
      </c>
      <c r="D26" s="68" t="s">
        <v>36</v>
      </c>
      <c r="E26" s="68" t="s">
        <v>36</v>
      </c>
      <c r="F26" s="68" t="s">
        <v>36</v>
      </c>
      <c r="G26" s="73" t="s">
        <v>36</v>
      </c>
    </row>
    <row r="27" spans="1:7" ht="12.75">
      <c r="A27" s="67" t="s">
        <v>50</v>
      </c>
      <c r="B27" s="68">
        <v>0.7080000000000001</v>
      </c>
      <c r="C27" s="77">
        <v>2.156</v>
      </c>
      <c r="D27" s="77">
        <v>18.101</v>
      </c>
      <c r="E27" s="68" t="s">
        <v>36</v>
      </c>
      <c r="F27" s="68" t="s">
        <v>36</v>
      </c>
      <c r="G27" s="73" t="s">
        <v>36</v>
      </c>
    </row>
    <row r="28" spans="1:7" ht="13.5" thickBot="1">
      <c r="A28" s="69" t="s">
        <v>51</v>
      </c>
      <c r="B28" s="70" t="s">
        <v>36</v>
      </c>
      <c r="C28" s="70" t="s">
        <v>36</v>
      </c>
      <c r="D28" s="70" t="s">
        <v>36</v>
      </c>
      <c r="E28" s="70">
        <v>35.63</v>
      </c>
      <c r="F28" s="206">
        <v>26.686</v>
      </c>
      <c r="G28" s="207">
        <v>15.716</v>
      </c>
    </row>
    <row r="29" spans="1:7" ht="12.75">
      <c r="A29" s="240" t="s">
        <v>52</v>
      </c>
      <c r="B29" s="240"/>
      <c r="C29" s="240"/>
      <c r="D29" s="240"/>
      <c r="E29" s="240"/>
      <c r="F29" s="240"/>
      <c r="G29" s="240"/>
    </row>
    <row r="30" spans="1:7" ht="12.75">
      <c r="A30" s="60" t="s">
        <v>47</v>
      </c>
      <c r="B30" s="60"/>
      <c r="C30" s="60"/>
      <c r="D30" s="60"/>
      <c r="E30" s="60"/>
      <c r="F30" s="60"/>
      <c r="G30" s="60"/>
    </row>
  </sheetData>
  <mergeCells count="6">
    <mergeCell ref="A29:G29"/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J37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59" customWidth="1"/>
    <col min="2" max="6" width="11.421875" style="59" customWidth="1"/>
    <col min="7" max="7" width="11.421875" style="60" customWidth="1"/>
    <col min="8" max="16384" width="11.421875" style="59" customWidth="1"/>
  </cols>
  <sheetData>
    <row r="1" spans="1:8" s="58" customFormat="1" ht="18">
      <c r="A1" s="245" t="s">
        <v>0</v>
      </c>
      <c r="B1" s="245"/>
      <c r="C1" s="245"/>
      <c r="D1" s="245"/>
      <c r="E1" s="245"/>
      <c r="F1" s="245"/>
      <c r="G1" s="245"/>
      <c r="H1" s="57"/>
    </row>
    <row r="3" spans="1:7" ht="15">
      <c r="A3" s="239" t="s">
        <v>189</v>
      </c>
      <c r="B3" s="239"/>
      <c r="C3" s="239"/>
      <c r="D3" s="239"/>
      <c r="E3" s="239"/>
      <c r="F3" s="239"/>
      <c r="G3" s="239"/>
    </row>
    <row r="4" spans="1:6" ht="12.75">
      <c r="A4" s="60"/>
      <c r="B4" s="60"/>
      <c r="C4" s="60"/>
      <c r="D4" s="60"/>
      <c r="E4" s="60"/>
      <c r="F4" s="60"/>
    </row>
    <row r="5" spans="1:7" ht="12.75">
      <c r="A5" s="241" t="s">
        <v>31</v>
      </c>
      <c r="B5" s="243" t="s">
        <v>32</v>
      </c>
      <c r="C5" s="243"/>
      <c r="D5" s="243"/>
      <c r="E5" s="243" t="s">
        <v>33</v>
      </c>
      <c r="F5" s="243"/>
      <c r="G5" s="244"/>
    </row>
    <row r="6" spans="1:7" ht="13.5" thickBot="1">
      <c r="A6" s="242"/>
      <c r="B6" s="61">
        <v>1999</v>
      </c>
      <c r="C6" s="61">
        <v>2000</v>
      </c>
      <c r="D6" s="61">
        <v>2001</v>
      </c>
      <c r="E6" s="62">
        <v>1999</v>
      </c>
      <c r="F6" s="62">
        <v>2000</v>
      </c>
      <c r="G6" s="62">
        <v>2001</v>
      </c>
    </row>
    <row r="7" spans="1:9" ht="12.75">
      <c r="A7" s="63" t="s">
        <v>34</v>
      </c>
      <c r="B7" s="64">
        <v>2802</v>
      </c>
      <c r="C7" s="64">
        <v>5707.625</v>
      </c>
      <c r="D7" s="64">
        <v>6600.855</v>
      </c>
      <c r="E7" s="64">
        <v>37167</v>
      </c>
      <c r="F7" s="64">
        <v>39286.678</v>
      </c>
      <c r="G7" s="72">
        <v>42915.627</v>
      </c>
      <c r="I7" s="75"/>
    </row>
    <row r="8" spans="1:9" ht="12.75">
      <c r="A8" s="65"/>
      <c r="B8" s="66"/>
      <c r="C8" s="66"/>
      <c r="D8" s="66"/>
      <c r="E8" s="66"/>
      <c r="F8" s="66"/>
      <c r="G8" s="76"/>
      <c r="I8" s="75"/>
    </row>
    <row r="9" spans="1:9" ht="12.75">
      <c r="A9" s="159" t="s">
        <v>191</v>
      </c>
      <c r="B9" s="66"/>
      <c r="C9" s="66"/>
      <c r="D9" s="66"/>
      <c r="E9" s="66"/>
      <c r="F9" s="66"/>
      <c r="G9" s="76"/>
      <c r="I9" s="75"/>
    </row>
    <row r="10" spans="1:10" ht="12.75">
      <c r="A10" s="203" t="s">
        <v>35</v>
      </c>
      <c r="B10" s="122">
        <f aca="true" t="shared" si="0" ref="B10:G10">SUM(B11:B22)</f>
        <v>1967.1570000000002</v>
      </c>
      <c r="C10" s="122">
        <f t="shared" si="0"/>
        <v>4747.05</v>
      </c>
      <c r="D10" s="122">
        <f t="shared" si="0"/>
        <v>5408.0199999999995</v>
      </c>
      <c r="E10" s="122">
        <f t="shared" si="0"/>
        <v>36363.9128</v>
      </c>
      <c r="F10" s="122">
        <f t="shared" si="0"/>
        <v>38428.537000000004</v>
      </c>
      <c r="G10" s="204">
        <f t="shared" si="0"/>
        <v>42036.662</v>
      </c>
      <c r="I10" s="75"/>
      <c r="J10" s="75"/>
    </row>
    <row r="11" spans="1:9" ht="12.75">
      <c r="A11" s="67" t="s">
        <v>37</v>
      </c>
      <c r="B11" s="68">
        <v>25</v>
      </c>
      <c r="C11" s="77">
        <v>313.264</v>
      </c>
      <c r="D11" s="77">
        <v>554.147</v>
      </c>
      <c r="E11" s="68">
        <v>3712.335</v>
      </c>
      <c r="F11" s="77">
        <v>2267.071</v>
      </c>
      <c r="G11" s="71">
        <v>8517.404</v>
      </c>
      <c r="I11" s="75"/>
    </row>
    <row r="12" spans="1:9" ht="12.75">
      <c r="A12" s="67" t="s">
        <v>38</v>
      </c>
      <c r="B12" s="68">
        <v>16.615</v>
      </c>
      <c r="C12" s="77">
        <v>17.85</v>
      </c>
      <c r="D12" s="77">
        <v>68.495</v>
      </c>
      <c r="E12" s="68">
        <v>80.875</v>
      </c>
      <c r="F12" s="77">
        <v>23.194</v>
      </c>
      <c r="G12" s="71">
        <v>527.291</v>
      </c>
      <c r="I12" s="75"/>
    </row>
    <row r="13" spans="1:9" ht="12.75">
      <c r="A13" s="67" t="s">
        <v>54</v>
      </c>
      <c r="B13" s="68" t="s">
        <v>36</v>
      </c>
      <c r="C13" s="68" t="s">
        <v>36</v>
      </c>
      <c r="D13" s="77">
        <v>108.467</v>
      </c>
      <c r="E13" s="68">
        <v>21.047</v>
      </c>
      <c r="F13" s="68" t="s">
        <v>36</v>
      </c>
      <c r="G13" s="73">
        <v>216.857</v>
      </c>
      <c r="I13" s="75"/>
    </row>
    <row r="14" spans="1:9" ht="12.75">
      <c r="A14" s="67" t="s">
        <v>40</v>
      </c>
      <c r="B14" s="68" t="s">
        <v>36</v>
      </c>
      <c r="C14" s="68" t="s">
        <v>36</v>
      </c>
      <c r="D14" s="68" t="s">
        <v>36</v>
      </c>
      <c r="E14" s="68" t="s">
        <v>36</v>
      </c>
      <c r="F14" s="68" t="s">
        <v>36</v>
      </c>
      <c r="G14" s="71">
        <v>119.148</v>
      </c>
      <c r="I14" s="75"/>
    </row>
    <row r="15" spans="1:9" ht="12.75">
      <c r="A15" s="67" t="s">
        <v>59</v>
      </c>
      <c r="B15" s="68" t="s">
        <v>36</v>
      </c>
      <c r="C15" s="68" t="s">
        <v>36</v>
      </c>
      <c r="D15" s="77">
        <v>12.073</v>
      </c>
      <c r="E15" s="68" t="s">
        <v>36</v>
      </c>
      <c r="F15" s="68" t="s">
        <v>36</v>
      </c>
      <c r="G15" s="73" t="s">
        <v>36</v>
      </c>
      <c r="I15" s="75"/>
    </row>
    <row r="16" spans="1:9" ht="12.75">
      <c r="A16" s="67" t="s">
        <v>41</v>
      </c>
      <c r="B16" s="68">
        <v>599.1890000000001</v>
      </c>
      <c r="C16" s="77">
        <v>1449.326</v>
      </c>
      <c r="D16" s="77">
        <v>3275.922</v>
      </c>
      <c r="E16" s="68">
        <v>14807.173999999999</v>
      </c>
      <c r="F16" s="77">
        <v>11315.801</v>
      </c>
      <c r="G16" s="71">
        <v>19940.371</v>
      </c>
      <c r="I16" s="75"/>
    </row>
    <row r="17" spans="1:9" ht="12.75">
      <c r="A17" s="67" t="s">
        <v>55</v>
      </c>
      <c r="B17" s="68">
        <v>21.773</v>
      </c>
      <c r="C17" s="77">
        <v>84.021</v>
      </c>
      <c r="D17" s="77">
        <v>94.419</v>
      </c>
      <c r="E17" s="68" t="s">
        <v>36</v>
      </c>
      <c r="F17" s="68" t="s">
        <v>36</v>
      </c>
      <c r="G17" s="71">
        <v>76.42</v>
      </c>
      <c r="I17" s="75"/>
    </row>
    <row r="18" spans="1:9" ht="12.75">
      <c r="A18" s="67" t="s">
        <v>42</v>
      </c>
      <c r="B18" s="68" t="s">
        <v>36</v>
      </c>
      <c r="C18" s="77">
        <v>10.584</v>
      </c>
      <c r="D18" s="77">
        <v>7.733</v>
      </c>
      <c r="E18" s="68" t="s">
        <v>36</v>
      </c>
      <c r="F18" s="68" t="s">
        <v>36</v>
      </c>
      <c r="G18" s="73" t="s">
        <v>36</v>
      </c>
      <c r="I18" s="75"/>
    </row>
    <row r="19" spans="1:9" ht="12.75">
      <c r="A19" s="67" t="s">
        <v>43</v>
      </c>
      <c r="B19" s="68">
        <v>144.636</v>
      </c>
      <c r="C19" s="77">
        <v>1325.277</v>
      </c>
      <c r="D19" s="77">
        <v>128.416</v>
      </c>
      <c r="E19" s="68">
        <v>9867.105</v>
      </c>
      <c r="F19" s="77">
        <v>19052.822</v>
      </c>
      <c r="G19" s="71">
        <v>1283.88</v>
      </c>
      <c r="I19" s="75"/>
    </row>
    <row r="20" spans="1:9" ht="12.75">
      <c r="A20" s="67" t="s">
        <v>44</v>
      </c>
      <c r="B20" s="68">
        <v>397.494</v>
      </c>
      <c r="C20" s="77">
        <v>682.476</v>
      </c>
      <c r="D20" s="77">
        <v>196.565</v>
      </c>
      <c r="E20" s="68">
        <v>1416.558</v>
      </c>
      <c r="F20" s="77">
        <v>386.347</v>
      </c>
      <c r="G20" s="71">
        <v>477.389</v>
      </c>
      <c r="I20" s="75"/>
    </row>
    <row r="21" spans="1:7" ht="12.75">
      <c r="A21" s="67" t="s">
        <v>45</v>
      </c>
      <c r="B21" s="68">
        <v>762.45</v>
      </c>
      <c r="C21" s="77">
        <v>864.252</v>
      </c>
      <c r="D21" s="77">
        <v>860.575</v>
      </c>
      <c r="E21" s="68">
        <v>6436.2698</v>
      </c>
      <c r="F21" s="77">
        <v>5380.22</v>
      </c>
      <c r="G21" s="71">
        <v>8519.563</v>
      </c>
    </row>
    <row r="22" spans="1:7" ht="12.75">
      <c r="A22" s="67" t="s">
        <v>46</v>
      </c>
      <c r="B22" s="68" t="s">
        <v>36</v>
      </c>
      <c r="C22" s="68" t="s">
        <v>36</v>
      </c>
      <c r="D22" s="77">
        <v>101.208</v>
      </c>
      <c r="E22" s="68">
        <v>22.549</v>
      </c>
      <c r="F22" s="77">
        <v>3.082</v>
      </c>
      <c r="G22" s="71">
        <v>2358.339</v>
      </c>
    </row>
    <row r="23" spans="1:7" ht="12.75">
      <c r="A23" s="65" t="s">
        <v>47</v>
      </c>
      <c r="B23" s="68"/>
      <c r="C23" s="68"/>
      <c r="D23" s="68"/>
      <c r="E23" s="68"/>
      <c r="F23" s="68"/>
      <c r="G23" s="73"/>
    </row>
    <row r="24" spans="1:7" ht="12.75">
      <c r="A24" s="205" t="s">
        <v>48</v>
      </c>
      <c r="B24" s="68"/>
      <c r="C24" s="68"/>
      <c r="D24" s="68"/>
      <c r="E24" s="68"/>
      <c r="F24" s="68"/>
      <c r="G24" s="73"/>
    </row>
    <row r="25" spans="1:7" ht="12.75">
      <c r="A25" s="65" t="s">
        <v>56</v>
      </c>
      <c r="B25" s="68" t="s">
        <v>36</v>
      </c>
      <c r="C25" s="77">
        <v>17.85</v>
      </c>
      <c r="D25" s="77">
        <v>4.922</v>
      </c>
      <c r="E25" s="68" t="s">
        <v>36</v>
      </c>
      <c r="F25" s="68" t="s">
        <v>36</v>
      </c>
      <c r="G25" s="73" t="s">
        <v>36</v>
      </c>
    </row>
    <row r="26" spans="1:7" ht="12.75">
      <c r="A26" s="65" t="s">
        <v>57</v>
      </c>
      <c r="B26" s="68" t="s">
        <v>36</v>
      </c>
      <c r="C26" s="68" t="s">
        <v>36</v>
      </c>
      <c r="D26" s="68" t="s">
        <v>36</v>
      </c>
      <c r="E26" s="68" t="s">
        <v>36</v>
      </c>
      <c r="F26" s="68" t="s">
        <v>36</v>
      </c>
      <c r="G26" s="71">
        <v>114</v>
      </c>
    </row>
    <row r="27" spans="1:7" ht="12.75">
      <c r="A27" s="65"/>
      <c r="B27" s="68"/>
      <c r="C27" s="68"/>
      <c r="D27" s="68"/>
      <c r="E27" s="68"/>
      <c r="F27" s="68"/>
      <c r="G27" s="73"/>
    </row>
    <row r="28" spans="1:7" ht="12.75">
      <c r="A28" s="159" t="s">
        <v>192</v>
      </c>
      <c r="B28" s="68"/>
      <c r="C28" s="68"/>
      <c r="D28" s="68"/>
      <c r="E28" s="68"/>
      <c r="F28" s="68"/>
      <c r="G28" s="73"/>
    </row>
    <row r="29" spans="1:7" ht="13.5" thickBot="1">
      <c r="A29" s="69" t="s">
        <v>58</v>
      </c>
      <c r="B29" s="70" t="s">
        <v>36</v>
      </c>
      <c r="C29" s="206">
        <v>0.688</v>
      </c>
      <c r="D29" s="70" t="s">
        <v>36</v>
      </c>
      <c r="E29" s="70" t="s">
        <v>36</v>
      </c>
      <c r="F29" s="70" t="s">
        <v>36</v>
      </c>
      <c r="G29" s="78" t="s">
        <v>36</v>
      </c>
    </row>
    <row r="30" spans="1:6" ht="12.75">
      <c r="A30" s="71" t="s">
        <v>52</v>
      </c>
      <c r="B30" s="60"/>
      <c r="C30" s="60"/>
      <c r="D30" s="60"/>
      <c r="E30" s="60"/>
      <c r="F30" s="60"/>
    </row>
    <row r="31" ht="12.75">
      <c r="A31" s="59" t="s">
        <v>47</v>
      </c>
    </row>
    <row r="37" ht="12.75">
      <c r="F37" s="74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/>
  <dimension ref="A1:H53"/>
  <sheetViews>
    <sheetView showGridLines="0" zoomScale="75" zoomScaleNormal="75" workbookViewId="0" topLeftCell="A1">
      <selection activeCell="A1" sqref="A1:E1"/>
    </sheetView>
  </sheetViews>
  <sheetFormatPr defaultColWidth="11.00390625" defaultRowHeight="12.75"/>
  <cols>
    <col min="1" max="1" width="38.421875" style="170" customWidth="1"/>
    <col min="2" max="5" width="23.57421875" style="170" customWidth="1"/>
    <col min="6" max="16384" width="11.00390625" style="170" customWidth="1"/>
  </cols>
  <sheetData>
    <row r="1" spans="1:5" s="169" customFormat="1" ht="18">
      <c r="A1" s="231" t="s">
        <v>0</v>
      </c>
      <c r="B1" s="231"/>
      <c r="C1" s="231"/>
      <c r="D1" s="231"/>
      <c r="E1" s="231"/>
    </row>
    <row r="3" spans="1:5" s="172" customFormat="1" ht="15">
      <c r="A3" s="248" t="s">
        <v>190</v>
      </c>
      <c r="B3" s="248"/>
      <c r="C3" s="248"/>
      <c r="D3" s="248"/>
      <c r="E3" s="248"/>
    </row>
    <row r="4" spans="1:5" s="172" customFormat="1" ht="14.25">
      <c r="A4" s="173"/>
      <c r="B4" s="173"/>
      <c r="C4" s="173"/>
      <c r="D4" s="173"/>
      <c r="E4" s="173"/>
    </row>
    <row r="5" spans="1:5" ht="12.75">
      <c r="A5" s="174" t="s">
        <v>145</v>
      </c>
      <c r="B5" s="246" t="s">
        <v>14</v>
      </c>
      <c r="C5" s="247"/>
      <c r="D5" s="246" t="s">
        <v>146</v>
      </c>
      <c r="E5" s="249"/>
    </row>
    <row r="6" spans="1:5" ht="13.5" thickBot="1">
      <c r="A6" s="175"/>
      <c r="B6" s="176" t="s">
        <v>147</v>
      </c>
      <c r="C6" s="176" t="s">
        <v>148</v>
      </c>
      <c r="D6" s="176" t="s">
        <v>135</v>
      </c>
      <c r="E6" s="177" t="s">
        <v>137</v>
      </c>
    </row>
    <row r="7" spans="1:5" s="187" customFormat="1" ht="12.75">
      <c r="A7" s="184" t="s">
        <v>34</v>
      </c>
      <c r="B7" s="185">
        <v>52822.105</v>
      </c>
      <c r="C7" s="185">
        <v>4302.314</v>
      </c>
      <c r="D7" s="185">
        <v>906.199</v>
      </c>
      <c r="E7" s="186">
        <v>991.498</v>
      </c>
    </row>
    <row r="8" spans="1:8" ht="12.75">
      <c r="A8" s="178"/>
      <c r="B8" s="179"/>
      <c r="C8" s="179"/>
      <c r="D8" s="179"/>
      <c r="E8" s="180"/>
      <c r="F8" s="171"/>
      <c r="H8" s="187"/>
    </row>
    <row r="9" spans="1:8" ht="12.75">
      <c r="A9" s="200" t="s">
        <v>191</v>
      </c>
      <c r="B9" s="179"/>
      <c r="C9" s="179"/>
      <c r="D9" s="179"/>
      <c r="E9" s="180"/>
      <c r="H9" s="187"/>
    </row>
    <row r="10" spans="1:8" ht="12.75">
      <c r="A10" s="200" t="s">
        <v>35</v>
      </c>
      <c r="B10" s="201">
        <f>SUM(B11:B24)</f>
        <v>5361.526999999999</v>
      </c>
      <c r="C10" s="201">
        <f>SUM(C11:C24)</f>
        <v>21.7</v>
      </c>
      <c r="D10" s="201">
        <f>SUM(D11:D24)</f>
        <v>505.60099999999994</v>
      </c>
      <c r="E10" s="202">
        <f>SUM(E11:E24)</f>
        <v>588.0459999999999</v>
      </c>
      <c r="H10" s="187"/>
    </row>
    <row r="11" spans="1:8" ht="12.75">
      <c r="A11" s="178" t="s">
        <v>149</v>
      </c>
      <c r="B11" s="179">
        <v>887</v>
      </c>
      <c r="C11" s="179" t="s">
        <v>36</v>
      </c>
      <c r="D11" s="188">
        <v>243.911</v>
      </c>
      <c r="E11" s="189">
        <v>67.178</v>
      </c>
      <c r="H11" s="187"/>
    </row>
    <row r="12" spans="1:8" ht="12.75">
      <c r="A12" s="178" t="s">
        <v>38</v>
      </c>
      <c r="B12" s="179">
        <v>86.126</v>
      </c>
      <c r="C12" s="179" t="s">
        <v>36</v>
      </c>
      <c r="D12" s="188">
        <v>15.148</v>
      </c>
      <c r="E12" s="189">
        <v>1.495</v>
      </c>
      <c r="H12" s="187"/>
    </row>
    <row r="13" spans="1:8" ht="12.75">
      <c r="A13" s="178" t="s">
        <v>150</v>
      </c>
      <c r="B13" s="179">
        <v>212.55</v>
      </c>
      <c r="C13" s="179" t="s">
        <v>36</v>
      </c>
      <c r="D13" s="188">
        <v>35.065</v>
      </c>
      <c r="E13" s="189">
        <v>74.509</v>
      </c>
      <c r="H13" s="187"/>
    </row>
    <row r="14" spans="1:8" ht="12.75">
      <c r="A14" s="178" t="s">
        <v>151</v>
      </c>
      <c r="B14" s="179">
        <v>80.687</v>
      </c>
      <c r="C14" s="179" t="s">
        <v>36</v>
      </c>
      <c r="D14" s="188">
        <v>15.852</v>
      </c>
      <c r="E14" s="189">
        <v>4.26</v>
      </c>
      <c r="H14" s="187"/>
    </row>
    <row r="15" spans="1:8" ht="12.75">
      <c r="A15" s="178" t="s">
        <v>152</v>
      </c>
      <c r="B15" s="179">
        <v>645.8</v>
      </c>
      <c r="C15" s="179">
        <v>3.7</v>
      </c>
      <c r="D15" s="188">
        <v>4.715</v>
      </c>
      <c r="E15" s="189">
        <v>46.053</v>
      </c>
      <c r="F15" s="171"/>
      <c r="H15" s="187"/>
    </row>
    <row r="16" spans="1:8" ht="12.75">
      <c r="A16" s="178" t="s">
        <v>59</v>
      </c>
      <c r="B16" s="179">
        <v>56.54</v>
      </c>
      <c r="C16" s="179" t="s">
        <v>36</v>
      </c>
      <c r="D16" s="179" t="s">
        <v>36</v>
      </c>
      <c r="E16" s="189">
        <v>6.77</v>
      </c>
      <c r="H16" s="187"/>
    </row>
    <row r="17" spans="1:8" ht="12.75">
      <c r="A17" s="178" t="s">
        <v>153</v>
      </c>
      <c r="B17" s="179">
        <v>1016.4</v>
      </c>
      <c r="C17" s="179" t="s">
        <v>36</v>
      </c>
      <c r="D17" s="188">
        <v>61.337</v>
      </c>
      <c r="E17" s="189">
        <v>47.052</v>
      </c>
      <c r="H17" s="187"/>
    </row>
    <row r="18" spans="1:8" ht="12.75">
      <c r="A18" s="178" t="s">
        <v>154</v>
      </c>
      <c r="B18" s="179">
        <v>106.353</v>
      </c>
      <c r="C18" s="179" t="s">
        <v>36</v>
      </c>
      <c r="D18" s="188">
        <v>1.888</v>
      </c>
      <c r="E18" s="189">
        <v>0.539</v>
      </c>
      <c r="H18" s="187"/>
    </row>
    <row r="19" spans="1:8" ht="12.75">
      <c r="A19" s="178" t="s">
        <v>155</v>
      </c>
      <c r="B19" s="179">
        <v>662</v>
      </c>
      <c r="C19" s="179" t="s">
        <v>36</v>
      </c>
      <c r="D19" s="188">
        <v>47.288</v>
      </c>
      <c r="E19" s="189">
        <v>318.631</v>
      </c>
      <c r="H19" s="187"/>
    </row>
    <row r="20" spans="1:8" ht="12.75">
      <c r="A20" s="178" t="s">
        <v>156</v>
      </c>
      <c r="B20" s="179">
        <v>31.35</v>
      </c>
      <c r="C20" s="179" t="s">
        <v>36</v>
      </c>
      <c r="D20" s="188">
        <v>2.544</v>
      </c>
      <c r="E20" s="189">
        <v>1.501</v>
      </c>
      <c r="H20" s="187"/>
    </row>
    <row r="21" spans="1:8" ht="12.75">
      <c r="A21" s="178" t="s">
        <v>43</v>
      </c>
      <c r="B21" s="179">
        <v>722.45</v>
      </c>
      <c r="C21" s="179" t="s">
        <v>36</v>
      </c>
      <c r="D21" s="188">
        <v>20.805</v>
      </c>
      <c r="E21" s="189">
        <v>5.701</v>
      </c>
      <c r="H21" s="187"/>
    </row>
    <row r="22" spans="1:8" ht="12.75">
      <c r="A22" s="178" t="s">
        <v>157</v>
      </c>
      <c r="B22" s="179">
        <v>124.471</v>
      </c>
      <c r="C22" s="179">
        <v>0.8</v>
      </c>
      <c r="D22" s="188">
        <v>6.768</v>
      </c>
      <c r="E22" s="189">
        <v>3.599</v>
      </c>
      <c r="H22" s="187"/>
    </row>
    <row r="23" spans="1:8" ht="12.75">
      <c r="A23" s="178" t="s">
        <v>46</v>
      </c>
      <c r="B23" s="179">
        <v>631.8</v>
      </c>
      <c r="C23" s="179">
        <v>17.2</v>
      </c>
      <c r="D23" s="188">
        <v>43.893</v>
      </c>
      <c r="E23" s="189">
        <v>8.41</v>
      </c>
      <c r="H23" s="187"/>
    </row>
    <row r="24" spans="1:8" ht="12.75">
      <c r="A24" s="178" t="s">
        <v>158</v>
      </c>
      <c r="B24" s="179">
        <v>98</v>
      </c>
      <c r="C24" s="179" t="s">
        <v>36</v>
      </c>
      <c r="D24" s="188">
        <v>6.387</v>
      </c>
      <c r="E24" s="189">
        <v>2.348</v>
      </c>
      <c r="H24" s="187"/>
    </row>
    <row r="25" spans="1:8" ht="12.75">
      <c r="A25" s="178"/>
      <c r="B25" s="179"/>
      <c r="C25" s="179"/>
      <c r="D25" s="179"/>
      <c r="E25" s="180"/>
      <c r="H25" s="187"/>
    </row>
    <row r="26" spans="1:8" ht="12.75">
      <c r="A26" s="200" t="s">
        <v>48</v>
      </c>
      <c r="B26" s="179"/>
      <c r="C26" s="179"/>
      <c r="D26" s="179"/>
      <c r="E26" s="180"/>
      <c r="H26" s="187"/>
    </row>
    <row r="27" spans="1:8" ht="12.75">
      <c r="A27" s="178" t="s">
        <v>159</v>
      </c>
      <c r="B27" s="179">
        <v>82.313</v>
      </c>
      <c r="C27" s="179">
        <v>1.616</v>
      </c>
      <c r="D27" s="188">
        <v>5.1</v>
      </c>
      <c r="E27" s="189">
        <v>1.7</v>
      </c>
      <c r="H27" s="187"/>
    </row>
    <row r="28" spans="1:8" ht="12.75">
      <c r="A28" s="178" t="s">
        <v>160</v>
      </c>
      <c r="B28" s="179">
        <v>11.19</v>
      </c>
      <c r="C28" s="179" t="s">
        <v>36</v>
      </c>
      <c r="D28" s="179" t="s">
        <v>36</v>
      </c>
      <c r="E28" s="180" t="s">
        <v>36</v>
      </c>
      <c r="H28" s="187"/>
    </row>
    <row r="29" spans="1:8" ht="12.75">
      <c r="A29" s="178" t="s">
        <v>161</v>
      </c>
      <c r="B29" s="179">
        <v>64.345</v>
      </c>
      <c r="C29" s="188">
        <v>10</v>
      </c>
      <c r="D29" s="188">
        <v>0.522</v>
      </c>
      <c r="E29" s="189">
        <v>1.382</v>
      </c>
      <c r="H29" s="187"/>
    </row>
    <row r="30" spans="1:8" ht="12.75">
      <c r="A30" s="178" t="s">
        <v>162</v>
      </c>
      <c r="B30" s="179">
        <v>22.9</v>
      </c>
      <c r="C30" s="179" t="s">
        <v>36</v>
      </c>
      <c r="D30" s="179" t="s">
        <v>36</v>
      </c>
      <c r="E30" s="189">
        <v>0.783</v>
      </c>
      <c r="H30" s="187"/>
    </row>
    <row r="31" spans="1:8" ht="12.75">
      <c r="A31" s="178" t="s">
        <v>163</v>
      </c>
      <c r="B31" s="179">
        <v>17.369</v>
      </c>
      <c r="C31" s="179" t="s">
        <v>36</v>
      </c>
      <c r="D31" s="188">
        <v>1.066</v>
      </c>
      <c r="E31" s="180" t="s">
        <v>36</v>
      </c>
      <c r="H31" s="187"/>
    </row>
    <row r="32" spans="1:8" ht="12.75">
      <c r="A32" s="178" t="s">
        <v>49</v>
      </c>
      <c r="B32" s="179">
        <v>182.054</v>
      </c>
      <c r="C32" s="188">
        <v>3.467</v>
      </c>
      <c r="D32" s="188">
        <v>2.425</v>
      </c>
      <c r="E32" s="189">
        <v>4.705</v>
      </c>
      <c r="H32" s="187"/>
    </row>
    <row r="33" spans="1:8" ht="12.75">
      <c r="A33" s="178" t="s">
        <v>164</v>
      </c>
      <c r="B33" s="179">
        <v>27.061</v>
      </c>
      <c r="C33" s="179" t="s">
        <v>36</v>
      </c>
      <c r="D33" s="179" t="s">
        <v>36</v>
      </c>
      <c r="E33" s="189">
        <v>0.615</v>
      </c>
      <c r="H33" s="187"/>
    </row>
    <row r="34" spans="1:8" ht="12.75">
      <c r="A34" s="178" t="s">
        <v>165</v>
      </c>
      <c r="B34" s="179">
        <v>41.568</v>
      </c>
      <c r="C34" s="179" t="s">
        <v>36</v>
      </c>
      <c r="D34" s="188">
        <v>0.705</v>
      </c>
      <c r="E34" s="189">
        <v>2.204</v>
      </c>
      <c r="H34" s="187"/>
    </row>
    <row r="35" spans="1:8" ht="12.75">
      <c r="A35" s="178" t="s">
        <v>166</v>
      </c>
      <c r="B35" s="179">
        <v>452.536</v>
      </c>
      <c r="C35" s="179" t="s">
        <v>36</v>
      </c>
      <c r="D35" s="188">
        <v>1.006</v>
      </c>
      <c r="E35" s="189">
        <v>3.089</v>
      </c>
      <c r="H35" s="187"/>
    </row>
    <row r="36" spans="1:8" ht="12.75">
      <c r="A36" s="175" t="s">
        <v>167</v>
      </c>
      <c r="B36" s="179">
        <v>183.333</v>
      </c>
      <c r="C36" s="179" t="s">
        <v>36</v>
      </c>
      <c r="D36" s="188">
        <v>2.674</v>
      </c>
      <c r="E36" s="189">
        <v>4.259</v>
      </c>
      <c r="H36" s="187"/>
    </row>
    <row r="37" spans="1:8" ht="12.75">
      <c r="A37" s="178" t="s">
        <v>168</v>
      </c>
      <c r="B37" s="179">
        <v>276.21</v>
      </c>
      <c r="C37" s="188">
        <v>23.847</v>
      </c>
      <c r="D37" s="188">
        <v>14.979</v>
      </c>
      <c r="E37" s="180" t="s">
        <v>36</v>
      </c>
      <c r="H37" s="187"/>
    </row>
    <row r="38" spans="1:8" ht="12.75">
      <c r="A38" s="178" t="s">
        <v>169</v>
      </c>
      <c r="B38" s="179">
        <v>528.75</v>
      </c>
      <c r="C38" s="179" t="s">
        <v>36</v>
      </c>
      <c r="D38" s="188">
        <v>1.263</v>
      </c>
      <c r="E38" s="189">
        <v>18.522</v>
      </c>
      <c r="H38" s="187"/>
    </row>
    <row r="39" spans="1:8" ht="12.75">
      <c r="A39" s="178"/>
      <c r="B39" s="179"/>
      <c r="C39" s="179"/>
      <c r="D39" s="179"/>
      <c r="E39" s="180"/>
      <c r="H39" s="187"/>
    </row>
    <row r="40" spans="1:8" ht="12.75">
      <c r="A40" s="200" t="s">
        <v>192</v>
      </c>
      <c r="B40" s="179"/>
      <c r="C40" s="179"/>
      <c r="D40" s="179"/>
      <c r="E40" s="180"/>
      <c r="H40" s="187"/>
    </row>
    <row r="41" spans="1:8" ht="12.75">
      <c r="A41" s="178" t="s">
        <v>170</v>
      </c>
      <c r="B41" s="179">
        <v>301.916</v>
      </c>
      <c r="C41" s="179" t="s">
        <v>36</v>
      </c>
      <c r="D41" s="188">
        <v>2.686</v>
      </c>
      <c r="E41" s="180" t="s">
        <v>36</v>
      </c>
      <c r="H41" s="187"/>
    </row>
    <row r="42" spans="1:8" ht="12.75">
      <c r="A42" s="178" t="s">
        <v>171</v>
      </c>
      <c r="B42" s="179">
        <v>180</v>
      </c>
      <c r="C42" s="179" t="s">
        <v>36</v>
      </c>
      <c r="D42" s="179" t="s">
        <v>36</v>
      </c>
      <c r="E42" s="180" t="s">
        <v>36</v>
      </c>
      <c r="H42" s="187"/>
    </row>
    <row r="43" spans="1:8" ht="12.75">
      <c r="A43" s="178" t="s">
        <v>172</v>
      </c>
      <c r="B43" s="179">
        <v>1539.143</v>
      </c>
      <c r="C43" s="188">
        <v>65</v>
      </c>
      <c r="D43" s="179" t="s">
        <v>36</v>
      </c>
      <c r="E43" s="189">
        <v>4.545</v>
      </c>
      <c r="H43" s="187"/>
    </row>
    <row r="44" spans="1:5" ht="12.75">
      <c r="A44" s="178" t="s">
        <v>173</v>
      </c>
      <c r="B44" s="179">
        <v>386.92</v>
      </c>
      <c r="C44" s="179" t="s">
        <v>36</v>
      </c>
      <c r="D44" s="188">
        <v>38.359</v>
      </c>
      <c r="E44" s="189">
        <v>2.101</v>
      </c>
    </row>
    <row r="45" spans="1:5" ht="12.75">
      <c r="A45" s="178" t="s">
        <v>58</v>
      </c>
      <c r="B45" s="179">
        <v>5082.5</v>
      </c>
      <c r="C45" s="179" t="s">
        <v>36</v>
      </c>
      <c r="D45" s="188">
        <v>3.994</v>
      </c>
      <c r="E45" s="189">
        <v>62.553</v>
      </c>
    </row>
    <row r="46" spans="1:5" ht="12.75">
      <c r="A46" s="178" t="s">
        <v>174</v>
      </c>
      <c r="B46" s="179">
        <v>2</v>
      </c>
      <c r="C46" s="179" t="s">
        <v>36</v>
      </c>
      <c r="D46" s="179" t="s">
        <v>36</v>
      </c>
      <c r="E46" s="180" t="s">
        <v>36</v>
      </c>
    </row>
    <row r="47" spans="1:5" ht="12.75">
      <c r="A47" s="178" t="s">
        <v>175</v>
      </c>
      <c r="B47" s="179">
        <v>2514.218</v>
      </c>
      <c r="C47" s="179" t="s">
        <v>36</v>
      </c>
      <c r="D47" s="188">
        <v>1.518</v>
      </c>
      <c r="E47" s="180" t="s">
        <v>36</v>
      </c>
    </row>
    <row r="48" spans="1:5" ht="12.75">
      <c r="A48" s="178" t="s">
        <v>176</v>
      </c>
      <c r="B48" s="179">
        <v>1892.14</v>
      </c>
      <c r="C48" s="179" t="s">
        <v>36</v>
      </c>
      <c r="D48" s="188">
        <v>8.779</v>
      </c>
      <c r="E48" s="180" t="s">
        <v>36</v>
      </c>
    </row>
    <row r="49" spans="1:5" ht="12.75">
      <c r="A49" s="178" t="s">
        <v>177</v>
      </c>
      <c r="B49" s="179">
        <v>49.19</v>
      </c>
      <c r="C49" s="179" t="s">
        <v>36</v>
      </c>
      <c r="D49" s="188">
        <v>0.558</v>
      </c>
      <c r="E49" s="189">
        <v>3.093</v>
      </c>
    </row>
    <row r="50" spans="1:5" ht="12.75">
      <c r="A50" s="178" t="s">
        <v>178</v>
      </c>
      <c r="B50" s="179">
        <v>43.898</v>
      </c>
      <c r="C50" s="188">
        <v>2.4</v>
      </c>
      <c r="D50" s="179" t="s">
        <v>36</v>
      </c>
      <c r="E50" s="189">
        <v>0.88</v>
      </c>
    </row>
    <row r="51" spans="1:5" ht="13.5" thickBot="1">
      <c r="A51" s="181" t="s">
        <v>179</v>
      </c>
      <c r="B51" s="182">
        <v>35.944</v>
      </c>
      <c r="C51" s="182" t="s">
        <v>36</v>
      </c>
      <c r="D51" s="190">
        <v>25.411</v>
      </c>
      <c r="E51" s="183" t="s">
        <v>36</v>
      </c>
    </row>
    <row r="52" spans="1:5" ht="12.75">
      <c r="A52" s="175" t="s">
        <v>180</v>
      </c>
      <c r="B52" s="175"/>
      <c r="C52" s="175"/>
      <c r="D52" s="175"/>
      <c r="E52" s="175"/>
    </row>
    <row r="53" spans="1:5" ht="12.75">
      <c r="A53" s="175"/>
      <c r="B53" s="175"/>
      <c r="C53" s="175"/>
      <c r="D53" s="175"/>
      <c r="E53" s="175"/>
    </row>
  </sheetData>
  <mergeCells count="4">
    <mergeCell ref="B5:C5"/>
    <mergeCell ref="A1:E1"/>
    <mergeCell ref="A3:E3"/>
    <mergeCell ref="D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2003-11-27T09:40:40Z</cp:lastPrinted>
  <dcterms:created xsi:type="dcterms:W3CDTF">2003-08-07T08:19:34Z</dcterms:created>
  <dcterms:modified xsi:type="dcterms:W3CDTF">2004-01-28T13:50:54Z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