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'11.3'!$A$1:$I$78</definedName>
    <definedName name="DatosExternos1" localSheetId="0">'11.3'!$B$9:$I$76</definedName>
    <definedName name="DatosExternos1_1" localSheetId="0">'11.3'!$B$9:$I$76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<sst xmlns="http://schemas.openxmlformats.org/spreadsheetml/2006/main" count="124" uniqueCount="79">
  <si>
    <t>HORTALIZAS</t>
  </si>
  <si>
    <t>Producción</t>
  </si>
  <si>
    <t>(toneladas)</t>
  </si>
  <si>
    <t>–</t>
  </si>
  <si>
    <t/>
  </si>
  <si>
    <t>11.3.  HORTALIZAS: Resumen nacional de superficie, rendimiento y producción, 2001</t>
  </si>
  <si>
    <t>Superficie (hectáreas)</t>
  </si>
  <si>
    <t>Rendimiento (kg/ha)</t>
  </si>
  <si>
    <t>Cultivos</t>
  </si>
  <si>
    <t>Regadío</t>
  </si>
  <si>
    <t>Secano</t>
  </si>
  <si>
    <t>Aire libre</t>
  </si>
  <si>
    <t>Protegido</t>
  </si>
  <si>
    <t>Total</t>
  </si>
  <si>
    <t>DE HOJA O TALLO:</t>
  </si>
  <si>
    <t xml:space="preserve">   Col–repollo de hojas lisas</t>
  </si>
  <si>
    <t xml:space="preserve">   Col–repollo de hojas rizadas o de Milán</t>
  </si>
  <si>
    <t xml:space="preserve">   Col de Bruselas</t>
  </si>
  <si>
    <t xml:space="preserve">   Otras coles</t>
  </si>
  <si>
    <t xml:space="preserve"> COL TOTAL</t>
  </si>
  <si>
    <t xml:space="preserve"> BERZA</t>
  </si>
  <si>
    <t xml:space="preserve"> APIO</t>
  </si>
  <si>
    <t xml:space="preserve">   Lechuga romana</t>
  </si>
  <si>
    <t xml:space="preserve">   Lechuga acogollada</t>
  </si>
  <si>
    <t xml:space="preserve"> LECHUGA TOTAL</t>
  </si>
  <si>
    <t xml:space="preserve"> ESCAROLA</t>
  </si>
  <si>
    <t xml:space="preserve"> ESPINACA</t>
  </si>
  <si>
    <t xml:space="preserve"> ACELGA</t>
  </si>
  <si>
    <t xml:space="preserve"> CARDO</t>
  </si>
  <si>
    <t xml:space="preserve"> ACHICORIA VERDE</t>
  </si>
  <si>
    <t xml:space="preserve"> ENDIVIA</t>
  </si>
  <si>
    <t xml:space="preserve"> BORRAJA</t>
  </si>
  <si>
    <t>DE FRUTO:</t>
  </si>
  <si>
    <t xml:space="preserve">   Melón de piel lisa</t>
  </si>
  <si>
    <t xml:space="preserve">   Melón tendral</t>
  </si>
  <si>
    <t xml:space="preserve">   Melón cantalupo</t>
  </si>
  <si>
    <t xml:space="preserve">   Otros melones</t>
  </si>
  <si>
    <t xml:space="preserve"> CALABAZA</t>
  </si>
  <si>
    <t xml:space="preserve"> PEPINO</t>
  </si>
  <si>
    <t xml:space="preserve"> PEPINILLO</t>
  </si>
  <si>
    <t xml:space="preserve"> BERENJENA</t>
  </si>
  <si>
    <t xml:space="preserve">   Tomate, recolección 1–I a 31–V</t>
  </si>
  <si>
    <t xml:space="preserve">   Tomate, recolección 1–VI a 30–IX</t>
  </si>
  <si>
    <t xml:space="preserve">   Tomate, recolección 1–X a 31–XII</t>
  </si>
  <si>
    <t xml:space="preserve"> TOMATE TOTAL</t>
  </si>
  <si>
    <t xml:space="preserve"> PIMIENTO</t>
  </si>
  <si>
    <t xml:space="preserve"> GUINDILLA </t>
  </si>
  <si>
    <t>DE FLOR:</t>
  </si>
  <si>
    <t xml:space="preserve"> ALCACHOFA</t>
  </si>
  <si>
    <t xml:space="preserve"> COLIFLOR</t>
  </si>
  <si>
    <t>RAICES Y BULBOS:</t>
  </si>
  <si>
    <t xml:space="preserve"> AJO</t>
  </si>
  <si>
    <t xml:space="preserve">   Cebolla babosa</t>
  </si>
  <si>
    <t xml:space="preserve">   Cebolla medio grano o Liria</t>
  </si>
  <si>
    <t xml:space="preserve">   Cebolla grano o valenciana</t>
  </si>
  <si>
    <t xml:space="preserve">   Otras cebollas</t>
  </si>
  <si>
    <t xml:space="preserve"> CEBOLLA TOTAL</t>
  </si>
  <si>
    <t xml:space="preserve"> CEBOLLETA</t>
  </si>
  <si>
    <t xml:space="preserve"> PUERRO</t>
  </si>
  <si>
    <t xml:space="preserve"> REMOLACHA DE MESA</t>
  </si>
  <si>
    <t xml:space="preserve"> ZANAHORIA</t>
  </si>
  <si>
    <t xml:space="preserve"> NABO</t>
  </si>
  <si>
    <t>LEGUMINOSAS:</t>
  </si>
  <si>
    <t xml:space="preserve"> GUISANTES VERDES</t>
  </si>
  <si>
    <t xml:space="preserve"> HABAS VERDES</t>
  </si>
  <si>
    <t>HORTALIZAS VARIAS:</t>
  </si>
  <si>
    <t xml:space="preserve"> SETAS (1)</t>
  </si>
  <si>
    <t xml:space="preserve"> OTRAS HORTALIZAS</t>
  </si>
  <si>
    <t>TOTAL HORTALIZAS</t>
  </si>
  <si>
    <t xml:space="preserve"> ESPARRAGO</t>
  </si>
  <si>
    <t xml:space="preserve"> RABANO</t>
  </si>
  <si>
    <t xml:space="preserve"> JUDIAS VERDES</t>
  </si>
  <si>
    <t xml:space="preserve"> SANDIA</t>
  </si>
  <si>
    <t xml:space="preserve"> CALABACIN</t>
  </si>
  <si>
    <t xml:space="preserve"> FRESA Y FRESON</t>
  </si>
  <si>
    <t xml:space="preserve"> CHAMPIÑON (1)</t>
  </si>
  <si>
    <t xml:space="preserve"> MELON TOTAL</t>
  </si>
  <si>
    <t>Nota: Para los cultivos con espacio en blanco solamente se dispone del dato total.</t>
  </si>
  <si>
    <t>(1) Superficie en áreas y rendimiento en kg/área.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</si>
</sst>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Alignment="1">
      <alignment/>
    </xf>
    <xf numFmtId="186" fontId="0" fillId="0" borderId="2" xfId="0" applyNumberFormat="1" applyFont="1" applyFill="1" applyBorder="1" applyAlignment="1" applyProtection="1">
      <alignment horizontal="right"/>
      <protection/>
    </xf>
    <xf numFmtId="186" fontId="0" fillId="0" borderId="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2" xfId="0" applyFont="1" applyFill="1" applyBorder="1" applyAlignment="1" quotePrefix="1">
      <alignment horizontal="left"/>
    </xf>
    <xf numFmtId="0" fontId="0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186" fontId="0" fillId="0" borderId="2" xfId="0" applyNumberFormat="1" applyFont="1" applyFill="1" applyBorder="1" applyAlignment="1" quotePrefix="1">
      <alignment horizontal="right"/>
    </xf>
    <xf numFmtId="186" fontId="7" fillId="0" borderId="6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 horizontal="centerContinuous"/>
    </xf>
    <xf numFmtId="0" fontId="0" fillId="0" borderId="9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7" fillId="0" borderId="10" xfId="0" applyFont="1" applyFill="1" applyBorder="1" applyAlignment="1" quotePrefix="1">
      <alignment horizontal="left"/>
    </xf>
    <xf numFmtId="177" fontId="0" fillId="0" borderId="11" xfId="0" applyNumberFormat="1" applyFont="1" applyFill="1" applyBorder="1" applyAlignment="1">
      <alignment horizontal="right"/>
    </xf>
    <xf numFmtId="177" fontId="0" fillId="0" borderId="12" xfId="0" applyNumberFormat="1" applyFont="1" applyFill="1" applyBorder="1" applyAlignment="1">
      <alignment horizontal="right"/>
    </xf>
    <xf numFmtId="0" fontId="0" fillId="0" borderId="0" xfId="0" applyFont="1" applyFill="1" applyBorder="1" applyAlignment="1" quotePrefix="1">
      <alignment horizontal="left"/>
    </xf>
    <xf numFmtId="186" fontId="0" fillId="0" borderId="2" xfId="0" applyNumberFormat="1" applyFont="1" applyFill="1" applyBorder="1" applyAlignment="1" applyProtection="1" quotePrefix="1">
      <alignment horizontal="right"/>
      <protection/>
    </xf>
    <xf numFmtId="0" fontId="7" fillId="0" borderId="0" xfId="0" applyFont="1" applyFill="1" applyBorder="1" applyAlignment="1" quotePrefix="1">
      <alignment horizontal="left"/>
    </xf>
    <xf numFmtId="0" fontId="7" fillId="0" borderId="13" xfId="0" applyFont="1" applyFill="1" applyBorder="1" applyAlignment="1" quotePrefix="1">
      <alignment horizontal="left" indent="2"/>
    </xf>
    <xf numFmtId="186" fontId="0" fillId="0" borderId="14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I78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35.7109375" style="4" customWidth="1"/>
    <col min="2" max="8" width="10.7109375" style="4" customWidth="1"/>
    <col min="9" max="9" width="12.7109375" style="4" customWidth="1"/>
    <col min="10" max="16384" width="11.421875" style="4" customWidth="1"/>
  </cols>
  <sheetData>
    <row r="1" spans="1:9" s="9" customFormat="1" ht="18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="10" customFormat="1" ht="15">
      <c r="A2" s="1"/>
    </row>
    <row r="3" spans="1:9" s="10" customFormat="1" ht="15">
      <c r="A3" s="35" t="s">
        <v>5</v>
      </c>
      <c r="B3" s="35"/>
      <c r="C3" s="35"/>
      <c r="D3" s="35"/>
      <c r="E3" s="35"/>
      <c r="F3" s="35"/>
      <c r="G3" s="35"/>
      <c r="H3" s="35"/>
      <c r="I3" s="35"/>
    </row>
    <row r="4" spans="1:9" s="10" customFormat="1" ht="15">
      <c r="A4" s="24"/>
      <c r="B4" s="20"/>
      <c r="C4" s="20"/>
      <c r="D4" s="20"/>
      <c r="E4" s="20"/>
      <c r="F4" s="20"/>
      <c r="G4" s="20"/>
      <c r="H4" s="20"/>
      <c r="I4" s="20"/>
    </row>
    <row r="5" spans="1:9" ht="12.75">
      <c r="A5" s="33"/>
      <c r="B5" s="23" t="s">
        <v>6</v>
      </c>
      <c r="C5" s="22"/>
      <c r="D5" s="22"/>
      <c r="E5" s="22"/>
      <c r="F5" s="23" t="s">
        <v>7</v>
      </c>
      <c r="G5" s="22"/>
      <c r="H5" s="22"/>
      <c r="I5" s="5" t="s">
        <v>1</v>
      </c>
    </row>
    <row r="6" spans="1:9" ht="12.75">
      <c r="A6" s="6" t="s">
        <v>8</v>
      </c>
      <c r="B6" s="11"/>
      <c r="C6" s="12" t="s">
        <v>9</v>
      </c>
      <c r="D6" s="13"/>
      <c r="E6" s="14" t="s">
        <v>4</v>
      </c>
      <c r="F6" s="15"/>
      <c r="G6" s="12" t="s">
        <v>9</v>
      </c>
      <c r="H6" s="13"/>
      <c r="I6" s="16" t="s">
        <v>2</v>
      </c>
    </row>
    <row r="7" spans="1:9" ht="13.5" thickBot="1">
      <c r="A7" s="6"/>
      <c r="B7" s="7" t="s">
        <v>10</v>
      </c>
      <c r="C7" s="7" t="s">
        <v>11</v>
      </c>
      <c r="D7" s="7" t="s">
        <v>12</v>
      </c>
      <c r="E7" s="7" t="s">
        <v>13</v>
      </c>
      <c r="F7" s="7" t="s">
        <v>10</v>
      </c>
      <c r="G7" s="7" t="s">
        <v>11</v>
      </c>
      <c r="H7" s="7" t="s">
        <v>12</v>
      </c>
      <c r="I7" s="7"/>
    </row>
    <row r="8" spans="1:9" ht="12.75">
      <c r="A8" s="25" t="s">
        <v>14</v>
      </c>
      <c r="B8" s="26"/>
      <c r="C8" s="26"/>
      <c r="D8" s="26"/>
      <c r="E8" s="26"/>
      <c r="F8" s="27"/>
      <c r="G8" s="27"/>
      <c r="H8" s="27"/>
      <c r="I8" s="27"/>
    </row>
    <row r="9" spans="1:9" ht="12.75">
      <c r="A9" s="17" t="s">
        <v>15</v>
      </c>
      <c r="B9" s="3"/>
      <c r="C9" s="3"/>
      <c r="D9" s="3"/>
      <c r="E9" s="32">
        <v>3449</v>
      </c>
      <c r="F9" s="32"/>
      <c r="G9" s="32"/>
      <c r="H9" s="32"/>
      <c r="I9" s="3">
        <v>97958</v>
      </c>
    </row>
    <row r="10" spans="1:9" ht="12.75">
      <c r="A10" s="17" t="s">
        <v>16</v>
      </c>
      <c r="B10" s="3"/>
      <c r="C10" s="3"/>
      <c r="D10" s="3"/>
      <c r="E10" s="3">
        <v>1901</v>
      </c>
      <c r="F10" s="32"/>
      <c r="G10" s="32"/>
      <c r="H10" s="32"/>
      <c r="I10" s="3">
        <v>57590</v>
      </c>
    </row>
    <row r="11" spans="1:9" ht="12.75">
      <c r="A11" s="17" t="s">
        <v>17</v>
      </c>
      <c r="B11" s="3"/>
      <c r="C11" s="3"/>
      <c r="D11" s="3"/>
      <c r="E11" s="32">
        <v>160</v>
      </c>
      <c r="F11" s="32"/>
      <c r="G11" s="32"/>
      <c r="H11" s="32"/>
      <c r="I11" s="3">
        <v>4634</v>
      </c>
    </row>
    <row r="12" spans="1:9" ht="12.75">
      <c r="A12" s="17" t="s">
        <v>18</v>
      </c>
      <c r="B12" s="3"/>
      <c r="C12" s="3"/>
      <c r="D12" s="3"/>
      <c r="E12" s="32">
        <v>4416</v>
      </c>
      <c r="F12" s="32"/>
      <c r="G12" s="32"/>
      <c r="H12" s="32"/>
      <c r="I12" s="3">
        <v>128462</v>
      </c>
    </row>
    <row r="13" spans="1:9" ht="12.75">
      <c r="A13" s="17" t="s">
        <v>19</v>
      </c>
      <c r="B13" s="3">
        <v>2518</v>
      </c>
      <c r="C13" s="3">
        <v>7258</v>
      </c>
      <c r="D13" s="3">
        <v>150</v>
      </c>
      <c r="E13" s="3">
        <v>9926</v>
      </c>
      <c r="F13" s="2">
        <v>19587</v>
      </c>
      <c r="G13" s="2">
        <v>32354</v>
      </c>
      <c r="H13" s="2">
        <v>30000</v>
      </c>
      <c r="I13" s="3">
        <v>288644</v>
      </c>
    </row>
    <row r="14" spans="1:9" ht="12.75">
      <c r="A14" s="17" t="s">
        <v>20</v>
      </c>
      <c r="B14" s="3">
        <v>732</v>
      </c>
      <c r="C14" s="3">
        <v>598</v>
      </c>
      <c r="D14" s="3" t="s">
        <v>3</v>
      </c>
      <c r="E14" s="3">
        <v>1330</v>
      </c>
      <c r="F14" s="3">
        <v>17798.26092896175</v>
      </c>
      <c r="G14" s="3">
        <v>25865.866220735785</v>
      </c>
      <c r="H14" s="3" t="s">
        <v>3</v>
      </c>
      <c r="I14" s="3">
        <v>28497</v>
      </c>
    </row>
    <row r="15" spans="1:9" ht="12.75">
      <c r="A15" s="17" t="s">
        <v>69</v>
      </c>
      <c r="B15" s="3">
        <v>2359</v>
      </c>
      <c r="C15" s="3">
        <v>10143</v>
      </c>
      <c r="D15" s="3">
        <v>2709</v>
      </c>
      <c r="E15" s="3">
        <v>15211</v>
      </c>
      <c r="F15" s="3">
        <v>2527</v>
      </c>
      <c r="G15" s="3">
        <v>4672.390811397023</v>
      </c>
      <c r="H15" s="3">
        <v>4421</v>
      </c>
      <c r="I15" s="3">
        <v>65285</v>
      </c>
    </row>
    <row r="16" spans="1:9" ht="12.75">
      <c r="A16" s="17" t="s">
        <v>21</v>
      </c>
      <c r="B16" s="3">
        <v>14</v>
      </c>
      <c r="C16" s="3">
        <v>1811</v>
      </c>
      <c r="D16" s="3" t="s">
        <v>3</v>
      </c>
      <c r="E16" s="3">
        <v>1825</v>
      </c>
      <c r="F16" s="2">
        <v>15179</v>
      </c>
      <c r="G16" s="2">
        <v>46599</v>
      </c>
      <c r="H16" s="2" t="s">
        <v>3</v>
      </c>
      <c r="I16" s="3">
        <v>84604</v>
      </c>
    </row>
    <row r="17" spans="1:9" ht="12.75">
      <c r="A17" s="17" t="s">
        <v>22</v>
      </c>
      <c r="B17" s="3"/>
      <c r="C17" s="3"/>
      <c r="D17" s="3"/>
      <c r="E17" s="32">
        <v>11159</v>
      </c>
      <c r="F17" s="3"/>
      <c r="G17" s="3"/>
      <c r="H17" s="3"/>
      <c r="I17" s="32">
        <v>332034</v>
      </c>
    </row>
    <row r="18" spans="1:9" ht="12.75">
      <c r="A18" s="17" t="s">
        <v>23</v>
      </c>
      <c r="B18" s="3"/>
      <c r="C18" s="3"/>
      <c r="D18" s="3"/>
      <c r="E18" s="32">
        <v>25535</v>
      </c>
      <c r="F18" s="3"/>
      <c r="G18" s="3"/>
      <c r="H18" s="3"/>
      <c r="I18" s="32">
        <v>662142</v>
      </c>
    </row>
    <row r="19" spans="1:9" ht="12.75">
      <c r="A19" s="28" t="s">
        <v>24</v>
      </c>
      <c r="B19" s="3">
        <v>525</v>
      </c>
      <c r="C19" s="3">
        <v>35362</v>
      </c>
      <c r="D19" s="3">
        <v>807</v>
      </c>
      <c r="E19" s="3">
        <v>36694</v>
      </c>
      <c r="F19" s="3">
        <v>15357</v>
      </c>
      <c r="G19" s="3">
        <v>27044.03679090549</v>
      </c>
      <c r="H19" s="3">
        <v>36907</v>
      </c>
      <c r="I19" s="3">
        <v>994176</v>
      </c>
    </row>
    <row r="20" spans="1:9" ht="12.75">
      <c r="A20" s="17" t="s">
        <v>25</v>
      </c>
      <c r="B20" s="3">
        <v>49</v>
      </c>
      <c r="C20" s="3">
        <v>2787</v>
      </c>
      <c r="D20" s="3">
        <v>22</v>
      </c>
      <c r="E20" s="3">
        <v>2858</v>
      </c>
      <c r="F20" s="2">
        <v>11232</v>
      </c>
      <c r="G20" s="2">
        <v>24346</v>
      </c>
      <c r="H20" s="2">
        <v>32727</v>
      </c>
      <c r="I20" s="3">
        <v>69124</v>
      </c>
    </row>
    <row r="21" spans="1:9" ht="12.75">
      <c r="A21" s="17" t="s">
        <v>26</v>
      </c>
      <c r="B21" s="3">
        <v>81</v>
      </c>
      <c r="C21" s="3">
        <v>2624</v>
      </c>
      <c r="D21" s="3">
        <v>7</v>
      </c>
      <c r="E21" s="3">
        <v>2712</v>
      </c>
      <c r="F21" s="3">
        <v>7522</v>
      </c>
      <c r="G21" s="3">
        <v>18021.910823170732</v>
      </c>
      <c r="H21" s="3">
        <v>16571</v>
      </c>
      <c r="I21" s="3">
        <v>48017</v>
      </c>
    </row>
    <row r="22" spans="1:9" ht="12.75">
      <c r="A22" s="17" t="s">
        <v>27</v>
      </c>
      <c r="B22" s="3">
        <v>119</v>
      </c>
      <c r="C22" s="3">
        <v>2503</v>
      </c>
      <c r="D22" s="3">
        <v>76</v>
      </c>
      <c r="E22" s="3">
        <v>2698</v>
      </c>
      <c r="F22" s="2">
        <v>12961</v>
      </c>
      <c r="G22" s="2">
        <v>27899</v>
      </c>
      <c r="H22" s="2">
        <v>54724</v>
      </c>
      <c r="I22" s="3">
        <v>75531</v>
      </c>
    </row>
    <row r="23" spans="1:9" ht="12.75">
      <c r="A23" s="17" t="s">
        <v>28</v>
      </c>
      <c r="B23" s="3">
        <v>18</v>
      </c>
      <c r="C23" s="3">
        <v>787</v>
      </c>
      <c r="D23" s="3" t="s">
        <v>3</v>
      </c>
      <c r="E23" s="3">
        <v>805</v>
      </c>
      <c r="F23" s="2">
        <v>5528</v>
      </c>
      <c r="G23" s="2">
        <v>25135</v>
      </c>
      <c r="H23" s="3" t="s">
        <v>3</v>
      </c>
      <c r="I23" s="3">
        <v>19881</v>
      </c>
    </row>
    <row r="24" spans="1:9" ht="12.75">
      <c r="A24" s="17" t="s">
        <v>29</v>
      </c>
      <c r="B24" s="3" t="s">
        <v>3</v>
      </c>
      <c r="C24" s="3">
        <v>12</v>
      </c>
      <c r="D24" s="3" t="s">
        <v>3</v>
      </c>
      <c r="E24" s="3">
        <v>12</v>
      </c>
      <c r="F24" s="2" t="s">
        <v>3</v>
      </c>
      <c r="G24" s="2">
        <v>35265</v>
      </c>
      <c r="H24" s="3" t="s">
        <v>3</v>
      </c>
      <c r="I24" s="3">
        <v>423</v>
      </c>
    </row>
    <row r="25" spans="1:9" ht="12.75">
      <c r="A25" s="17" t="s">
        <v>30</v>
      </c>
      <c r="B25" s="3" t="s">
        <v>3</v>
      </c>
      <c r="C25" s="3">
        <v>520</v>
      </c>
      <c r="D25" s="18">
        <v>1</v>
      </c>
      <c r="E25" s="3">
        <v>521</v>
      </c>
      <c r="F25" s="3" t="s">
        <v>3</v>
      </c>
      <c r="G25" s="2">
        <v>22196</v>
      </c>
      <c r="H25" s="18">
        <v>27000</v>
      </c>
      <c r="I25" s="3">
        <v>11561</v>
      </c>
    </row>
    <row r="26" spans="1:9" ht="12.75">
      <c r="A26" s="17" t="s">
        <v>31</v>
      </c>
      <c r="B26" s="3" t="s">
        <v>3</v>
      </c>
      <c r="C26" s="3">
        <v>540</v>
      </c>
      <c r="D26" s="3">
        <v>19</v>
      </c>
      <c r="E26" s="3">
        <v>559</v>
      </c>
      <c r="F26" s="3" t="s">
        <v>3</v>
      </c>
      <c r="G26" s="2">
        <v>38750</v>
      </c>
      <c r="H26" s="2">
        <v>83684</v>
      </c>
      <c r="I26" s="3">
        <v>22515</v>
      </c>
    </row>
    <row r="27" spans="1:9" ht="12.75">
      <c r="A27" s="17"/>
      <c r="B27" s="18"/>
      <c r="C27" s="3"/>
      <c r="D27" s="3"/>
      <c r="E27" s="3"/>
      <c r="F27" s="18"/>
      <c r="G27" s="2"/>
      <c r="H27" s="2"/>
      <c r="I27" s="3"/>
    </row>
    <row r="28" spans="1:9" ht="12.75">
      <c r="A28" s="30" t="s">
        <v>32</v>
      </c>
      <c r="B28" s="18"/>
      <c r="C28" s="3"/>
      <c r="D28" s="3"/>
      <c r="E28" s="3"/>
      <c r="F28" s="18"/>
      <c r="G28" s="2"/>
      <c r="H28" s="2"/>
      <c r="I28" s="3"/>
    </row>
    <row r="29" spans="1:9" ht="12.75">
      <c r="A29" s="17" t="s">
        <v>72</v>
      </c>
      <c r="B29" s="3">
        <v>3325</v>
      </c>
      <c r="C29" s="3">
        <v>8654</v>
      </c>
      <c r="D29" s="3">
        <v>5679</v>
      </c>
      <c r="E29" s="3">
        <v>17658</v>
      </c>
      <c r="F29" s="2">
        <v>8413</v>
      </c>
      <c r="G29" s="2">
        <v>41052</v>
      </c>
      <c r="H29" s="2">
        <v>49543</v>
      </c>
      <c r="I29" s="3">
        <v>664596</v>
      </c>
    </row>
    <row r="30" spans="1:9" ht="12.75">
      <c r="A30" s="17" t="s">
        <v>33</v>
      </c>
      <c r="B30" s="3"/>
      <c r="C30" s="3"/>
      <c r="D30" s="3"/>
      <c r="E30" s="32">
        <v>6242</v>
      </c>
      <c r="F30" s="3"/>
      <c r="G30" s="3"/>
      <c r="H30" s="3"/>
      <c r="I30" s="3">
        <v>123239</v>
      </c>
    </row>
    <row r="31" spans="1:9" ht="12.75">
      <c r="A31" s="17" t="s">
        <v>34</v>
      </c>
      <c r="B31" s="3"/>
      <c r="C31" s="3"/>
      <c r="D31" s="3"/>
      <c r="E31" s="32">
        <v>4229</v>
      </c>
      <c r="F31" s="3"/>
      <c r="G31" s="3"/>
      <c r="H31" s="3"/>
      <c r="I31" s="3">
        <v>90279</v>
      </c>
    </row>
    <row r="32" spans="1:9" ht="12.75">
      <c r="A32" s="17" t="s">
        <v>35</v>
      </c>
      <c r="B32" s="3"/>
      <c r="C32" s="3"/>
      <c r="D32" s="3"/>
      <c r="E32" s="32">
        <v>5495</v>
      </c>
      <c r="F32" s="3"/>
      <c r="G32" s="3"/>
      <c r="H32" s="3"/>
      <c r="I32" s="3">
        <v>209941</v>
      </c>
    </row>
    <row r="33" spans="1:9" ht="12.75">
      <c r="A33" s="17" t="s">
        <v>36</v>
      </c>
      <c r="B33" s="3"/>
      <c r="C33" s="3"/>
      <c r="D33" s="3"/>
      <c r="E33" s="32">
        <v>24226</v>
      </c>
      <c r="F33" s="3"/>
      <c r="G33" s="3"/>
      <c r="H33" s="3"/>
      <c r="I33" s="3">
        <v>614500</v>
      </c>
    </row>
    <row r="34" spans="1:9" ht="12.75">
      <c r="A34" s="17" t="s">
        <v>76</v>
      </c>
      <c r="B34" s="3">
        <v>5696</v>
      </c>
      <c r="C34" s="3">
        <v>23073</v>
      </c>
      <c r="D34" s="3">
        <v>11423</v>
      </c>
      <c r="E34" s="3">
        <v>40192</v>
      </c>
      <c r="F34" s="2">
        <v>6415</v>
      </c>
      <c r="G34" s="2">
        <v>26293</v>
      </c>
      <c r="H34" s="2">
        <v>34558</v>
      </c>
      <c r="I34" s="3">
        <v>1037959</v>
      </c>
    </row>
    <row r="35" spans="1:9" ht="12.75">
      <c r="A35" s="17" t="s">
        <v>37</v>
      </c>
      <c r="B35" s="3">
        <v>290</v>
      </c>
      <c r="C35" s="3">
        <v>1112</v>
      </c>
      <c r="D35" s="3" t="s">
        <v>3</v>
      </c>
      <c r="E35" s="3">
        <v>1402</v>
      </c>
      <c r="F35" s="2">
        <v>5004</v>
      </c>
      <c r="G35" s="2">
        <v>29155</v>
      </c>
      <c r="H35" s="3" t="s">
        <v>3</v>
      </c>
      <c r="I35" s="3">
        <v>33874</v>
      </c>
    </row>
    <row r="36" spans="1:9" ht="12.75">
      <c r="A36" s="17" t="s">
        <v>73</v>
      </c>
      <c r="B36" s="3">
        <v>105</v>
      </c>
      <c r="C36" s="3">
        <v>1660</v>
      </c>
      <c r="D36" s="3">
        <v>3782</v>
      </c>
      <c r="E36" s="3">
        <v>5547</v>
      </c>
      <c r="F36" s="3">
        <v>9346</v>
      </c>
      <c r="G36" s="3">
        <v>32731.95</v>
      </c>
      <c r="H36" s="3">
        <v>54782</v>
      </c>
      <c r="I36" s="3">
        <v>262504</v>
      </c>
    </row>
    <row r="37" spans="1:9" ht="12.75">
      <c r="A37" s="28" t="s">
        <v>38</v>
      </c>
      <c r="B37" s="3">
        <v>30</v>
      </c>
      <c r="C37" s="3">
        <v>1875</v>
      </c>
      <c r="D37" s="3">
        <v>5852</v>
      </c>
      <c r="E37" s="3">
        <v>7757</v>
      </c>
      <c r="F37" s="2">
        <v>12833</v>
      </c>
      <c r="G37" s="2">
        <v>28191</v>
      </c>
      <c r="H37" s="2">
        <v>84510</v>
      </c>
      <c r="I37" s="3">
        <v>547785</v>
      </c>
    </row>
    <row r="38" spans="1:9" ht="12.75">
      <c r="A38" s="17" t="s">
        <v>39</v>
      </c>
      <c r="B38" s="3">
        <v>3</v>
      </c>
      <c r="C38" s="3">
        <v>370</v>
      </c>
      <c r="D38" s="3" t="s">
        <v>3</v>
      </c>
      <c r="E38" s="3">
        <v>373</v>
      </c>
      <c r="F38" s="29">
        <v>3233</v>
      </c>
      <c r="G38" s="2">
        <v>12043</v>
      </c>
      <c r="H38" s="3" t="s">
        <v>3</v>
      </c>
      <c r="I38" s="3">
        <v>4466</v>
      </c>
    </row>
    <row r="39" spans="1:9" ht="12.75">
      <c r="A39" s="17" t="s">
        <v>40</v>
      </c>
      <c r="B39" s="3">
        <v>15</v>
      </c>
      <c r="C39" s="3">
        <v>2333</v>
      </c>
      <c r="D39" s="3">
        <v>1381</v>
      </c>
      <c r="E39" s="3">
        <v>3729</v>
      </c>
      <c r="F39" s="2">
        <v>6007</v>
      </c>
      <c r="G39" s="2">
        <v>28683</v>
      </c>
      <c r="H39" s="2">
        <v>58545</v>
      </c>
      <c r="I39" s="3">
        <v>147860</v>
      </c>
    </row>
    <row r="40" spans="1:9" ht="12.75">
      <c r="A40" s="17" t="s">
        <v>41</v>
      </c>
      <c r="B40" s="3"/>
      <c r="C40" s="3"/>
      <c r="D40" s="3"/>
      <c r="E40" s="32">
        <v>11766</v>
      </c>
      <c r="F40" s="3"/>
      <c r="G40" s="3"/>
      <c r="H40" s="3"/>
      <c r="I40" s="3">
        <v>1002038</v>
      </c>
    </row>
    <row r="41" spans="1:9" ht="12.75">
      <c r="A41" s="8" t="s">
        <v>42</v>
      </c>
      <c r="B41" s="3"/>
      <c r="C41" s="3"/>
      <c r="D41" s="3"/>
      <c r="E41" s="32">
        <v>42377</v>
      </c>
      <c r="F41" s="3"/>
      <c r="G41" s="3"/>
      <c r="H41" s="3"/>
      <c r="I41" s="3">
        <v>2306713</v>
      </c>
    </row>
    <row r="42" spans="1:9" ht="12.75">
      <c r="A42" s="8" t="s">
        <v>43</v>
      </c>
      <c r="B42" s="3"/>
      <c r="C42" s="3"/>
      <c r="D42" s="3"/>
      <c r="E42" s="32">
        <v>8887</v>
      </c>
      <c r="F42" s="3"/>
      <c r="G42" s="3"/>
      <c r="H42" s="3"/>
      <c r="I42" s="3">
        <v>662940</v>
      </c>
    </row>
    <row r="43" spans="1:9" ht="12.75">
      <c r="A43" s="17" t="s">
        <v>44</v>
      </c>
      <c r="B43" s="3">
        <v>843</v>
      </c>
      <c r="C43" s="3">
        <v>45764</v>
      </c>
      <c r="D43" s="3">
        <v>16423</v>
      </c>
      <c r="E43" s="3">
        <v>63030</v>
      </c>
      <c r="F43" s="2">
        <v>11205</v>
      </c>
      <c r="G43" s="2">
        <v>53319</v>
      </c>
      <c r="H43" s="2">
        <v>92683</v>
      </c>
      <c r="I43" s="3">
        <v>3971691</v>
      </c>
    </row>
    <row r="44" spans="1:9" ht="12.75">
      <c r="A44" s="17" t="s">
        <v>45</v>
      </c>
      <c r="B44" s="3">
        <v>465</v>
      </c>
      <c r="C44" s="3">
        <v>11251</v>
      </c>
      <c r="D44" s="3">
        <v>11070</v>
      </c>
      <c r="E44" s="3">
        <v>22786</v>
      </c>
      <c r="F44" s="2">
        <v>10877</v>
      </c>
      <c r="G44" s="2">
        <v>22919</v>
      </c>
      <c r="H44" s="2">
        <v>64699</v>
      </c>
      <c r="I44" s="3">
        <v>979151</v>
      </c>
    </row>
    <row r="45" spans="1:9" ht="12.75">
      <c r="A45" s="28" t="s">
        <v>46</v>
      </c>
      <c r="B45" s="3">
        <v>14</v>
      </c>
      <c r="C45" s="3">
        <v>172</v>
      </c>
      <c r="D45" s="3" t="s">
        <v>3</v>
      </c>
      <c r="E45" s="3">
        <v>186</v>
      </c>
      <c r="F45" s="2">
        <v>5571</v>
      </c>
      <c r="G45" s="3">
        <v>9216.691860465116</v>
      </c>
      <c r="H45" s="3" t="s">
        <v>3</v>
      </c>
      <c r="I45" s="3">
        <v>1681</v>
      </c>
    </row>
    <row r="46" spans="1:9" ht="12.75">
      <c r="A46" s="17" t="s">
        <v>74</v>
      </c>
      <c r="B46" s="3">
        <v>46</v>
      </c>
      <c r="C46" s="3">
        <v>1629</v>
      </c>
      <c r="D46" s="3">
        <v>8100</v>
      </c>
      <c r="E46" s="3">
        <v>9775</v>
      </c>
      <c r="F46" s="2">
        <v>6380</v>
      </c>
      <c r="G46" s="2">
        <v>9496</v>
      </c>
      <c r="H46" s="2">
        <v>36953</v>
      </c>
      <c r="I46" s="3">
        <v>315079</v>
      </c>
    </row>
    <row r="47" spans="1:9" ht="12.75">
      <c r="A47" s="17"/>
      <c r="B47" s="3"/>
      <c r="C47" s="3"/>
      <c r="D47" s="3"/>
      <c r="E47" s="3"/>
      <c r="F47" s="2"/>
      <c r="G47" s="2"/>
      <c r="H47" s="2"/>
      <c r="I47" s="3"/>
    </row>
    <row r="48" spans="1:9" ht="12.75">
      <c r="A48" s="30" t="s">
        <v>47</v>
      </c>
      <c r="B48" s="3"/>
      <c r="C48" s="3"/>
      <c r="D48" s="3"/>
      <c r="E48" s="3"/>
      <c r="F48" s="2"/>
      <c r="G48" s="2"/>
      <c r="H48" s="2"/>
      <c r="I48" s="3"/>
    </row>
    <row r="49" spans="1:9" ht="12.75">
      <c r="A49" s="17" t="s">
        <v>48</v>
      </c>
      <c r="B49" s="3">
        <v>48</v>
      </c>
      <c r="C49" s="3">
        <v>18660</v>
      </c>
      <c r="D49" s="3" t="s">
        <v>3</v>
      </c>
      <c r="E49" s="3">
        <v>18708</v>
      </c>
      <c r="F49" s="2">
        <v>4319</v>
      </c>
      <c r="G49" s="2">
        <v>14854</v>
      </c>
      <c r="H49" s="2" t="s">
        <v>3</v>
      </c>
      <c r="I49" s="3">
        <v>277377</v>
      </c>
    </row>
    <row r="50" spans="1:9" ht="12.75">
      <c r="A50" s="17" t="s">
        <v>49</v>
      </c>
      <c r="B50" s="3">
        <v>192</v>
      </c>
      <c r="C50" s="3">
        <v>24692</v>
      </c>
      <c r="D50" s="3" t="s">
        <v>3</v>
      </c>
      <c r="E50" s="3">
        <v>24884</v>
      </c>
      <c r="F50" s="3">
        <v>14724</v>
      </c>
      <c r="G50" s="3">
        <v>20358.848007451805</v>
      </c>
      <c r="H50" s="3" t="s">
        <v>3</v>
      </c>
      <c r="I50" s="3">
        <v>505533</v>
      </c>
    </row>
    <row r="51" spans="1:9" ht="12.75">
      <c r="A51" s="17"/>
      <c r="B51" s="3"/>
      <c r="C51" s="3"/>
      <c r="D51" s="3"/>
      <c r="E51" s="3"/>
      <c r="F51" s="2"/>
      <c r="G51" s="2"/>
      <c r="H51" s="2"/>
      <c r="I51" s="3"/>
    </row>
    <row r="52" spans="1:9" ht="12.75">
      <c r="A52" s="30" t="s">
        <v>50</v>
      </c>
      <c r="B52" s="3"/>
      <c r="C52" s="3"/>
      <c r="D52" s="3"/>
      <c r="E52" s="3"/>
      <c r="F52" s="2"/>
      <c r="G52" s="2"/>
      <c r="H52" s="2"/>
      <c r="I52" s="3"/>
    </row>
    <row r="53" spans="1:9" ht="12.75">
      <c r="A53" s="17" t="s">
        <v>51</v>
      </c>
      <c r="B53" s="3">
        <v>4766</v>
      </c>
      <c r="C53" s="3">
        <v>19272</v>
      </c>
      <c r="D53" s="3" t="s">
        <v>3</v>
      </c>
      <c r="E53" s="3">
        <v>24038</v>
      </c>
      <c r="F53" s="3">
        <v>4290</v>
      </c>
      <c r="G53" s="3">
        <v>8049.169779991697</v>
      </c>
      <c r="H53" s="3" t="s">
        <v>3</v>
      </c>
      <c r="I53" s="3">
        <v>175141</v>
      </c>
    </row>
    <row r="54" spans="1:9" ht="12.75">
      <c r="A54" s="17" t="s">
        <v>52</v>
      </c>
      <c r="B54" s="3"/>
      <c r="C54" s="3"/>
      <c r="D54" s="3"/>
      <c r="E54" s="32">
        <v>3203</v>
      </c>
      <c r="F54" s="3"/>
      <c r="G54" s="3"/>
      <c r="H54" s="3"/>
      <c r="I54" s="3">
        <v>120788</v>
      </c>
    </row>
    <row r="55" spans="1:9" ht="12.75">
      <c r="A55" s="17" t="s">
        <v>53</v>
      </c>
      <c r="B55" s="3"/>
      <c r="C55" s="3"/>
      <c r="D55" s="3"/>
      <c r="E55" s="32">
        <v>2473</v>
      </c>
      <c r="F55" s="3"/>
      <c r="G55" s="3"/>
      <c r="H55" s="3"/>
      <c r="I55" s="3">
        <v>137079</v>
      </c>
    </row>
    <row r="56" spans="1:9" ht="12.75">
      <c r="A56" s="17" t="s">
        <v>54</v>
      </c>
      <c r="B56" s="3"/>
      <c r="C56" s="3"/>
      <c r="D56" s="3"/>
      <c r="E56" s="32">
        <v>10236</v>
      </c>
      <c r="F56" s="3"/>
      <c r="G56" s="3"/>
      <c r="H56" s="3"/>
      <c r="I56" s="3">
        <v>555842</v>
      </c>
    </row>
    <row r="57" spans="1:9" ht="12.75">
      <c r="A57" s="17" t="s">
        <v>55</v>
      </c>
      <c r="B57" s="3"/>
      <c r="C57" s="3"/>
      <c r="D57" s="3"/>
      <c r="E57" s="32">
        <v>5217</v>
      </c>
      <c r="F57" s="3"/>
      <c r="G57" s="3"/>
      <c r="H57" s="3"/>
      <c r="I57" s="3">
        <v>177811</v>
      </c>
    </row>
    <row r="58" spans="1:9" ht="12.75">
      <c r="A58" s="17" t="s">
        <v>56</v>
      </c>
      <c r="B58" s="3">
        <v>1613</v>
      </c>
      <c r="C58" s="3">
        <v>19510</v>
      </c>
      <c r="D58" s="18">
        <v>5</v>
      </c>
      <c r="E58" s="3">
        <v>21128</v>
      </c>
      <c r="F58" s="2">
        <v>11563</v>
      </c>
      <c r="G58" s="2">
        <v>49856</v>
      </c>
      <c r="H58" s="29">
        <v>35000</v>
      </c>
      <c r="I58" s="3">
        <v>991520</v>
      </c>
    </row>
    <row r="59" spans="1:9" ht="12.75">
      <c r="A59" s="17" t="s">
        <v>57</v>
      </c>
      <c r="B59" s="3">
        <v>89</v>
      </c>
      <c r="C59" s="3">
        <v>2719</v>
      </c>
      <c r="D59" s="3">
        <v>2</v>
      </c>
      <c r="E59" s="3">
        <v>2810</v>
      </c>
      <c r="F59" s="2">
        <v>10364</v>
      </c>
      <c r="G59" s="2">
        <v>30704</v>
      </c>
      <c r="H59" s="2">
        <v>40000</v>
      </c>
      <c r="I59" s="3">
        <v>84489</v>
      </c>
    </row>
    <row r="60" spans="1:9" ht="12.75">
      <c r="A60" s="17" t="s">
        <v>58</v>
      </c>
      <c r="B60" s="3">
        <v>192</v>
      </c>
      <c r="C60" s="3">
        <v>2280</v>
      </c>
      <c r="D60" s="18">
        <v>1</v>
      </c>
      <c r="E60" s="3">
        <v>2473</v>
      </c>
      <c r="F60" s="3">
        <v>13813.260416666666</v>
      </c>
      <c r="G60" s="2">
        <v>26465</v>
      </c>
      <c r="H60" s="29">
        <v>18000</v>
      </c>
      <c r="I60" s="3">
        <v>62990</v>
      </c>
    </row>
    <row r="61" spans="1:9" ht="12.75">
      <c r="A61" s="17" t="s">
        <v>59</v>
      </c>
      <c r="B61" s="3">
        <v>8</v>
      </c>
      <c r="C61" s="3">
        <v>473</v>
      </c>
      <c r="D61" s="3" t="s">
        <v>3</v>
      </c>
      <c r="E61" s="3">
        <v>481</v>
      </c>
      <c r="F61" s="3">
        <v>11295</v>
      </c>
      <c r="G61" s="3">
        <v>31459.947145877377</v>
      </c>
      <c r="H61" s="3" t="s">
        <v>3</v>
      </c>
      <c r="I61" s="3">
        <v>14971</v>
      </c>
    </row>
    <row r="62" spans="1:9" ht="12.75">
      <c r="A62" s="17" t="s">
        <v>60</v>
      </c>
      <c r="B62" s="3">
        <v>70</v>
      </c>
      <c r="C62" s="3">
        <v>7590</v>
      </c>
      <c r="D62" s="3">
        <v>4</v>
      </c>
      <c r="E62" s="3">
        <v>7664</v>
      </c>
      <c r="F62" s="2">
        <v>11197</v>
      </c>
      <c r="G62" s="2">
        <v>50394</v>
      </c>
      <c r="H62" s="2">
        <v>8500</v>
      </c>
      <c r="I62" s="3">
        <v>383311</v>
      </c>
    </row>
    <row r="63" spans="1:9" ht="12.75">
      <c r="A63" s="17" t="s">
        <v>70</v>
      </c>
      <c r="B63" s="3">
        <v>12</v>
      </c>
      <c r="C63" s="3">
        <v>527</v>
      </c>
      <c r="D63" s="3" t="s">
        <v>3</v>
      </c>
      <c r="E63" s="3">
        <v>539</v>
      </c>
      <c r="F63" s="2">
        <v>7848</v>
      </c>
      <c r="G63" s="2">
        <v>17012</v>
      </c>
      <c r="H63" s="3" t="s">
        <v>3</v>
      </c>
      <c r="I63" s="3">
        <v>9059</v>
      </c>
    </row>
    <row r="64" spans="1:9" ht="12.75">
      <c r="A64" s="17" t="s">
        <v>61</v>
      </c>
      <c r="B64" s="3">
        <v>1192</v>
      </c>
      <c r="C64" s="3">
        <v>702</v>
      </c>
      <c r="D64" s="3" t="s">
        <v>3</v>
      </c>
      <c r="E64" s="3">
        <v>1894</v>
      </c>
      <c r="F64" s="3">
        <v>11974.872483221476</v>
      </c>
      <c r="G64" s="2">
        <v>23919</v>
      </c>
      <c r="H64" s="3" t="s">
        <v>3</v>
      </c>
      <c r="I64" s="3">
        <v>31067</v>
      </c>
    </row>
    <row r="65" spans="1:9" ht="12.75">
      <c r="A65" s="17"/>
      <c r="B65" s="3"/>
      <c r="C65" s="3"/>
      <c r="D65" s="18"/>
      <c r="E65" s="3"/>
      <c r="F65" s="2"/>
      <c r="G65" s="2"/>
      <c r="H65" s="18"/>
      <c r="I65" s="3"/>
    </row>
    <row r="66" spans="1:9" ht="12.75">
      <c r="A66" s="30" t="s">
        <v>62</v>
      </c>
      <c r="B66" s="3"/>
      <c r="C66" s="3"/>
      <c r="D66" s="18"/>
      <c r="E66" s="3"/>
      <c r="F66" s="2"/>
      <c r="G66" s="2"/>
      <c r="H66" s="18"/>
      <c r="I66" s="3"/>
    </row>
    <row r="67" spans="1:9" ht="12.75">
      <c r="A67" s="17" t="s">
        <v>71</v>
      </c>
      <c r="B67" s="3">
        <v>946</v>
      </c>
      <c r="C67" s="3">
        <v>11453</v>
      </c>
      <c r="D67" s="3">
        <v>6870</v>
      </c>
      <c r="E67" s="3">
        <v>19269</v>
      </c>
      <c r="F67" s="2">
        <v>7323</v>
      </c>
      <c r="G67" s="2">
        <v>11789</v>
      </c>
      <c r="H67" s="2">
        <v>18617</v>
      </c>
      <c r="I67" s="3">
        <v>269846</v>
      </c>
    </row>
    <row r="68" spans="1:9" ht="12.75">
      <c r="A68" s="28" t="s">
        <v>63</v>
      </c>
      <c r="B68" s="3">
        <v>401</v>
      </c>
      <c r="C68" s="3">
        <v>6230</v>
      </c>
      <c r="D68" s="3">
        <v>24</v>
      </c>
      <c r="E68" s="3">
        <v>6655</v>
      </c>
      <c r="F68" s="2">
        <v>4285</v>
      </c>
      <c r="G68" s="3">
        <v>7311.4900481540935</v>
      </c>
      <c r="H68" s="2">
        <v>25862</v>
      </c>
      <c r="I68" s="3">
        <v>47897</v>
      </c>
    </row>
    <row r="69" spans="1:9" ht="12.75">
      <c r="A69" s="17" t="s">
        <v>64</v>
      </c>
      <c r="B69" s="3">
        <v>2408</v>
      </c>
      <c r="C69" s="3">
        <v>6241</v>
      </c>
      <c r="D69" s="3" t="s">
        <v>3</v>
      </c>
      <c r="E69" s="3">
        <v>8649</v>
      </c>
      <c r="F69" s="2">
        <v>4076</v>
      </c>
      <c r="G69" s="2">
        <v>8922</v>
      </c>
      <c r="H69" s="2" t="s">
        <v>3</v>
      </c>
      <c r="I69" s="3">
        <v>65497</v>
      </c>
    </row>
    <row r="70" spans="1:9" ht="12.75">
      <c r="A70" s="17"/>
      <c r="B70" s="3"/>
      <c r="C70" s="3"/>
      <c r="D70" s="3"/>
      <c r="E70" s="3"/>
      <c r="F70" s="2"/>
      <c r="G70" s="2"/>
      <c r="H70" s="2"/>
      <c r="I70" s="3"/>
    </row>
    <row r="71" spans="1:9" ht="12.75">
      <c r="A71" s="30" t="s">
        <v>65</v>
      </c>
      <c r="B71" s="3"/>
      <c r="C71" s="3"/>
      <c r="D71" s="3"/>
      <c r="E71" s="3"/>
      <c r="F71" s="2"/>
      <c r="G71" s="2"/>
      <c r="H71" s="2"/>
      <c r="I71" s="3"/>
    </row>
    <row r="72" spans="1:9" ht="12.75">
      <c r="A72" s="8" t="s">
        <v>75</v>
      </c>
      <c r="B72" s="3" t="s">
        <v>3</v>
      </c>
      <c r="C72" s="3" t="s">
        <v>3</v>
      </c>
      <c r="D72" s="3">
        <v>30384</v>
      </c>
      <c r="E72" s="3">
        <v>30384</v>
      </c>
      <c r="F72" s="2" t="s">
        <v>3</v>
      </c>
      <c r="G72" s="2" t="s">
        <v>3</v>
      </c>
      <c r="H72" s="3">
        <v>3607.3426803580833</v>
      </c>
      <c r="I72" s="3">
        <v>109605</v>
      </c>
    </row>
    <row r="73" spans="1:9" ht="12.75">
      <c r="A73" s="17" t="s">
        <v>66</v>
      </c>
      <c r="B73" s="3" t="s">
        <v>3</v>
      </c>
      <c r="C73" s="3" t="s">
        <v>3</v>
      </c>
      <c r="D73" s="3">
        <v>1150</v>
      </c>
      <c r="E73" s="3">
        <v>1150</v>
      </c>
      <c r="F73" s="2" t="s">
        <v>3</v>
      </c>
      <c r="G73" s="2" t="s">
        <v>3</v>
      </c>
      <c r="H73" s="2">
        <v>5261</v>
      </c>
      <c r="I73" s="3">
        <v>6050</v>
      </c>
    </row>
    <row r="74" spans="1:9" ht="12.75">
      <c r="A74" s="21" t="s">
        <v>67</v>
      </c>
      <c r="B74" s="3">
        <v>1109</v>
      </c>
      <c r="C74" s="3">
        <v>11853</v>
      </c>
      <c r="D74" s="3">
        <v>54</v>
      </c>
      <c r="E74" s="3">
        <v>13016</v>
      </c>
      <c r="F74" s="2">
        <v>5705</v>
      </c>
      <c r="G74" s="2">
        <v>14148</v>
      </c>
      <c r="H74" s="2">
        <v>46907</v>
      </c>
      <c r="I74" s="3">
        <v>176553</v>
      </c>
    </row>
    <row r="75" spans="1:9" ht="12.75">
      <c r="A75" s="17"/>
      <c r="B75" s="3"/>
      <c r="C75" s="3"/>
      <c r="D75" s="3"/>
      <c r="E75" s="3"/>
      <c r="F75" s="2"/>
      <c r="G75" s="2"/>
      <c r="H75" s="2"/>
      <c r="I75" s="3"/>
    </row>
    <row r="76" spans="1:9" ht="13.5" thickBot="1">
      <c r="A76" s="31" t="s">
        <v>68</v>
      </c>
      <c r="B76" s="19">
        <f>SUM(B13:B74)</f>
        <v>30293</v>
      </c>
      <c r="C76" s="19">
        <f>SUM(C13:C74)</f>
        <v>295040</v>
      </c>
      <c r="D76" s="19">
        <f>SUM(D13:D69)+((D72+D73)/100)+D74</f>
        <v>74776.34</v>
      </c>
      <c r="E76" s="19">
        <f>SUM(E13:E16,E19:E29,E34:E39,E43:E53,E58:E69)+((E72+E73)/100)+E74</f>
        <v>400109.34</v>
      </c>
      <c r="F76" s="19"/>
      <c r="G76" s="19"/>
      <c r="H76" s="19"/>
      <c r="I76" s="19">
        <f>SUM(I13:I16,I19:I29,I34:I39,I43:I53,I58:I74)</f>
        <v>12885810</v>
      </c>
    </row>
    <row r="77" ht="12.75">
      <c r="A77" s="8" t="s">
        <v>78</v>
      </c>
    </row>
    <row r="78" ht="12.75">
      <c r="A78" s="4" t="s">
        <v>77</v>
      </c>
    </row>
  </sheetData>
  <mergeCells count="2">
    <mergeCell ref="A1:I1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2004-03-02T12:11:21Z</cp:lastPrinted>
  <dcterms:created xsi:type="dcterms:W3CDTF">2003-08-07T08:19:34Z</dcterms:created>
  <dcterms:modified xsi:type="dcterms:W3CDTF">2004-02-18T13:03:58Z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