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19.23" sheetId="1" r:id="rId1"/>
  </sheets>
  <externalReferences>
    <externalReference r:id="rId4"/>
    <externalReference r:id="rId5"/>
    <externalReference r:id="rId6"/>
  </externalReferences>
  <definedNames>
    <definedName name="\B">'[1]p405'!#REF!</definedName>
    <definedName name="\G">#REF!</definedName>
    <definedName name="\N">#REF!</definedName>
    <definedName name="\T">#REF!</definedName>
    <definedName name="__123Graph_A" hidden="1">#REF!</definedName>
    <definedName name="__123Graph_ACurrent" hidden="1">#REF!</definedName>
    <definedName name="__123Graph_AGrßfico1" hidden="1">#REF!</definedName>
    <definedName name="__123Graph_B" hidden="1">#REF!</definedName>
    <definedName name="__123Graph_BCurrent" hidden="1">#REF!</definedName>
    <definedName name="__123Graph_BGrßfico1" hidden="1">#REF!</definedName>
    <definedName name="__123Graph_C" hidden="1">#REF!</definedName>
    <definedName name="__123Graph_CCurrent" hidden="1">#REF!</definedName>
    <definedName name="__123Graph_CGrßfico1" hidden="1">#REF!</definedName>
    <definedName name="__123Graph_D" hidden="1">#REF!</definedName>
    <definedName name="__123Graph_DCurrent" hidden="1">#REF!</definedName>
    <definedName name="__123Graph_DGrßfico1" hidden="1">#REF!</definedName>
    <definedName name="__123Graph_E" hidden="1">#REF!</definedName>
    <definedName name="__123Graph_ECurrent" hidden="1">#REF!</definedName>
    <definedName name="__123Graph_EGrßfico1" hidden="1">#REF!</definedName>
    <definedName name="__123Graph_F" hidden="1">#REF!</definedName>
    <definedName name="__123Graph_FCurrent" hidden="1">#REF!</definedName>
    <definedName name="__123Graph_FGrßfico1" hidden="1">#REF!</definedName>
    <definedName name="__123Graph_X" hidden="1">#REF!</definedName>
    <definedName name="__123Graph_XCurrent" hidden="1">#REF!</definedName>
    <definedName name="__123Graph_XGrßfico1" hidden="1">#REF!</definedName>
    <definedName name="_xlnm.Print_Area" localSheetId="0">'19.23'!$A$1:$J$58</definedName>
    <definedName name="Imprimir_área_IM">'[2]GANADE15'!$A$35:$AG$39</definedName>
    <definedName name="p421">'[3]CARNE1'!$B$44</definedName>
    <definedName name="p431" hidden="1">'[3]CARNE7'!$G$11:$G$93</definedName>
    <definedName name="PEP2" hidden="1">#REF!</definedName>
  </definedNames>
  <calcPr fullCalcOnLoad="1"/>
</workbook>
</file>

<file path=xl/sharedStrings.xml><?xml version="1.0" encoding="utf-8"?>
<sst xmlns="http://schemas.openxmlformats.org/spreadsheetml/2006/main" count="64" uniqueCount="39">
  <si>
    <t>CENSO GANADERO</t>
  </si>
  <si>
    <t xml:space="preserve"> 19.23.  GANADO PORCINO EXTENSIVO: Analisis provincial del censo de animales por tipos, diciembre de 2000 (número de animales)</t>
  </si>
  <si>
    <t>Provincias y</t>
  </si>
  <si>
    <t>Cerdos</t>
  </si>
  <si>
    <t>Cerdos para cebo de 50 o más kg de p.v.</t>
  </si>
  <si>
    <t>Comunidades Autónomas</t>
  </si>
  <si>
    <t>Total</t>
  </si>
  <si>
    <t>Lechones</t>
  </si>
  <si>
    <t>de 20 a 49</t>
  </si>
  <si>
    <t>De 50 a 79</t>
  </si>
  <si>
    <t>De 80 a 109</t>
  </si>
  <si>
    <t>De 110 o más</t>
  </si>
  <si>
    <t>kg de p.v.</t>
  </si>
  <si>
    <t>Avila</t>
  </si>
  <si>
    <t>Salamanca</t>
  </si>
  <si>
    <t xml:space="preserve"> CASTILLA Y LEÓN</t>
  </si>
  <si>
    <t>Ciudad Real</t>
  </si>
  <si>
    <t>Toledo</t>
  </si>
  <si>
    <t xml:space="preserve"> CASTILLA-LA MANCHA</t>
  </si>
  <si>
    <t>Badajoz</t>
  </si>
  <si>
    <t>Cáceres</t>
  </si>
  <si>
    <t xml:space="preserve"> EXTREMADURA</t>
  </si>
  <si>
    <t>Cádiz</t>
  </si>
  <si>
    <t>Córdoba</t>
  </si>
  <si>
    <t>Huelva</t>
  </si>
  <si>
    <t>Malaga</t>
  </si>
  <si>
    <t>Sevilla</t>
  </si>
  <si>
    <t xml:space="preserve"> ANDALUCÍA</t>
  </si>
  <si>
    <t>ESPAÑA</t>
  </si>
  <si>
    <t>Reproductores de 50 o más kg de p.v.</t>
  </si>
  <si>
    <t>Cerdas reproductoras</t>
  </si>
  <si>
    <t>Verracos</t>
  </si>
  <si>
    <t>Que nunca han parido</t>
  </si>
  <si>
    <t>Que ya han parido</t>
  </si>
  <si>
    <t>No cubiertas</t>
  </si>
  <si>
    <t>Cubiertas</t>
  </si>
  <si>
    <t>–</t>
  </si>
  <si>
    <t>Nota.- Los efectivos de porcino extensivo que figuran en estos cuadros están incluidos en los efectivos totales de porcino, que se presentan en las páginas</t>
  </si>
  <si>
    <t xml:space="preserve"> anteriores.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</si>
</sst>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</numFmts>
  <fonts count="7">
    <font>
      <sz val="10"/>
      <name val="Arial"/>
      <family val="0"/>
    </font>
    <font>
      <u val="single"/>
      <sz val="9"/>
      <color indexed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7" xfId="0" applyNumberFormat="1" applyFont="1" applyBorder="1" applyAlignment="1" applyProtection="1">
      <alignment horizontal="right"/>
      <protection/>
    </xf>
    <xf numFmtId="164" fontId="0" fillId="0" borderId="5" xfId="0" applyNumberFormat="1" applyFont="1" applyBorder="1" applyAlignment="1" applyProtection="1">
      <alignment horizontal="right"/>
      <protection/>
    </xf>
    <xf numFmtId="164" fontId="0" fillId="0" borderId="7" xfId="0" applyNumberFormat="1" applyFont="1" applyBorder="1" applyAlignment="1">
      <alignment horizontal="right"/>
    </xf>
    <xf numFmtId="164" fontId="0" fillId="0" borderId="6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164" fontId="6" fillId="0" borderId="6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 applyProtection="1" quotePrefix="1">
      <alignment horizontal="right"/>
      <protection/>
    </xf>
    <xf numFmtId="164" fontId="6" fillId="0" borderId="6" xfId="0" applyNumberFormat="1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>
      <alignment horizontal="right"/>
      <protection/>
    </xf>
    <xf numFmtId="0" fontId="6" fillId="0" borderId="8" xfId="0" applyFont="1" applyBorder="1" applyAlignment="1">
      <alignment/>
    </xf>
    <xf numFmtId="164" fontId="6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2" borderId="9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164" fontId="0" fillId="0" borderId="3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164" fontId="6" fillId="0" borderId="3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3" xfId="0" applyNumberFormat="1" applyFont="1" applyBorder="1" applyAlignment="1" applyProtection="1" quotePrefix="1">
      <alignment horizontal="right"/>
      <protection/>
    </xf>
    <xf numFmtId="164" fontId="6" fillId="0" borderId="3" xfId="0" applyNumberFormat="1" applyFont="1" applyBorder="1" applyAlignment="1" applyProtection="1">
      <alignment horizontal="right"/>
      <protection/>
    </xf>
    <xf numFmtId="164" fontId="0" fillId="0" borderId="10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0" fontId="0" fillId="0" borderId="14" xfId="0" applyFont="1" applyBorder="1" applyAlignment="1">
      <alignment/>
    </xf>
    <xf numFmtId="164" fontId="6" fillId="0" borderId="15" xfId="0" applyNumberFormat="1" applyFont="1" applyBorder="1" applyAlignment="1">
      <alignment horizontal="right"/>
    </xf>
    <xf numFmtId="164" fontId="6" fillId="0" borderId="4" xfId="0" applyNumberFormat="1" applyFont="1" applyBorder="1" applyAlignment="1" applyProtection="1">
      <alignment horizontal="right"/>
      <protection/>
    </xf>
    <xf numFmtId="164" fontId="6" fillId="0" borderId="14" xfId="0" applyNumberFormat="1" applyFont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ya.es/estadistica/Anu_01/capitulos/internacional\faostat%20ganadero\FAOGANADEROv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J92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28.7109375" style="3" customWidth="1"/>
    <col min="2" max="8" width="15.7109375" style="3" customWidth="1"/>
    <col min="9" max="9" width="11.421875" style="6" customWidth="1"/>
    <col min="10" max="16384" width="11.421875" style="3" customWidth="1"/>
  </cols>
  <sheetData>
    <row r="1" spans="1:9" s="2" customFormat="1" ht="18">
      <c r="A1" s="65" t="s">
        <v>0</v>
      </c>
      <c r="B1" s="65"/>
      <c r="C1" s="65"/>
      <c r="D1" s="65"/>
      <c r="E1" s="65"/>
      <c r="F1" s="65"/>
      <c r="G1" s="65"/>
      <c r="H1" s="65"/>
      <c r="I1" s="1"/>
    </row>
    <row r="3" spans="1:10" ht="1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</row>
    <row r="4" spans="1:8" ht="15">
      <c r="A4" s="4"/>
      <c r="B4" s="5"/>
      <c r="C4" s="5"/>
      <c r="D4" s="5"/>
      <c r="E4" s="5"/>
      <c r="F4" s="5"/>
      <c r="G4" s="5"/>
      <c r="H4" s="5"/>
    </row>
    <row r="5" spans="1:8" ht="12.75">
      <c r="A5" s="7" t="s">
        <v>2</v>
      </c>
      <c r="B5" s="8"/>
      <c r="C5" s="9"/>
      <c r="D5" s="10" t="s">
        <v>3</v>
      </c>
      <c r="E5" s="59" t="s">
        <v>4</v>
      </c>
      <c r="F5" s="60"/>
      <c r="G5" s="60"/>
      <c r="H5" s="60"/>
    </row>
    <row r="6" spans="1:8" ht="12.75">
      <c r="A6" s="11" t="s">
        <v>5</v>
      </c>
      <c r="B6" s="12" t="s">
        <v>6</v>
      </c>
      <c r="C6" s="12" t="s">
        <v>7</v>
      </c>
      <c r="D6" s="12" t="s">
        <v>8</v>
      </c>
      <c r="E6" s="12"/>
      <c r="F6" s="10" t="s">
        <v>9</v>
      </c>
      <c r="G6" s="10" t="s">
        <v>10</v>
      </c>
      <c r="H6" s="10" t="s">
        <v>11</v>
      </c>
    </row>
    <row r="7" spans="1:8" ht="13.5" thickBot="1">
      <c r="A7" s="11"/>
      <c r="B7" s="13"/>
      <c r="C7" s="12"/>
      <c r="D7" s="12" t="s">
        <v>12</v>
      </c>
      <c r="E7" s="14" t="s">
        <v>6</v>
      </c>
      <c r="F7" s="15" t="s">
        <v>12</v>
      </c>
      <c r="G7" s="12" t="s">
        <v>12</v>
      </c>
      <c r="H7" s="12" t="s">
        <v>12</v>
      </c>
    </row>
    <row r="8" spans="1:8" ht="12.75">
      <c r="A8" s="16" t="s">
        <v>13</v>
      </c>
      <c r="B8" s="17">
        <f>C8+D8+E8+C37+D37</f>
        <v>5731</v>
      </c>
      <c r="C8" s="18">
        <v>882</v>
      </c>
      <c r="D8" s="19">
        <v>1289</v>
      </c>
      <c r="E8" s="20">
        <f>F8+G8+H8</f>
        <v>2681</v>
      </c>
      <c r="F8" s="19">
        <v>761</v>
      </c>
      <c r="G8" s="18">
        <v>976</v>
      </c>
      <c r="H8" s="19">
        <v>944</v>
      </c>
    </row>
    <row r="9" spans="1:8" ht="12.75">
      <c r="A9" s="6" t="s">
        <v>14</v>
      </c>
      <c r="B9" s="17">
        <f>C9+D9+E9+C38+D38</f>
        <v>233241</v>
      </c>
      <c r="C9" s="21">
        <v>75060</v>
      </c>
      <c r="D9" s="22">
        <v>21947</v>
      </c>
      <c r="E9" s="17">
        <f>F9+G9+H9</f>
        <v>108049</v>
      </c>
      <c r="F9" s="22">
        <v>34136</v>
      </c>
      <c r="G9" s="21">
        <v>22856</v>
      </c>
      <c r="H9" s="22">
        <v>51057</v>
      </c>
    </row>
    <row r="10" spans="1:8" ht="12.75">
      <c r="A10" s="23" t="s">
        <v>15</v>
      </c>
      <c r="B10" s="24">
        <f>C10+D10+E10+C39+D39</f>
        <v>238972</v>
      </c>
      <c r="C10" s="24">
        <f>SUM(C8:C9)</f>
        <v>75942</v>
      </c>
      <c r="D10" s="25">
        <f>SUM(D8:D9)</f>
        <v>23236</v>
      </c>
      <c r="E10" s="24">
        <f>F10+G10+H10</f>
        <v>110730</v>
      </c>
      <c r="F10" s="25">
        <f>SUM(F8:F9)</f>
        <v>34897</v>
      </c>
      <c r="G10" s="24">
        <f>SUM(G8:G9)</f>
        <v>23832</v>
      </c>
      <c r="H10" s="25">
        <f>SUM(H8:H9)</f>
        <v>52001</v>
      </c>
    </row>
    <row r="11" spans="1:8" ht="12.75">
      <c r="A11" s="6"/>
      <c r="B11" s="17"/>
      <c r="C11" s="17"/>
      <c r="D11" s="26"/>
      <c r="E11" s="17"/>
      <c r="F11" s="26"/>
      <c r="G11" s="17"/>
      <c r="H11" s="26"/>
    </row>
    <row r="12" spans="1:8" ht="12.75">
      <c r="A12" s="6" t="s">
        <v>16</v>
      </c>
      <c r="B12" s="17">
        <f>C12+D12+E12+C41+D41</f>
        <v>2803</v>
      </c>
      <c r="C12" s="21">
        <v>833</v>
      </c>
      <c r="D12" s="22">
        <v>294</v>
      </c>
      <c r="E12" s="17">
        <f>F12+G12+H12</f>
        <v>1224</v>
      </c>
      <c r="F12" s="22">
        <v>606</v>
      </c>
      <c r="G12" s="21">
        <v>320</v>
      </c>
      <c r="H12" s="22">
        <v>298</v>
      </c>
    </row>
    <row r="13" spans="1:8" ht="12.75">
      <c r="A13" s="6" t="s">
        <v>17</v>
      </c>
      <c r="B13" s="17">
        <f>C13+D13+E13+C42+D42</f>
        <v>30180</v>
      </c>
      <c r="C13" s="21">
        <v>11639</v>
      </c>
      <c r="D13" s="22">
        <v>4751</v>
      </c>
      <c r="E13" s="17">
        <f>F13+G13+H13</f>
        <v>9880</v>
      </c>
      <c r="F13" s="27">
        <v>4658</v>
      </c>
      <c r="G13" s="21">
        <v>2608</v>
      </c>
      <c r="H13" s="22">
        <v>2614</v>
      </c>
    </row>
    <row r="14" spans="1:8" ht="12.75">
      <c r="A14" s="23" t="s">
        <v>18</v>
      </c>
      <c r="B14" s="24">
        <f>C14+D14+E14+C43+D43</f>
        <v>32983</v>
      </c>
      <c r="C14" s="24">
        <f>SUM(C12:C13)</f>
        <v>12472</v>
      </c>
      <c r="D14" s="25">
        <f>SUM(D12:D13)</f>
        <v>5045</v>
      </c>
      <c r="E14" s="24">
        <f>F14+G14+H14</f>
        <v>11104</v>
      </c>
      <c r="F14" s="25">
        <f>SUM(F12:F13)</f>
        <v>5264</v>
      </c>
      <c r="G14" s="24">
        <f>SUM(G12:G13)</f>
        <v>2928</v>
      </c>
      <c r="H14" s="25">
        <f>SUM(H12:H13)</f>
        <v>2912</v>
      </c>
    </row>
    <row r="15" spans="1:8" ht="12.75">
      <c r="A15" s="6"/>
      <c r="B15" s="17"/>
      <c r="C15" s="17"/>
      <c r="D15" s="26"/>
      <c r="E15" s="17"/>
      <c r="F15" s="26"/>
      <c r="G15" s="17"/>
      <c r="H15" s="26"/>
    </row>
    <row r="16" spans="1:8" ht="12.75">
      <c r="A16" s="6" t="s">
        <v>19</v>
      </c>
      <c r="B16" s="17">
        <f>C16+D16+E16+C45+D45</f>
        <v>807969</v>
      </c>
      <c r="C16" s="21">
        <v>260937</v>
      </c>
      <c r="D16" s="22">
        <v>89663</v>
      </c>
      <c r="E16" s="17">
        <f>F16+G16+H16</f>
        <v>361818</v>
      </c>
      <c r="F16" s="22">
        <v>28960</v>
      </c>
      <c r="G16" s="21">
        <v>26281</v>
      </c>
      <c r="H16" s="22">
        <v>306577</v>
      </c>
    </row>
    <row r="17" spans="1:8" ht="12.75">
      <c r="A17" s="6" t="s">
        <v>20</v>
      </c>
      <c r="B17" s="17">
        <f>C17+D17+E17+C46+D46</f>
        <v>155893</v>
      </c>
      <c r="C17" s="21">
        <v>47223</v>
      </c>
      <c r="D17" s="22">
        <v>17126</v>
      </c>
      <c r="E17" s="17">
        <f>F17+G17+H17</f>
        <v>75478</v>
      </c>
      <c r="F17" s="22">
        <v>9635</v>
      </c>
      <c r="G17" s="21">
        <v>13573</v>
      </c>
      <c r="H17" s="22">
        <v>52270</v>
      </c>
    </row>
    <row r="18" spans="1:8" ht="12.75">
      <c r="A18" s="23" t="s">
        <v>21</v>
      </c>
      <c r="B18" s="24">
        <f>C18+D18+E18+C47+D47</f>
        <v>963862</v>
      </c>
      <c r="C18" s="24">
        <f>SUM(C16:C17)</f>
        <v>308160</v>
      </c>
      <c r="D18" s="25">
        <f>SUM(D16:D17)</f>
        <v>106789</v>
      </c>
      <c r="E18" s="24">
        <f>F18+G18+H18</f>
        <v>437296</v>
      </c>
      <c r="F18" s="25">
        <f>SUM(F16:F17)</f>
        <v>38595</v>
      </c>
      <c r="G18" s="24">
        <f>SUM(G16:G17)</f>
        <v>39854</v>
      </c>
      <c r="H18" s="25">
        <f>SUM(H16:H17)</f>
        <v>358847</v>
      </c>
    </row>
    <row r="19" spans="1:8" ht="12.75">
      <c r="A19" s="6"/>
      <c r="B19" s="17"/>
      <c r="C19" s="17"/>
      <c r="D19" s="26"/>
      <c r="E19" s="17"/>
      <c r="F19" s="26"/>
      <c r="G19" s="17"/>
      <c r="H19" s="26"/>
    </row>
    <row r="20" spans="1:8" ht="12.75">
      <c r="A20" s="6" t="s">
        <v>22</v>
      </c>
      <c r="B20" s="17">
        <f aca="true" t="shared" si="0" ref="B20:B25">C20+D20+E20+C49+D49</f>
        <v>84197</v>
      </c>
      <c r="C20" s="21">
        <v>13096</v>
      </c>
      <c r="D20" s="22">
        <v>13313</v>
      </c>
      <c r="E20" s="17">
        <f aca="true" t="shared" si="1" ref="E20:E25">F20+G20+H20</f>
        <v>47652</v>
      </c>
      <c r="F20" s="22">
        <v>10875</v>
      </c>
      <c r="G20" s="21">
        <v>8850</v>
      </c>
      <c r="H20" s="22">
        <v>27927</v>
      </c>
    </row>
    <row r="21" spans="1:8" ht="12.75">
      <c r="A21" s="6" t="s">
        <v>23</v>
      </c>
      <c r="B21" s="17">
        <f t="shared" si="0"/>
        <v>154922</v>
      </c>
      <c r="C21" s="21">
        <v>39339</v>
      </c>
      <c r="D21" s="22">
        <v>32661</v>
      </c>
      <c r="E21" s="17">
        <f t="shared" si="1"/>
        <v>67989</v>
      </c>
      <c r="F21" s="22">
        <v>4696</v>
      </c>
      <c r="G21" s="21">
        <v>11236</v>
      </c>
      <c r="H21" s="22">
        <v>52057</v>
      </c>
    </row>
    <row r="22" spans="1:8" ht="12.75">
      <c r="A22" s="6" t="s">
        <v>24</v>
      </c>
      <c r="B22" s="17">
        <f t="shared" si="0"/>
        <v>382342</v>
      </c>
      <c r="C22" s="21">
        <v>111570</v>
      </c>
      <c r="D22" s="22">
        <v>68303</v>
      </c>
      <c r="E22" s="17">
        <f t="shared" si="1"/>
        <v>171216</v>
      </c>
      <c r="F22" s="22">
        <v>8073</v>
      </c>
      <c r="G22" s="21">
        <v>23045</v>
      </c>
      <c r="H22" s="22">
        <v>140098</v>
      </c>
    </row>
    <row r="23" spans="1:8" ht="12.75">
      <c r="A23" s="6" t="s">
        <v>25</v>
      </c>
      <c r="B23" s="17">
        <f t="shared" si="0"/>
        <v>5969</v>
      </c>
      <c r="C23" s="21">
        <v>1302</v>
      </c>
      <c r="D23" s="22">
        <v>1917</v>
      </c>
      <c r="E23" s="17">
        <f t="shared" si="1"/>
        <v>1741</v>
      </c>
      <c r="F23" s="22">
        <v>1234</v>
      </c>
      <c r="G23" s="21">
        <v>507</v>
      </c>
      <c r="H23" s="22"/>
    </row>
    <row r="24" spans="1:8" ht="12.75">
      <c r="A24" s="6" t="s">
        <v>26</v>
      </c>
      <c r="B24" s="17">
        <f t="shared" si="0"/>
        <v>15013</v>
      </c>
      <c r="C24" s="21">
        <v>2042</v>
      </c>
      <c r="D24" s="22">
        <v>2232</v>
      </c>
      <c r="E24" s="17">
        <f t="shared" si="1"/>
        <v>9678</v>
      </c>
      <c r="F24" s="22">
        <v>273</v>
      </c>
      <c r="G24" s="21">
        <v>1108</v>
      </c>
      <c r="H24" s="22">
        <v>8297</v>
      </c>
    </row>
    <row r="25" spans="1:8" ht="12.75">
      <c r="A25" s="23" t="s">
        <v>27</v>
      </c>
      <c r="B25" s="24">
        <f t="shared" si="0"/>
        <v>642443</v>
      </c>
      <c r="C25" s="28">
        <f>SUM(C20:C24)</f>
        <v>167349</v>
      </c>
      <c r="D25" s="29">
        <f>SUM(D20:D24)</f>
        <v>118426</v>
      </c>
      <c r="E25" s="24">
        <f t="shared" si="1"/>
        <v>298276</v>
      </c>
      <c r="F25" s="29">
        <f>SUM(F20:F24)</f>
        <v>25151</v>
      </c>
      <c r="G25" s="28">
        <f>SUM(G20:G24)</f>
        <v>44746</v>
      </c>
      <c r="H25" s="29">
        <f>SUM(H20:H24)</f>
        <v>228379</v>
      </c>
    </row>
    <row r="26" spans="1:8" ht="12.75">
      <c r="A26" s="6"/>
      <c r="B26" s="17"/>
      <c r="C26" s="17"/>
      <c r="D26" s="26"/>
      <c r="E26" s="17"/>
      <c r="F26" s="26"/>
      <c r="G26" s="17"/>
      <c r="H26" s="26"/>
    </row>
    <row r="27" spans="1:8" ht="13.5" thickBot="1">
      <c r="A27" s="30" t="s">
        <v>28</v>
      </c>
      <c r="B27" s="31">
        <f>C27+D27+E27+C56+D56</f>
        <v>1878260</v>
      </c>
      <c r="C27" s="31">
        <f aca="true" t="shared" si="2" ref="C27:H27">C25+C18+C14+C10</f>
        <v>563923</v>
      </c>
      <c r="D27" s="32">
        <f t="shared" si="2"/>
        <v>253496</v>
      </c>
      <c r="E27" s="31">
        <f t="shared" si="2"/>
        <v>857406</v>
      </c>
      <c r="F27" s="32">
        <f t="shared" si="2"/>
        <v>103907</v>
      </c>
      <c r="G27" s="31">
        <f t="shared" si="2"/>
        <v>111360</v>
      </c>
      <c r="H27" s="32">
        <f t="shared" si="2"/>
        <v>642139</v>
      </c>
    </row>
    <row r="28" spans="1:8" ht="12.75">
      <c r="A28" s="6"/>
      <c r="B28" s="6"/>
      <c r="C28" s="6"/>
      <c r="D28" s="6"/>
      <c r="E28" s="6"/>
      <c r="F28" s="6"/>
      <c r="G28" s="6"/>
      <c r="H28" s="6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2.75">
      <c r="A30" s="6"/>
      <c r="B30" s="6"/>
      <c r="C30" s="6"/>
      <c r="D30" s="33"/>
      <c r="E30" s="6"/>
      <c r="F30" s="6"/>
      <c r="G30" s="6"/>
      <c r="H30" s="6"/>
    </row>
    <row r="31" spans="1:8" ht="12.75">
      <c r="A31" s="6"/>
      <c r="B31" s="6"/>
      <c r="C31" s="6"/>
      <c r="D31" s="6"/>
      <c r="E31" s="6"/>
      <c r="F31" s="6"/>
      <c r="G31" s="6"/>
      <c r="H31" s="6"/>
    </row>
    <row r="32" spans="1:8" ht="12.75">
      <c r="A32" s="6"/>
      <c r="B32" s="6"/>
      <c r="C32" s="6"/>
      <c r="D32" s="6"/>
      <c r="E32" s="6"/>
      <c r="F32" s="6"/>
      <c r="G32" s="6"/>
      <c r="H32" s="6"/>
    </row>
    <row r="33" spans="1:8" ht="12.75">
      <c r="A33" s="34"/>
      <c r="B33" s="35"/>
      <c r="C33" s="59" t="s">
        <v>29</v>
      </c>
      <c r="D33" s="60"/>
      <c r="E33" s="60"/>
      <c r="F33" s="60"/>
      <c r="G33" s="60"/>
      <c r="H33" s="60"/>
    </row>
    <row r="34" spans="1:8" ht="12.75">
      <c r="A34" s="57" t="s">
        <v>2</v>
      </c>
      <c r="B34" s="58"/>
      <c r="C34" s="36"/>
      <c r="D34" s="61" t="s">
        <v>30</v>
      </c>
      <c r="E34" s="62"/>
      <c r="F34" s="62"/>
      <c r="G34" s="62"/>
      <c r="H34" s="62"/>
    </row>
    <row r="35" spans="1:8" ht="12.75">
      <c r="A35" s="57" t="s">
        <v>5</v>
      </c>
      <c r="B35" s="58"/>
      <c r="C35" s="12" t="s">
        <v>31</v>
      </c>
      <c r="D35" s="12"/>
      <c r="E35" s="59" t="s">
        <v>32</v>
      </c>
      <c r="F35" s="63"/>
      <c r="G35" s="59" t="s">
        <v>33</v>
      </c>
      <c r="H35" s="60"/>
    </row>
    <row r="36" spans="1:8" ht="13.5" thickBot="1">
      <c r="A36" s="11"/>
      <c r="B36" s="37"/>
      <c r="C36" s="36"/>
      <c r="D36" s="14" t="s">
        <v>6</v>
      </c>
      <c r="E36" s="15" t="s">
        <v>34</v>
      </c>
      <c r="F36" s="38" t="s">
        <v>35</v>
      </c>
      <c r="G36" s="12" t="s">
        <v>35</v>
      </c>
      <c r="H36" s="10" t="s">
        <v>34</v>
      </c>
    </row>
    <row r="37" spans="1:8" ht="12.75">
      <c r="A37" s="39" t="s">
        <v>13</v>
      </c>
      <c r="B37" s="40"/>
      <c r="C37" s="41">
        <v>83</v>
      </c>
      <c r="D37" s="21">
        <f>E37+F37+G37+H37</f>
        <v>796</v>
      </c>
      <c r="E37" s="19">
        <v>130</v>
      </c>
      <c r="F37" s="41">
        <v>19</v>
      </c>
      <c r="G37" s="41">
        <v>554</v>
      </c>
      <c r="H37" s="41">
        <v>93</v>
      </c>
    </row>
    <row r="38" spans="1:8" ht="12.75">
      <c r="A38" s="42" t="s">
        <v>14</v>
      </c>
      <c r="B38" s="43"/>
      <c r="C38" s="44">
        <v>2013</v>
      </c>
      <c r="D38" s="21">
        <f>E38+F38+G38+H38</f>
        <v>26172</v>
      </c>
      <c r="E38" s="22">
        <v>2501</v>
      </c>
      <c r="F38" s="44">
        <v>1950</v>
      </c>
      <c r="G38" s="44">
        <v>16137</v>
      </c>
      <c r="H38" s="44">
        <v>5584</v>
      </c>
    </row>
    <row r="39" spans="1:8" ht="12.75">
      <c r="A39" s="45" t="s">
        <v>15</v>
      </c>
      <c r="B39" s="46"/>
      <c r="C39" s="47">
        <f>SUM(C37:C38)</f>
        <v>2096</v>
      </c>
      <c r="D39" s="28">
        <f>E39+F39+G39+H39</f>
        <v>26968</v>
      </c>
      <c r="E39" s="25">
        <f>SUM(E37:E38)</f>
        <v>2631</v>
      </c>
      <c r="F39" s="47">
        <f>SUM(F37:F38)</f>
        <v>1969</v>
      </c>
      <c r="G39" s="47">
        <f>SUM(G37:G38)</f>
        <v>16691</v>
      </c>
      <c r="H39" s="47">
        <f>SUM(H37:H38)</f>
        <v>5677</v>
      </c>
    </row>
    <row r="40" spans="1:8" ht="12.75">
      <c r="A40" s="42"/>
      <c r="B40" s="43"/>
      <c r="C40" s="48"/>
      <c r="D40" s="21"/>
      <c r="E40" s="26"/>
      <c r="F40" s="48"/>
      <c r="G40" s="48"/>
      <c r="H40" s="48"/>
    </row>
    <row r="41" spans="1:8" ht="12.75">
      <c r="A41" s="42" t="s">
        <v>16</v>
      </c>
      <c r="B41" s="43"/>
      <c r="C41" s="44">
        <v>52</v>
      </c>
      <c r="D41" s="21">
        <f>E41+F41+G41+H41</f>
        <v>400</v>
      </c>
      <c r="E41" s="22">
        <v>40</v>
      </c>
      <c r="F41" s="44">
        <v>6</v>
      </c>
      <c r="G41" s="44">
        <v>45</v>
      </c>
      <c r="H41" s="44">
        <v>309</v>
      </c>
    </row>
    <row r="42" spans="1:8" ht="12.75">
      <c r="A42" s="42" t="s">
        <v>17</v>
      </c>
      <c r="B42" s="43"/>
      <c r="C42" s="44">
        <v>159</v>
      </c>
      <c r="D42" s="21">
        <f>E42+F42+G42+H42</f>
        <v>3751</v>
      </c>
      <c r="E42" s="22">
        <v>238</v>
      </c>
      <c r="F42" s="49">
        <v>184</v>
      </c>
      <c r="G42" s="44">
        <v>2110</v>
      </c>
      <c r="H42" s="44">
        <v>1219</v>
      </c>
    </row>
    <row r="43" spans="1:8" ht="12.75">
      <c r="A43" s="45" t="s">
        <v>18</v>
      </c>
      <c r="B43" s="46"/>
      <c r="C43" s="47">
        <f>SUM(C41:C42)</f>
        <v>211</v>
      </c>
      <c r="D43" s="28">
        <f>E43+F43+G43+H43</f>
        <v>4151</v>
      </c>
      <c r="E43" s="25">
        <f>SUM(E41:E42)</f>
        <v>278</v>
      </c>
      <c r="F43" s="47">
        <f>SUM(F41:F42)</f>
        <v>190</v>
      </c>
      <c r="G43" s="47">
        <f>SUM(G41:G42)</f>
        <v>2155</v>
      </c>
      <c r="H43" s="47">
        <f>SUM(H41:H42)</f>
        <v>1528</v>
      </c>
    </row>
    <row r="44" spans="1:8" ht="12.75">
      <c r="A44" s="42"/>
      <c r="B44" s="43"/>
      <c r="C44" s="48"/>
      <c r="D44" s="21"/>
      <c r="E44" s="26"/>
      <c r="F44" s="48"/>
      <c r="G44" s="48"/>
      <c r="H44" s="48"/>
    </row>
    <row r="45" spans="1:8" ht="12.75">
      <c r="A45" s="42" t="s">
        <v>19</v>
      </c>
      <c r="B45" s="43"/>
      <c r="C45" s="44">
        <v>9994</v>
      </c>
      <c r="D45" s="21">
        <f>E45+F45+G45+H45</f>
        <v>85557</v>
      </c>
      <c r="E45" s="22">
        <v>1587</v>
      </c>
      <c r="F45" s="44">
        <v>2153</v>
      </c>
      <c r="G45" s="44">
        <v>31181</v>
      </c>
      <c r="H45" s="44">
        <v>50636</v>
      </c>
    </row>
    <row r="46" spans="1:8" ht="12.75">
      <c r="A46" s="42" t="s">
        <v>20</v>
      </c>
      <c r="B46" s="43"/>
      <c r="C46" s="44">
        <v>1589</v>
      </c>
      <c r="D46" s="21">
        <f>E46+F46+G46+H46</f>
        <v>14477</v>
      </c>
      <c r="E46" s="22">
        <v>478</v>
      </c>
      <c r="F46" s="44">
        <v>565</v>
      </c>
      <c r="G46" s="44">
        <v>4223</v>
      </c>
      <c r="H46" s="44">
        <v>9211</v>
      </c>
    </row>
    <row r="47" spans="1:8" ht="12.75">
      <c r="A47" s="45" t="s">
        <v>21</v>
      </c>
      <c r="B47" s="46"/>
      <c r="C47" s="47">
        <f>SUM(C45:C46)</f>
        <v>11583</v>
      </c>
      <c r="D47" s="28">
        <f>E47+F47+G47+H47</f>
        <v>100034</v>
      </c>
      <c r="E47" s="25">
        <f>SUM(E45:E46)</f>
        <v>2065</v>
      </c>
      <c r="F47" s="47">
        <f>SUM(F45:F46)</f>
        <v>2718</v>
      </c>
      <c r="G47" s="47">
        <f>SUM(G45:G46)</f>
        <v>35404</v>
      </c>
      <c r="H47" s="47">
        <f>SUM(H45:H46)</f>
        <v>59847</v>
      </c>
    </row>
    <row r="48" spans="1:8" ht="12.75">
      <c r="A48" s="42"/>
      <c r="B48" s="43"/>
      <c r="C48" s="48"/>
      <c r="D48" s="21"/>
      <c r="E48" s="26"/>
      <c r="F48" s="48"/>
      <c r="G48" s="48"/>
      <c r="H48" s="48"/>
    </row>
    <row r="49" spans="1:8" ht="12.75">
      <c r="A49" s="42" t="s">
        <v>22</v>
      </c>
      <c r="B49" s="43"/>
      <c r="C49" s="44">
        <v>666</v>
      </c>
      <c r="D49" s="21">
        <f>E49+F49+G49+H49</f>
        <v>9470</v>
      </c>
      <c r="E49" s="22">
        <v>295</v>
      </c>
      <c r="F49" s="44">
        <v>595</v>
      </c>
      <c r="G49" s="44">
        <v>3179</v>
      </c>
      <c r="H49" s="44">
        <v>5401</v>
      </c>
    </row>
    <row r="50" spans="1:8" ht="12.75">
      <c r="A50" s="42" t="s">
        <v>23</v>
      </c>
      <c r="B50" s="43"/>
      <c r="C50" s="44">
        <v>1164</v>
      </c>
      <c r="D50" s="21">
        <f>E50+F50+G50+H50</f>
        <v>13769</v>
      </c>
      <c r="E50" s="22">
        <v>285</v>
      </c>
      <c r="F50" s="44">
        <v>108</v>
      </c>
      <c r="G50" s="44">
        <v>6903</v>
      </c>
      <c r="H50" s="44">
        <v>6473</v>
      </c>
    </row>
    <row r="51" spans="1:8" ht="12.75">
      <c r="A51" s="42" t="s">
        <v>24</v>
      </c>
      <c r="B51" s="43"/>
      <c r="C51" s="44">
        <v>3771</v>
      </c>
      <c r="D51" s="21">
        <f>SUM(E51:H51)</f>
        <v>27482</v>
      </c>
      <c r="E51" s="22" t="s">
        <v>36</v>
      </c>
      <c r="F51" s="44">
        <v>1789</v>
      </c>
      <c r="G51" s="44">
        <v>15037</v>
      </c>
      <c r="H51" s="44">
        <v>10656</v>
      </c>
    </row>
    <row r="52" spans="1:8" ht="12.75">
      <c r="A52" s="6" t="s">
        <v>25</v>
      </c>
      <c r="B52" s="43"/>
      <c r="C52" s="44">
        <v>57</v>
      </c>
      <c r="D52" s="21">
        <f>SUM(E52:H52)</f>
        <v>952</v>
      </c>
      <c r="E52" s="22">
        <v>110</v>
      </c>
      <c r="F52" s="44">
        <v>221</v>
      </c>
      <c r="G52" s="44">
        <v>197</v>
      </c>
      <c r="H52" s="44">
        <v>424</v>
      </c>
    </row>
    <row r="53" spans="1:8" ht="12.75">
      <c r="A53" s="42" t="s">
        <v>26</v>
      </c>
      <c r="B53" s="43"/>
      <c r="C53" s="44">
        <v>105</v>
      </c>
      <c r="D53" s="21">
        <f>E53+F53+G53+H53</f>
        <v>956</v>
      </c>
      <c r="E53" s="22">
        <v>6</v>
      </c>
      <c r="F53" s="44">
        <v>158</v>
      </c>
      <c r="G53" s="44">
        <v>478</v>
      </c>
      <c r="H53" s="44">
        <v>314</v>
      </c>
    </row>
    <row r="54" spans="1:8" ht="12.75">
      <c r="A54" s="45" t="s">
        <v>27</v>
      </c>
      <c r="B54" s="46"/>
      <c r="C54" s="50">
        <f>SUM(C49:C53)</f>
        <v>5763</v>
      </c>
      <c r="D54" s="28">
        <f>E54+F54+G54+H54</f>
        <v>52629</v>
      </c>
      <c r="E54" s="29">
        <f>SUM(E49:E53)</f>
        <v>696</v>
      </c>
      <c r="F54" s="50">
        <f>SUM(F49:F53)</f>
        <v>2871</v>
      </c>
      <c r="G54" s="50">
        <f>SUM(G49:G53)</f>
        <v>25794</v>
      </c>
      <c r="H54" s="50">
        <f>SUM(H49:H53)</f>
        <v>23268</v>
      </c>
    </row>
    <row r="55" spans="1:8" ht="12.75">
      <c r="A55" s="42"/>
      <c r="B55" s="43"/>
      <c r="C55" s="48"/>
      <c r="D55" s="21"/>
      <c r="E55" s="51"/>
      <c r="F55" s="17"/>
      <c r="G55" s="17"/>
      <c r="H55" s="48"/>
    </row>
    <row r="56" spans="1:8" ht="13.5" thickBot="1">
      <c r="A56" s="52" t="s">
        <v>28</v>
      </c>
      <c r="B56" s="53"/>
      <c r="C56" s="54">
        <f>C54+C47+C43+C39</f>
        <v>19653</v>
      </c>
      <c r="D56" s="55">
        <f>E56+F56+G56+H56</f>
        <v>183782</v>
      </c>
      <c r="E56" s="56">
        <f>E54+E47+E43+E39</f>
        <v>5670</v>
      </c>
      <c r="F56" s="56">
        <f>F54+F47+F43+F39</f>
        <v>7748</v>
      </c>
      <c r="G56" s="56">
        <f>G54+G47+G43+G39</f>
        <v>80044</v>
      </c>
      <c r="H56" s="32">
        <f>H54+H47+H43+H39</f>
        <v>90320</v>
      </c>
    </row>
    <row r="57" ht="12.75">
      <c r="A57" s="6" t="s">
        <v>37</v>
      </c>
    </row>
    <row r="58" ht="12.75">
      <c r="A58" s="6" t="s">
        <v>38</v>
      </c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</sheetData>
  <mergeCells count="9">
    <mergeCell ref="A3:J3"/>
    <mergeCell ref="A1:H1"/>
    <mergeCell ref="E5:H5"/>
    <mergeCell ref="A34:B34"/>
    <mergeCell ref="A35:B35"/>
    <mergeCell ref="C33:H33"/>
    <mergeCell ref="D34:H34"/>
    <mergeCell ref="E35:F35"/>
    <mergeCell ref="G35:H35"/>
  </mergeCells>
  <printOptions/>
  <pageMargins left="0.75" right="0.75" top="0.5905511811023623" bottom="1" header="0" footer="0"/>
  <pageSetup horizontalDpi="300" verticalDpi="300" orientation="portrait" paperSize="9" scale="5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2004-04-06T11:30:38Z</dcterms:created>
  <dcterms:modified xsi:type="dcterms:W3CDTF">2004-04-06T11:37:56Z</dcterms:modified>
  <cp:category/>
  <cp:version/>
  <cp:contentType/>
  <cp:contentStatus/>
</cp:coreProperties>
</file>