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1 y 2" sheetId="1" r:id="rId1"/>
    <sheet name="18.3" sheetId="2" r:id="rId2"/>
    <sheet name="18.5" sheetId="3" r:id="rId3"/>
    <sheet name="18.7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'18.1 y 2'!$A$1:$I$46</definedName>
    <definedName name="_xlnm.Print_Area" localSheetId="1">'18.3'!$A$1:$G$52</definedName>
    <definedName name="_xlnm.Print_Area" localSheetId="2">'18.5'!$A$1:$K$33</definedName>
    <definedName name="_xlnm.Print_Area" localSheetId="3">'18.7'!$A$1:$K$24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<sst xmlns="http://schemas.openxmlformats.org/spreadsheetml/2006/main" count="337" uniqueCount="82">
  <si>
    <t>OTROS CULTIVOS LEÑOSOS</t>
  </si>
  <si>
    <t>18.1.  OTROS CULTIVOS LEÑOSOS: Resumen nacional de superficie plantada, 2000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</si>
  <si>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</si>
  <si>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</si>
  <si>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</si>
  <si>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</si>
  <si>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</si>
  <si>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</si>
  <si>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</si>
  <si>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</si>
  <si>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</si>
  <si>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</si>
  <si>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</si>
  <si>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</si>
  <si>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</si>
  <si>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</si>
  <si>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</si>
  <si>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</si>
  <si>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</si>
  <si>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</si>
  <si>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</si>
  <si>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Zumaque</t>
  </si>
  <si>
    <t xml:space="preserve">  Otros</t>
  </si>
  <si>
    <t>Rendimiento</t>
  </si>
  <si>
    <t>Destino de la producción (toneladas)</t>
  </si>
  <si>
    <t>De la superficie en producción</t>
  </si>
  <si>
    <t>De los árboles</t>
  </si>
  <si>
    <t>Producción</t>
  </si>
  <si>
    <t>Pérdidas y</t>
  </si>
  <si>
    <t>Para</t>
  </si>
  <si>
    <t>(kg/ha)</t>
  </si>
  <si>
    <t>(toneladas)</t>
  </si>
  <si>
    <t>alimentación</t>
  </si>
  <si>
    <t>consumo</t>
  </si>
  <si>
    <t>(kg/árbol)</t>
  </si>
  <si>
    <t>animal</t>
  </si>
  <si>
    <t>en fresco</t>
  </si>
  <si>
    <t>transformación</t>
  </si>
  <si>
    <t>Provincias y</t>
  </si>
  <si>
    <t>Superficie total</t>
  </si>
  <si>
    <t>Superficie en producción</t>
  </si>
  <si>
    <t>Arboles diseminados</t>
  </si>
  <si>
    <t>Comunidades Autónomas</t>
  </si>
  <si>
    <t>Huesca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</si>
  <si>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</si>
  <si>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</si>
  <si>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</si>
  <si>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</si>
  <si>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</si>
  <si>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</si>
  <si>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</si>
  <si>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Salamanca</t>
  </si>
  <si>
    <t>Segovia</t>
  </si>
  <si>
    <t>Valladolid</t>
  </si>
  <si>
    <t xml:space="preserve"> CASTILLA Y LEÓN</t>
  </si>
  <si>
    <t xml:space="preserve"> MADRID</t>
  </si>
  <si>
    <t>Cuenca</t>
  </si>
  <si>
    <t>Guadalajara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</si>
  <si>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</si>
  <si>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</si>
  <si>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</si>
  <si>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</si>
  <si>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</si>
  <si>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</si>
  <si>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</si>
  <si>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</si>
  <si>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</si>
  <si>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</si>
  <si>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</si>
  <si>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</si>
  <si>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</si>
  <si>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</si>
  <si>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</si>
  <si>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</si>
  <si>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CANARIAS</t>
  </si>
  <si>
    <t>ESPAÑA</t>
  </si>
  <si>
    <t>18.5.  ALGARROBO: Análisis provincial de superficie, rendimiento y producción, 2000</t>
  </si>
  <si>
    <t xml:space="preserve">  CANARIAS</t>
  </si>
  <si>
    <t>18.7.  ALCAPARRA: Análisis provincial de superficie, rendimiento y producción, 2000</t>
  </si>
  <si>
    <r>
      <t xml:space="preserve"> </t>
    </r>
    <r>
      <rPr>
        <b/>
        <sz val="10"/>
        <rFont val="Arial"/>
        <family val="2"/>
      </rPr>
      <t>LA RIOJA</t>
    </r>
  </si>
  <si>
    <t>18.3.  OTROS CULTIVOS LEÑOSOS: Análisis provincial de superficie en plantación regular, 2000 (hectáreas)</t>
  </si>
  <si>
    <t>18.2.  OTROS CULTIVOS LEÑOSOS: Resumen nacional de rendimiento y producción, 2000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</si>
</sst>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7" formatCode="#,##0__"/>
    <numFmt numFmtId="282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87" fontId="0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187" fontId="0" fillId="2" borderId="1" xfId="0" applyNumberFormat="1" applyFont="1" applyFill="1" applyBorder="1" applyAlignment="1">
      <alignment horizontal="right"/>
    </xf>
    <xf numFmtId="187" fontId="0" fillId="2" borderId="0" xfId="0" applyNumberFormat="1" applyFont="1" applyFill="1" applyBorder="1" applyAlignment="1">
      <alignment horizontal="right"/>
    </xf>
    <xf numFmtId="187" fontId="0" fillId="2" borderId="5" xfId="0" applyNumberFormat="1" applyFont="1" applyFill="1" applyBorder="1" applyAlignment="1" quotePrefix="1">
      <alignment horizontal="right"/>
    </xf>
    <xf numFmtId="187" fontId="0" fillId="2" borderId="0" xfId="0" applyNumberFormat="1" applyFont="1" applyFill="1" applyBorder="1" applyAlignment="1" quotePrefix="1">
      <alignment horizontal="right"/>
    </xf>
    <xf numFmtId="0" fontId="1" fillId="2" borderId="9" xfId="0" applyFont="1" applyFill="1" applyBorder="1" applyAlignment="1">
      <alignment/>
    </xf>
    <xf numFmtId="187" fontId="1" fillId="2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187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187" fontId="0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187" fontId="1" fillId="2" borderId="10" xfId="0" applyNumberFormat="1" applyFont="1" applyFill="1" applyBorder="1" applyAlignment="1" quotePrefix="1">
      <alignment horizontal="right"/>
    </xf>
    <xf numFmtId="187" fontId="1" fillId="2" borderId="16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center"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center"/>
    </xf>
    <xf numFmtId="187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187" fontId="1" fillId="2" borderId="5" xfId="0" applyNumberFormat="1" applyFont="1" applyFill="1" applyBorder="1" applyAlignment="1">
      <alignment horizontal="right"/>
    </xf>
    <xf numFmtId="187" fontId="1" fillId="2" borderId="5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181" fontId="0" fillId="0" borderId="0" xfId="0" applyNumberFormat="1" applyFont="1" applyAlignment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 locked="0"/>
    </xf>
    <xf numFmtId="187" fontId="0" fillId="2" borderId="8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center"/>
    </xf>
    <xf numFmtId="187" fontId="0" fillId="2" borderId="5" xfId="0" applyNumberFormat="1" applyFont="1" applyFill="1" applyBorder="1" applyAlignment="1" applyProtection="1">
      <alignment horizontal="right"/>
      <protection locked="0"/>
    </xf>
    <xf numFmtId="187" fontId="1" fillId="2" borderId="5" xfId="0" applyNumberFormat="1" applyFont="1" applyFill="1" applyBorder="1" applyAlignment="1" applyProtection="1">
      <alignment horizontal="right"/>
      <protection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87" fontId="1" fillId="2" borderId="5" xfId="0" applyNumberFormat="1" applyFont="1" applyFill="1" applyBorder="1" applyAlignment="1" applyProtection="1" quotePrefix="1">
      <alignment horizontal="right"/>
      <protection locked="0"/>
    </xf>
    <xf numFmtId="187" fontId="0" fillId="2" borderId="5" xfId="0" applyNumberFormat="1" applyFont="1" applyFill="1" applyBorder="1" applyAlignment="1" applyProtection="1" quotePrefix="1">
      <alignment horizontal="right"/>
      <protection locked="0"/>
    </xf>
    <xf numFmtId="0" fontId="0" fillId="2" borderId="19" xfId="0" applyFont="1" applyFill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I45"/>
  <sheetViews>
    <sheetView showGridLines="0" tabSelected="1" zoomScale="75" zoomScaleNormal="75" workbookViewId="0" topLeftCell="A26">
      <selection activeCell="A26" sqref="A26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12.75" customHeight="1" thickBot="1">
      <c r="A4" s="88"/>
      <c r="B4" s="88"/>
      <c r="C4" s="88"/>
      <c r="D4" s="88"/>
      <c r="E4" s="88"/>
      <c r="F4" s="88"/>
      <c r="G4" s="88"/>
      <c r="H4" s="88"/>
      <c r="I4" s="88"/>
    </row>
    <row r="5" spans="1:9" ht="12.75">
      <c r="A5" s="76" t="s">
        <v>2</v>
      </c>
      <c r="B5" s="89" t="s">
        <v>3</v>
      </c>
      <c r="C5" s="90"/>
      <c r="D5" s="90"/>
      <c r="E5" s="90"/>
      <c r="F5" s="91"/>
      <c r="G5" s="34" t="s">
        <v>4</v>
      </c>
      <c r="H5" s="34" t="s">
        <v>5</v>
      </c>
      <c r="I5" s="55" t="s">
        <v>6</v>
      </c>
    </row>
    <row r="6" spans="1:9" ht="12.75">
      <c r="A6" s="78"/>
      <c r="B6" s="86" t="s">
        <v>7</v>
      </c>
      <c r="C6" s="92"/>
      <c r="D6" s="92"/>
      <c r="E6" s="92"/>
      <c r="F6" s="87"/>
      <c r="G6" s="9" t="s">
        <v>8</v>
      </c>
      <c r="H6" s="9" t="s">
        <v>9</v>
      </c>
      <c r="I6" s="9" t="s">
        <v>9</v>
      </c>
    </row>
    <row r="7" spans="1:9" ht="12.75">
      <c r="A7" s="78"/>
      <c r="B7" s="7"/>
      <c r="C7" s="8" t="s">
        <v>10</v>
      </c>
      <c r="D7" s="10"/>
      <c r="E7" s="93" t="s">
        <v>11</v>
      </c>
      <c r="F7" s="94"/>
      <c r="G7" s="9"/>
      <c r="H7" s="9"/>
      <c r="I7" s="9"/>
    </row>
    <row r="8" spans="1:9" ht="13.5" thickBot="1">
      <c r="A8" s="80"/>
      <c r="B8" s="9" t="s">
        <v>12</v>
      </c>
      <c r="C8" s="9" t="s">
        <v>13</v>
      </c>
      <c r="D8" s="11" t="s">
        <v>10</v>
      </c>
      <c r="E8" s="9" t="s">
        <v>12</v>
      </c>
      <c r="F8" s="9" t="s">
        <v>13</v>
      </c>
      <c r="G8" s="9" t="s">
        <v>14</v>
      </c>
      <c r="H8" s="9" t="s">
        <v>7</v>
      </c>
      <c r="I8" s="9" t="s">
        <v>7</v>
      </c>
    </row>
    <row r="9" spans="1:9" ht="12.75">
      <c r="A9" s="27" t="s">
        <v>15</v>
      </c>
      <c r="B9" s="13">
        <v>65734</v>
      </c>
      <c r="C9" s="13">
        <v>1247</v>
      </c>
      <c r="D9" s="13">
        <v>66981</v>
      </c>
      <c r="E9" s="13">
        <v>64662</v>
      </c>
      <c r="F9" s="13">
        <v>1226</v>
      </c>
      <c r="G9" s="13">
        <v>196786</v>
      </c>
      <c r="H9" s="13">
        <v>1707</v>
      </c>
      <c r="I9" s="13">
        <v>917</v>
      </c>
    </row>
    <row r="10" spans="1:9" ht="12.75">
      <c r="A10" s="30" t="s">
        <v>16</v>
      </c>
      <c r="B10" s="15">
        <v>4201</v>
      </c>
      <c r="C10" s="15">
        <v>189</v>
      </c>
      <c r="D10" s="16">
        <v>4390</v>
      </c>
      <c r="E10" s="17">
        <v>896</v>
      </c>
      <c r="F10" s="15">
        <v>23</v>
      </c>
      <c r="G10" s="15">
        <v>358221</v>
      </c>
      <c r="H10" s="15">
        <v>144</v>
      </c>
      <c r="I10" s="15">
        <v>47</v>
      </c>
    </row>
    <row r="11" spans="1:9" ht="12.75">
      <c r="A11" s="30" t="s">
        <v>17</v>
      </c>
      <c r="B11" s="18" t="s">
        <v>18</v>
      </c>
      <c r="C11" s="18" t="s">
        <v>18</v>
      </c>
      <c r="D11" s="16" t="s">
        <v>18</v>
      </c>
      <c r="E11" s="19" t="s">
        <v>18</v>
      </c>
      <c r="F11" s="18" t="s">
        <v>18</v>
      </c>
      <c r="G11" s="15">
        <v>305</v>
      </c>
      <c r="H11" s="18">
        <v>5</v>
      </c>
      <c r="I11" s="15" t="s">
        <v>18</v>
      </c>
    </row>
    <row r="12" spans="1:9" ht="12.75">
      <c r="A12" s="30" t="s">
        <v>19</v>
      </c>
      <c r="B12" s="15">
        <v>311</v>
      </c>
      <c r="C12" s="15">
        <v>285</v>
      </c>
      <c r="D12" s="16">
        <v>596</v>
      </c>
      <c r="E12" s="17">
        <v>308</v>
      </c>
      <c r="F12" s="15">
        <v>285</v>
      </c>
      <c r="G12" s="15">
        <v>64853</v>
      </c>
      <c r="H12" s="15">
        <v>10</v>
      </c>
      <c r="I12" s="15">
        <v>1</v>
      </c>
    </row>
    <row r="13" spans="1:9" ht="12.75">
      <c r="A13" s="30" t="s">
        <v>20</v>
      </c>
      <c r="B13" s="15">
        <v>180</v>
      </c>
      <c r="C13" s="15">
        <v>978</v>
      </c>
      <c r="D13" s="16">
        <v>1158</v>
      </c>
      <c r="E13" s="17">
        <v>176</v>
      </c>
      <c r="F13" s="15">
        <v>1019</v>
      </c>
      <c r="G13" s="15">
        <v>14638</v>
      </c>
      <c r="H13" s="15">
        <v>118</v>
      </c>
      <c r="I13" s="15">
        <v>4</v>
      </c>
    </row>
    <row r="14" spans="1:9" ht="12.75">
      <c r="A14" s="30" t="s">
        <v>21</v>
      </c>
      <c r="B14" s="18" t="s">
        <v>18</v>
      </c>
      <c r="C14" s="18" t="s">
        <v>18</v>
      </c>
      <c r="D14" s="18" t="s">
        <v>18</v>
      </c>
      <c r="E14" s="18" t="s">
        <v>18</v>
      </c>
      <c r="F14" s="18" t="s">
        <v>18</v>
      </c>
      <c r="G14" s="15">
        <v>39250</v>
      </c>
      <c r="H14" s="15" t="s">
        <v>18</v>
      </c>
      <c r="I14" s="18" t="s">
        <v>18</v>
      </c>
    </row>
    <row r="15" spans="1:9" ht="12.75">
      <c r="A15" s="30" t="s">
        <v>22</v>
      </c>
      <c r="B15" s="15">
        <v>363</v>
      </c>
      <c r="C15" s="15">
        <v>47</v>
      </c>
      <c r="D15" s="16">
        <v>410</v>
      </c>
      <c r="E15" s="17">
        <v>266</v>
      </c>
      <c r="F15" s="15">
        <v>39</v>
      </c>
      <c r="G15" s="15">
        <v>12404</v>
      </c>
      <c r="H15" s="15">
        <v>14</v>
      </c>
      <c r="I15" s="18">
        <v>10</v>
      </c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5"/>
    </row>
    <row r="17" spans="1:9" ht="13.5" thickBot="1">
      <c r="A17" s="20" t="str">
        <f>UPPER("  Total otros cultivos leñosos")</f>
        <v>  TOTAL OTROS CULTIVOS LEÑOSOS</v>
      </c>
      <c r="B17" s="21">
        <v>70789</v>
      </c>
      <c r="C17" s="21">
        <v>2746</v>
      </c>
      <c r="D17" s="21">
        <v>73535</v>
      </c>
      <c r="E17" s="21">
        <v>66308</v>
      </c>
      <c r="F17" s="21">
        <v>2592</v>
      </c>
      <c r="G17" s="21">
        <v>686457</v>
      </c>
      <c r="H17" s="21">
        <v>1998</v>
      </c>
      <c r="I17" s="21">
        <v>979</v>
      </c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1" spans="1:9" ht="15">
      <c r="A31" s="23" t="s">
        <v>81</v>
      </c>
      <c r="B31" s="23"/>
      <c r="C31" s="23"/>
      <c r="D31" s="23"/>
      <c r="E31" s="23"/>
      <c r="F31" s="23"/>
      <c r="G31" s="23"/>
      <c r="H31" s="23"/>
      <c r="I31" s="23"/>
    </row>
    <row r="32" spans="1:9" ht="13.5" thickBo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75" t="s">
        <v>2</v>
      </c>
      <c r="B33" s="76"/>
      <c r="C33" s="81" t="s">
        <v>23</v>
      </c>
      <c r="D33" s="82"/>
      <c r="E33" s="83"/>
      <c r="F33" s="72"/>
      <c r="G33" s="81" t="s">
        <v>24</v>
      </c>
      <c r="H33" s="82"/>
      <c r="I33" s="82"/>
    </row>
    <row r="34" spans="1:9" ht="12.75">
      <c r="A34" s="77"/>
      <c r="B34" s="78"/>
      <c r="C34" s="84" t="s">
        <v>25</v>
      </c>
      <c r="D34" s="85"/>
      <c r="E34" s="6" t="s">
        <v>26</v>
      </c>
      <c r="F34" s="9" t="s">
        <v>27</v>
      </c>
      <c r="G34" s="9" t="s">
        <v>28</v>
      </c>
      <c r="H34" s="6" t="s">
        <v>29</v>
      </c>
      <c r="I34" s="25"/>
    </row>
    <row r="35" spans="1:9" ht="12.75">
      <c r="A35" s="77"/>
      <c r="B35" s="78"/>
      <c r="C35" s="86" t="s">
        <v>30</v>
      </c>
      <c r="D35" s="87"/>
      <c r="E35" s="9" t="s">
        <v>8</v>
      </c>
      <c r="F35" s="9" t="s">
        <v>31</v>
      </c>
      <c r="G35" s="9" t="s">
        <v>32</v>
      </c>
      <c r="H35" s="9" t="s">
        <v>33</v>
      </c>
      <c r="I35" s="9" t="s">
        <v>29</v>
      </c>
    </row>
    <row r="36" spans="1:9" ht="13.5" thickBot="1">
      <c r="A36" s="79"/>
      <c r="B36" s="80"/>
      <c r="C36" s="64" t="s">
        <v>12</v>
      </c>
      <c r="D36" s="63" t="s">
        <v>13</v>
      </c>
      <c r="E36" s="64" t="s">
        <v>34</v>
      </c>
      <c r="F36" s="73"/>
      <c r="G36" s="64" t="s">
        <v>35</v>
      </c>
      <c r="H36" s="64" t="s">
        <v>36</v>
      </c>
      <c r="I36" s="64" t="s">
        <v>37</v>
      </c>
    </row>
    <row r="37" spans="1:9" ht="12.75">
      <c r="A37" s="27" t="s">
        <v>15</v>
      </c>
      <c r="B37" s="28"/>
      <c r="C37" s="29">
        <v>1185.9164269586465</v>
      </c>
      <c r="D37" s="29">
        <v>5609.309135399673</v>
      </c>
      <c r="E37" s="29">
        <v>21.98757025398148</v>
      </c>
      <c r="F37" s="13">
        <v>93863</v>
      </c>
      <c r="G37" s="13">
        <v>17518</v>
      </c>
      <c r="H37" s="13">
        <v>13</v>
      </c>
      <c r="I37" s="13">
        <v>76332</v>
      </c>
    </row>
    <row r="38" spans="1:9" ht="12.75">
      <c r="A38" s="30" t="s">
        <v>16</v>
      </c>
      <c r="B38" s="31"/>
      <c r="C38" s="32">
        <v>354.3247767857143</v>
      </c>
      <c r="D38" s="32">
        <v>472</v>
      </c>
      <c r="E38" s="32">
        <v>0.9953017829775473</v>
      </c>
      <c r="F38" s="15">
        <v>680</v>
      </c>
      <c r="G38" s="15">
        <v>3</v>
      </c>
      <c r="H38" s="15">
        <v>4</v>
      </c>
      <c r="I38" s="15">
        <v>673</v>
      </c>
    </row>
    <row r="39" spans="1:9" ht="12.75">
      <c r="A39" s="30" t="s">
        <v>17</v>
      </c>
      <c r="B39" s="31"/>
      <c r="C39" s="18" t="s">
        <v>18</v>
      </c>
      <c r="D39" s="18" t="s">
        <v>18</v>
      </c>
      <c r="E39" s="18" t="s">
        <v>18</v>
      </c>
      <c r="F39" s="15" t="s">
        <v>18</v>
      </c>
      <c r="G39" s="18" t="s">
        <v>18</v>
      </c>
      <c r="H39" s="18" t="s">
        <v>18</v>
      </c>
      <c r="I39" s="18" t="s">
        <v>18</v>
      </c>
    </row>
    <row r="40" spans="1:9" ht="12.75">
      <c r="A40" s="30" t="s">
        <v>19</v>
      </c>
      <c r="B40" s="31"/>
      <c r="C40" s="32">
        <v>12424.90909090909</v>
      </c>
      <c r="D40" s="32">
        <v>24736.877192982458</v>
      </c>
      <c r="E40" s="32">
        <v>5.375510770511773</v>
      </c>
      <c r="F40" s="15">
        <v>11203</v>
      </c>
      <c r="G40" s="15">
        <v>265</v>
      </c>
      <c r="H40" s="15">
        <v>2067</v>
      </c>
      <c r="I40" s="15">
        <v>8871</v>
      </c>
    </row>
    <row r="41" spans="1:9" ht="12.75">
      <c r="A41" s="30" t="s">
        <v>20</v>
      </c>
      <c r="B41" s="31"/>
      <c r="C41" s="32">
        <v>3482.1363636363635</v>
      </c>
      <c r="D41" s="32">
        <v>14850.863591756624</v>
      </c>
      <c r="E41" s="32">
        <v>1.816641617707337</v>
      </c>
      <c r="F41" s="15">
        <v>15775</v>
      </c>
      <c r="G41" s="18" t="s">
        <v>18</v>
      </c>
      <c r="H41" s="18" t="s">
        <v>18</v>
      </c>
      <c r="I41" s="15">
        <v>15775</v>
      </c>
    </row>
    <row r="42" spans="1:9" ht="12.75">
      <c r="A42" s="30" t="s">
        <v>21</v>
      </c>
      <c r="B42" s="31"/>
      <c r="C42" s="18" t="s">
        <v>18</v>
      </c>
      <c r="D42" s="18" t="s">
        <v>18</v>
      </c>
      <c r="E42" s="32">
        <v>1</v>
      </c>
      <c r="F42" s="15">
        <v>39</v>
      </c>
      <c r="G42" s="15" t="s">
        <v>18</v>
      </c>
      <c r="H42" s="18" t="s">
        <v>18</v>
      </c>
      <c r="I42" s="15">
        <v>39</v>
      </c>
    </row>
    <row r="43" spans="1:9" ht="12.75">
      <c r="A43" s="30" t="s">
        <v>22</v>
      </c>
      <c r="B43" s="31"/>
      <c r="C43" s="32">
        <v>535.6390977443609</v>
      </c>
      <c r="D43" s="32">
        <v>1115.8974358974358</v>
      </c>
      <c r="E43" s="32">
        <v>10.120283779425991</v>
      </c>
      <c r="F43" s="15">
        <v>309</v>
      </c>
      <c r="G43" s="15">
        <v>97</v>
      </c>
      <c r="H43" s="15">
        <v>64</v>
      </c>
      <c r="I43" s="15">
        <v>148</v>
      </c>
    </row>
    <row r="44" spans="1:9" ht="12.75">
      <c r="A44" s="30"/>
      <c r="B44" s="31"/>
      <c r="C44" s="15"/>
      <c r="D44" s="15"/>
      <c r="E44" s="15"/>
      <c r="F44" s="15"/>
      <c r="G44" s="15"/>
      <c r="H44" s="15"/>
      <c r="I44" s="15"/>
    </row>
    <row r="45" spans="1:9" ht="13.5" thickBot="1">
      <c r="A45" s="35" t="str">
        <f>UPPER("  Total otros cultivos leñosos")</f>
        <v>  TOTAL OTROS CULTIVOS LEÑOSOS</v>
      </c>
      <c r="B45" s="36"/>
      <c r="C45" s="37" t="s">
        <v>18</v>
      </c>
      <c r="D45" s="38" t="s">
        <v>18</v>
      </c>
      <c r="E45" s="38" t="s">
        <v>18</v>
      </c>
      <c r="F45" s="21">
        <v>121869</v>
      </c>
      <c r="G45" s="21">
        <v>17883</v>
      </c>
      <c r="H45" s="21">
        <v>2148</v>
      </c>
      <c r="I45" s="21">
        <v>101838</v>
      </c>
    </row>
  </sheetData>
  <mergeCells count="11">
    <mergeCell ref="A4:I4"/>
    <mergeCell ref="A5:A8"/>
    <mergeCell ref="B5:F5"/>
    <mergeCell ref="B6:F6"/>
    <mergeCell ref="E7:F7"/>
    <mergeCell ref="A32:I32"/>
    <mergeCell ref="A33:B36"/>
    <mergeCell ref="C33:E33"/>
    <mergeCell ref="G33:I33"/>
    <mergeCell ref="C34:D34"/>
    <mergeCell ref="C35:D3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7"/>
  <dimension ref="A1:R93"/>
  <sheetViews>
    <sheetView showGridLines="0" zoomScale="75" zoomScaleNormal="75" workbookViewId="0" topLeftCell="A1">
      <selection activeCell="H9" sqref="H9"/>
    </sheetView>
  </sheetViews>
  <sheetFormatPr defaultColWidth="11.421875" defaultRowHeight="12.75"/>
  <cols>
    <col min="1" max="1" width="25.7109375" style="41" customWidth="1"/>
    <col min="2" max="7" width="17.7109375" style="41" customWidth="1"/>
    <col min="8" max="16384" width="11.421875" style="41" customWidth="1"/>
  </cols>
  <sheetData>
    <row r="1" spans="1:9" s="2" customFormat="1" ht="18">
      <c r="A1" s="97" t="s">
        <v>0</v>
      </c>
      <c r="B1" s="97"/>
      <c r="C1" s="97"/>
      <c r="D1" s="97"/>
      <c r="E1" s="97"/>
      <c r="F1" s="97"/>
      <c r="G1" s="97"/>
      <c r="H1" s="39"/>
      <c r="I1" s="39"/>
    </row>
    <row r="3" spans="1:7" s="5" customFormat="1" ht="15">
      <c r="A3" s="98" t="s">
        <v>80</v>
      </c>
      <c r="B3" s="98"/>
      <c r="C3" s="98"/>
      <c r="D3" s="98"/>
      <c r="E3" s="98"/>
      <c r="F3" s="98"/>
      <c r="G3" s="98"/>
    </row>
    <row r="4" spans="1:7" s="5" customFormat="1" ht="15.75" thickBot="1">
      <c r="A4" s="23"/>
      <c r="B4" s="68"/>
      <c r="C4" s="68"/>
      <c r="D4" s="68"/>
      <c r="E4" s="69"/>
      <c r="F4" s="69"/>
      <c r="G4" s="40"/>
    </row>
    <row r="5" spans="1:7" ht="12.75">
      <c r="A5" s="33" t="s">
        <v>38</v>
      </c>
      <c r="B5" s="81" t="s">
        <v>39</v>
      </c>
      <c r="C5" s="82"/>
      <c r="D5" s="83"/>
      <c r="E5" s="95" t="s">
        <v>40</v>
      </c>
      <c r="F5" s="96"/>
      <c r="G5" s="55" t="s">
        <v>41</v>
      </c>
    </row>
    <row r="6" spans="1:7" ht="23.25" customHeight="1" thickBot="1">
      <c r="A6" s="42" t="s">
        <v>42</v>
      </c>
      <c r="B6" s="6" t="s">
        <v>12</v>
      </c>
      <c r="C6" s="11" t="s">
        <v>13</v>
      </c>
      <c r="D6" s="6" t="s">
        <v>10</v>
      </c>
      <c r="E6" s="6" t="s">
        <v>12</v>
      </c>
      <c r="F6" s="6" t="s">
        <v>13</v>
      </c>
      <c r="G6" s="9" t="s">
        <v>14</v>
      </c>
    </row>
    <row r="7" spans="1:18" ht="12.75">
      <c r="A7" s="12" t="s">
        <v>79</v>
      </c>
      <c r="B7" s="13" t="s">
        <v>18</v>
      </c>
      <c r="C7" s="13" t="s">
        <v>18</v>
      </c>
      <c r="D7" s="13" t="s">
        <v>18</v>
      </c>
      <c r="E7" s="13" t="s">
        <v>18</v>
      </c>
      <c r="F7" s="13" t="s">
        <v>18</v>
      </c>
      <c r="G7" s="13">
        <v>134</v>
      </c>
      <c r="H7" s="43"/>
      <c r="L7" s="43"/>
      <c r="M7" s="43"/>
      <c r="N7" s="43"/>
      <c r="R7" s="44"/>
    </row>
    <row r="8" spans="1:18" ht="12.75">
      <c r="A8" s="14"/>
      <c r="B8" s="15"/>
      <c r="C8" s="15"/>
      <c r="D8" s="15"/>
      <c r="E8" s="15"/>
      <c r="F8" s="15"/>
      <c r="G8" s="15"/>
      <c r="H8" s="43"/>
      <c r="L8" s="43"/>
      <c r="M8" s="43"/>
      <c r="N8" s="43"/>
      <c r="R8" s="44"/>
    </row>
    <row r="9" spans="1:18" ht="12.75">
      <c r="A9" s="14" t="s">
        <v>43</v>
      </c>
      <c r="B9" s="15" t="s">
        <v>18</v>
      </c>
      <c r="C9" s="15">
        <v>1</v>
      </c>
      <c r="D9" s="15">
        <v>1</v>
      </c>
      <c r="E9" s="15" t="s">
        <v>18</v>
      </c>
      <c r="F9" s="15">
        <v>1</v>
      </c>
      <c r="G9" s="18" t="s">
        <v>18</v>
      </c>
      <c r="H9" s="43"/>
      <c r="L9" s="43"/>
      <c r="M9" s="43"/>
      <c r="N9" s="43"/>
      <c r="R9" s="44"/>
    </row>
    <row r="10" spans="1:18" ht="12.75">
      <c r="A10" s="45" t="s">
        <v>44</v>
      </c>
      <c r="B10" s="46" t="s">
        <v>18</v>
      </c>
      <c r="C10" s="46">
        <v>1</v>
      </c>
      <c r="D10" s="46">
        <v>1</v>
      </c>
      <c r="E10" s="46" t="s">
        <v>18</v>
      </c>
      <c r="F10" s="46">
        <v>1</v>
      </c>
      <c r="G10" s="46" t="s">
        <v>18</v>
      </c>
      <c r="H10" s="43"/>
      <c r="L10" s="43"/>
      <c r="M10" s="43"/>
      <c r="N10" s="43"/>
      <c r="R10" s="44"/>
    </row>
    <row r="11" spans="1:18" ht="12.75">
      <c r="A11" s="14"/>
      <c r="B11" s="15"/>
      <c r="C11" s="15"/>
      <c r="D11" s="15"/>
      <c r="E11" s="15"/>
      <c r="F11" s="15"/>
      <c r="G11" s="15"/>
      <c r="H11" s="43"/>
      <c r="L11" s="43"/>
      <c r="M11" s="43"/>
      <c r="N11" s="43"/>
      <c r="R11" s="44"/>
    </row>
    <row r="12" spans="1:18" ht="12.75">
      <c r="A12" s="14" t="s">
        <v>45</v>
      </c>
      <c r="B12" s="15">
        <v>463</v>
      </c>
      <c r="C12" s="15" t="s">
        <v>18</v>
      </c>
      <c r="D12" s="15">
        <v>463</v>
      </c>
      <c r="E12" s="15">
        <v>463</v>
      </c>
      <c r="F12" s="15" t="s">
        <v>18</v>
      </c>
      <c r="G12" s="18">
        <v>11020</v>
      </c>
      <c r="H12" s="43"/>
      <c r="L12" s="43"/>
      <c r="M12" s="43"/>
      <c r="N12" s="43"/>
      <c r="R12" s="44"/>
    </row>
    <row r="13" spans="1:18" ht="12.75">
      <c r="A13" s="14" t="s">
        <v>46</v>
      </c>
      <c r="B13" s="15">
        <v>97</v>
      </c>
      <c r="C13" s="18" t="s">
        <v>18</v>
      </c>
      <c r="D13" s="15">
        <v>97</v>
      </c>
      <c r="E13" s="15">
        <v>94</v>
      </c>
      <c r="F13" s="18" t="s">
        <v>18</v>
      </c>
      <c r="G13" s="15" t="s">
        <v>18</v>
      </c>
      <c r="H13" s="43"/>
      <c r="L13" s="43"/>
      <c r="M13" s="43"/>
      <c r="N13" s="43"/>
      <c r="R13" s="44"/>
    </row>
    <row r="14" spans="1:18" ht="12.75">
      <c r="A14" s="14" t="s">
        <v>47</v>
      </c>
      <c r="B14" s="15">
        <v>240</v>
      </c>
      <c r="C14" s="15">
        <v>24</v>
      </c>
      <c r="D14" s="15">
        <v>264</v>
      </c>
      <c r="E14" s="15">
        <v>230</v>
      </c>
      <c r="F14" s="15">
        <v>16</v>
      </c>
      <c r="G14" s="15" t="s">
        <v>18</v>
      </c>
      <c r="H14" s="43"/>
      <c r="L14" s="43"/>
      <c r="M14" s="43"/>
      <c r="N14" s="43"/>
      <c r="R14" s="44"/>
    </row>
    <row r="15" spans="1:18" ht="12.75">
      <c r="A15" s="14" t="s">
        <v>48</v>
      </c>
      <c r="B15" s="15">
        <v>9808</v>
      </c>
      <c r="C15" s="15">
        <v>102</v>
      </c>
      <c r="D15" s="15">
        <v>9910</v>
      </c>
      <c r="E15" s="15">
        <v>9709</v>
      </c>
      <c r="F15" s="15">
        <v>98</v>
      </c>
      <c r="G15" s="15">
        <v>12020</v>
      </c>
      <c r="H15" s="43"/>
      <c r="L15" s="43"/>
      <c r="M15" s="43"/>
      <c r="N15" s="43"/>
      <c r="R15" s="44"/>
    </row>
    <row r="16" spans="1:18" ht="12.75">
      <c r="A16" s="45" t="s">
        <v>49</v>
      </c>
      <c r="B16" s="46">
        <v>10608</v>
      </c>
      <c r="C16" s="46">
        <v>126</v>
      </c>
      <c r="D16" s="46">
        <v>10734</v>
      </c>
      <c r="E16" s="46">
        <v>10496</v>
      </c>
      <c r="F16" s="46">
        <v>114</v>
      </c>
      <c r="G16" s="46">
        <v>23040</v>
      </c>
      <c r="H16" s="43"/>
      <c r="L16" s="43"/>
      <c r="M16" s="43"/>
      <c r="N16" s="43"/>
      <c r="R16" s="44"/>
    </row>
    <row r="17" spans="1:18" ht="12.75">
      <c r="A17" s="14"/>
      <c r="B17" s="15"/>
      <c r="C17" s="15"/>
      <c r="D17" s="15"/>
      <c r="E17" s="15"/>
      <c r="F17" s="15"/>
      <c r="G17" s="15"/>
      <c r="H17" s="43"/>
      <c r="L17" s="43"/>
      <c r="M17" s="43"/>
      <c r="N17" s="43"/>
      <c r="R17" s="44"/>
    </row>
    <row r="18" spans="1:18" ht="12.75">
      <c r="A18" s="45" t="s">
        <v>50</v>
      </c>
      <c r="B18" s="46">
        <v>15435</v>
      </c>
      <c r="C18" s="46" t="s">
        <v>18</v>
      </c>
      <c r="D18" s="46">
        <v>15435</v>
      </c>
      <c r="E18" s="46">
        <v>14652</v>
      </c>
      <c r="F18" s="46" t="s">
        <v>18</v>
      </c>
      <c r="G18" s="47">
        <v>53519</v>
      </c>
      <c r="H18" s="43"/>
      <c r="L18" s="43"/>
      <c r="M18" s="43"/>
      <c r="N18" s="43"/>
      <c r="R18" s="44"/>
    </row>
    <row r="19" spans="1:18" ht="12.75">
      <c r="A19" s="14"/>
      <c r="B19" s="15"/>
      <c r="C19" s="15"/>
      <c r="D19" s="15"/>
      <c r="E19" s="15"/>
      <c r="F19" s="15"/>
      <c r="G19" s="15"/>
      <c r="H19" s="43"/>
      <c r="L19" s="43"/>
      <c r="M19" s="43"/>
      <c r="N19" s="43"/>
      <c r="R19" s="44"/>
    </row>
    <row r="20" spans="1:18" ht="12.75">
      <c r="A20" s="14" t="s">
        <v>51</v>
      </c>
      <c r="B20" s="15">
        <v>15</v>
      </c>
      <c r="C20" s="15">
        <v>7</v>
      </c>
      <c r="D20" s="15">
        <v>22</v>
      </c>
      <c r="E20" s="15">
        <v>15</v>
      </c>
      <c r="F20" s="15">
        <v>5</v>
      </c>
      <c r="G20" s="15">
        <v>4</v>
      </c>
      <c r="H20" s="43"/>
      <c r="L20" s="43"/>
      <c r="M20" s="43"/>
      <c r="N20" s="43"/>
      <c r="R20" s="44"/>
    </row>
    <row r="21" spans="1:18" ht="12.75">
      <c r="A21" s="14" t="s">
        <v>52</v>
      </c>
      <c r="B21" s="15">
        <v>1</v>
      </c>
      <c r="C21" s="15" t="s">
        <v>18</v>
      </c>
      <c r="D21" s="15">
        <v>1</v>
      </c>
      <c r="E21" s="15">
        <v>1</v>
      </c>
      <c r="F21" s="15" t="s">
        <v>18</v>
      </c>
      <c r="G21" s="15">
        <v>58</v>
      </c>
      <c r="H21" s="43"/>
      <c r="L21" s="43"/>
      <c r="M21" s="43"/>
      <c r="N21" s="43"/>
      <c r="R21" s="44"/>
    </row>
    <row r="22" spans="1:18" ht="12.75">
      <c r="A22" s="14" t="s">
        <v>53</v>
      </c>
      <c r="B22" s="15" t="s">
        <v>18</v>
      </c>
      <c r="C22" s="15">
        <v>4</v>
      </c>
      <c r="D22" s="15">
        <v>4</v>
      </c>
      <c r="E22" s="15" t="s">
        <v>18</v>
      </c>
      <c r="F22" s="15">
        <v>4</v>
      </c>
      <c r="G22" s="15">
        <v>12000</v>
      </c>
      <c r="H22" s="43"/>
      <c r="L22" s="43"/>
      <c r="M22" s="43"/>
      <c r="N22" s="43"/>
      <c r="R22" s="44"/>
    </row>
    <row r="23" spans="1:18" ht="12.75">
      <c r="A23" s="45" t="s">
        <v>54</v>
      </c>
      <c r="B23" s="46">
        <v>16</v>
      </c>
      <c r="C23" s="46">
        <v>11</v>
      </c>
      <c r="D23" s="46">
        <v>27</v>
      </c>
      <c r="E23" s="46">
        <v>16</v>
      </c>
      <c r="F23" s="46">
        <v>9</v>
      </c>
      <c r="G23" s="46">
        <v>12062</v>
      </c>
      <c r="H23" s="43"/>
      <c r="L23" s="43"/>
      <c r="M23" s="43"/>
      <c r="N23" s="43"/>
      <c r="R23" s="44"/>
    </row>
    <row r="24" spans="1:18" ht="12.75">
      <c r="A24" s="14"/>
      <c r="B24" s="15"/>
      <c r="C24" s="15"/>
      <c r="D24" s="15"/>
      <c r="E24" s="15"/>
      <c r="F24" s="15"/>
      <c r="G24" s="15"/>
      <c r="H24" s="43"/>
      <c r="L24" s="43"/>
      <c r="M24" s="43"/>
      <c r="N24" s="43"/>
      <c r="R24" s="44"/>
    </row>
    <row r="25" spans="1:18" ht="12.75">
      <c r="A25" s="45" t="s">
        <v>55</v>
      </c>
      <c r="B25" s="46" t="s">
        <v>18</v>
      </c>
      <c r="C25" s="46">
        <v>20</v>
      </c>
      <c r="D25" s="46">
        <v>20</v>
      </c>
      <c r="E25" s="46" t="s">
        <v>18</v>
      </c>
      <c r="F25" s="46">
        <v>20</v>
      </c>
      <c r="G25" s="46" t="s">
        <v>18</v>
      </c>
      <c r="H25" s="43"/>
      <c r="L25" s="43"/>
      <c r="M25" s="43"/>
      <c r="N25" s="43"/>
      <c r="R25" s="44"/>
    </row>
    <row r="26" spans="1:18" ht="12.75">
      <c r="A26" s="14"/>
      <c r="B26" s="15"/>
      <c r="C26" s="15"/>
      <c r="D26" s="15"/>
      <c r="E26" s="15"/>
      <c r="F26" s="15"/>
      <c r="G26" s="15"/>
      <c r="H26" s="43"/>
      <c r="L26" s="43"/>
      <c r="M26" s="43"/>
      <c r="N26" s="43"/>
      <c r="R26" s="44"/>
    </row>
    <row r="27" spans="1:18" ht="12.75">
      <c r="A27" s="14" t="s">
        <v>56</v>
      </c>
      <c r="B27" s="15" t="s">
        <v>18</v>
      </c>
      <c r="C27" s="15">
        <v>593</v>
      </c>
      <c r="D27" s="15">
        <v>593</v>
      </c>
      <c r="E27" s="15" t="s">
        <v>18</v>
      </c>
      <c r="F27" s="15">
        <v>593</v>
      </c>
      <c r="G27" s="15" t="s">
        <v>18</v>
      </c>
      <c r="H27" s="43"/>
      <c r="L27" s="43"/>
      <c r="M27" s="43"/>
      <c r="N27" s="43"/>
      <c r="R27" s="44"/>
    </row>
    <row r="28" spans="1:18" ht="12.75">
      <c r="A28" s="14" t="s">
        <v>57</v>
      </c>
      <c r="B28" s="15">
        <v>149</v>
      </c>
      <c r="C28" s="15">
        <v>374</v>
      </c>
      <c r="D28" s="15">
        <v>523</v>
      </c>
      <c r="E28" s="15">
        <v>149</v>
      </c>
      <c r="F28" s="15">
        <v>417</v>
      </c>
      <c r="G28" s="15" t="s">
        <v>18</v>
      </c>
      <c r="H28" s="43"/>
      <c r="L28" s="43"/>
      <c r="M28" s="43"/>
      <c r="N28" s="43"/>
      <c r="R28" s="44"/>
    </row>
    <row r="29" spans="1:18" ht="12.75">
      <c r="A29" s="45" t="s">
        <v>58</v>
      </c>
      <c r="B29" s="46">
        <v>149</v>
      </c>
      <c r="C29" s="46">
        <v>967</v>
      </c>
      <c r="D29" s="46">
        <v>1116</v>
      </c>
      <c r="E29" s="46">
        <v>149</v>
      </c>
      <c r="F29" s="46">
        <v>1010</v>
      </c>
      <c r="G29" s="46" t="s">
        <v>18</v>
      </c>
      <c r="H29" s="43"/>
      <c r="L29" s="43"/>
      <c r="M29" s="43"/>
      <c r="N29" s="43"/>
      <c r="R29" s="44"/>
    </row>
    <row r="30" spans="1:18" ht="12.75">
      <c r="A30" s="14"/>
      <c r="B30" s="15"/>
      <c r="C30" s="15"/>
      <c r="D30" s="15"/>
      <c r="E30" s="15"/>
      <c r="F30" s="15"/>
      <c r="G30" s="15"/>
      <c r="H30" s="43"/>
      <c r="L30" s="43"/>
      <c r="M30" s="43"/>
      <c r="N30" s="43"/>
      <c r="R30" s="44"/>
    </row>
    <row r="31" spans="1:18" ht="12.75">
      <c r="A31" s="14" t="s">
        <v>59</v>
      </c>
      <c r="B31" s="15">
        <v>1713</v>
      </c>
      <c r="C31" s="15">
        <v>456</v>
      </c>
      <c r="D31" s="15">
        <v>2169</v>
      </c>
      <c r="E31" s="15">
        <v>1713</v>
      </c>
      <c r="F31" s="15">
        <v>456</v>
      </c>
      <c r="G31" s="15">
        <v>30000</v>
      </c>
      <c r="H31" s="43"/>
      <c r="L31" s="43"/>
      <c r="M31" s="43"/>
      <c r="N31" s="43"/>
      <c r="R31" s="44"/>
    </row>
    <row r="32" spans="1:18" ht="12.75">
      <c r="A32" s="14" t="s">
        <v>60</v>
      </c>
      <c r="B32" s="15">
        <v>18602</v>
      </c>
      <c r="C32" s="15" t="s">
        <v>18</v>
      </c>
      <c r="D32" s="15">
        <v>18602</v>
      </c>
      <c r="E32" s="15">
        <v>18590</v>
      </c>
      <c r="F32" s="15" t="s">
        <v>18</v>
      </c>
      <c r="G32" s="18">
        <v>2930</v>
      </c>
      <c r="H32" s="43"/>
      <c r="L32" s="43"/>
      <c r="M32" s="43"/>
      <c r="N32" s="43"/>
      <c r="R32" s="44"/>
    </row>
    <row r="33" spans="1:18" ht="12.75">
      <c r="A33" s="14" t="s">
        <v>61</v>
      </c>
      <c r="B33" s="15">
        <v>15996</v>
      </c>
      <c r="C33" s="15">
        <v>730</v>
      </c>
      <c r="D33" s="15">
        <v>16726</v>
      </c>
      <c r="E33" s="15">
        <v>15996</v>
      </c>
      <c r="F33" s="15">
        <v>730</v>
      </c>
      <c r="G33" s="15">
        <v>16000</v>
      </c>
      <c r="H33" s="43"/>
      <c r="L33" s="43"/>
      <c r="M33" s="43"/>
      <c r="N33" s="43"/>
      <c r="R33" s="44"/>
    </row>
    <row r="34" spans="1:18" ht="12.75">
      <c r="A34" s="45" t="s">
        <v>62</v>
      </c>
      <c r="B34" s="46">
        <v>36311</v>
      </c>
      <c r="C34" s="46">
        <v>1186</v>
      </c>
      <c r="D34" s="46">
        <v>37497</v>
      </c>
      <c r="E34" s="46">
        <v>36299</v>
      </c>
      <c r="F34" s="46">
        <v>1186</v>
      </c>
      <c r="G34" s="46">
        <v>48930</v>
      </c>
      <c r="H34" s="43"/>
      <c r="L34" s="43"/>
      <c r="M34" s="43"/>
      <c r="N34" s="43"/>
      <c r="R34" s="44"/>
    </row>
    <row r="35" spans="1:18" ht="12.75">
      <c r="A35" s="14"/>
      <c r="B35" s="15"/>
      <c r="C35" s="15"/>
      <c r="D35" s="15"/>
      <c r="E35" s="15"/>
      <c r="F35" s="15"/>
      <c r="G35" s="15"/>
      <c r="H35" s="43"/>
      <c r="L35" s="43"/>
      <c r="M35" s="43"/>
      <c r="N35" s="43"/>
      <c r="R35" s="44"/>
    </row>
    <row r="36" spans="1:18" ht="12.75">
      <c r="A36" s="45" t="s">
        <v>63</v>
      </c>
      <c r="B36" s="46">
        <v>1761</v>
      </c>
      <c r="C36" s="46">
        <v>102</v>
      </c>
      <c r="D36" s="46">
        <v>1863</v>
      </c>
      <c r="E36" s="46">
        <v>1735</v>
      </c>
      <c r="F36" s="46">
        <v>100</v>
      </c>
      <c r="G36" s="46">
        <v>7702</v>
      </c>
      <c r="H36" s="43"/>
      <c r="L36" s="43"/>
      <c r="M36" s="43"/>
      <c r="N36" s="43"/>
      <c r="R36" s="44"/>
    </row>
    <row r="37" spans="1:18" ht="12.75">
      <c r="A37" s="14"/>
      <c r="B37" s="15"/>
      <c r="C37" s="15"/>
      <c r="D37" s="15"/>
      <c r="E37" s="15"/>
      <c r="F37" s="15"/>
      <c r="G37" s="15"/>
      <c r="H37" s="43"/>
      <c r="L37" s="43"/>
      <c r="M37" s="43"/>
      <c r="N37" s="43"/>
      <c r="R37" s="44"/>
    </row>
    <row r="38" spans="1:18" ht="12.75">
      <c r="A38" s="14" t="s">
        <v>64</v>
      </c>
      <c r="B38" s="15">
        <v>3330</v>
      </c>
      <c r="C38" s="15">
        <v>185</v>
      </c>
      <c r="D38" s="15">
        <v>3515</v>
      </c>
      <c r="E38" s="15">
        <v>450</v>
      </c>
      <c r="F38" s="15">
        <v>20</v>
      </c>
      <c r="G38" s="15" t="s">
        <v>18</v>
      </c>
      <c r="H38" s="43"/>
      <c r="L38" s="43"/>
      <c r="M38" s="43"/>
      <c r="N38" s="43"/>
      <c r="R38" s="44"/>
    </row>
    <row r="39" spans="1:18" ht="12.75">
      <c r="A39" s="14" t="s">
        <v>65</v>
      </c>
      <c r="B39" s="15">
        <v>1164</v>
      </c>
      <c r="C39" s="15">
        <v>141</v>
      </c>
      <c r="D39" s="15">
        <v>1305</v>
      </c>
      <c r="E39" s="15">
        <v>664</v>
      </c>
      <c r="F39" s="15">
        <v>126</v>
      </c>
      <c r="G39" s="15" t="s">
        <v>18</v>
      </c>
      <c r="H39" s="43"/>
      <c r="L39" s="43"/>
      <c r="M39" s="43"/>
      <c r="N39" s="43"/>
      <c r="R39" s="44"/>
    </row>
    <row r="40" spans="1:18" ht="12.75">
      <c r="A40" s="14" t="s">
        <v>66</v>
      </c>
      <c r="B40" s="15">
        <v>46</v>
      </c>
      <c r="C40" s="15">
        <v>6</v>
      </c>
      <c r="D40" s="15">
        <v>52</v>
      </c>
      <c r="E40" s="15">
        <v>46</v>
      </c>
      <c r="F40" s="15">
        <v>5</v>
      </c>
      <c r="G40" s="15">
        <v>6417</v>
      </c>
      <c r="H40" s="43"/>
      <c r="L40" s="43"/>
      <c r="M40" s="43"/>
      <c r="N40" s="43"/>
      <c r="R40" s="44"/>
    </row>
    <row r="41" spans="1:18" ht="12.75">
      <c r="A41" s="14" t="s">
        <v>67</v>
      </c>
      <c r="B41" s="15">
        <v>80</v>
      </c>
      <c r="C41" s="15" t="s">
        <v>18</v>
      </c>
      <c r="D41" s="15">
        <v>80</v>
      </c>
      <c r="E41" s="15">
        <v>80</v>
      </c>
      <c r="F41" s="15" t="s">
        <v>18</v>
      </c>
      <c r="G41" s="18">
        <v>360000</v>
      </c>
      <c r="H41" s="43"/>
      <c r="L41" s="43"/>
      <c r="M41" s="43"/>
      <c r="N41" s="43"/>
      <c r="R41" s="44"/>
    </row>
    <row r="42" spans="1:18" ht="12.75">
      <c r="A42" s="14" t="s">
        <v>68</v>
      </c>
      <c r="B42" s="15">
        <v>10</v>
      </c>
      <c r="C42" s="15" t="s">
        <v>18</v>
      </c>
      <c r="D42" s="15">
        <v>10</v>
      </c>
      <c r="E42" s="15">
        <v>10</v>
      </c>
      <c r="F42" s="15" t="s">
        <v>18</v>
      </c>
      <c r="G42" s="18" t="s">
        <v>18</v>
      </c>
      <c r="H42" s="43"/>
      <c r="L42" s="43"/>
      <c r="M42" s="43"/>
      <c r="N42" s="43"/>
      <c r="R42" s="44"/>
    </row>
    <row r="43" spans="1:18" ht="12.75">
      <c r="A43" s="14" t="s">
        <v>69</v>
      </c>
      <c r="B43" s="15">
        <v>131</v>
      </c>
      <c r="C43" s="15">
        <v>1</v>
      </c>
      <c r="D43" s="15">
        <v>132</v>
      </c>
      <c r="E43" s="15">
        <v>68</v>
      </c>
      <c r="F43" s="15">
        <v>1</v>
      </c>
      <c r="G43" s="15">
        <v>88353</v>
      </c>
      <c r="H43" s="43"/>
      <c r="L43" s="43"/>
      <c r="M43" s="43"/>
      <c r="N43" s="43"/>
      <c r="R43" s="44"/>
    </row>
    <row r="44" spans="1:18" ht="12.75">
      <c r="A44" s="14" t="s">
        <v>70</v>
      </c>
      <c r="B44" s="15">
        <v>1720</v>
      </c>
      <c r="C44" s="15" t="s">
        <v>18</v>
      </c>
      <c r="D44" s="15">
        <v>1720</v>
      </c>
      <c r="E44" s="15">
        <v>1616</v>
      </c>
      <c r="F44" s="15" t="s">
        <v>18</v>
      </c>
      <c r="G44" s="18">
        <v>85000</v>
      </c>
      <c r="H44" s="43"/>
      <c r="L44" s="43"/>
      <c r="M44" s="43"/>
      <c r="N44" s="43"/>
      <c r="R44" s="44"/>
    </row>
    <row r="45" spans="1:18" ht="12.75">
      <c r="A45" s="14" t="s">
        <v>71</v>
      </c>
      <c r="B45" s="15">
        <v>28</v>
      </c>
      <c r="C45" s="15" t="s">
        <v>18</v>
      </c>
      <c r="D45" s="15">
        <v>28</v>
      </c>
      <c r="E45" s="15">
        <v>27</v>
      </c>
      <c r="F45" s="15" t="s">
        <v>18</v>
      </c>
      <c r="G45" s="15" t="s">
        <v>18</v>
      </c>
      <c r="H45" s="43"/>
      <c r="L45" s="43"/>
      <c r="M45" s="43"/>
      <c r="N45" s="43"/>
      <c r="R45" s="44"/>
    </row>
    <row r="46" spans="1:18" ht="12.75">
      <c r="A46" s="45" t="s">
        <v>72</v>
      </c>
      <c r="B46" s="46">
        <v>6509</v>
      </c>
      <c r="C46" s="46">
        <v>333</v>
      </c>
      <c r="D46" s="46">
        <v>6842</v>
      </c>
      <c r="E46" s="46">
        <v>2961</v>
      </c>
      <c r="F46" s="46">
        <v>152</v>
      </c>
      <c r="G46" s="46">
        <v>539770</v>
      </c>
      <c r="H46" s="43"/>
      <c r="L46" s="43"/>
      <c r="M46" s="43"/>
      <c r="N46" s="43"/>
      <c r="R46" s="44"/>
    </row>
    <row r="47" spans="1:18" ht="12.75">
      <c r="A47" s="14"/>
      <c r="B47" s="15"/>
      <c r="C47" s="15"/>
      <c r="D47" s="15"/>
      <c r="E47" s="15"/>
      <c r="F47" s="15"/>
      <c r="G47" s="15"/>
      <c r="H47" s="43"/>
      <c r="L47" s="43"/>
      <c r="M47" s="43"/>
      <c r="N47" s="43"/>
      <c r="R47" s="44"/>
    </row>
    <row r="48" spans="1:18" ht="12.75">
      <c r="A48" s="14" t="s">
        <v>73</v>
      </c>
      <c r="B48" s="15" t="s">
        <v>18</v>
      </c>
      <c r="C48" s="15" t="s">
        <v>18</v>
      </c>
      <c r="D48" s="15" t="s">
        <v>18</v>
      </c>
      <c r="E48" s="15" t="s">
        <v>18</v>
      </c>
      <c r="F48" s="15" t="s">
        <v>18</v>
      </c>
      <c r="G48" s="15">
        <v>1300</v>
      </c>
      <c r="H48" s="43"/>
      <c r="L48" s="43"/>
      <c r="M48" s="43"/>
      <c r="N48" s="43"/>
      <c r="R48" s="44"/>
    </row>
    <row r="49" spans="1:18" ht="12.75">
      <c r="A49" s="45" t="s">
        <v>74</v>
      </c>
      <c r="B49" s="15" t="s">
        <v>18</v>
      </c>
      <c r="C49" s="15" t="s">
        <v>18</v>
      </c>
      <c r="D49" s="15" t="s">
        <v>18</v>
      </c>
      <c r="E49" s="15" t="s">
        <v>18</v>
      </c>
      <c r="F49" s="15" t="s">
        <v>18</v>
      </c>
      <c r="G49" s="15">
        <v>1300</v>
      </c>
      <c r="H49" s="43"/>
      <c r="L49" s="43"/>
      <c r="M49" s="43"/>
      <c r="N49" s="43"/>
      <c r="R49" s="44"/>
    </row>
    <row r="50" spans="1:18" ht="12.75">
      <c r="A50" s="14"/>
      <c r="B50" s="15"/>
      <c r="C50" s="15"/>
      <c r="D50" s="15"/>
      <c r="E50" s="15"/>
      <c r="F50" s="15"/>
      <c r="G50" s="15"/>
      <c r="H50" s="43"/>
      <c r="L50" s="43"/>
      <c r="M50" s="43"/>
      <c r="N50" s="43"/>
      <c r="R50" s="44"/>
    </row>
    <row r="51" spans="1:18" ht="13.5" thickBot="1">
      <c r="A51" s="20" t="s">
        <v>75</v>
      </c>
      <c r="B51" s="21">
        <v>70789</v>
      </c>
      <c r="C51" s="21">
        <v>2746</v>
      </c>
      <c r="D51" s="21">
        <v>73535</v>
      </c>
      <c r="E51" s="21">
        <v>66308</v>
      </c>
      <c r="F51" s="21">
        <v>2592</v>
      </c>
      <c r="G51" s="21">
        <v>686457</v>
      </c>
      <c r="H51" s="43"/>
      <c r="L51" s="43"/>
      <c r="M51" s="43"/>
      <c r="N51" s="43"/>
      <c r="R51" s="44"/>
    </row>
    <row r="89" spans="12:18" ht="12.75">
      <c r="L89" s="43"/>
      <c r="M89" s="43"/>
      <c r="N89" s="43"/>
      <c r="R89" s="44"/>
    </row>
    <row r="90" spans="3:18" ht="12.75">
      <c r="C90" s="43"/>
      <c r="L90" s="43"/>
      <c r="M90" s="43"/>
      <c r="N90" s="43"/>
      <c r="R90" s="44"/>
    </row>
    <row r="91" spans="4:18" ht="12.75">
      <c r="D91" s="48"/>
      <c r="E91" s="48"/>
      <c r="R91" s="44"/>
    </row>
    <row r="92" ht="12.75">
      <c r="R92" s="44"/>
    </row>
    <row r="93" ht="12.75">
      <c r="R93" s="44"/>
    </row>
  </sheetData>
  <mergeCells count="4">
    <mergeCell ref="B5:D5"/>
    <mergeCell ref="E5:F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3"/>
  <dimension ref="A1:S61"/>
  <sheetViews>
    <sheetView showGridLines="0" zoomScale="75" zoomScaleNormal="75" workbookViewId="0" topLeftCell="A1">
      <selection activeCell="A3" sqref="A3:K3"/>
    </sheetView>
  </sheetViews>
  <sheetFormatPr defaultColWidth="11.421875" defaultRowHeight="12.75"/>
  <cols>
    <col min="1" max="1" width="25.7109375" style="41" customWidth="1"/>
    <col min="2" max="16384" width="11.421875" style="41" customWidth="1"/>
  </cols>
  <sheetData>
    <row r="1" spans="1:11" s="2" customFormat="1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s="5" customFormat="1" ht="15">
      <c r="A3" s="98" t="s">
        <v>76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="5" customFormat="1" ht="15" thickBot="1"/>
    <row r="5" spans="1:11" ht="12.75">
      <c r="A5" s="33"/>
      <c r="B5" s="89" t="s">
        <v>3</v>
      </c>
      <c r="C5" s="90"/>
      <c r="D5" s="90"/>
      <c r="E5" s="90"/>
      <c r="F5" s="91"/>
      <c r="G5" s="34" t="s">
        <v>4</v>
      </c>
      <c r="H5" s="70"/>
      <c r="I5" s="67" t="s">
        <v>23</v>
      </c>
      <c r="J5" s="71"/>
      <c r="K5" s="55"/>
    </row>
    <row r="6" spans="1:11" ht="12.75">
      <c r="A6" s="49" t="s">
        <v>38</v>
      </c>
      <c r="B6" s="86" t="s">
        <v>7</v>
      </c>
      <c r="C6" s="92"/>
      <c r="D6" s="92"/>
      <c r="E6" s="92"/>
      <c r="F6" s="87"/>
      <c r="G6" s="26"/>
      <c r="H6" s="84" t="s">
        <v>40</v>
      </c>
      <c r="I6" s="85"/>
      <c r="J6" s="6" t="s">
        <v>4</v>
      </c>
      <c r="K6" s="9" t="s">
        <v>27</v>
      </c>
    </row>
    <row r="7" spans="1:11" ht="12.75">
      <c r="A7" s="49" t="s">
        <v>42</v>
      </c>
      <c r="B7" s="50"/>
      <c r="C7" s="24" t="s">
        <v>10</v>
      </c>
      <c r="D7" s="51"/>
      <c r="E7" s="93" t="s">
        <v>11</v>
      </c>
      <c r="F7" s="94"/>
      <c r="G7" s="9" t="s">
        <v>8</v>
      </c>
      <c r="H7" s="86" t="s">
        <v>30</v>
      </c>
      <c r="I7" s="87"/>
      <c r="J7" s="9" t="s">
        <v>8</v>
      </c>
      <c r="K7" s="9" t="s">
        <v>31</v>
      </c>
    </row>
    <row r="8" spans="1:17" ht="13.5" thickBot="1">
      <c r="A8" s="49"/>
      <c r="B8" s="6" t="s">
        <v>12</v>
      </c>
      <c r="C8" s="6" t="s">
        <v>13</v>
      </c>
      <c r="D8" s="6" t="s">
        <v>10</v>
      </c>
      <c r="E8" s="6" t="s">
        <v>12</v>
      </c>
      <c r="F8" s="6" t="s">
        <v>13</v>
      </c>
      <c r="G8" s="9" t="s">
        <v>14</v>
      </c>
      <c r="H8" s="6" t="s">
        <v>12</v>
      </c>
      <c r="I8" s="6" t="s">
        <v>13</v>
      </c>
      <c r="J8" s="9" t="s">
        <v>34</v>
      </c>
      <c r="K8" s="9"/>
      <c r="P8" s="52"/>
      <c r="Q8" s="52"/>
    </row>
    <row r="9" spans="1:18" ht="12.75">
      <c r="A9" s="12" t="s">
        <v>45</v>
      </c>
      <c r="B9" s="53">
        <v>264</v>
      </c>
      <c r="C9" s="54" t="s">
        <v>18</v>
      </c>
      <c r="D9" s="29">
        <v>264</v>
      </c>
      <c r="E9" s="53">
        <v>264</v>
      </c>
      <c r="F9" s="54" t="s">
        <v>18</v>
      </c>
      <c r="G9" s="53">
        <v>10680</v>
      </c>
      <c r="H9" s="53">
        <v>3500</v>
      </c>
      <c r="I9" s="54" t="s">
        <v>18</v>
      </c>
      <c r="J9" s="53">
        <v>42</v>
      </c>
      <c r="K9" s="53">
        <v>1373</v>
      </c>
      <c r="L9" s="43"/>
      <c r="M9" s="43"/>
      <c r="N9" s="43"/>
      <c r="R9" s="44"/>
    </row>
    <row r="10" spans="1:18" ht="12.75">
      <c r="A10" s="14" t="s">
        <v>48</v>
      </c>
      <c r="B10" s="56">
        <v>9721</v>
      </c>
      <c r="C10" s="56">
        <v>102</v>
      </c>
      <c r="D10" s="32">
        <v>9823</v>
      </c>
      <c r="E10" s="56">
        <v>9709</v>
      </c>
      <c r="F10" s="56">
        <v>98</v>
      </c>
      <c r="G10" s="56">
        <v>9700</v>
      </c>
      <c r="H10" s="56">
        <v>1547</v>
      </c>
      <c r="I10" s="56">
        <v>2510</v>
      </c>
      <c r="J10" s="56">
        <v>15</v>
      </c>
      <c r="K10" s="56">
        <v>15411</v>
      </c>
      <c r="L10" s="43"/>
      <c r="M10" s="43"/>
      <c r="N10" s="43"/>
      <c r="R10" s="44"/>
    </row>
    <row r="11" spans="1:18" ht="12.75">
      <c r="A11" s="45" t="str">
        <f>UPPER(" Cataluña")</f>
        <v> CATALUÑA</v>
      </c>
      <c r="B11" s="46">
        <v>9985</v>
      </c>
      <c r="C11" s="46">
        <v>102</v>
      </c>
      <c r="D11" s="46">
        <v>10087</v>
      </c>
      <c r="E11" s="46">
        <v>9973</v>
      </c>
      <c r="F11" s="46">
        <v>98</v>
      </c>
      <c r="G11" s="46">
        <v>20380</v>
      </c>
      <c r="H11" s="57">
        <v>1599</v>
      </c>
      <c r="I11" s="57">
        <v>2510</v>
      </c>
      <c r="J11" s="57">
        <v>29</v>
      </c>
      <c r="K11" s="46">
        <v>16784</v>
      </c>
      <c r="L11" s="43"/>
      <c r="M11" s="43"/>
      <c r="N11" s="43"/>
      <c r="R11" s="44"/>
    </row>
    <row r="12" spans="1:18" ht="12.75">
      <c r="A12" s="14"/>
      <c r="B12" s="15"/>
      <c r="C12" s="15"/>
      <c r="D12" s="15"/>
      <c r="E12" s="15"/>
      <c r="F12" s="15"/>
      <c r="G12" s="15"/>
      <c r="H12" s="32"/>
      <c r="I12" s="32"/>
      <c r="J12" s="32"/>
      <c r="K12" s="15"/>
      <c r="L12" s="43"/>
      <c r="M12" s="43"/>
      <c r="N12" s="43"/>
      <c r="R12" s="44"/>
    </row>
    <row r="13" spans="1:18" ht="12.75">
      <c r="A13" s="45" t="str">
        <f>UPPER(" Baleares")</f>
        <v> BALEARES</v>
      </c>
      <c r="B13" s="57">
        <v>15027</v>
      </c>
      <c r="C13" s="47" t="s">
        <v>18</v>
      </c>
      <c r="D13" s="57">
        <v>15027</v>
      </c>
      <c r="E13" s="57">
        <v>14594</v>
      </c>
      <c r="F13" s="47" t="s">
        <v>18</v>
      </c>
      <c r="G13" s="57">
        <v>49702</v>
      </c>
      <c r="H13" s="57">
        <v>900</v>
      </c>
      <c r="I13" s="47" t="s">
        <v>18</v>
      </c>
      <c r="J13" s="57">
        <v>22</v>
      </c>
      <c r="K13" s="57">
        <v>14228</v>
      </c>
      <c r="L13" s="43"/>
      <c r="M13" s="43"/>
      <c r="N13" s="43"/>
      <c r="R13" s="44"/>
    </row>
    <row r="14" spans="1:18" s="59" customFormat="1" ht="12.75">
      <c r="A14" s="14"/>
      <c r="B14" s="15"/>
      <c r="C14" s="15"/>
      <c r="D14" s="15"/>
      <c r="E14" s="15"/>
      <c r="F14" s="15"/>
      <c r="G14" s="15"/>
      <c r="H14" s="32"/>
      <c r="I14" s="32"/>
      <c r="J14" s="32"/>
      <c r="K14" s="15"/>
      <c r="L14" s="58"/>
      <c r="M14" s="58"/>
      <c r="N14" s="58"/>
      <c r="R14" s="60"/>
    </row>
    <row r="15" spans="1:18" ht="12.75">
      <c r="A15" s="14" t="s">
        <v>59</v>
      </c>
      <c r="B15" s="56">
        <v>1711</v>
      </c>
      <c r="C15" s="56">
        <v>455</v>
      </c>
      <c r="D15" s="32">
        <v>2166</v>
      </c>
      <c r="E15" s="56">
        <v>1711</v>
      </c>
      <c r="F15" s="56">
        <v>455</v>
      </c>
      <c r="G15" s="56">
        <v>20000</v>
      </c>
      <c r="H15" s="56">
        <v>900</v>
      </c>
      <c r="I15" s="56">
        <v>2500</v>
      </c>
      <c r="J15" s="56">
        <v>18</v>
      </c>
      <c r="K15" s="32">
        <v>3037</v>
      </c>
      <c r="L15" s="43"/>
      <c r="M15" s="43"/>
      <c r="N15" s="43"/>
      <c r="R15" s="44"/>
    </row>
    <row r="16" spans="1:18" ht="12.75">
      <c r="A16" s="14" t="s">
        <v>60</v>
      </c>
      <c r="B16" s="56">
        <v>18602</v>
      </c>
      <c r="C16" s="18" t="s">
        <v>18</v>
      </c>
      <c r="D16" s="32">
        <v>18602</v>
      </c>
      <c r="E16" s="56">
        <v>18590</v>
      </c>
      <c r="F16" s="18" t="s">
        <v>18</v>
      </c>
      <c r="G16" s="56">
        <v>2930</v>
      </c>
      <c r="H16" s="56">
        <v>780</v>
      </c>
      <c r="I16" s="18" t="s">
        <v>18</v>
      </c>
      <c r="J16" s="56">
        <v>35</v>
      </c>
      <c r="K16" s="32">
        <v>14603</v>
      </c>
      <c r="L16" s="43"/>
      <c r="M16" s="43"/>
      <c r="N16" s="43"/>
      <c r="R16" s="44"/>
    </row>
    <row r="17" spans="1:18" ht="12.75">
      <c r="A17" s="14" t="s">
        <v>61</v>
      </c>
      <c r="B17" s="56">
        <v>15984</v>
      </c>
      <c r="C17" s="56">
        <v>480</v>
      </c>
      <c r="D17" s="32">
        <v>16464</v>
      </c>
      <c r="E17" s="56">
        <v>15984</v>
      </c>
      <c r="F17" s="56">
        <v>480</v>
      </c>
      <c r="G17" s="56">
        <v>16000</v>
      </c>
      <c r="H17" s="56">
        <v>900</v>
      </c>
      <c r="I17" s="56">
        <v>6000</v>
      </c>
      <c r="J17" s="56" t="s">
        <v>18</v>
      </c>
      <c r="K17" s="32">
        <v>17266</v>
      </c>
      <c r="L17" s="43"/>
      <c r="M17" s="43"/>
      <c r="N17" s="43"/>
      <c r="R17" s="44"/>
    </row>
    <row r="18" spans="1:18" ht="12.75">
      <c r="A18" s="45" t="str">
        <f>UPPER(" C. Valenciana")</f>
        <v> C. VALENCIANA</v>
      </c>
      <c r="B18" s="46">
        <v>36297</v>
      </c>
      <c r="C18" s="46">
        <v>935</v>
      </c>
      <c r="D18" s="46">
        <v>37232</v>
      </c>
      <c r="E18" s="46">
        <v>36285</v>
      </c>
      <c r="F18" s="46">
        <v>935</v>
      </c>
      <c r="G18" s="46">
        <v>38930</v>
      </c>
      <c r="H18" s="57">
        <v>839</v>
      </c>
      <c r="I18" s="57">
        <v>4297</v>
      </c>
      <c r="J18" s="57">
        <v>12</v>
      </c>
      <c r="K18" s="46">
        <v>34906</v>
      </c>
      <c r="L18" s="43"/>
      <c r="M18" s="43"/>
      <c r="N18" s="43"/>
      <c r="R18" s="44"/>
    </row>
    <row r="19" spans="1:18" ht="12.75">
      <c r="A19" s="14"/>
      <c r="B19" s="15"/>
      <c r="C19" s="15"/>
      <c r="D19" s="15"/>
      <c r="E19" s="15"/>
      <c r="F19" s="15"/>
      <c r="G19" s="15"/>
      <c r="H19" s="32"/>
      <c r="I19" s="32"/>
      <c r="J19" s="32"/>
      <c r="K19" s="15"/>
      <c r="L19" s="43"/>
      <c r="M19" s="43"/>
      <c r="N19" s="43"/>
      <c r="R19" s="44"/>
    </row>
    <row r="20" spans="1:18" ht="12.75">
      <c r="A20" s="45" t="str">
        <f>UPPER(" R. de Murcia")</f>
        <v> R. DE MURCIA</v>
      </c>
      <c r="B20" s="57">
        <v>1540</v>
      </c>
      <c r="C20" s="57">
        <v>69</v>
      </c>
      <c r="D20" s="57">
        <v>1609</v>
      </c>
      <c r="E20" s="57">
        <v>1529</v>
      </c>
      <c r="F20" s="57">
        <v>67</v>
      </c>
      <c r="G20" s="57">
        <v>372</v>
      </c>
      <c r="H20" s="57">
        <v>2279</v>
      </c>
      <c r="I20" s="57">
        <v>4214</v>
      </c>
      <c r="J20" s="57">
        <v>26</v>
      </c>
      <c r="K20" s="57">
        <v>3777</v>
      </c>
      <c r="L20" s="43"/>
      <c r="M20" s="43"/>
      <c r="N20" s="43"/>
      <c r="R20" s="44"/>
    </row>
    <row r="21" spans="1:18" ht="12.75">
      <c r="A21" s="14"/>
      <c r="B21" s="15"/>
      <c r="C21" s="15"/>
      <c r="D21" s="15"/>
      <c r="E21" s="15"/>
      <c r="F21" s="15"/>
      <c r="G21" s="15"/>
      <c r="H21" s="32"/>
      <c r="I21" s="32"/>
      <c r="J21" s="32"/>
      <c r="K21" s="15"/>
      <c r="L21" s="43"/>
      <c r="M21" s="43"/>
      <c r="N21" s="43"/>
      <c r="R21" s="44"/>
    </row>
    <row r="22" spans="1:19" ht="12.75">
      <c r="A22" s="14" t="s">
        <v>65</v>
      </c>
      <c r="B22" s="32">
        <v>1155</v>
      </c>
      <c r="C22" s="32">
        <v>141</v>
      </c>
      <c r="D22" s="32">
        <v>1296</v>
      </c>
      <c r="E22" s="32">
        <v>655</v>
      </c>
      <c r="F22" s="32">
        <v>126</v>
      </c>
      <c r="G22" s="18" t="s">
        <v>18</v>
      </c>
      <c r="H22" s="32">
        <v>11000</v>
      </c>
      <c r="I22" s="32">
        <v>18500</v>
      </c>
      <c r="J22" s="18" t="s">
        <v>18</v>
      </c>
      <c r="K22" s="32">
        <v>9536</v>
      </c>
      <c r="L22" s="43"/>
      <c r="M22" s="43"/>
      <c r="N22" s="43"/>
      <c r="R22" s="44"/>
      <c r="S22" s="52"/>
    </row>
    <row r="23" spans="1:18" ht="12.75">
      <c r="A23" s="14" t="s">
        <v>66</v>
      </c>
      <c r="B23" s="18" t="s">
        <v>18</v>
      </c>
      <c r="C23" s="18" t="s">
        <v>18</v>
      </c>
      <c r="D23" s="18" t="s">
        <v>18</v>
      </c>
      <c r="E23" s="18" t="s">
        <v>18</v>
      </c>
      <c r="F23" s="18" t="s">
        <v>18</v>
      </c>
      <c r="G23" s="32">
        <v>102</v>
      </c>
      <c r="H23" s="18" t="s">
        <v>18</v>
      </c>
      <c r="I23" s="18" t="s">
        <v>18</v>
      </c>
      <c r="J23" s="18" t="s">
        <v>18</v>
      </c>
      <c r="K23" s="18" t="s">
        <v>18</v>
      </c>
      <c r="L23" s="43"/>
      <c r="M23" s="43"/>
      <c r="N23" s="43"/>
      <c r="R23" s="44"/>
    </row>
    <row r="24" spans="1:18" ht="12.75">
      <c r="A24" s="14" t="s">
        <v>67</v>
      </c>
      <c r="B24" s="18" t="s">
        <v>18</v>
      </c>
      <c r="C24" s="18" t="s">
        <v>18</v>
      </c>
      <c r="D24" s="18" t="s">
        <v>18</v>
      </c>
      <c r="E24" s="18" t="s">
        <v>18</v>
      </c>
      <c r="F24" s="18" t="s">
        <v>18</v>
      </c>
      <c r="G24" s="32">
        <v>1000</v>
      </c>
      <c r="H24" s="18" t="s">
        <v>18</v>
      </c>
      <c r="I24" s="18" t="s">
        <v>18</v>
      </c>
      <c r="J24" s="32">
        <v>30</v>
      </c>
      <c r="K24" s="32">
        <v>30</v>
      </c>
      <c r="L24" s="43"/>
      <c r="M24" s="43"/>
      <c r="N24" s="43"/>
      <c r="R24" s="44"/>
    </row>
    <row r="25" spans="1:18" ht="12.75">
      <c r="A25" s="14" t="s">
        <v>68</v>
      </c>
      <c r="B25" s="18">
        <v>10</v>
      </c>
      <c r="C25" s="18" t="s">
        <v>18</v>
      </c>
      <c r="D25" s="18">
        <v>10</v>
      </c>
      <c r="E25" s="18">
        <v>10</v>
      </c>
      <c r="F25" s="18" t="s">
        <v>18</v>
      </c>
      <c r="G25" s="32" t="s">
        <v>18</v>
      </c>
      <c r="H25" s="18">
        <v>600</v>
      </c>
      <c r="I25" s="18" t="s">
        <v>18</v>
      </c>
      <c r="J25" s="32" t="s">
        <v>18</v>
      </c>
      <c r="K25" s="32">
        <v>6000</v>
      </c>
      <c r="L25" s="43"/>
      <c r="M25" s="43"/>
      <c r="N25" s="43"/>
      <c r="R25" s="44"/>
    </row>
    <row r="26" spans="1:18" ht="12.75">
      <c r="A26" s="14" t="s">
        <v>70</v>
      </c>
      <c r="B26" s="32">
        <v>1720</v>
      </c>
      <c r="C26" s="18" t="s">
        <v>18</v>
      </c>
      <c r="D26" s="32">
        <v>1720</v>
      </c>
      <c r="E26" s="32">
        <v>1616</v>
      </c>
      <c r="F26" s="18" t="s">
        <v>18</v>
      </c>
      <c r="G26" s="32">
        <v>85000</v>
      </c>
      <c r="H26" s="32">
        <v>4000</v>
      </c>
      <c r="I26" s="18" t="s">
        <v>18</v>
      </c>
      <c r="J26" s="32">
        <v>25</v>
      </c>
      <c r="K26" s="32">
        <v>8589</v>
      </c>
      <c r="L26" s="43"/>
      <c r="M26" s="43"/>
      <c r="N26" s="43"/>
      <c r="R26" s="44"/>
    </row>
    <row r="27" spans="1:18" ht="12.75">
      <c r="A27" s="45" t="str">
        <f>UPPER(" Andalucía")</f>
        <v> ANDALUCÍA</v>
      </c>
      <c r="B27" s="46">
        <v>2885</v>
      </c>
      <c r="C27" s="46">
        <v>141</v>
      </c>
      <c r="D27" s="46">
        <v>3026</v>
      </c>
      <c r="E27" s="46">
        <v>2281</v>
      </c>
      <c r="F27" s="46">
        <v>126</v>
      </c>
      <c r="G27" s="46">
        <v>86102</v>
      </c>
      <c r="H27" s="57">
        <v>5995</v>
      </c>
      <c r="I27" s="57">
        <v>18500</v>
      </c>
      <c r="J27" s="57">
        <v>25</v>
      </c>
      <c r="K27" s="46">
        <v>24155</v>
      </c>
      <c r="L27" s="43"/>
      <c r="M27" s="43"/>
      <c r="N27" s="43"/>
      <c r="R27" s="44"/>
    </row>
    <row r="28" spans="1:18" ht="12.75">
      <c r="A28" s="45"/>
      <c r="B28" s="46"/>
      <c r="C28" s="46"/>
      <c r="D28" s="46"/>
      <c r="E28" s="46"/>
      <c r="F28" s="46"/>
      <c r="G28" s="46"/>
      <c r="H28" s="57"/>
      <c r="I28" s="57"/>
      <c r="J28" s="57"/>
      <c r="K28" s="46"/>
      <c r="L28" s="43"/>
      <c r="M28" s="43"/>
      <c r="N28" s="43"/>
      <c r="R28" s="44"/>
    </row>
    <row r="29" spans="1:18" ht="12.75">
      <c r="A29" s="14" t="s">
        <v>73</v>
      </c>
      <c r="B29" s="46" t="s">
        <v>18</v>
      </c>
      <c r="C29" s="46" t="s">
        <v>18</v>
      </c>
      <c r="D29" s="46" t="s">
        <v>18</v>
      </c>
      <c r="E29" s="46" t="s">
        <v>18</v>
      </c>
      <c r="F29" s="46" t="s">
        <v>18</v>
      </c>
      <c r="G29" s="46">
        <v>1300</v>
      </c>
      <c r="H29" s="57" t="s">
        <v>18</v>
      </c>
      <c r="I29" s="57" t="s">
        <v>18</v>
      </c>
      <c r="J29" s="57">
        <v>10</v>
      </c>
      <c r="K29" s="46">
        <v>13</v>
      </c>
      <c r="L29" s="43"/>
      <c r="M29" s="43"/>
      <c r="N29" s="43"/>
      <c r="R29" s="44"/>
    </row>
    <row r="30" spans="1:18" s="59" customFormat="1" ht="12.75">
      <c r="A30" s="45" t="s">
        <v>77</v>
      </c>
      <c r="B30" s="46" t="s">
        <v>18</v>
      </c>
      <c r="C30" s="46" t="s">
        <v>18</v>
      </c>
      <c r="D30" s="46" t="s">
        <v>18</v>
      </c>
      <c r="E30" s="46" t="s">
        <v>18</v>
      </c>
      <c r="F30" s="46" t="s">
        <v>18</v>
      </c>
      <c r="G30" s="46">
        <v>1300</v>
      </c>
      <c r="H30" s="57" t="s">
        <v>18</v>
      </c>
      <c r="I30" s="57" t="s">
        <v>18</v>
      </c>
      <c r="J30" s="57">
        <v>10</v>
      </c>
      <c r="K30" s="46">
        <v>13</v>
      </c>
      <c r="L30" s="58"/>
      <c r="M30" s="58"/>
      <c r="N30" s="58"/>
      <c r="R30" s="60"/>
    </row>
    <row r="31" spans="1:18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3"/>
      <c r="M31" s="43"/>
      <c r="N31" s="43"/>
      <c r="R31" s="44"/>
    </row>
    <row r="32" spans="1:18" ht="13.5" thickBot="1">
      <c r="A32" s="20" t="s">
        <v>75</v>
      </c>
      <c r="B32" s="21">
        <v>65734</v>
      </c>
      <c r="C32" s="21">
        <v>1247</v>
      </c>
      <c r="D32" s="21">
        <v>66981</v>
      </c>
      <c r="E32" s="21">
        <v>64662</v>
      </c>
      <c r="F32" s="21">
        <v>1226</v>
      </c>
      <c r="G32" s="21">
        <v>196786</v>
      </c>
      <c r="H32" s="21">
        <v>1185.9164269586465</v>
      </c>
      <c r="I32" s="21">
        <v>5609.309135399673</v>
      </c>
      <c r="J32" s="21">
        <v>21.98757025398148</v>
      </c>
      <c r="K32" s="21">
        <v>93863</v>
      </c>
      <c r="L32" s="43"/>
      <c r="M32" s="43"/>
      <c r="N32" s="43"/>
      <c r="R32" s="44"/>
    </row>
    <row r="33" spans="1:18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43"/>
      <c r="M33" s="43"/>
      <c r="N33" s="43"/>
      <c r="R33" s="44"/>
    </row>
    <row r="34" spans="1:18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43"/>
      <c r="M34" s="43"/>
      <c r="N34" s="43"/>
      <c r="R34" s="44"/>
    </row>
    <row r="35" spans="1:1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59" ht="12.75">
      <c r="R59" s="44"/>
    </row>
    <row r="60" ht="12.75">
      <c r="R60" s="44"/>
    </row>
    <row r="61" ht="12.75">
      <c r="R61" s="4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10"/>
  <dimension ref="A1:K25"/>
  <sheetViews>
    <sheetView showGridLines="0" zoomScale="75" zoomScaleNormal="75" workbookViewId="0" topLeftCell="A1">
      <selection activeCell="U5" sqref="U5"/>
    </sheetView>
  </sheetViews>
  <sheetFormatPr defaultColWidth="11.421875" defaultRowHeight="12.75"/>
  <cols>
    <col min="1" max="1" width="25.7109375" style="41" customWidth="1"/>
    <col min="2" max="16384" width="11.421875" style="41" customWidth="1"/>
  </cols>
  <sheetData>
    <row r="1" spans="1:11" s="2" customFormat="1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s="5" customFormat="1" ht="15">
      <c r="A3" s="98" t="s">
        <v>78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s="5" customFormat="1" ht="12.75" customHeight="1" thickBot="1">
      <c r="A4" s="23"/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12.75">
      <c r="A5" s="33"/>
      <c r="B5" s="89" t="s">
        <v>3</v>
      </c>
      <c r="C5" s="90"/>
      <c r="D5" s="90"/>
      <c r="E5" s="90"/>
      <c r="F5" s="91"/>
      <c r="G5" s="34" t="s">
        <v>4</v>
      </c>
      <c r="H5" s="70"/>
      <c r="I5" s="67" t="s">
        <v>23</v>
      </c>
      <c r="J5" s="71"/>
      <c r="K5" s="55"/>
    </row>
    <row r="6" spans="1:11" ht="12.75">
      <c r="A6" s="49" t="s">
        <v>38</v>
      </c>
      <c r="B6" s="86" t="s">
        <v>7</v>
      </c>
      <c r="C6" s="92"/>
      <c r="D6" s="92"/>
      <c r="E6" s="92"/>
      <c r="F6" s="87"/>
      <c r="G6" s="26"/>
      <c r="H6" s="84" t="s">
        <v>40</v>
      </c>
      <c r="I6" s="85"/>
      <c r="J6" s="6" t="s">
        <v>4</v>
      </c>
      <c r="K6" s="9" t="s">
        <v>27</v>
      </c>
    </row>
    <row r="7" spans="1:11" ht="12.75">
      <c r="A7" s="49" t="s">
        <v>42</v>
      </c>
      <c r="B7" s="50"/>
      <c r="C7" s="24" t="s">
        <v>10</v>
      </c>
      <c r="D7" s="51"/>
      <c r="E7" s="93" t="s">
        <v>11</v>
      </c>
      <c r="F7" s="94"/>
      <c r="G7" s="9" t="s">
        <v>8</v>
      </c>
      <c r="H7" s="86" t="s">
        <v>30</v>
      </c>
      <c r="I7" s="87"/>
      <c r="J7" s="9" t="s">
        <v>8</v>
      </c>
      <c r="K7" s="9" t="s">
        <v>31</v>
      </c>
    </row>
    <row r="8" spans="1:11" s="22" customFormat="1" ht="13.5" thickBot="1">
      <c r="A8" s="62"/>
      <c r="B8" s="63" t="s">
        <v>12</v>
      </c>
      <c r="C8" s="63" t="s">
        <v>13</v>
      </c>
      <c r="D8" s="63" t="s">
        <v>10</v>
      </c>
      <c r="E8" s="63" t="s">
        <v>12</v>
      </c>
      <c r="F8" s="63" t="s">
        <v>13</v>
      </c>
      <c r="G8" s="64" t="s">
        <v>14</v>
      </c>
      <c r="H8" s="63" t="s">
        <v>12</v>
      </c>
      <c r="I8" s="63" t="s">
        <v>13</v>
      </c>
      <c r="J8" s="64" t="s">
        <v>34</v>
      </c>
      <c r="K8" s="64"/>
    </row>
    <row r="9" spans="1:11" ht="12.75">
      <c r="A9" s="45" t="str">
        <f>UPPER(" Baleares")</f>
        <v> BALEARES</v>
      </c>
      <c r="B9" s="65">
        <v>400</v>
      </c>
      <c r="C9" s="46" t="s">
        <v>18</v>
      </c>
      <c r="D9" s="46">
        <v>400</v>
      </c>
      <c r="E9" s="65">
        <v>50</v>
      </c>
      <c r="F9" s="46" t="s">
        <v>18</v>
      </c>
      <c r="G9" s="65">
        <v>3817</v>
      </c>
      <c r="H9" s="65">
        <v>100</v>
      </c>
      <c r="I9" s="57" t="s">
        <v>18</v>
      </c>
      <c r="J9" s="65">
        <v>2</v>
      </c>
      <c r="K9" s="46">
        <v>13</v>
      </c>
    </row>
    <row r="10" spans="1:11" ht="12.75">
      <c r="A10" s="14"/>
      <c r="B10" s="15"/>
      <c r="C10" s="15"/>
      <c r="D10" s="15"/>
      <c r="E10" s="15"/>
      <c r="F10" s="15"/>
      <c r="G10" s="15"/>
      <c r="H10" s="32"/>
      <c r="I10" s="32"/>
      <c r="J10" s="32"/>
      <c r="K10" s="15"/>
    </row>
    <row r="11" spans="1:11" ht="12.75">
      <c r="A11" s="14" t="s">
        <v>59</v>
      </c>
      <c r="B11" s="66" t="s">
        <v>18</v>
      </c>
      <c r="C11" s="56">
        <v>1</v>
      </c>
      <c r="D11" s="32">
        <v>1</v>
      </c>
      <c r="E11" s="66" t="s">
        <v>18</v>
      </c>
      <c r="F11" s="56">
        <v>1</v>
      </c>
      <c r="G11" s="66" t="s">
        <v>18</v>
      </c>
      <c r="H11" s="66" t="s">
        <v>18</v>
      </c>
      <c r="I11" s="56">
        <v>1000</v>
      </c>
      <c r="J11" s="66" t="s">
        <v>18</v>
      </c>
      <c r="K11" s="32">
        <v>1</v>
      </c>
    </row>
    <row r="12" spans="1:11" ht="12.75">
      <c r="A12" s="45" t="str">
        <f>UPPER(" C. Valenciana")</f>
        <v> C. VALENCIANA</v>
      </c>
      <c r="B12" s="65" t="s">
        <v>18</v>
      </c>
      <c r="C12" s="46">
        <v>1</v>
      </c>
      <c r="D12" s="46">
        <v>1</v>
      </c>
      <c r="E12" s="65" t="s">
        <v>18</v>
      </c>
      <c r="F12" s="46">
        <v>1</v>
      </c>
      <c r="G12" s="65" t="s">
        <v>18</v>
      </c>
      <c r="H12" s="65" t="s">
        <v>18</v>
      </c>
      <c r="I12" s="57">
        <v>1000</v>
      </c>
      <c r="J12" s="65" t="s">
        <v>18</v>
      </c>
      <c r="K12" s="46">
        <v>1</v>
      </c>
    </row>
    <row r="13" spans="1:11" ht="12.75">
      <c r="A13" s="14"/>
      <c r="B13" s="15"/>
      <c r="C13" s="15"/>
      <c r="D13" s="15"/>
      <c r="E13" s="15"/>
      <c r="F13" s="15"/>
      <c r="G13" s="15"/>
      <c r="H13" s="32"/>
      <c r="I13" s="32"/>
      <c r="J13" s="32"/>
      <c r="K13" s="15"/>
    </row>
    <row r="14" spans="1:11" ht="12.75">
      <c r="A14" s="45" t="str">
        <f>UPPER(" R. de Murcia")</f>
        <v> R. DE MURCIA</v>
      </c>
      <c r="B14" s="57">
        <v>196</v>
      </c>
      <c r="C14" s="57" t="s">
        <v>18</v>
      </c>
      <c r="D14" s="57">
        <v>196</v>
      </c>
      <c r="E14" s="57">
        <v>181</v>
      </c>
      <c r="F14" s="57" t="s">
        <v>18</v>
      </c>
      <c r="G14" s="57">
        <v>5500</v>
      </c>
      <c r="H14" s="57">
        <v>705</v>
      </c>
      <c r="I14" s="57" t="s">
        <v>18</v>
      </c>
      <c r="J14" s="65" t="s">
        <v>18</v>
      </c>
      <c r="K14" s="57">
        <v>128</v>
      </c>
    </row>
    <row r="15" spans="1:11" ht="12.75">
      <c r="A15" s="14"/>
      <c r="B15" s="15"/>
      <c r="C15" s="15"/>
      <c r="D15" s="15"/>
      <c r="E15" s="15"/>
      <c r="F15" s="15"/>
      <c r="G15" s="15"/>
      <c r="H15" s="32"/>
      <c r="I15" s="32"/>
      <c r="J15" s="32"/>
      <c r="K15" s="15"/>
    </row>
    <row r="16" spans="1:11" ht="12.75">
      <c r="A16" s="14" t="s">
        <v>64</v>
      </c>
      <c r="B16" s="32">
        <v>3330</v>
      </c>
      <c r="C16" s="32">
        <v>185</v>
      </c>
      <c r="D16" s="32">
        <v>3515</v>
      </c>
      <c r="E16" s="32">
        <v>450</v>
      </c>
      <c r="F16" s="32">
        <v>20</v>
      </c>
      <c r="G16" s="66" t="s">
        <v>18</v>
      </c>
      <c r="H16" s="32">
        <v>224</v>
      </c>
      <c r="I16" s="32">
        <v>400</v>
      </c>
      <c r="J16" s="66" t="s">
        <v>18</v>
      </c>
      <c r="K16" s="32">
        <v>109</v>
      </c>
    </row>
    <row r="17" spans="1:11" ht="12.75">
      <c r="A17" s="14" t="s">
        <v>66</v>
      </c>
      <c r="B17" s="32">
        <v>43</v>
      </c>
      <c r="C17" s="32">
        <v>2</v>
      </c>
      <c r="D17" s="32">
        <v>45</v>
      </c>
      <c r="E17" s="32">
        <v>43</v>
      </c>
      <c r="F17" s="32">
        <v>1</v>
      </c>
      <c r="G17" s="32">
        <v>6200</v>
      </c>
      <c r="H17" s="32">
        <v>500</v>
      </c>
      <c r="I17" s="32">
        <v>850</v>
      </c>
      <c r="J17" s="66" t="s">
        <v>18</v>
      </c>
      <c r="K17" s="32">
        <v>22</v>
      </c>
    </row>
    <row r="18" spans="1:11" ht="12.75">
      <c r="A18" s="14" t="s">
        <v>67</v>
      </c>
      <c r="B18" s="32">
        <v>80</v>
      </c>
      <c r="C18" s="66" t="s">
        <v>18</v>
      </c>
      <c r="D18" s="32">
        <v>80</v>
      </c>
      <c r="E18" s="32">
        <v>80</v>
      </c>
      <c r="F18" s="66" t="s">
        <v>18</v>
      </c>
      <c r="G18" s="32">
        <v>300000</v>
      </c>
      <c r="H18" s="32">
        <v>290</v>
      </c>
      <c r="I18" s="66" t="s">
        <v>18</v>
      </c>
      <c r="J18" s="32">
        <v>1</v>
      </c>
      <c r="K18" s="32">
        <v>323</v>
      </c>
    </row>
    <row r="19" spans="1:11" ht="12.75">
      <c r="A19" s="14" t="s">
        <v>69</v>
      </c>
      <c r="B19" s="32">
        <v>124</v>
      </c>
      <c r="C19" s="32">
        <v>1</v>
      </c>
      <c r="D19" s="32">
        <v>125</v>
      </c>
      <c r="E19" s="32">
        <v>65</v>
      </c>
      <c r="F19" s="32">
        <v>1</v>
      </c>
      <c r="G19" s="32">
        <v>42704</v>
      </c>
      <c r="H19" s="32">
        <v>400</v>
      </c>
      <c r="I19" s="32">
        <v>1000</v>
      </c>
      <c r="J19" s="32">
        <v>1</v>
      </c>
      <c r="K19" s="32">
        <v>70</v>
      </c>
    </row>
    <row r="20" spans="1:11" ht="12.75">
      <c r="A20" s="14" t="s">
        <v>71</v>
      </c>
      <c r="B20" s="32">
        <v>28</v>
      </c>
      <c r="C20" s="66" t="s">
        <v>18</v>
      </c>
      <c r="D20" s="32">
        <v>28</v>
      </c>
      <c r="E20" s="32">
        <v>27</v>
      </c>
      <c r="F20" s="66" t="s">
        <v>18</v>
      </c>
      <c r="G20" s="66" t="s">
        <v>18</v>
      </c>
      <c r="H20" s="32">
        <v>500</v>
      </c>
      <c r="I20" s="66" t="s">
        <v>18</v>
      </c>
      <c r="J20" s="66" t="s">
        <v>18</v>
      </c>
      <c r="K20" s="32">
        <v>14</v>
      </c>
    </row>
    <row r="21" spans="1:11" ht="12.75">
      <c r="A21" s="45" t="str">
        <f>UPPER(" Andalucía")</f>
        <v> ANDALUCÍA</v>
      </c>
      <c r="B21" s="46">
        <v>3605</v>
      </c>
      <c r="C21" s="46">
        <v>188</v>
      </c>
      <c r="D21" s="46">
        <v>3793</v>
      </c>
      <c r="E21" s="46">
        <v>665</v>
      </c>
      <c r="F21" s="46">
        <v>22</v>
      </c>
      <c r="G21" s="46">
        <v>348904</v>
      </c>
      <c r="H21" s="57">
        <v>278</v>
      </c>
      <c r="I21" s="57">
        <v>448</v>
      </c>
      <c r="J21" s="57">
        <v>1</v>
      </c>
      <c r="K21" s="46">
        <v>538</v>
      </c>
    </row>
    <row r="22" spans="1:11" ht="12.75">
      <c r="A22" s="14"/>
      <c r="B22" s="15"/>
      <c r="C22" s="15"/>
      <c r="D22" s="15"/>
      <c r="E22" s="15"/>
      <c r="F22" s="15"/>
      <c r="G22" s="15"/>
      <c r="H22" s="32"/>
      <c r="I22" s="32"/>
      <c r="J22" s="32"/>
      <c r="K22" s="15"/>
    </row>
    <row r="23" spans="1:11" ht="13.5" thickBot="1">
      <c r="A23" s="20" t="s">
        <v>75</v>
      </c>
      <c r="B23" s="21">
        <v>4201</v>
      </c>
      <c r="C23" s="21">
        <v>189</v>
      </c>
      <c r="D23" s="21">
        <v>4390</v>
      </c>
      <c r="E23" s="21">
        <v>896</v>
      </c>
      <c r="F23" s="21">
        <v>23</v>
      </c>
      <c r="G23" s="21">
        <v>358221</v>
      </c>
      <c r="H23" s="21">
        <v>354.3247767857143</v>
      </c>
      <c r="I23" s="21">
        <v>472</v>
      </c>
      <c r="J23" s="21">
        <v>0.9953017829775473</v>
      </c>
      <c r="K23" s="21">
        <v>680</v>
      </c>
    </row>
    <row r="24" spans="1:11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2003-05-27T08:22:06Z</cp:lastPrinted>
  <dcterms:created xsi:type="dcterms:W3CDTF">2003-05-14T07:01:33Z</dcterms:created>
  <dcterms:modified xsi:type="dcterms:W3CDTF">2003-07-03T08:06:12Z</dcterms:modified>
  <cp:category/>
  <cp:version/>
  <cp:contentType/>
  <cp:contentStatus/>
</cp:coreProperties>
</file>