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270" windowWidth="17595" windowHeight="9990" tabRatio="870" activeTab="0"/>
  </bookViews>
  <sheets>
    <sheet name="Indice" sheetId="1" r:id="rId1"/>
    <sheet name="Cuadro 0" sheetId="2" r:id="rId2"/>
    <sheet name="Cuadro 1" sheetId="3" r:id="rId3"/>
    <sheet name="Cuadro 2" sheetId="4" r:id="rId4"/>
    <sheet name="Cuadro 3" sheetId="5" r:id="rId5"/>
    <sheet name="Cuadro 4" sheetId="6" r:id="rId6"/>
    <sheet name="Cuadro 5" sheetId="7" r:id="rId7"/>
    <sheet name="Cuadro 6" sheetId="8" r:id="rId8"/>
    <sheet name="Cuadro 7" sheetId="9" r:id="rId9"/>
    <sheet name="Cuadro 8" sheetId="10" r:id="rId10"/>
    <sheet name="Cuadro 9" sheetId="11" r:id="rId11"/>
    <sheet name="Cuadro 10" sheetId="12" r:id="rId12"/>
    <sheet name="Cuadro 11" sheetId="13" r:id="rId13"/>
    <sheet name="Cuadro 12" sheetId="14" r:id="rId14"/>
    <sheet name="Cuadro 13" sheetId="15" r:id="rId15"/>
    <sheet name="Cuadro 14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A" localSheetId="0">#REF!</definedName>
    <definedName name="\A">#REF!</definedName>
    <definedName name="\B">#N/A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 localSheetId="0">#REF!</definedName>
    <definedName name="\M">#REF!</definedName>
    <definedName name="\N">#REF!</definedName>
    <definedName name="\Q" localSheetId="0">#REF!</definedName>
    <definedName name="\Q">#REF!</definedName>
    <definedName name="\S" localSheetId="0">#REF!</definedName>
    <definedName name="\S">#REF!</definedName>
    <definedName name="\T" localSheetId="0">#REF!</definedName>
    <definedName name="\T">#REF!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'[2]p122'!#REF!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'[2]p122'!#REF!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'[2]p122'!#REF!</definedName>
    <definedName name="__123Graph_FCurrent" hidden="1">'[5]19.14-15'!#REF!</definedName>
    <definedName name="__123Graph_FGrßfico1" hidden="1">'[5]19.14-15'!#REF!</definedName>
    <definedName name="__123Graph_X" hidden="1">'[2]p122'!#REF!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_SUP1">#REF!</definedName>
    <definedName name="_SUP2">#REF!</definedName>
    <definedName name="_SUP3">#REF!</definedName>
    <definedName name="a">'[14]3.1'!#REF!</definedName>
    <definedName name="A_impresión_IM">#REF!</definedName>
    <definedName name="alk">'[5]19.11-12'!$B$53</definedName>
    <definedName name="AÑOSEÑA" localSheetId="0">#REF!</definedName>
    <definedName name="AÑOSEÑA">#REF!</definedName>
    <definedName name="_xlnm.Print_Area" localSheetId="1">'Cuadro 0'!$A$2:$M$38</definedName>
    <definedName name="balan.xls" hidden="1">'[10]7.24'!$D$6:$D$27</definedName>
    <definedName name="BUSCARC" localSheetId="0">#REF!</definedName>
    <definedName name="BUSCARC">#REF!</definedName>
    <definedName name="BUSCARG" localSheetId="0">#REF!</definedName>
    <definedName name="BUSCARG">#REF!</definedName>
    <definedName name="CARGA" localSheetId="0">#REF!</definedName>
    <definedName name="CARGA">#REF!</definedName>
    <definedName name="CHEQUEO" localSheetId="0">#REF!</definedName>
    <definedName name="CHEQUEO">#REF!</definedName>
    <definedName name="CODCULT" localSheetId="0">#REF!</definedName>
    <definedName name="CODCULT">#REF!</definedName>
    <definedName name="CODGRUP" localSheetId="0">#REF!</definedName>
    <definedName name="CODGRUP">#REF!</definedName>
    <definedName name="COSECHA" localSheetId="0">#REF!</definedName>
    <definedName name="COSECHA">#REF!</definedName>
    <definedName name="CUAD" localSheetId="0">#REF!</definedName>
    <definedName name="CUAD">#REF!</definedName>
    <definedName name="CUADRO" localSheetId="0">#REF!</definedName>
    <definedName name="CUADRO">#REF!</definedName>
    <definedName name="CULTSEÑA" localSheetId="0">#REF!</definedName>
    <definedName name="CULTSEÑA">#REF!</definedName>
    <definedName name="DECENA" localSheetId="0">#REF!</definedName>
    <definedName name="DECENA">#REF!</definedName>
    <definedName name="DESCARGA" localSheetId="0">#REF!</definedName>
    <definedName name="DESCARGA">#REF!</definedName>
    <definedName name="DESTINO" localSheetId="0">#REF!</definedName>
    <definedName name="DESTINO">#REF!</definedName>
    <definedName name="EXPORTAR" localSheetId="0">#REF!</definedName>
    <definedName name="EXPORTAR">#REF!</definedName>
    <definedName name="FILA" localSheetId="0">#REF!</definedName>
    <definedName name="FILA">#REF!</definedName>
    <definedName name="GRUPSEÑA" localSheetId="0">#REF!</definedName>
    <definedName name="GRUPSEÑA">#REF!</definedName>
    <definedName name="GUION">#REF!</definedName>
    <definedName name="hgvnhgj">'[14]3.1'!#REF!</definedName>
    <definedName name="IMP" localSheetId="0">#REF!</definedName>
    <definedName name="IMP">#REF!</definedName>
    <definedName name="IMPR" localSheetId="0">#REF!</definedName>
    <definedName name="IMPR">#REF!</definedName>
    <definedName name="IMPRIMIR" localSheetId="0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 localSheetId="0">#REF!</definedName>
    <definedName name="LISTAS">#REF!</definedName>
    <definedName name="MENSAJE" localSheetId="0">#REF!</definedName>
    <definedName name="MENSAJE">#REF!</definedName>
    <definedName name="MENU" localSheetId="0">#REF!</definedName>
    <definedName name="MENU">#REF!</definedName>
    <definedName name="NOMCULT" localSheetId="0">#REF!</definedName>
    <definedName name="NOMCULT">#REF!</definedName>
    <definedName name="NOMGRUP" localSheetId="0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 localSheetId="0">#REF!</definedName>
    <definedName name="REGI">#REF!</definedName>
    <definedName name="REGISTRO" localSheetId="0">#REF!</definedName>
    <definedName name="REGISTRO">#REF!</definedName>
    <definedName name="RELLENAR" localSheetId="0">#REF!</definedName>
    <definedName name="RELLENAR">#REF!</definedName>
    <definedName name="REND1" localSheetId="0">#REF!</definedName>
    <definedName name="REND1">#REF!</definedName>
    <definedName name="REND2" localSheetId="0">#REF!</definedName>
    <definedName name="REND2">#REF!</definedName>
    <definedName name="REND3" localSheetId="0">#REF!</definedName>
    <definedName name="REND3">#REF!</definedName>
    <definedName name="RUTINA">#REF!</definedName>
    <definedName name="SIGUI" localSheetId="0">#REF!</definedName>
    <definedName name="SIGUI">#REF!</definedName>
    <definedName name="SUP1" localSheetId="0">#REF!</definedName>
    <definedName name="SUP1">#REF!</definedName>
    <definedName name="SUP2" localSheetId="0">#REF!</definedName>
    <definedName name="SUP2">#REF!</definedName>
    <definedName name="SUP3" localSheetId="0">#REF!</definedName>
    <definedName name="SUP3">#REF!</definedName>
    <definedName name="TCULTSEÑA" localSheetId="0">#REF!</definedName>
    <definedName name="TCULTSEÑA">#REF!</definedName>
    <definedName name="TO" localSheetId="0">#REF!</definedName>
    <definedName name="TO">#REF!</definedName>
    <definedName name="TODOS" localSheetId="0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<sst xmlns="http://schemas.openxmlformats.org/spreadsheetml/2006/main" count="405" uniqueCount="139">
  <si>
    <t>CULTIVOS</t>
  </si>
  <si>
    <t>APROVECHAMIENTOS</t>
  </si>
  <si>
    <t>SECANO</t>
  </si>
  <si>
    <t>ESPAÑA</t>
  </si>
  <si>
    <t>TOTAL</t>
  </si>
  <si>
    <t>REGADÍO</t>
  </si>
  <si>
    <t>GENERAL</t>
  </si>
  <si>
    <t>GALICIA</t>
  </si>
  <si>
    <t>P. DE ASTURIAS</t>
  </si>
  <si>
    <t>CANTABRIA</t>
  </si>
  <si>
    <t>NAVARRA</t>
  </si>
  <si>
    <t>LA RIOJA</t>
  </si>
  <si>
    <t>CATALUÑA</t>
  </si>
  <si>
    <t>BALEARES</t>
  </si>
  <si>
    <t>MADRID</t>
  </si>
  <si>
    <t>C. VALENCIANA</t>
  </si>
  <si>
    <t>R. DE MURCIA</t>
  </si>
  <si>
    <t>EXTREMADURA</t>
  </si>
  <si>
    <t>CANARIAS</t>
  </si>
  <si>
    <t>CASTILLA-LA MANCHA</t>
  </si>
  <si>
    <t>PAÍS VASCO</t>
  </si>
  <si>
    <t>ARAGÓN</t>
  </si>
  <si>
    <t>CASTILLA Y LEÓN</t>
  </si>
  <si>
    <t>ANDALUCÍA</t>
  </si>
  <si>
    <t>Años</t>
  </si>
  <si>
    <t>CASTILLA y  LEÓN</t>
  </si>
  <si>
    <t>Aragón</t>
  </si>
  <si>
    <t>Extremadura</t>
  </si>
  <si>
    <t>Andalucía</t>
  </si>
  <si>
    <t>CC.AA.</t>
  </si>
  <si>
    <t>Euros / Ha.</t>
  </si>
  <si>
    <t>Var. % Interanual</t>
  </si>
  <si>
    <t xml:space="preserve">             SECANO</t>
  </si>
  <si>
    <t xml:space="preserve">             REGADÍO</t>
  </si>
  <si>
    <t>Castilla y León</t>
  </si>
  <si>
    <t>Castilla-La Mancha</t>
  </si>
  <si>
    <t>secano</t>
  </si>
  <si>
    <t>Cataluña</t>
  </si>
  <si>
    <t>Cantabria</t>
  </si>
  <si>
    <t>País Vasco</t>
  </si>
  <si>
    <t>--</t>
  </si>
  <si>
    <t>P. de Asturias</t>
  </si>
  <si>
    <t>CC.AA</t>
  </si>
  <si>
    <t>CLASE DE TIERRA</t>
  </si>
  <si>
    <t>C. Valenciana</t>
  </si>
  <si>
    <t>PRECIOS CORRIENTES</t>
  </si>
  <si>
    <t>DEFLACTOR PIB</t>
  </si>
  <si>
    <t>PRECIOS CONSTANTES</t>
  </si>
  <si>
    <t>Ponderaciones</t>
  </si>
  <si>
    <t>Repercusión</t>
  </si>
  <si>
    <t>(Euros/ha)</t>
  </si>
  <si>
    <t>(%)</t>
  </si>
  <si>
    <t>Variación canon</t>
  </si>
  <si>
    <t>Canon 16</t>
  </si>
  <si>
    <t>Indice 2016=100</t>
  </si>
  <si>
    <t>EVOLUCIÓN DEL CANON DE ARRENDAMIENTO MEDIO EN ESPAÑA (2016-2017)</t>
  </si>
  <si>
    <t>Canon 2016</t>
  </si>
  <si>
    <t>Canon 2017</t>
  </si>
  <si>
    <t>Base 2016 (%)</t>
  </si>
  <si>
    <t xml:space="preserve">     CULTIVOS HERBÁCEOS</t>
  </si>
  <si>
    <t xml:space="preserve">     UVA DE VINIFICACIÓN SECANO</t>
  </si>
  <si>
    <t xml:space="preserve">     ACEITUNA DE ALMAZARA SECANO</t>
  </si>
  <si>
    <t xml:space="preserve">     PRADOS Y PRADERAS PERMANENTES SECANO</t>
  </si>
  <si>
    <t xml:space="preserve">     OTRAS SUPERFICIES PARA  PASTOS SECANO</t>
  </si>
  <si>
    <t>Cuadro 2</t>
  </si>
  <si>
    <t xml:space="preserve">     CULTIVOS HERBÁCEOS DE SECANO</t>
  </si>
  <si>
    <t xml:space="preserve">     CULTIVOS HERBÁCEOS DE REGADIO</t>
  </si>
  <si>
    <t>Cuadro 0</t>
  </si>
  <si>
    <t>Cuadro 1</t>
  </si>
  <si>
    <t>Cuadro 3</t>
  </si>
  <si>
    <t>CANON DE ARRENDAMIENTO MEDIO NACIONAL POR CC.AA. AÑOS 2016 Y 2017
(CC.AA. ordenadas de mayor a menor por la importancia de la superficie arrendada)</t>
  </si>
  <si>
    <t>Canon 17</t>
  </si>
  <si>
    <t>CASTILLA Y LEON</t>
  </si>
  <si>
    <t>CASTILLA-MANCHA</t>
  </si>
  <si>
    <t>ANDALUCIA</t>
  </si>
  <si>
    <t>ARAGON</t>
  </si>
  <si>
    <t>PAIS VASCO</t>
  </si>
  <si>
    <t>Cuadro 4</t>
  </si>
  <si>
    <t>CANON DE ARRENDAMIENTO MEDIO NACIONAL POR CC.AA. AÑOS 2016 Y 2017
(CC.AA. ordenadas de mayor a menor según la variación porcentual de su canon)</t>
  </si>
  <si>
    <t>Cuadro 5</t>
  </si>
  <si>
    <t>CANON DE ARRENDAMIENTO MEDIO POR CLASE DE TIERRA Y CC.AA. AÑOS 2016 Y 2017</t>
  </si>
  <si>
    <t>Cultivos herbáceos de secano</t>
  </si>
  <si>
    <t>Cultivos herbáceos de regadío</t>
  </si>
  <si>
    <t>Estas 6 CCAA suman el 85,8 % de la superficie total de esta clase.</t>
  </si>
  <si>
    <t>Murcia</t>
  </si>
  <si>
    <t>Uva de vinificación secano</t>
  </si>
  <si>
    <t>Estas 4 CCAA suman el 85,9 % de la superficie total de esta clase.</t>
  </si>
  <si>
    <t>Aceituna de almazara secano</t>
  </si>
  <si>
    <t>Estas 2 CCAA suman el 90,1 % de la superficie de esta clase.</t>
  </si>
  <si>
    <t>Prados y praderas permanentes en secano</t>
  </si>
  <si>
    <t>Estas 6 CCAA suman el 84,0 % de la superficie total de esta clase.</t>
  </si>
  <si>
    <t>Navarra</t>
  </si>
  <si>
    <t>Otras superficies para pastos de secano</t>
  </si>
  <si>
    <t>Estas 4 CCAA suman el 82,6 % de la superficie total de esta clase.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</si>
  <si>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</si>
  <si>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</si>
  <si>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</si>
  <si>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</si>
  <si>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</si>
  <si>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</si>
  <si>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</si>
  <si>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</si>
  <si>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</si>
  <si>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 xml:space="preserve">Listado de cuadros </t>
  </si>
  <si>
    <t>Encuesta de Cánones de arrendamiento rústico Año 2017
(Base 2016)</t>
  </si>
  <si>
    <r>
      <rPr>
        <b/>
        <i/>
        <sz val="16"/>
        <color indexed="63"/>
        <rFont val="Arial"/>
        <family val="2"/>
      </rPr>
      <t>Cuadro 0</t>
    </r>
    <r>
      <rPr>
        <i/>
        <sz val="16"/>
        <color indexed="63"/>
        <rFont val="Arial"/>
        <family val="2"/>
      </rPr>
      <t>: Evolución del canon de arrendamiento medio en España 2016-2017 (Base 2016) a precios corrientes y a precios constantes.</t>
    </r>
  </si>
  <si>
    <t xml:space="preserve">      Canon de arrendamiento medio general (Euros/hectárea y  Variación %). Años 2016 (base 2016) y 2017 (base 2016) </t>
  </si>
  <si>
    <r>
      <rPr>
        <b/>
        <i/>
        <sz val="16"/>
        <color indexed="63"/>
        <rFont val="Arial"/>
        <family val="2"/>
      </rPr>
      <t>Cuadro 1</t>
    </r>
    <r>
      <rPr>
        <i/>
        <sz val="16"/>
        <color indexed="63"/>
        <rFont val="Arial"/>
        <family val="2"/>
      </rPr>
      <t>: Cánones de arrendamiento nacionales por Cultivos - Aprovechamientos Años 2016 y 2017 (base 2016).</t>
    </r>
  </si>
  <si>
    <r>
      <rPr>
        <b/>
        <i/>
        <sz val="16"/>
        <color indexed="63"/>
        <rFont val="Arial"/>
        <family val="2"/>
      </rPr>
      <t>Cuadro 3</t>
    </r>
    <r>
      <rPr>
        <i/>
        <sz val="16"/>
        <color indexed="63"/>
        <rFont val="Arial"/>
        <family val="2"/>
      </rPr>
      <t xml:space="preserve">: Cánones de arrendamiento nacionales por Comunidades Autónomas Años 2016 y 2017 (base 2016)   (CC.AA.  Ordenadas de mayor a menor por su importancia superficial). </t>
    </r>
  </si>
  <si>
    <r>
      <rPr>
        <b/>
        <i/>
        <sz val="16"/>
        <color indexed="63"/>
        <rFont val="Arial"/>
        <family val="2"/>
      </rPr>
      <t>Cuadro 4</t>
    </r>
    <r>
      <rPr>
        <i/>
        <sz val="16"/>
        <color indexed="63"/>
        <rFont val="Arial"/>
        <family val="2"/>
      </rPr>
      <t xml:space="preserve">: Cánones de arrendamiento nacionales por Comunidades Autónomas Años 2016 y 2017 (base 2016)   (CC.AA.  Ordenadas de mayor a menor variación porcentual de su canon). </t>
    </r>
  </si>
  <si>
    <r>
      <rPr>
        <b/>
        <i/>
        <sz val="16"/>
        <color indexed="63"/>
        <rFont val="Arial"/>
        <family val="2"/>
      </rPr>
      <t>Cuadro 5</t>
    </r>
    <r>
      <rPr>
        <i/>
        <sz val="16"/>
        <color indexed="63"/>
        <rFont val="Arial"/>
        <family val="2"/>
      </rPr>
      <t>: Cánones de arrendamiento nacionales por clases de tierra y Comunidades Autónomas Años 2016 y 2017 (base 2016).</t>
    </r>
  </si>
  <si>
    <t xml:space="preserve">     Índice de cánones de arrendamiento (Base: año 2016=100)</t>
  </si>
  <si>
    <r>
      <rPr>
        <b/>
        <i/>
        <sz val="16"/>
        <color indexed="63"/>
        <rFont val="Arial"/>
        <family val="2"/>
      </rPr>
      <t>Cuadro 6</t>
    </r>
    <r>
      <rPr>
        <i/>
        <sz val="16"/>
        <color indexed="63"/>
        <rFont val="Arial"/>
        <family val="2"/>
      </rPr>
      <t>: Evolución del Índice de cánones de arrendamiento: Análisis por Cultivos - Aprovechamientos.</t>
    </r>
  </si>
  <si>
    <r>
      <rPr>
        <b/>
        <i/>
        <sz val="16"/>
        <color indexed="63"/>
        <rFont val="Arial"/>
        <family val="2"/>
      </rPr>
      <t>Cuadro 7</t>
    </r>
    <r>
      <rPr>
        <i/>
        <sz val="16"/>
        <color indexed="63"/>
        <rFont val="Arial"/>
        <family val="2"/>
      </rPr>
      <t>: Evolución del Índice de cánones de arrendamiento: Análisis por Cultivos de secano- Cultivos de regadío.</t>
    </r>
  </si>
  <si>
    <r>
      <rPr>
        <b/>
        <i/>
        <sz val="16"/>
        <color indexed="63"/>
        <rFont val="Arial"/>
        <family val="2"/>
      </rPr>
      <t>Cuadro 2</t>
    </r>
    <r>
      <rPr>
        <i/>
        <sz val="16"/>
        <color indexed="63"/>
        <rFont val="Arial"/>
        <family val="2"/>
      </rPr>
      <t>: Cánones de arrendamiento nacionales por Cultivos de secano- Cultivos de regadío Años 2016 y 2017 (base 2016).</t>
    </r>
  </si>
  <si>
    <r>
      <rPr>
        <b/>
        <i/>
        <sz val="16"/>
        <color indexed="63"/>
        <rFont val="Arial"/>
        <family val="2"/>
      </rPr>
      <t>Cuadro 8</t>
    </r>
    <r>
      <rPr>
        <i/>
        <sz val="16"/>
        <color indexed="63"/>
        <rFont val="Arial"/>
        <family val="2"/>
      </rPr>
      <t>: Evolución del Índice de cánones: Análisis por Comunidades Autónomas.</t>
    </r>
  </si>
  <si>
    <t xml:space="preserve">     Cánones de arrendamiento de los cultivos-aprovechamientos por Comunidades Autónomas (€/ha). Evolución 2016-2017 </t>
  </si>
  <si>
    <r>
      <rPr>
        <b/>
        <i/>
        <sz val="16"/>
        <color indexed="63"/>
        <rFont val="Arial"/>
        <family val="2"/>
      </rPr>
      <t>Cuadro 9</t>
    </r>
    <r>
      <rPr>
        <i/>
        <sz val="16"/>
        <color indexed="63"/>
        <rFont val="Arial"/>
        <family val="2"/>
      </rPr>
      <t>: Canon de arrendamiento medio de los Cultivos herbáceos de secano.</t>
    </r>
  </si>
  <si>
    <r>
      <rPr>
        <b/>
        <i/>
        <sz val="16"/>
        <color indexed="63"/>
        <rFont val="Arial"/>
        <family val="2"/>
      </rPr>
      <t>Cuadro 10</t>
    </r>
    <r>
      <rPr>
        <i/>
        <sz val="16"/>
        <color indexed="63"/>
        <rFont val="Arial"/>
        <family val="2"/>
      </rPr>
      <t>: Canon de arrendamiento medio de los Cultivos herbáceos de regadío.</t>
    </r>
  </si>
  <si>
    <r>
      <rPr>
        <b/>
        <i/>
        <sz val="16"/>
        <color indexed="63"/>
        <rFont val="Arial"/>
        <family val="2"/>
      </rPr>
      <t>Cuadro 11</t>
    </r>
    <r>
      <rPr>
        <i/>
        <sz val="16"/>
        <color indexed="63"/>
        <rFont val="Arial"/>
        <family val="2"/>
      </rPr>
      <t>: Canon de arrendamiento medio de la Uva para vinificación en secano.</t>
    </r>
  </si>
  <si>
    <r>
      <rPr>
        <b/>
        <i/>
        <sz val="16"/>
        <color indexed="63"/>
        <rFont val="Arial"/>
        <family val="2"/>
      </rPr>
      <t>Cuadro 12</t>
    </r>
    <r>
      <rPr>
        <i/>
        <sz val="16"/>
        <color indexed="63"/>
        <rFont val="Arial"/>
        <family val="2"/>
      </rPr>
      <t>: Canon de arrendamiento medio de la Aceituna para almazara en secano.</t>
    </r>
  </si>
  <si>
    <r>
      <rPr>
        <b/>
        <i/>
        <sz val="16"/>
        <color indexed="63"/>
        <rFont val="Arial"/>
        <family val="2"/>
      </rPr>
      <t>Cuadro 14</t>
    </r>
    <r>
      <rPr>
        <i/>
        <sz val="16"/>
        <color indexed="63"/>
        <rFont val="Arial"/>
        <family val="2"/>
      </rPr>
      <t xml:space="preserve">: Canon de arrendamiento medio de Otras superficies para pastos en secano.. </t>
    </r>
  </si>
  <si>
    <r>
      <rPr>
        <b/>
        <i/>
        <sz val="16"/>
        <color indexed="63"/>
        <rFont val="Arial"/>
        <family val="2"/>
      </rPr>
      <t>Cuadro</t>
    </r>
    <r>
      <rPr>
        <i/>
        <sz val="16"/>
        <color indexed="63"/>
        <rFont val="Arial"/>
        <family val="2"/>
      </rPr>
      <t xml:space="preserve"> </t>
    </r>
    <r>
      <rPr>
        <b/>
        <i/>
        <sz val="16"/>
        <color indexed="63"/>
        <rFont val="Arial"/>
        <family val="2"/>
      </rPr>
      <t>13</t>
    </r>
    <r>
      <rPr>
        <i/>
        <sz val="16"/>
        <color indexed="63"/>
        <rFont val="Arial"/>
        <family val="2"/>
      </rPr>
      <t>: Canon de arrendamiento medio de Prados y praderas permanentes de secano.</t>
    </r>
  </si>
  <si>
    <t>CANON DE ARRENDAMIENTO MEDIO NACIONAL POR CULTIVOS DE SECANO-CULTIVOS DE REGADÍO
AÑOS 2016 Y 2017</t>
  </si>
  <si>
    <r>
      <t xml:space="preserve">CANON DE ARRENDAMIENTO MEDIO DE </t>
    </r>
    <r>
      <rPr>
        <b/>
        <sz val="11"/>
        <color indexed="17"/>
        <rFont val="Arial"/>
        <family val="2"/>
      </rPr>
      <t>LOS CULTIVOS HERBÁCEOS DE SECANO</t>
    </r>
    <r>
      <rPr>
        <b/>
        <sz val="11"/>
        <rFont val="Arial"/>
        <family val="2"/>
      </rPr>
      <t xml:space="preserve"> POR COMUNIDADES AUTÓNOMAS (Euros/ha) (Base 2016)</t>
    </r>
  </si>
  <si>
    <r>
      <t xml:space="preserve">CANON DE ARRENDAMIENTO MEDIO DE </t>
    </r>
    <r>
      <rPr>
        <b/>
        <sz val="11"/>
        <color indexed="17"/>
        <rFont val="Arial"/>
        <family val="2"/>
      </rPr>
      <t>LOS CULTIVOS HERBÁCEOS DE REGADÍO</t>
    </r>
    <r>
      <rPr>
        <b/>
        <sz val="11"/>
        <rFont val="Arial"/>
        <family val="2"/>
      </rPr>
      <t xml:space="preserve"> POR COMUNIDADES AUTÓNOMAS (Euros/ha) (Base 2016)</t>
    </r>
  </si>
  <si>
    <r>
      <t xml:space="preserve">CANON DE ARRENDAMIENTO MEDIO DE </t>
    </r>
    <r>
      <rPr>
        <b/>
        <sz val="11"/>
        <color indexed="17"/>
        <rFont val="Arial"/>
        <family val="2"/>
      </rPr>
      <t>UVA DE VINIFICACIÓN DE SECANO</t>
    </r>
    <r>
      <rPr>
        <b/>
        <sz val="11"/>
        <rFont val="Arial"/>
        <family val="2"/>
      </rPr>
      <t xml:space="preserve"> POR COMUNIDADES AUTÓNOMAS (Euros/ha) (Base 2016)</t>
    </r>
  </si>
  <si>
    <r>
      <t xml:space="preserve">CANON DE ARRENDAMIENTO MEDIO DE </t>
    </r>
    <r>
      <rPr>
        <b/>
        <sz val="11"/>
        <color indexed="17"/>
        <rFont val="Arial"/>
        <family val="2"/>
      </rPr>
      <t>ACEITUNA DE ALMAZARA DE SECANO</t>
    </r>
    <r>
      <rPr>
        <b/>
        <sz val="11"/>
        <rFont val="Arial"/>
        <family val="2"/>
      </rPr>
      <t xml:space="preserve"> POR COMUNIDADES AUTÓNOMAS (Euros/ha) (Base 2016)</t>
    </r>
  </si>
  <si>
    <r>
      <t xml:space="preserve">CANON DE ARRENDAMIENTO MEDIO DE </t>
    </r>
    <r>
      <rPr>
        <b/>
        <sz val="11"/>
        <color indexed="17"/>
        <rFont val="Arial"/>
        <family val="2"/>
      </rPr>
      <t>PRADOS Y PRADERAS PERMANENTES DE SECANO</t>
    </r>
    <r>
      <rPr>
        <b/>
        <sz val="11"/>
        <rFont val="Arial"/>
        <family val="2"/>
      </rPr>
      <t xml:space="preserve"> POR COMUNIDADES AUTÓNOMAS (Euros/ha) (Base 2016)</t>
    </r>
  </si>
  <si>
    <r>
      <t xml:space="preserve">CANON DE ARRENDAMIENTO MEDIO DE </t>
    </r>
    <r>
      <rPr>
        <b/>
        <sz val="11"/>
        <color indexed="17"/>
        <rFont val="Arial"/>
        <family val="2"/>
      </rPr>
      <t>OTRAS SUPERFICIES PARA PASTOS DE  SECANO</t>
    </r>
    <r>
      <rPr>
        <b/>
        <sz val="11"/>
        <rFont val="Arial"/>
        <family val="2"/>
      </rPr>
      <t xml:space="preserve"> POR COMUNIDADES AUTÓNOMAS (Euros/ha) (Base 2016)</t>
    </r>
  </si>
  <si>
    <t>CANON DE ARRENDAMIENTO MEDIO NACIONAL POR CULTIVOS - APROVECHAMIENTOS
AÑOS 2016 Y 2017</t>
  </si>
  <si>
    <r>
      <rPr>
        <b/>
        <sz val="11"/>
        <color indexed="62"/>
        <rFont val="Arial"/>
        <family val="2"/>
      </rPr>
      <t>Estas 5 CCAA suman el 86,3 % de la superficie total de esta clase</t>
    </r>
    <r>
      <rPr>
        <sz val="11"/>
        <color indexed="62"/>
        <rFont val="Arial"/>
        <family val="2"/>
      </rPr>
      <t>.</t>
    </r>
  </si>
  <si>
    <r>
      <t xml:space="preserve">EVOLUCIÓN DEL ÍNDICE DE CÁNONES DE ARRENDAMIENTO POR </t>
    </r>
    <r>
      <rPr>
        <b/>
        <i/>
        <sz val="11"/>
        <color indexed="17"/>
        <rFont val="Arial"/>
        <family val="2"/>
      </rPr>
      <t>SECANO-REGADÍO</t>
    </r>
    <r>
      <rPr>
        <b/>
        <sz val="11"/>
        <rFont val="Arial"/>
        <family val="2"/>
      </rPr>
      <t xml:space="preserve">
AÑOS 2016 Y  2017 (Base: Año 2016=100) </t>
    </r>
  </si>
  <si>
    <r>
      <t xml:space="preserve">EVOLUCIÓN DEL ÍNDICE DE CÁNONES DE ARRENDAMIENTO POR </t>
    </r>
    <r>
      <rPr>
        <b/>
        <i/>
        <sz val="11"/>
        <color indexed="17"/>
        <rFont val="Arial"/>
        <family val="2"/>
      </rPr>
      <t>CULTIVOS-APROVECHAMIENTOS</t>
    </r>
    <r>
      <rPr>
        <b/>
        <sz val="11"/>
        <rFont val="Arial"/>
        <family val="2"/>
      </rPr>
      <t xml:space="preserve">
AÑOS 2016 Y 2017 (Base: Año 2016=100)</t>
    </r>
  </si>
  <si>
    <r>
      <t xml:space="preserve">EVOLUCIÓN DEL ÍNDICE DE CÁNONES DE ARRENDAMIENTO
(Base: Año 2016=100)
</t>
    </r>
    <r>
      <rPr>
        <b/>
        <sz val="11"/>
        <color indexed="17"/>
        <rFont val="Arial"/>
        <family val="2"/>
      </rPr>
      <t>ANÁLISIS POR COMUNIDADES AUTÓNOMAS</t>
    </r>
  </si>
  <si>
    <t>Variación</t>
  </si>
  <si>
    <t>Canon</t>
  </si>
  <si>
    <t>Euros/ha</t>
  </si>
  <si>
    <t>%</t>
  </si>
</sst>
</file>

<file path=xl/styles.xml><?xml version="1.0" encoding="utf-8"?>
<styleSheet xmlns="http://schemas.openxmlformats.org/spreadsheetml/2006/main">
  <numFmts count="7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%"/>
    <numFmt numFmtId="174" formatCode="#,##0.0"/>
    <numFmt numFmtId="175" formatCode="#,##0.0000"/>
    <numFmt numFmtId="176" formatCode="_-* #,##0.00\ [$€]_-;\-* #,##0.00\ [$€]_-;_-* &quot;-&quot;??\ [$€]_-;_-@_-"/>
    <numFmt numFmtId="177" formatCode="_-* #,##0.0\ _P_t_s_-;\-* #,##0.0\ _P_t_s_-;_-* &quot;-&quot;??\ _P_t_s_-;_-@_-"/>
    <numFmt numFmtId="178" formatCode="_-* #,##0.0000\ _P_t_s_-;\-* #,##0.0000\ _P_t_s_-;_-* &quot;-&quot;??\ _P_t_s_-;_-@_-"/>
    <numFmt numFmtId="179" formatCode="0.0000%"/>
    <numFmt numFmtId="180" formatCode="0.00000%"/>
    <numFmt numFmtId="181" formatCode="#,##0;\(0.0\)"/>
    <numFmt numFmtId="182" formatCode="#,##0.000"/>
    <numFmt numFmtId="183" formatCode="#,##0.00000"/>
    <numFmt numFmtId="184" formatCode="0.000%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000"/>
    <numFmt numFmtId="190" formatCode="0.000000%"/>
    <numFmt numFmtId="191" formatCode="#,##0.0;[Red]#,##0.0"/>
    <numFmt numFmtId="192" formatCode="_-* #,##0.0\ _€_-;\-* #,##0.0\ _€_-;_-* &quot;-&quot;??\ _€_-;_-@_-"/>
    <numFmt numFmtId="193" formatCode="#,##0.000000"/>
    <numFmt numFmtId="194" formatCode="#,##0.0000000"/>
    <numFmt numFmtId="195" formatCode="#,##0\ &quot;pta&quot;;\-#,##0\ &quot;pta&quot;"/>
    <numFmt numFmtId="196" formatCode="#,##0\ &quot;pta&quot;;[Red]\-#,##0\ &quot;pta&quot;"/>
    <numFmt numFmtId="197" formatCode="#,##0.00\ &quot;pta&quot;;\-#,##0.00\ &quot;pta&quot;"/>
    <numFmt numFmtId="198" formatCode="#,##0.00\ &quot;pta&quot;;[Red]\-#,##0.00\ &quot;pta&quot;"/>
    <numFmt numFmtId="199" formatCode="_-* #,##0\ &quot;pta&quot;_-;\-* #,##0\ &quot;pta&quot;_-;_-* &quot;-&quot;\ &quot;pta&quot;_-;_-@_-"/>
    <numFmt numFmtId="200" formatCode="_-* #,##0\ _p_t_a_-;\-* #,##0\ _p_t_a_-;_-* &quot;-&quot;\ _p_t_a_-;_-@_-"/>
    <numFmt numFmtId="201" formatCode="_-* #,##0.00\ &quot;pta&quot;_-;\-* #,##0.00\ &quot;pta&quot;_-;_-* &quot;-&quot;??\ &quot;pta&quot;_-;_-@_-"/>
    <numFmt numFmtId="202" formatCode="_-* #,##0.00\ _p_t_a_-;\-* #,##0.00\ _p_t_a_-;_-* &quot;-&quot;??\ _p_t_a_-;_-@_-"/>
    <numFmt numFmtId="203" formatCode="&quot;$&quot;#,##0;\-&quot;$&quot;#,##0"/>
    <numFmt numFmtId="204" formatCode="&quot;$&quot;#,##0;[Red]\-&quot;$&quot;#,##0"/>
    <numFmt numFmtId="205" formatCode="&quot;$&quot;#,##0.00;\-&quot;$&quot;#,##0.00"/>
    <numFmt numFmtId="206" formatCode="&quot;$&quot;#,##0.00;[Red]\-&quot;$&quot;#,##0.00"/>
    <numFmt numFmtId="207" formatCode="_-&quot;$&quot;* #,##0_-;\-&quot;$&quot;* #,##0_-;_-&quot;$&quot;* &quot;-&quot;_-;_-@_-"/>
    <numFmt numFmtId="208" formatCode="_-* #,##0_-;\-* #,##0_-;_-* &quot;-&quot;_-;_-@_-"/>
    <numFmt numFmtId="209" formatCode="_-&quot;$&quot;* #,##0.00_-;\-&quot;$&quot;* #,##0.00_-;_-&quot;$&quot;* &quot;-&quot;??_-;_-@_-"/>
    <numFmt numFmtId="210" formatCode="_-* #,##0.00_-;\-* #,##0.00_-;_-* &quot;-&quot;??_-;_-@_-"/>
    <numFmt numFmtId="211" formatCode="#,##0\ &quot;Pts&quot;;\-#,##0\ &quot;Pts&quot;"/>
    <numFmt numFmtId="212" formatCode="#,##0\ &quot;Pts&quot;;[Red]\-#,##0\ &quot;Pts&quot;"/>
    <numFmt numFmtId="213" formatCode="#,##0.00\ &quot;Pts&quot;;\-#,##0.00\ &quot;Pts&quot;"/>
    <numFmt numFmtId="214" formatCode="#,##0.00\ &quot;Pts&quot;;[Red]\-#,##0.00\ &quot;Pts&quot;"/>
    <numFmt numFmtId="215" formatCode="0.00_)"/>
    <numFmt numFmtId="216" formatCode="0_)"/>
    <numFmt numFmtId="217" formatCode="0.0_)"/>
    <numFmt numFmtId="218" formatCode="#,##0_);\(#,##0\)"/>
    <numFmt numFmtId="219" formatCode="\1\9\9\6"/>
    <numFmt numFmtId="220" formatCode="\1\9\9\5"/>
    <numFmt numFmtId="221" formatCode="General_)"/>
    <numFmt numFmtId="222" formatCode="0.00000000"/>
    <numFmt numFmtId="223" formatCode="#,##0.00\ &quot;€&quot;"/>
    <numFmt numFmtId="224" formatCode="#,##0.0\ &quot;€&quot;"/>
    <numFmt numFmtId="225" formatCode="#,##0.0\ _€"/>
  </numFmts>
  <fonts count="95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8"/>
      <name val="Arial"/>
      <family val="2"/>
    </font>
    <font>
      <i/>
      <sz val="12"/>
      <color indexed="21"/>
      <name val="Arial"/>
      <family val="2"/>
    </font>
    <font>
      <sz val="26"/>
      <name val="Arial"/>
      <family val="2"/>
    </font>
    <font>
      <i/>
      <sz val="16"/>
      <color indexed="21"/>
      <name val="Arial"/>
      <family val="2"/>
    </font>
    <font>
      <i/>
      <sz val="16"/>
      <color indexed="63"/>
      <name val="Arial"/>
      <family val="2"/>
    </font>
    <font>
      <b/>
      <i/>
      <sz val="16"/>
      <color indexed="63"/>
      <name val="Arial"/>
      <family val="2"/>
    </font>
    <font>
      <i/>
      <sz val="12"/>
      <name val="Arial"/>
      <family val="2"/>
    </font>
    <font>
      <b/>
      <sz val="11"/>
      <color indexed="17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i/>
      <sz val="11"/>
      <color indexed="17"/>
      <name val="Arial"/>
      <family val="2"/>
    </font>
    <font>
      <sz val="24.25"/>
      <color indexed="8"/>
      <name val="Arial"/>
      <family val="0"/>
    </font>
    <font>
      <b/>
      <sz val="10.75"/>
      <color indexed="8"/>
      <name val="Arial"/>
      <family val="0"/>
    </font>
    <font>
      <sz val="11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i/>
      <sz val="12"/>
      <color indexed="63"/>
      <name val="Arial"/>
      <family val="2"/>
    </font>
    <font>
      <i/>
      <sz val="11"/>
      <color indexed="63"/>
      <name val="Calibri"/>
      <family val="2"/>
    </font>
    <font>
      <sz val="11"/>
      <color indexed="63"/>
      <name val="Calibri"/>
      <family val="2"/>
    </font>
    <font>
      <sz val="12"/>
      <color indexed="63"/>
      <name val="Arial"/>
      <family val="2"/>
    </font>
    <font>
      <i/>
      <sz val="11"/>
      <color indexed="8"/>
      <name val="Calibri"/>
      <family val="2"/>
    </font>
    <font>
      <b/>
      <sz val="12"/>
      <color indexed="62"/>
      <name val="Arial"/>
      <family val="2"/>
    </font>
    <font>
      <b/>
      <sz val="11"/>
      <color indexed="62"/>
      <name val="Calibri"/>
      <family val="2"/>
    </font>
    <font>
      <b/>
      <sz val="12"/>
      <color indexed="62"/>
      <name val="Calibri"/>
      <family val="2"/>
    </font>
    <font>
      <sz val="14"/>
      <color indexed="8"/>
      <name val="Arial"/>
      <family val="2"/>
    </font>
    <font>
      <sz val="12"/>
      <color indexed="43"/>
      <name val="Arial"/>
      <family val="2"/>
    </font>
    <font>
      <sz val="12"/>
      <color indexed="8"/>
      <name val="Arial"/>
      <family val="2"/>
    </font>
    <font>
      <b/>
      <sz val="12"/>
      <color indexed="30"/>
      <name val="Calibri"/>
      <family val="2"/>
    </font>
    <font>
      <sz val="33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6"/>
      <color theme="1" tint="0.24998000264167786"/>
      <name val="Arial"/>
      <family val="2"/>
    </font>
    <font>
      <i/>
      <sz val="12"/>
      <color theme="1" tint="0.24998000264167786"/>
      <name val="Arial"/>
      <family val="2"/>
    </font>
    <font>
      <i/>
      <sz val="11"/>
      <color theme="1" tint="0.24998000264167786"/>
      <name val="Calibri"/>
      <family val="2"/>
    </font>
    <font>
      <sz val="11"/>
      <color theme="1" tint="0.24998000264167786"/>
      <name val="Calibri"/>
      <family val="2"/>
    </font>
    <font>
      <sz val="12"/>
      <color theme="1" tint="0.24998000264167786"/>
      <name val="Arial"/>
      <family val="2"/>
    </font>
    <font>
      <i/>
      <sz val="11"/>
      <color theme="1"/>
      <name val="Calibri"/>
      <family val="2"/>
    </font>
    <font>
      <b/>
      <sz val="12"/>
      <color theme="4" tint="-0.24997000396251678"/>
      <name val="Arial"/>
      <family val="2"/>
    </font>
    <font>
      <b/>
      <sz val="11"/>
      <color theme="4" tint="-0.24997000396251678"/>
      <name val="Arial"/>
      <family val="2"/>
    </font>
    <font>
      <b/>
      <sz val="11"/>
      <color theme="4" tint="-0.24997000396251678"/>
      <name val="Calibri"/>
      <family val="2"/>
    </font>
    <font>
      <b/>
      <sz val="12"/>
      <color theme="4" tint="-0.24997000396251678"/>
      <name val="Calibri"/>
      <family val="2"/>
    </font>
    <font>
      <sz val="14"/>
      <color theme="1"/>
      <name val="Arial"/>
      <family val="2"/>
    </font>
    <font>
      <sz val="12"/>
      <color rgb="FFFFFF99"/>
      <name val="Arial"/>
      <family val="2"/>
    </font>
    <font>
      <sz val="12"/>
      <color theme="1"/>
      <name val="Arial"/>
      <family val="2"/>
    </font>
    <font>
      <b/>
      <sz val="12"/>
      <color rgb="FF0070C0"/>
      <name val="Calibri"/>
      <family val="2"/>
    </font>
    <font>
      <sz val="33"/>
      <color theme="1" tint="0.34999001026153564"/>
      <name val="Arial"/>
      <family val="2"/>
    </font>
    <font>
      <sz val="11"/>
      <color theme="4" tint="-0.24997000396251678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7" fillId="28" borderId="1" applyNumberFormat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8" fillId="29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31" borderId="5" applyNumberFormat="0" applyFont="0" applyAlignment="0" applyProtection="0"/>
    <xf numFmtId="181" fontId="0" fillId="0" borderId="6">
      <alignment horizontal="right"/>
      <protection/>
    </xf>
    <xf numFmtId="9" fontId="0" fillId="0" borderId="0" applyFont="0" applyFill="0" applyBorder="0" applyAlignment="0" applyProtection="0"/>
    <xf numFmtId="0" fontId="70" fillId="20" borderId="7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0" fontId="66" fillId="0" borderId="9" applyNumberFormat="0" applyFill="0" applyAlignment="0" applyProtection="0"/>
    <xf numFmtId="0" fontId="75" fillId="0" borderId="10" applyNumberFormat="0" applyFill="0" applyAlignment="0" applyProtection="0"/>
  </cellStyleXfs>
  <cellXfs count="270">
    <xf numFmtId="0" fontId="0" fillId="0" borderId="0" xfId="0" applyAlignment="1">
      <alignment/>
    </xf>
    <xf numFmtId="0" fontId="0" fillId="32" borderId="0" xfId="0" applyFill="1" applyAlignment="1">
      <alignment/>
    </xf>
    <xf numFmtId="0" fontId="6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6" fillId="32" borderId="11" xfId="0" applyFont="1" applyFill="1" applyBorder="1" applyAlignment="1">
      <alignment/>
    </xf>
    <xf numFmtId="3" fontId="6" fillId="32" borderId="6" xfId="0" applyNumberFormat="1" applyFont="1" applyFill="1" applyBorder="1" applyAlignment="1">
      <alignment horizontal="right"/>
    </xf>
    <xf numFmtId="172" fontId="0" fillId="32" borderId="0" xfId="0" applyNumberFormat="1" applyFill="1" applyBorder="1" applyAlignment="1">
      <alignment/>
    </xf>
    <xf numFmtId="173" fontId="0" fillId="32" borderId="0" xfId="57" applyNumberFormat="1" applyFill="1" applyBorder="1" applyAlignment="1">
      <alignment/>
    </xf>
    <xf numFmtId="0" fontId="0" fillId="4" borderId="12" xfId="0" applyFill="1" applyBorder="1" applyAlignment="1">
      <alignment/>
    </xf>
    <xf numFmtId="0" fontId="8" fillId="4" borderId="6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wrapText="1"/>
    </xf>
    <xf numFmtId="0" fontId="0" fillId="4" borderId="13" xfId="0" applyFill="1" applyBorder="1" applyAlignment="1">
      <alignment/>
    </xf>
    <xf numFmtId="1" fontId="5" fillId="4" borderId="12" xfId="0" applyNumberFormat="1" applyFont="1" applyFill="1" applyBorder="1" applyAlignment="1">
      <alignment/>
    </xf>
    <xf numFmtId="2" fontId="1" fillId="33" borderId="6" xfId="0" applyNumberFormat="1" applyFont="1" applyFill="1" applyBorder="1" applyAlignment="1">
      <alignment/>
    </xf>
    <xf numFmtId="2" fontId="1" fillId="32" borderId="6" xfId="0" applyNumberFormat="1" applyFont="1" applyFill="1" applyBorder="1" applyAlignment="1">
      <alignment/>
    </xf>
    <xf numFmtId="168" fontId="0" fillId="32" borderId="0" xfId="0" applyNumberFormat="1" applyFill="1" applyAlignment="1">
      <alignment/>
    </xf>
    <xf numFmtId="2" fontId="6" fillId="4" borderId="12" xfId="0" applyNumberFormat="1" applyFont="1" applyFill="1" applyBorder="1" applyAlignment="1">
      <alignment/>
    </xf>
    <xf numFmtId="0" fontId="6" fillId="4" borderId="13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1" fontId="5" fillId="4" borderId="12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/>
    </xf>
    <xf numFmtId="0" fontId="6" fillId="4" borderId="13" xfId="0" applyFont="1" applyFill="1" applyBorder="1" applyAlignment="1">
      <alignment horizontal="right"/>
    </xf>
    <xf numFmtId="0" fontId="6" fillId="4" borderId="6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180" fontId="0" fillId="34" borderId="0" xfId="57" applyNumberFormat="1" applyFont="1" applyFill="1" applyAlignment="1">
      <alignment/>
    </xf>
    <xf numFmtId="179" fontId="0" fillId="34" borderId="0" xfId="57" applyNumberFormat="1" applyFont="1" applyFill="1" applyAlignment="1">
      <alignment/>
    </xf>
    <xf numFmtId="2" fontId="0" fillId="34" borderId="0" xfId="0" applyNumberFormat="1" applyFill="1" applyAlignment="1">
      <alignment/>
    </xf>
    <xf numFmtId="0" fontId="1" fillId="32" borderId="12" xfId="0" applyFont="1" applyFill="1" applyBorder="1" applyAlignment="1">
      <alignment/>
    </xf>
    <xf numFmtId="1" fontId="5" fillId="32" borderId="13" xfId="0" applyNumberFormat="1" applyFont="1" applyFill="1" applyBorder="1" applyAlignment="1">
      <alignment/>
    </xf>
    <xf numFmtId="3" fontId="5" fillId="32" borderId="14" xfId="0" applyNumberFormat="1" applyFont="1" applyFill="1" applyBorder="1" applyAlignment="1">
      <alignment horizontal="right"/>
    </xf>
    <xf numFmtId="3" fontId="6" fillId="33" borderId="12" xfId="0" applyNumberFormat="1" applyFont="1" applyFill="1" applyBorder="1" applyAlignment="1">
      <alignment horizontal="right"/>
    </xf>
    <xf numFmtId="3" fontId="6" fillId="33" borderId="6" xfId="0" applyNumberFormat="1" applyFont="1" applyFill="1" applyBorder="1" applyAlignment="1">
      <alignment horizontal="right"/>
    </xf>
    <xf numFmtId="3" fontId="6" fillId="32" borderId="15" xfId="0" applyNumberFormat="1" applyFont="1" applyFill="1" applyBorder="1" applyAlignment="1">
      <alignment horizontal="right"/>
    </xf>
    <xf numFmtId="0" fontId="6" fillId="32" borderId="6" xfId="0" applyFont="1" applyFill="1" applyBorder="1" applyAlignment="1">
      <alignment horizontal="left"/>
    </xf>
    <xf numFmtId="0" fontId="6" fillId="32" borderId="6" xfId="0" applyFont="1" applyFill="1" applyBorder="1" applyAlignment="1">
      <alignment/>
    </xf>
    <xf numFmtId="0" fontId="0" fillId="33" borderId="0" xfId="0" applyFill="1" applyAlignment="1">
      <alignment/>
    </xf>
    <xf numFmtId="0" fontId="5" fillId="33" borderId="0" xfId="0" applyFont="1" applyFill="1" applyAlignment="1">
      <alignment/>
    </xf>
    <xf numFmtId="0" fontId="5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9" fillId="32" borderId="0" xfId="47" applyFont="1" applyFill="1" applyAlignment="1" applyProtection="1">
      <alignment/>
      <protection/>
    </xf>
    <xf numFmtId="0" fontId="0" fillId="32" borderId="0" xfId="0" applyFill="1" applyAlignment="1">
      <alignment/>
    </xf>
    <xf numFmtId="0" fontId="0" fillId="34" borderId="0" xfId="0" applyFill="1" applyAlignment="1">
      <alignment/>
    </xf>
    <xf numFmtId="0" fontId="9" fillId="32" borderId="0" xfId="0" applyFont="1" applyFill="1" applyAlignment="1">
      <alignment/>
    </xf>
    <xf numFmtId="2" fontId="5" fillId="4" borderId="12" xfId="0" applyNumberFormat="1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/>
    </xf>
    <xf numFmtId="0" fontId="11" fillId="32" borderId="0" xfId="47" applyFont="1" applyFill="1" applyAlignment="1" applyProtection="1">
      <alignment horizontal="left"/>
      <protection/>
    </xf>
    <xf numFmtId="172" fontId="0" fillId="34" borderId="0" xfId="57" applyNumberFormat="1" applyFont="1" applyFill="1" applyAlignment="1">
      <alignment/>
    </xf>
    <xf numFmtId="3" fontId="0" fillId="32" borderId="0" xfId="0" applyNumberFormat="1" applyFill="1" applyBorder="1" applyAlignment="1">
      <alignment/>
    </xf>
    <xf numFmtId="2" fontId="8" fillId="4" borderId="6" xfId="0" applyNumberFormat="1" applyFont="1" applyFill="1" applyBorder="1" applyAlignment="1">
      <alignment/>
    </xf>
    <xf numFmtId="0" fontId="8" fillId="33" borderId="17" xfId="0" applyFont="1" applyFill="1" applyBorder="1" applyAlignment="1">
      <alignment/>
    </xf>
    <xf numFmtId="172" fontId="76" fillId="0" borderId="6" xfId="0" applyNumberFormat="1" applyFont="1" applyBorder="1" applyAlignment="1">
      <alignment/>
    </xf>
    <xf numFmtId="0" fontId="5" fillId="4" borderId="12" xfId="0" applyFont="1" applyFill="1" applyBorder="1" applyAlignment="1">
      <alignment horizontal="center"/>
    </xf>
    <xf numFmtId="1" fontId="5" fillId="4" borderId="12" xfId="0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/>
    </xf>
    <xf numFmtId="0" fontId="5" fillId="35" borderId="12" xfId="0" applyFont="1" applyFill="1" applyBorder="1" applyAlignment="1">
      <alignment/>
    </xf>
    <xf numFmtId="172" fontId="6" fillId="35" borderId="12" xfId="0" applyNumberFormat="1" applyFont="1" applyFill="1" applyBorder="1" applyAlignment="1">
      <alignment/>
    </xf>
    <xf numFmtId="172" fontId="76" fillId="35" borderId="12" xfId="0" applyNumberFormat="1" applyFont="1" applyFill="1" applyBorder="1" applyAlignment="1">
      <alignment/>
    </xf>
    <xf numFmtId="0" fontId="5" fillId="0" borderId="6" xfId="0" applyFont="1" applyFill="1" applyBorder="1" applyAlignment="1">
      <alignment/>
    </xf>
    <xf numFmtId="172" fontId="6" fillId="0" borderId="6" xfId="0" applyNumberFormat="1" applyFont="1" applyBorder="1" applyAlignment="1">
      <alignment/>
    </xf>
    <xf numFmtId="0" fontId="5" fillId="35" borderId="6" xfId="0" applyFont="1" applyFill="1" applyBorder="1" applyAlignment="1">
      <alignment/>
    </xf>
    <xf numFmtId="172" fontId="6" fillId="35" borderId="6" xfId="0" applyNumberFormat="1" applyFont="1" applyFill="1" applyBorder="1" applyAlignment="1">
      <alignment/>
    </xf>
    <xf numFmtId="172" fontId="76" fillId="35" borderId="6" xfId="0" applyNumberFormat="1" applyFont="1" applyFill="1" applyBorder="1" applyAlignment="1">
      <alignment/>
    </xf>
    <xf numFmtId="0" fontId="5" fillId="35" borderId="13" xfId="0" applyFont="1" applyFill="1" applyBorder="1" applyAlignment="1">
      <alignment/>
    </xf>
    <xf numFmtId="172" fontId="6" fillId="35" borderId="13" xfId="0" applyNumberFormat="1" applyFont="1" applyFill="1" applyBorder="1" applyAlignment="1">
      <alignment/>
    </xf>
    <xf numFmtId="172" fontId="76" fillId="35" borderId="13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172" fontId="77" fillId="0" borderId="17" xfId="0" applyNumberFormat="1" applyFont="1" applyBorder="1" applyAlignment="1">
      <alignment/>
    </xf>
    <xf numFmtId="172" fontId="77" fillId="0" borderId="18" xfId="0" applyNumberFormat="1" applyFont="1" applyBorder="1" applyAlignment="1">
      <alignment/>
    </xf>
    <xf numFmtId="172" fontId="77" fillId="0" borderId="19" xfId="0" applyNumberFormat="1" applyFont="1" applyBorder="1" applyAlignment="1">
      <alignment/>
    </xf>
    <xf numFmtId="0" fontId="9" fillId="32" borderId="0" xfId="47" applyFont="1" applyFill="1" applyAlignment="1" applyProtection="1">
      <alignment horizontal="left"/>
      <protection/>
    </xf>
    <xf numFmtId="0" fontId="10" fillId="4" borderId="0" xfId="0" applyFont="1" applyFill="1" applyAlignment="1">
      <alignment horizontal="left"/>
    </xf>
    <xf numFmtId="0" fontId="6" fillId="4" borderId="16" xfId="0" applyFont="1" applyFill="1" applyBorder="1" applyAlignment="1">
      <alignment/>
    </xf>
    <xf numFmtId="1" fontId="5" fillId="4" borderId="17" xfId="0" applyNumberFormat="1" applyFont="1" applyFill="1" applyBorder="1" applyAlignment="1">
      <alignment horizontal="left" indent="1"/>
    </xf>
    <xf numFmtId="0" fontId="5" fillId="4" borderId="6" xfId="0" applyFont="1" applyFill="1" applyBorder="1" applyAlignment="1">
      <alignment wrapText="1"/>
    </xf>
    <xf numFmtId="0" fontId="5" fillId="4" borderId="6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wrapText="1"/>
    </xf>
    <xf numFmtId="0" fontId="6" fillId="4" borderId="13" xfId="0" applyFont="1" applyFill="1" applyBorder="1" applyAlignment="1">
      <alignment/>
    </xf>
    <xf numFmtId="0" fontId="5" fillId="33" borderId="16" xfId="0" applyFont="1" applyFill="1" applyBorder="1" applyAlignment="1">
      <alignment wrapText="1"/>
    </xf>
    <xf numFmtId="0" fontId="5" fillId="33" borderId="12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5" fillId="33" borderId="12" xfId="0" applyFont="1" applyFill="1" applyBorder="1" applyAlignment="1">
      <alignment wrapText="1"/>
    </xf>
    <xf numFmtId="0" fontId="5" fillId="33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0" fontId="6" fillId="32" borderId="20" xfId="0" applyFont="1" applyFill="1" applyBorder="1" applyAlignment="1">
      <alignment/>
    </xf>
    <xf numFmtId="0" fontId="6" fillId="32" borderId="13" xfId="0" applyFont="1" applyFill="1" applyBorder="1" applyAlignment="1">
      <alignment/>
    </xf>
    <xf numFmtId="0" fontId="6" fillId="32" borderId="21" xfId="0" applyFont="1" applyFill="1" applyBorder="1" applyAlignment="1">
      <alignment/>
    </xf>
    <xf numFmtId="0" fontId="5" fillId="33" borderId="11" xfId="0" applyFont="1" applyFill="1" applyBorder="1" applyAlignment="1">
      <alignment wrapText="1"/>
    </xf>
    <xf numFmtId="0" fontId="5" fillId="33" borderId="11" xfId="0" applyFont="1" applyFill="1" applyBorder="1" applyAlignment="1">
      <alignment horizontal="left"/>
    </xf>
    <xf numFmtId="0" fontId="6" fillId="32" borderId="11" xfId="0" applyFont="1" applyFill="1" applyBorder="1" applyAlignment="1">
      <alignment horizontal="left"/>
    </xf>
    <xf numFmtId="0" fontId="6" fillId="32" borderId="22" xfId="0" applyFont="1" applyFill="1" applyBorder="1" applyAlignment="1">
      <alignment/>
    </xf>
    <xf numFmtId="0" fontId="5" fillId="35" borderId="12" xfId="0" applyFont="1" applyFill="1" applyBorder="1" applyAlignment="1">
      <alignment horizontal="left"/>
    </xf>
    <xf numFmtId="0" fontId="0" fillId="35" borderId="6" xfId="0" applyFill="1" applyBorder="1" applyAlignment="1">
      <alignment/>
    </xf>
    <xf numFmtId="0" fontId="5" fillId="33" borderId="6" xfId="0" applyFont="1" applyFill="1" applyBorder="1" applyAlignment="1">
      <alignment horizontal="left"/>
    </xf>
    <xf numFmtId="0" fontId="6" fillId="0" borderId="6" xfId="0" applyFont="1" applyFill="1" applyBorder="1" applyAlignment="1">
      <alignment/>
    </xf>
    <xf numFmtId="0" fontId="6" fillId="0" borderId="6" xfId="0" applyFont="1" applyFill="1" applyBorder="1" applyAlignment="1">
      <alignment horizontal="left"/>
    </xf>
    <xf numFmtId="0" fontId="76" fillId="0" borderId="6" xfId="0" applyFont="1" applyBorder="1" applyAlignment="1">
      <alignment/>
    </xf>
    <xf numFmtId="0" fontId="76" fillId="0" borderId="13" xfId="0" applyFont="1" applyBorder="1" applyAlignment="1">
      <alignment/>
    </xf>
    <xf numFmtId="0" fontId="5" fillId="35" borderId="6" xfId="0" applyFont="1" applyFill="1" applyBorder="1" applyAlignment="1">
      <alignment wrapText="1"/>
    </xf>
    <xf numFmtId="0" fontId="78" fillId="35" borderId="6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1" fontId="5" fillId="4" borderId="15" xfId="0" applyNumberFormat="1" applyFont="1" applyFill="1" applyBorder="1" applyAlignment="1">
      <alignment/>
    </xf>
    <xf numFmtId="0" fontId="5" fillId="4" borderId="20" xfId="0" applyFont="1" applyFill="1" applyBorder="1" applyAlignment="1">
      <alignment horizontal="center"/>
    </xf>
    <xf numFmtId="1" fontId="5" fillId="4" borderId="16" xfId="0" applyNumberFormat="1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3" fontId="6" fillId="33" borderId="16" xfId="0" applyNumberFormat="1" applyFont="1" applyFill="1" applyBorder="1" applyAlignment="1">
      <alignment horizontal="right"/>
    </xf>
    <xf numFmtId="3" fontId="6" fillId="32" borderId="11" xfId="0" applyNumberFormat="1" applyFont="1" applyFill="1" applyBorder="1" applyAlignment="1">
      <alignment horizontal="right"/>
    </xf>
    <xf numFmtId="3" fontId="6" fillId="33" borderId="11" xfId="0" applyNumberFormat="1" applyFont="1" applyFill="1" applyBorder="1" applyAlignment="1">
      <alignment horizontal="right"/>
    </xf>
    <xf numFmtId="0" fontId="1" fillId="32" borderId="16" xfId="0" applyFont="1" applyFill="1" applyBorder="1" applyAlignment="1">
      <alignment/>
    </xf>
    <xf numFmtId="0" fontId="0" fillId="0" borderId="12" xfId="0" applyBorder="1" applyAlignment="1">
      <alignment/>
    </xf>
    <xf numFmtId="1" fontId="5" fillId="32" borderId="22" xfId="0" applyNumberFormat="1" applyFont="1" applyFill="1" applyBorder="1" applyAlignment="1">
      <alignment horizontal="left"/>
    </xf>
    <xf numFmtId="3" fontId="5" fillId="32" borderId="13" xfId="0" applyNumberFormat="1" applyFont="1" applyFill="1" applyBorder="1" applyAlignment="1">
      <alignment horizontal="right"/>
    </xf>
    <xf numFmtId="0" fontId="0" fillId="36" borderId="0" xfId="0" applyFill="1" applyAlignment="1">
      <alignment/>
    </xf>
    <xf numFmtId="0" fontId="13" fillId="32" borderId="0" xfId="47" applyFont="1" applyFill="1" applyAlignment="1" applyProtection="1">
      <alignment horizontal="left"/>
      <protection/>
    </xf>
    <xf numFmtId="0" fontId="79" fillId="32" borderId="0" xfId="47" applyFont="1" applyFill="1" applyAlignment="1" applyProtection="1">
      <alignment horizontal="left"/>
      <protection/>
    </xf>
    <xf numFmtId="0" fontId="80" fillId="32" borderId="0" xfId="47" applyFont="1" applyFill="1" applyAlignment="1" applyProtection="1">
      <alignment horizontal="left"/>
      <protection/>
    </xf>
    <xf numFmtId="0" fontId="81" fillId="32" borderId="0" xfId="0" applyFont="1" applyFill="1" applyAlignment="1">
      <alignment/>
    </xf>
    <xf numFmtId="0" fontId="82" fillId="32" borderId="0" xfId="0" applyFont="1" applyFill="1" applyAlignment="1">
      <alignment/>
    </xf>
    <xf numFmtId="0" fontId="83" fillId="32" borderId="0" xfId="47" applyFont="1" applyFill="1" applyAlignment="1" applyProtection="1">
      <alignment horizontal="left"/>
      <protection/>
    </xf>
    <xf numFmtId="0" fontId="16" fillId="32" borderId="0" xfId="47" applyFont="1" applyFill="1" applyAlignment="1" applyProtection="1">
      <alignment horizontal="left"/>
      <protection/>
    </xf>
    <xf numFmtId="0" fontId="84" fillId="32" borderId="0" xfId="0" applyFont="1" applyFill="1" applyAlignment="1">
      <alignment/>
    </xf>
    <xf numFmtId="0" fontId="9" fillId="32" borderId="0" xfId="47" applyFont="1" applyFill="1" applyAlignment="1" applyProtection="1">
      <alignment/>
      <protection/>
    </xf>
    <xf numFmtId="0" fontId="79" fillId="32" borderId="0" xfId="47" applyFont="1" applyFill="1" applyBorder="1" applyAlignment="1" applyProtection="1">
      <alignment horizontal="left" wrapText="1"/>
      <protection/>
    </xf>
    <xf numFmtId="0" fontId="0" fillId="37" borderId="0" xfId="0" applyFill="1" applyAlignment="1">
      <alignment/>
    </xf>
    <xf numFmtId="0" fontId="5" fillId="32" borderId="6" xfId="0" applyFont="1" applyFill="1" applyBorder="1" applyAlignment="1">
      <alignment horizontal="left"/>
    </xf>
    <xf numFmtId="0" fontId="5" fillId="32" borderId="6" xfId="0" applyFont="1" applyFill="1" applyBorder="1" applyAlignment="1">
      <alignment/>
    </xf>
    <xf numFmtId="0" fontId="5" fillId="32" borderId="6" xfId="0" applyFont="1" applyFill="1" applyBorder="1" applyAlignment="1">
      <alignment horizontal="left" vertical="center"/>
    </xf>
    <xf numFmtId="0" fontId="5" fillId="32" borderId="6" xfId="0" applyFont="1" applyFill="1" applyBorder="1" applyAlignment="1">
      <alignment vertical="center"/>
    </xf>
    <xf numFmtId="2" fontId="5" fillId="32" borderId="6" xfId="0" applyNumberFormat="1" applyFont="1" applyFill="1" applyBorder="1" applyAlignment="1">
      <alignment vertical="center"/>
    </xf>
    <xf numFmtId="0" fontId="0" fillId="38" borderId="0" xfId="0" applyFill="1" applyBorder="1" applyAlignment="1">
      <alignment/>
    </xf>
    <xf numFmtId="0" fontId="85" fillId="38" borderId="0" xfId="0" applyFont="1" applyFill="1" applyBorder="1" applyAlignment="1">
      <alignment/>
    </xf>
    <xf numFmtId="0" fontId="86" fillId="38" borderId="0" xfId="0" applyFont="1" applyFill="1" applyBorder="1" applyAlignment="1">
      <alignment/>
    </xf>
    <xf numFmtId="0" fontId="0" fillId="38" borderId="0" xfId="0" applyFill="1" applyAlignment="1">
      <alignment/>
    </xf>
    <xf numFmtId="0" fontId="9" fillId="32" borderId="16" xfId="0" applyFont="1" applyFill="1" applyBorder="1" applyAlignment="1">
      <alignment vertical="center"/>
    </xf>
    <xf numFmtId="3" fontId="9" fillId="32" borderId="12" xfId="0" applyNumberFormat="1" applyFont="1" applyFill="1" applyBorder="1" applyAlignment="1">
      <alignment vertical="center"/>
    </xf>
    <xf numFmtId="172" fontId="9" fillId="32" borderId="12" xfId="0" applyNumberFormat="1" applyFont="1" applyFill="1" applyBorder="1" applyAlignment="1">
      <alignment vertical="center"/>
    </xf>
    <xf numFmtId="173" fontId="9" fillId="32" borderId="16" xfId="57" applyNumberFormat="1" applyFont="1" applyFill="1" applyBorder="1" applyAlignment="1" quotePrefix="1">
      <alignment horizontal="center" vertical="center"/>
    </xf>
    <xf numFmtId="173" fontId="9" fillId="32" borderId="15" xfId="57" applyNumberFormat="1" applyFont="1" applyFill="1" applyBorder="1" applyAlignment="1" quotePrefix="1">
      <alignment horizontal="center" vertical="center"/>
    </xf>
    <xf numFmtId="172" fontId="9" fillId="32" borderId="24" xfId="0" applyNumberFormat="1" applyFont="1" applyFill="1" applyBorder="1" applyAlignment="1">
      <alignment vertical="center"/>
    </xf>
    <xf numFmtId="173" fontId="9" fillId="32" borderId="12" xfId="57" applyNumberFormat="1" applyFont="1" applyFill="1" applyBorder="1" applyAlignment="1" quotePrefix="1">
      <alignment horizontal="center" vertical="center"/>
    </xf>
    <xf numFmtId="0" fontId="9" fillId="32" borderId="22" xfId="0" applyFont="1" applyFill="1" applyBorder="1" applyAlignment="1">
      <alignment vertical="center"/>
    </xf>
    <xf numFmtId="3" fontId="9" fillId="32" borderId="13" xfId="0" applyNumberFormat="1" applyFont="1" applyFill="1" applyBorder="1" applyAlignment="1">
      <alignment vertical="center"/>
    </xf>
    <xf numFmtId="172" fontId="9" fillId="32" borderId="13" xfId="0" applyNumberFormat="1" applyFont="1" applyFill="1" applyBorder="1" applyAlignment="1">
      <alignment vertical="center"/>
    </xf>
    <xf numFmtId="173" fontId="9" fillId="32" borderId="21" xfId="57" applyNumberFormat="1" applyFont="1" applyFill="1" applyBorder="1" applyAlignment="1">
      <alignment vertical="center"/>
    </xf>
    <xf numFmtId="172" fontId="9" fillId="32" borderId="21" xfId="0" applyNumberFormat="1" applyFont="1" applyFill="1" applyBorder="1" applyAlignment="1">
      <alignment vertical="center"/>
    </xf>
    <xf numFmtId="173" fontId="9" fillId="32" borderId="13" xfId="57" applyNumberFormat="1" applyFont="1" applyFill="1" applyBorder="1" applyAlignment="1">
      <alignment vertical="center"/>
    </xf>
    <xf numFmtId="172" fontId="8" fillId="33" borderId="17" xfId="0" applyNumberFormat="1" applyFont="1" applyFill="1" applyBorder="1" applyAlignment="1">
      <alignment/>
    </xf>
    <xf numFmtId="0" fontId="87" fillId="38" borderId="0" xfId="0" applyFont="1" applyFill="1" applyBorder="1" applyAlignment="1">
      <alignment horizontal="center"/>
    </xf>
    <xf numFmtId="0" fontId="88" fillId="38" borderId="0" xfId="0" applyFont="1" applyFill="1" applyBorder="1" applyAlignment="1">
      <alignment horizontal="center"/>
    </xf>
    <xf numFmtId="0" fontId="8" fillId="33" borderId="17" xfId="0" applyFont="1" applyFill="1" applyBorder="1" applyAlignment="1">
      <alignment vertical="center"/>
    </xf>
    <xf numFmtId="172" fontId="20" fillId="33" borderId="17" xfId="0" applyNumberFormat="1" applyFont="1" applyFill="1" applyBorder="1" applyAlignment="1">
      <alignment vertical="center"/>
    </xf>
    <xf numFmtId="172" fontId="20" fillId="33" borderId="19" xfId="0" applyNumberFormat="1" applyFont="1" applyFill="1" applyBorder="1" applyAlignment="1">
      <alignment vertical="center"/>
    </xf>
    <xf numFmtId="172" fontId="21" fillId="32" borderId="6" xfId="0" applyNumberFormat="1" applyFont="1" applyFill="1" applyBorder="1" applyAlignment="1">
      <alignment vertical="center"/>
    </xf>
    <xf numFmtId="225" fontId="89" fillId="0" borderId="12" xfId="0" applyNumberFormat="1" applyFont="1" applyBorder="1" applyAlignment="1">
      <alignment vertical="center"/>
    </xf>
    <xf numFmtId="225" fontId="21" fillId="32" borderId="12" xfId="0" applyNumberFormat="1" applyFont="1" applyFill="1" applyBorder="1" applyAlignment="1">
      <alignment vertical="center"/>
    </xf>
    <xf numFmtId="172" fontId="21" fillId="32" borderId="12" xfId="0" applyNumberFormat="1" applyFont="1" applyFill="1" applyBorder="1" applyAlignment="1">
      <alignment vertical="center"/>
    </xf>
    <xf numFmtId="225" fontId="21" fillId="32" borderId="6" xfId="0" applyNumberFormat="1" applyFont="1" applyFill="1" applyBorder="1" applyAlignment="1">
      <alignment vertical="center"/>
    </xf>
    <xf numFmtId="172" fontId="89" fillId="0" borderId="6" xfId="0" applyNumberFormat="1" applyFont="1" applyBorder="1" applyAlignment="1">
      <alignment vertical="center"/>
    </xf>
    <xf numFmtId="225" fontId="89" fillId="0" borderId="6" xfId="0" applyNumberFormat="1" applyFont="1" applyBorder="1" applyAlignment="1">
      <alignment vertical="center"/>
    </xf>
    <xf numFmtId="225" fontId="20" fillId="33" borderId="17" xfId="0" applyNumberFormat="1" applyFont="1" applyFill="1" applyBorder="1" applyAlignment="1">
      <alignment vertical="center"/>
    </xf>
    <xf numFmtId="0" fontId="5" fillId="32" borderId="12" xfId="0" applyFont="1" applyFill="1" applyBorder="1" applyAlignment="1">
      <alignment horizontal="left" vertical="center"/>
    </xf>
    <xf numFmtId="172" fontId="20" fillId="33" borderId="17" xfId="0" applyNumberFormat="1" applyFont="1" applyFill="1" applyBorder="1" applyAlignment="1">
      <alignment/>
    </xf>
    <xf numFmtId="172" fontId="21" fillId="32" borderId="11" xfId="0" applyNumberFormat="1" applyFont="1" applyFill="1" applyBorder="1" applyAlignment="1">
      <alignment vertical="center"/>
    </xf>
    <xf numFmtId="172" fontId="21" fillId="0" borderId="6" xfId="0" applyNumberFormat="1" applyFont="1" applyBorder="1" applyAlignment="1">
      <alignment vertical="center"/>
    </xf>
    <xf numFmtId="172" fontId="21" fillId="32" borderId="20" xfId="0" applyNumberFormat="1" applyFont="1" applyFill="1" applyBorder="1" applyAlignment="1">
      <alignment vertical="center"/>
    </xf>
    <xf numFmtId="0" fontId="87" fillId="38" borderId="0" xfId="0" applyFont="1" applyFill="1" applyAlignment="1">
      <alignment/>
    </xf>
    <xf numFmtId="172" fontId="0" fillId="0" borderId="0" xfId="0" applyNumberFormat="1" applyAlignment="1">
      <alignment/>
    </xf>
    <xf numFmtId="0" fontId="86" fillId="38" borderId="0" xfId="0" applyFont="1" applyFill="1" applyBorder="1" applyAlignment="1">
      <alignment horizontal="center"/>
    </xf>
    <xf numFmtId="172" fontId="9" fillId="35" borderId="12" xfId="0" applyNumberFormat="1" applyFont="1" applyFill="1" applyBorder="1" applyAlignment="1">
      <alignment/>
    </xf>
    <xf numFmtId="172" fontId="9" fillId="35" borderId="0" xfId="0" applyNumberFormat="1" applyFont="1" applyFill="1" applyBorder="1" applyAlignment="1">
      <alignment/>
    </xf>
    <xf numFmtId="172" fontId="9" fillId="35" borderId="6" xfId="0" applyNumberFormat="1" applyFont="1" applyFill="1" applyBorder="1" applyAlignment="1">
      <alignment/>
    </xf>
    <xf numFmtId="172" fontId="9" fillId="0" borderId="6" xfId="0" applyNumberFormat="1" applyFont="1" applyBorder="1" applyAlignment="1">
      <alignment/>
    </xf>
    <xf numFmtId="172" fontId="9" fillId="35" borderId="20" xfId="0" applyNumberFormat="1" applyFont="1" applyFill="1" applyBorder="1" applyAlignment="1">
      <alignment/>
    </xf>
    <xf numFmtId="172" fontId="9" fillId="0" borderId="0" xfId="0" applyNumberFormat="1" applyFont="1" applyBorder="1" applyAlignment="1">
      <alignment/>
    </xf>
    <xf numFmtId="172" fontId="9" fillId="0" borderId="20" xfId="0" applyNumberFormat="1" applyFont="1" applyBorder="1" applyAlignment="1">
      <alignment/>
    </xf>
    <xf numFmtId="172" fontId="9" fillId="0" borderId="13" xfId="0" applyNumberFormat="1" applyFont="1" applyBorder="1" applyAlignment="1">
      <alignment/>
    </xf>
    <xf numFmtId="172" fontId="9" fillId="0" borderId="14" xfId="0" applyNumberFormat="1" applyFont="1" applyBorder="1" applyAlignment="1">
      <alignment/>
    </xf>
    <xf numFmtId="172" fontId="9" fillId="0" borderId="21" xfId="0" applyNumberFormat="1" applyFont="1" applyBorder="1" applyAlignment="1">
      <alignment/>
    </xf>
    <xf numFmtId="172" fontId="9" fillId="0" borderId="11" xfId="0" applyNumberFormat="1" applyFont="1" applyBorder="1" applyAlignment="1">
      <alignment/>
    </xf>
    <xf numFmtId="172" fontId="9" fillId="0" borderId="22" xfId="0" applyNumberFormat="1" applyFont="1" applyBorder="1" applyAlignment="1">
      <alignment/>
    </xf>
    <xf numFmtId="2" fontId="9" fillId="0" borderId="6" xfId="0" applyNumberFormat="1" applyFont="1" applyFill="1" applyBorder="1" applyAlignment="1">
      <alignment/>
    </xf>
    <xf numFmtId="172" fontId="9" fillId="35" borderId="15" xfId="0" applyNumberFormat="1" applyFont="1" applyFill="1" applyBorder="1" applyAlignment="1">
      <alignment/>
    </xf>
    <xf numFmtId="172" fontId="77" fillId="35" borderId="12" xfId="0" applyNumberFormat="1" applyFont="1" applyFill="1" applyBorder="1" applyAlignment="1">
      <alignment/>
    </xf>
    <xf numFmtId="172" fontId="77" fillId="35" borderId="15" xfId="0" applyNumberFormat="1" applyFont="1" applyFill="1" applyBorder="1" applyAlignment="1">
      <alignment/>
    </xf>
    <xf numFmtId="172" fontId="77" fillId="35" borderId="24" xfId="0" applyNumberFormat="1" applyFont="1" applyFill="1" applyBorder="1" applyAlignment="1">
      <alignment/>
    </xf>
    <xf numFmtId="172" fontId="77" fillId="35" borderId="6" xfId="0" applyNumberFormat="1" applyFont="1" applyFill="1" applyBorder="1" applyAlignment="1">
      <alignment/>
    </xf>
    <xf numFmtId="172" fontId="77" fillId="35" borderId="11" xfId="0" applyNumberFormat="1" applyFont="1" applyFill="1" applyBorder="1" applyAlignment="1">
      <alignment/>
    </xf>
    <xf numFmtId="172" fontId="77" fillId="35" borderId="16" xfId="0" applyNumberFormat="1" applyFont="1" applyFill="1" applyBorder="1" applyAlignment="1">
      <alignment/>
    </xf>
    <xf numFmtId="172" fontId="90" fillId="35" borderId="15" xfId="0" applyNumberFormat="1" applyFont="1" applyFill="1" applyBorder="1" applyAlignment="1">
      <alignment/>
    </xf>
    <xf numFmtId="172" fontId="90" fillId="35" borderId="20" xfId="0" applyNumberFormat="1" applyFont="1" applyFill="1" applyBorder="1" applyAlignment="1">
      <alignment/>
    </xf>
    <xf numFmtId="172" fontId="90" fillId="35" borderId="11" xfId="0" applyNumberFormat="1" applyFont="1" applyFill="1" applyBorder="1" applyAlignment="1">
      <alignment/>
    </xf>
    <xf numFmtId="172" fontId="90" fillId="35" borderId="6" xfId="0" applyNumberFormat="1" applyFont="1" applyFill="1" applyBorder="1" applyAlignment="1">
      <alignment/>
    </xf>
    <xf numFmtId="172" fontId="8" fillId="35" borderId="6" xfId="0" applyNumberFormat="1" applyFont="1" applyFill="1" applyBorder="1" applyAlignment="1">
      <alignment/>
    </xf>
    <xf numFmtId="172" fontId="8" fillId="35" borderId="11" xfId="0" applyNumberFormat="1" applyFont="1" applyFill="1" applyBorder="1" applyAlignment="1">
      <alignment/>
    </xf>
    <xf numFmtId="172" fontId="77" fillId="35" borderId="20" xfId="0" applyNumberFormat="1" applyFont="1" applyFill="1" applyBorder="1" applyAlignment="1">
      <alignment/>
    </xf>
    <xf numFmtId="0" fontId="88" fillId="38" borderId="0" xfId="0" applyFont="1" applyFill="1" applyAlignment="1">
      <alignment horizontal="center" vertical="center"/>
    </xf>
    <xf numFmtId="172" fontId="9" fillId="32" borderId="6" xfId="0" applyNumberFormat="1" applyFont="1" applyFill="1" applyBorder="1" applyAlignment="1">
      <alignment/>
    </xf>
    <xf numFmtId="172" fontId="9" fillId="32" borderId="11" xfId="0" applyNumberFormat="1" applyFont="1" applyFill="1" applyBorder="1" applyAlignment="1">
      <alignment/>
    </xf>
    <xf numFmtId="2" fontId="5" fillId="32" borderId="6" xfId="0" applyNumberFormat="1" applyFont="1" applyFill="1" applyBorder="1" applyAlignment="1">
      <alignment/>
    </xf>
    <xf numFmtId="0" fontId="88" fillId="38" borderId="0" xfId="0" applyFont="1" applyFill="1" applyBorder="1" applyAlignment="1">
      <alignment/>
    </xf>
    <xf numFmtId="0" fontId="87" fillId="38" borderId="0" xfId="0" applyFont="1" applyFill="1" applyBorder="1" applyAlignment="1">
      <alignment/>
    </xf>
    <xf numFmtId="172" fontId="8" fillId="33" borderId="17" xfId="0" applyNumberFormat="1" applyFont="1" applyFill="1" applyBorder="1" applyAlignment="1">
      <alignment horizontal="center" vertical="center"/>
    </xf>
    <xf numFmtId="172" fontId="9" fillId="32" borderId="6" xfId="0" applyNumberFormat="1" applyFont="1" applyFill="1" applyBorder="1" applyAlignment="1">
      <alignment horizontal="center" vertical="center"/>
    </xf>
    <xf numFmtId="225" fontId="91" fillId="0" borderId="6" xfId="0" applyNumberFormat="1" applyFont="1" applyBorder="1" applyAlignment="1">
      <alignment horizontal="center" vertical="center"/>
    </xf>
    <xf numFmtId="225" fontId="9" fillId="32" borderId="6" xfId="0" applyNumberFormat="1" applyFont="1" applyFill="1" applyBorder="1" applyAlignment="1">
      <alignment horizontal="center" vertical="center"/>
    </xf>
    <xf numFmtId="172" fontId="91" fillId="0" borderId="6" xfId="0" applyNumberFormat="1" applyFont="1" applyBorder="1" applyAlignment="1">
      <alignment horizontal="center" vertical="center"/>
    </xf>
    <xf numFmtId="225" fontId="8" fillId="33" borderId="17" xfId="0" applyNumberFormat="1" applyFont="1" applyFill="1" applyBorder="1" applyAlignment="1">
      <alignment horizontal="center" vertical="center"/>
    </xf>
    <xf numFmtId="174" fontId="9" fillId="33" borderId="6" xfId="0" applyNumberFormat="1" applyFont="1" applyFill="1" applyBorder="1" applyAlignment="1" applyProtection="1">
      <alignment/>
      <protection/>
    </xf>
    <xf numFmtId="174" fontId="9" fillId="33" borderId="20" xfId="0" applyNumberFormat="1" applyFont="1" applyFill="1" applyBorder="1" applyAlignment="1" applyProtection="1">
      <alignment/>
      <protection/>
    </xf>
    <xf numFmtId="174" fontId="9" fillId="32" borderId="6" xfId="0" applyNumberFormat="1" applyFont="1" applyFill="1" applyBorder="1" applyAlignment="1" applyProtection="1">
      <alignment/>
      <protection/>
    </xf>
    <xf numFmtId="174" fontId="9" fillId="32" borderId="20" xfId="0" applyNumberFormat="1" applyFont="1" applyFill="1" applyBorder="1" applyAlignment="1" applyProtection="1">
      <alignment/>
      <protection/>
    </xf>
    <xf numFmtId="174" fontId="9" fillId="32" borderId="12" xfId="0" applyNumberFormat="1" applyFont="1" applyFill="1" applyBorder="1" applyAlignment="1" applyProtection="1">
      <alignment/>
      <protection/>
    </xf>
    <xf numFmtId="174" fontId="9" fillId="32" borderId="15" xfId="0" applyNumberFormat="1" applyFont="1" applyFill="1" applyBorder="1" applyAlignment="1" applyProtection="1">
      <alignment/>
      <protection/>
    </xf>
    <xf numFmtId="174" fontId="8" fillId="32" borderId="13" xfId="0" applyNumberFormat="1" applyFont="1" applyFill="1" applyBorder="1" applyAlignment="1">
      <alignment/>
    </xf>
    <xf numFmtId="174" fontId="8" fillId="32" borderId="14" xfId="0" applyNumberFormat="1" applyFont="1" applyFill="1" applyBorder="1" applyAlignment="1">
      <alignment/>
    </xf>
    <xf numFmtId="0" fontId="75" fillId="36" borderId="16" xfId="0" applyFont="1" applyFill="1" applyBorder="1" applyAlignment="1">
      <alignment horizontal="center"/>
    </xf>
    <xf numFmtId="0" fontId="75" fillId="36" borderId="15" xfId="0" applyFont="1" applyFill="1" applyBorder="1" applyAlignment="1">
      <alignment/>
    </xf>
    <xf numFmtId="0" fontId="75" fillId="36" borderId="12" xfId="0" applyFont="1" applyFill="1" applyBorder="1" applyAlignment="1">
      <alignment horizontal="center"/>
    </xf>
    <xf numFmtId="0" fontId="75" fillId="36" borderId="17" xfId="0" applyFont="1" applyFill="1" applyBorder="1" applyAlignment="1">
      <alignment horizontal="center"/>
    </xf>
    <xf numFmtId="1" fontId="76" fillId="35" borderId="16" xfId="0" applyNumberFormat="1" applyFont="1" applyFill="1" applyBorder="1" applyAlignment="1">
      <alignment/>
    </xf>
    <xf numFmtId="1" fontId="76" fillId="35" borderId="12" xfId="0" applyNumberFormat="1" applyFont="1" applyFill="1" applyBorder="1" applyAlignment="1">
      <alignment/>
    </xf>
    <xf numFmtId="1" fontId="76" fillId="0" borderId="11" xfId="0" applyNumberFormat="1" applyFont="1" applyBorder="1" applyAlignment="1">
      <alignment/>
    </xf>
    <xf numFmtId="1" fontId="76" fillId="0" borderId="6" xfId="0" applyNumberFormat="1" applyFont="1" applyBorder="1" applyAlignment="1">
      <alignment/>
    </xf>
    <xf numFmtId="1" fontId="76" fillId="35" borderId="11" xfId="0" applyNumberFormat="1" applyFont="1" applyFill="1" applyBorder="1" applyAlignment="1">
      <alignment/>
    </xf>
    <xf numFmtId="1" fontId="76" fillId="35" borderId="6" xfId="0" applyNumberFormat="1" applyFont="1" applyFill="1" applyBorder="1" applyAlignment="1">
      <alignment/>
    </xf>
    <xf numFmtId="1" fontId="76" fillId="35" borderId="22" xfId="0" applyNumberFormat="1" applyFont="1" applyFill="1" applyBorder="1" applyAlignment="1">
      <alignment/>
    </xf>
    <xf numFmtId="1" fontId="76" fillId="35" borderId="13" xfId="0" applyNumberFormat="1" applyFont="1" applyFill="1" applyBorder="1" applyAlignment="1">
      <alignment/>
    </xf>
    <xf numFmtId="0" fontId="92" fillId="38" borderId="0" xfId="0" applyFont="1" applyFill="1" applyBorder="1" applyAlignment="1">
      <alignment/>
    </xf>
    <xf numFmtId="1" fontId="76" fillId="38" borderId="12" xfId="0" applyNumberFormat="1" applyFont="1" applyFill="1" applyBorder="1" applyAlignment="1">
      <alignment/>
    </xf>
    <xf numFmtId="1" fontId="78" fillId="38" borderId="13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2" fontId="1" fillId="32" borderId="11" xfId="0" applyNumberFormat="1" applyFont="1" applyFill="1" applyBorder="1" applyAlignment="1">
      <alignment/>
    </xf>
    <xf numFmtId="1" fontId="76" fillId="35" borderId="24" xfId="0" applyNumberFormat="1" applyFont="1" applyFill="1" applyBorder="1" applyAlignment="1">
      <alignment/>
    </xf>
    <xf numFmtId="1" fontId="76" fillId="0" borderId="0" xfId="0" applyNumberFormat="1" applyFont="1" applyBorder="1" applyAlignment="1">
      <alignment/>
    </xf>
    <xf numFmtId="1" fontId="76" fillId="35" borderId="0" xfId="0" applyNumberFormat="1" applyFont="1" applyFill="1" applyBorder="1" applyAlignment="1">
      <alignment/>
    </xf>
    <xf numFmtId="1" fontId="76" fillId="38" borderId="15" xfId="0" applyNumberFormat="1" applyFont="1" applyFill="1" applyBorder="1" applyAlignment="1">
      <alignment/>
    </xf>
    <xf numFmtId="1" fontId="78" fillId="38" borderId="14" xfId="0" applyNumberFormat="1" applyFont="1" applyFill="1" applyBorder="1" applyAlignment="1">
      <alignment/>
    </xf>
    <xf numFmtId="3" fontId="6" fillId="32" borderId="12" xfId="0" applyNumberFormat="1" applyFont="1" applyFill="1" applyBorder="1" applyAlignment="1">
      <alignment horizontal="right"/>
    </xf>
    <xf numFmtId="0" fontId="11" fillId="32" borderId="0" xfId="47" applyFont="1" applyFill="1" applyAlignment="1" applyProtection="1">
      <alignment horizontal="left"/>
      <protection/>
    </xf>
    <xf numFmtId="0" fontId="9" fillId="32" borderId="0" xfId="47" applyFont="1" applyFill="1" applyAlignment="1" applyProtection="1">
      <alignment horizontal="left"/>
      <protection/>
    </xf>
    <xf numFmtId="0" fontId="10" fillId="4" borderId="0" xfId="0" applyFont="1" applyFill="1" applyAlignment="1">
      <alignment horizontal="left"/>
    </xf>
    <xf numFmtId="0" fontId="0" fillId="37" borderId="0" xfId="0" applyFill="1" applyAlignment="1">
      <alignment/>
    </xf>
    <xf numFmtId="0" fontId="79" fillId="32" borderId="0" xfId="47" applyFont="1" applyFill="1" applyBorder="1" applyAlignment="1" applyProtection="1">
      <alignment horizontal="left" wrapText="1"/>
      <protection/>
    </xf>
    <xf numFmtId="0" fontId="93" fillId="36" borderId="0" xfId="0" applyFont="1" applyFill="1" applyAlignment="1">
      <alignment horizontal="center" vertical="center" wrapText="1"/>
    </xf>
    <xf numFmtId="0" fontId="93" fillId="36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left"/>
    </xf>
    <xf numFmtId="0" fontId="5" fillId="32" borderId="0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9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5" fillId="32" borderId="21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33" borderId="16" xfId="0" applyFont="1" applyFill="1" applyBorder="1" applyAlignment="1">
      <alignment wrapText="1"/>
    </xf>
    <xf numFmtId="0" fontId="5" fillId="33" borderId="11" xfId="0" applyFont="1" applyFill="1" applyBorder="1" applyAlignment="1">
      <alignment wrapText="1"/>
    </xf>
    <xf numFmtId="0" fontId="86" fillId="32" borderId="11" xfId="0" applyFont="1" applyFill="1" applyBorder="1" applyAlignment="1">
      <alignment wrapText="1"/>
    </xf>
    <xf numFmtId="0" fontId="5" fillId="35" borderId="12" xfId="0" applyFont="1" applyFill="1" applyBorder="1" applyAlignment="1">
      <alignment wrapText="1"/>
    </xf>
    <xf numFmtId="0" fontId="5" fillId="35" borderId="6" xfId="0" applyFont="1" applyFill="1" applyBorder="1" applyAlignment="1">
      <alignment wrapText="1"/>
    </xf>
    <xf numFmtId="0" fontId="86" fillId="32" borderId="6" xfId="0" applyFont="1" applyFill="1" applyBorder="1" applyAlignment="1">
      <alignment wrapText="1"/>
    </xf>
    <xf numFmtId="0" fontId="86" fillId="32" borderId="13" xfId="0" applyFont="1" applyFill="1" applyBorder="1" applyAlignment="1">
      <alignment wrapText="1"/>
    </xf>
    <xf numFmtId="0" fontId="5" fillId="38" borderId="21" xfId="0" applyFont="1" applyFill="1" applyBorder="1" applyAlignment="1">
      <alignment horizontal="center" vertical="center" wrapText="1"/>
    </xf>
    <xf numFmtId="0" fontId="94" fillId="32" borderId="6" xfId="0" applyFont="1" applyFill="1" applyBorder="1" applyAlignment="1">
      <alignment wrapText="1"/>
    </xf>
    <xf numFmtId="0" fontId="94" fillId="32" borderId="13" xfId="0" applyFont="1" applyFill="1" applyBorder="1" applyAlignment="1">
      <alignment wrapText="1"/>
    </xf>
    <xf numFmtId="0" fontId="5" fillId="38" borderId="0" xfId="0" applyFont="1" applyFill="1" applyBorder="1" applyAlignment="1">
      <alignment horizontal="center" vertical="center" wrapText="1"/>
    </xf>
    <xf numFmtId="0" fontId="4" fillId="38" borderId="0" xfId="0" applyFont="1" applyFill="1" applyBorder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pe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externalLink" Target="externalLinks/externalLink13.xml" /><Relationship Id="rId32" Type="http://schemas.openxmlformats.org/officeDocument/2006/relationships/externalLink" Target="externalLinks/externalLink14.xml" /><Relationship Id="rId33" Type="http://schemas.openxmlformats.org/officeDocument/2006/relationships/externalLink" Target="externalLinks/externalLink15.xml" /><Relationship Id="rId3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A precios corrientes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'Cuadro 0'!$C$6:$C$12</c:f>
              <c:numCache/>
            </c:numRef>
          </c:cat>
          <c:val>
            <c:numRef>
              <c:f>'Cuadro 0'!$D$6:$D$12</c:f>
              <c:numCache/>
            </c:numRef>
          </c:val>
          <c:smooth val="0"/>
        </c:ser>
        <c:ser>
          <c:idx val="1"/>
          <c:order val="1"/>
          <c:tx>
            <c:v>A precios constantes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'Cuadro 0'!$C$6:$C$12</c:f>
              <c:numCache/>
            </c:numRef>
          </c:cat>
          <c:val>
            <c:numRef>
              <c:f>'Cuadro 0'!$I$6:$I$12</c:f>
              <c:numCache/>
            </c:numRef>
          </c:val>
          <c:smooth val="0"/>
        </c:ser>
        <c:marker val="1"/>
        <c:axId val="366049"/>
        <c:axId val="3294442"/>
      </c:lineChart>
      <c:catAx>
        <c:axId val="3660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4442"/>
        <c:crosses val="autoZero"/>
        <c:auto val="1"/>
        <c:lblOffset val="100"/>
        <c:tickLblSkip val="1"/>
        <c:noMultiLvlLbl val="0"/>
      </c:catAx>
      <c:valAx>
        <c:axId val="3294442"/>
        <c:scaling>
          <c:orientation val="minMax"/>
          <c:max val="170"/>
          <c:min val="8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6049"/>
        <c:crossesAt val="1"/>
        <c:crossBetween val="midCat"/>
        <c:dispUnits/>
      </c:valAx>
      <c:spPr>
        <a:gradFill rotWithShape="1">
          <a:gsLst>
            <a:gs pos="0">
              <a:srgbClr val="CCFFCC"/>
            </a:gs>
            <a:gs pos="100000">
              <a:srgbClr val="5E765E"/>
            </a:gs>
          </a:gsLst>
          <a:lin ang="5400000" scaled="1"/>
        </a:gradFill>
        <a:ln w="12700">
          <a:solidFill>
            <a:srgbClr val="CCFFCC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0</xdr:rowOff>
    </xdr:from>
    <xdr:to>
      <xdr:col>10</xdr:col>
      <xdr:colOff>704850</xdr:colOff>
      <xdr:row>49</xdr:row>
      <xdr:rowOff>152400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934575"/>
          <a:ext cx="84201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38</xdr:row>
      <xdr:rowOff>0</xdr:rowOff>
    </xdr:from>
    <xdr:to>
      <xdr:col>13</xdr:col>
      <xdr:colOff>0</xdr:colOff>
      <xdr:row>38</xdr:row>
      <xdr:rowOff>0</xdr:rowOff>
    </xdr:to>
    <xdr:graphicFrame>
      <xdr:nvGraphicFramePr>
        <xdr:cNvPr id="1" name="Chart 39"/>
        <xdr:cNvGraphicFramePr/>
      </xdr:nvGraphicFramePr>
      <xdr:xfrm>
        <a:off x="400050" y="6010275"/>
        <a:ext cx="84391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UNED%20Canones%20de%20arrendamiento%202016\tablas%20de%20c&#225;nones%20(sin%20usar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UNED%20Canones%20de%20arrendamiento%202016\tablas%20de%20precios%20de%20la%20tierra%20(auxiliares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jlopezperez\Escritorio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bertura"/>
      <sheetName val="ANEJO1A"/>
      <sheetName val="ANEJO1B"/>
      <sheetName val="ANEJO1C.1y1C.2pp"/>
      <sheetName val="ANEJO2App"/>
      <sheetName val="ANEJO2B.1y2B.2"/>
      <sheetName val="ANEJO2C.1y2C.2"/>
      <sheetName val="ANEJO3A"/>
      <sheetName val="ANEJO3B"/>
      <sheetName val="ANEJO3C"/>
      <sheetName val="ANEJO4A"/>
      <sheetName val="ANEJO4B"/>
      <sheetName val="ANEJO5B.1Y5B.2"/>
      <sheetName val="ANEJO5E.1Y5E.2"/>
      <sheetName val="ANEJO5F.1Y5F.2"/>
      <sheetName val="ANEJO5G.1Y5G.2"/>
      <sheetName val="ANEJO5H.1Y5H.2"/>
      <sheetName val="ANEJO6A.1Y6A.2"/>
      <sheetName val="ANEJO6B.1Y6B.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p2011 base97"/>
      <sheetName val="p2012 base97"/>
      <sheetName val="p2013 base97"/>
      <sheetName val="p2011 base11"/>
      <sheetName val="p2012 base11"/>
      <sheetName val="p2013 base11"/>
      <sheetName val="p2014 base11"/>
      <sheetName val="p2015 base11"/>
      <sheetName val="p2016 base11"/>
      <sheetName val="prev1"/>
      <sheetName val="prev2"/>
      <sheetName val="prev3"/>
      <sheetName val="prev4"/>
      <sheetName val="prev5"/>
      <sheetName val="deflactores"/>
      <sheetName val="1A"/>
      <sheetName val="1B"/>
      <sheetName val="1C"/>
      <sheetName val="2A.1"/>
      <sheetName val="2A.2"/>
      <sheetName val="2B"/>
      <sheetName val="2C"/>
      <sheetName val="2D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X99"/>
  <sheetViews>
    <sheetView tabSelected="1" zoomScale="50" zoomScaleNormal="50" zoomScalePageLayoutView="0" workbookViewId="0" topLeftCell="A1">
      <selection activeCell="N1" sqref="N1"/>
    </sheetView>
  </sheetViews>
  <sheetFormatPr defaultColWidth="11.57421875" defaultRowHeight="12.75"/>
  <cols>
    <col min="1" max="16384" width="11.57421875" style="23" customWidth="1"/>
  </cols>
  <sheetData>
    <row r="1" spans="1:18" ht="12.75">
      <c r="A1" s="115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</row>
    <row r="2" spans="1:18" ht="12.75">
      <c r="A2" s="115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</row>
    <row r="3" spans="1:18" ht="89.25" customHeight="1">
      <c r="A3" s="115"/>
      <c r="B3" s="246" t="s">
        <v>104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115"/>
    </row>
    <row r="4" spans="1:18" ht="12.75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</row>
    <row r="5" spans="1:18" ht="12.7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ht="33">
      <c r="A6" s="248" t="s">
        <v>103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</row>
    <row r="7" spans="1:18" ht="15">
      <c r="A7" s="36"/>
      <c r="B7" s="37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</row>
    <row r="8" spans="1:18" ht="5.25" customHeight="1">
      <c r="A8" s="1"/>
      <c r="B8" s="38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23.25">
      <c r="A9" s="243" t="s">
        <v>106</v>
      </c>
      <c r="B9" s="243"/>
      <c r="C9" s="243"/>
      <c r="D9" s="243"/>
      <c r="E9" s="243"/>
      <c r="F9" s="243"/>
      <c r="G9" s="243"/>
      <c r="H9" s="243"/>
      <c r="I9" s="243"/>
      <c r="J9" s="243"/>
      <c r="K9" s="243"/>
      <c r="L9" s="243"/>
      <c r="M9" s="243"/>
      <c r="N9" s="243"/>
      <c r="O9" s="243"/>
      <c r="P9" s="243"/>
      <c r="Q9" s="243"/>
      <c r="R9" s="243"/>
    </row>
    <row r="10" spans="1:18" ht="20.25">
      <c r="A10" s="43"/>
      <c r="B10" s="116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1"/>
      <c r="N10" s="1"/>
      <c r="O10" s="1"/>
      <c r="P10" s="1"/>
      <c r="Q10" s="1"/>
      <c r="R10" s="1"/>
    </row>
    <row r="11" spans="1:18" ht="20.25">
      <c r="A11" s="43"/>
      <c r="B11" s="117" t="s">
        <v>105</v>
      </c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9"/>
      <c r="N11" s="119"/>
      <c r="O11" s="119"/>
      <c r="P11" s="120"/>
      <c r="Q11" s="120"/>
      <c r="R11" s="1"/>
    </row>
    <row r="12" spans="1:18" ht="20.25">
      <c r="A12" s="43"/>
      <c r="B12" s="117" t="s">
        <v>107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9"/>
      <c r="N12" s="119"/>
      <c r="O12" s="119"/>
      <c r="P12" s="120"/>
      <c r="Q12" s="120"/>
      <c r="R12" s="1"/>
    </row>
    <row r="13" spans="1:18" ht="20.25">
      <c r="A13" s="43"/>
      <c r="B13" s="117" t="s">
        <v>114</v>
      </c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9"/>
      <c r="N13" s="119"/>
      <c r="O13" s="119"/>
      <c r="P13" s="120"/>
      <c r="Q13" s="120"/>
      <c r="R13" s="1"/>
    </row>
    <row r="14" spans="1:18" ht="27.75" customHeight="1">
      <c r="A14" s="43"/>
      <c r="B14" s="245" t="s">
        <v>108</v>
      </c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120"/>
      <c r="Q14" s="120"/>
      <c r="R14" s="1"/>
    </row>
    <row r="15" spans="1:18" ht="15.75">
      <c r="A15" s="43"/>
      <c r="B15" s="245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120"/>
      <c r="Q15" s="120"/>
      <c r="R15" s="1"/>
    </row>
    <row r="16" spans="1:18" ht="15.75">
      <c r="A16" s="43"/>
      <c r="B16" s="245" t="s">
        <v>109</v>
      </c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120"/>
      <c r="Q16" s="120"/>
      <c r="R16" s="1"/>
    </row>
    <row r="17" spans="1:18" ht="23.25" customHeight="1">
      <c r="A17" s="43"/>
      <c r="B17" s="245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120"/>
      <c r="Q17" s="120"/>
      <c r="R17" s="1"/>
    </row>
    <row r="18" spans="1:18" ht="23.25" customHeight="1">
      <c r="A18" s="43"/>
      <c r="B18" s="117" t="s">
        <v>110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0"/>
      <c r="Q18" s="120"/>
      <c r="R18" s="1"/>
    </row>
    <row r="19" spans="1:24" ht="20.25">
      <c r="A19" s="43"/>
      <c r="B19" s="116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1"/>
      <c r="N19" s="1"/>
      <c r="O19" s="1"/>
      <c r="P19" s="1"/>
      <c r="Q19" s="1"/>
      <c r="R19" s="1"/>
      <c r="W19" s="27"/>
      <c r="X19" s="27"/>
    </row>
    <row r="20" spans="1:18" ht="23.25">
      <c r="A20" s="74" t="s">
        <v>111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</row>
    <row r="21" spans="1:24" ht="20.25">
      <c r="A21" s="43"/>
      <c r="B21" s="116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1"/>
      <c r="N21" s="1"/>
      <c r="O21" s="1"/>
      <c r="P21" s="1"/>
      <c r="Q21" s="1"/>
      <c r="R21" s="1"/>
      <c r="W21" s="27"/>
      <c r="X21" s="27"/>
    </row>
    <row r="22" spans="1:18" ht="20.25">
      <c r="A22" s="43"/>
      <c r="B22" s="117" t="s">
        <v>112</v>
      </c>
      <c r="C22" s="121"/>
      <c r="D22" s="73"/>
      <c r="E22" s="73"/>
      <c r="F22" s="73"/>
      <c r="G22" s="73"/>
      <c r="H22" s="73"/>
      <c r="I22" s="73"/>
      <c r="J22" s="73"/>
      <c r="K22" s="73"/>
      <c r="L22" s="73"/>
      <c r="M22" s="1"/>
      <c r="N22" s="1"/>
      <c r="O22" s="1"/>
      <c r="P22" s="1"/>
      <c r="Q22" s="1"/>
      <c r="R22" s="1"/>
    </row>
    <row r="23" spans="1:18" ht="20.25">
      <c r="A23" s="43"/>
      <c r="B23" s="117" t="s">
        <v>113</v>
      </c>
      <c r="C23" s="121"/>
      <c r="D23" s="73"/>
      <c r="E23" s="73"/>
      <c r="F23" s="73"/>
      <c r="G23" s="73"/>
      <c r="H23" s="73"/>
      <c r="I23" s="73"/>
      <c r="J23" s="73"/>
      <c r="K23" s="73"/>
      <c r="L23" s="73"/>
      <c r="M23" s="1"/>
      <c r="N23" s="1"/>
      <c r="O23" s="1"/>
      <c r="P23" s="1"/>
      <c r="Q23" s="1"/>
      <c r="R23" s="1"/>
    </row>
    <row r="24" spans="1:18" ht="20.25">
      <c r="A24" s="43"/>
      <c r="B24" s="117" t="s">
        <v>115</v>
      </c>
      <c r="C24" s="121"/>
      <c r="D24" s="73"/>
      <c r="E24" s="73"/>
      <c r="F24" s="73"/>
      <c r="G24" s="73"/>
      <c r="H24" s="73"/>
      <c r="I24" s="73"/>
      <c r="J24" s="73"/>
      <c r="K24" s="73"/>
      <c r="L24" s="73"/>
      <c r="M24" s="1"/>
      <c r="N24" s="1"/>
      <c r="O24" s="1"/>
      <c r="P24" s="1"/>
      <c r="Q24" s="1"/>
      <c r="R24" s="1"/>
    </row>
    <row r="25" spans="1:18" ht="15">
      <c r="A25" s="43"/>
      <c r="B25" s="48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1"/>
      <c r="N25" s="1"/>
      <c r="O25" s="1"/>
      <c r="P25" s="1"/>
      <c r="Q25" s="1"/>
      <c r="R25" s="1"/>
    </row>
    <row r="26" spans="1:23" ht="14.25">
      <c r="A26" s="1"/>
      <c r="B26" s="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W26" s="27"/>
    </row>
    <row r="27" spans="1:18" ht="23.25">
      <c r="A27" s="74" t="s">
        <v>116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</row>
    <row r="28" spans="1:18" ht="15">
      <c r="A28" s="43"/>
      <c r="B28" s="48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1"/>
      <c r="N28" s="1"/>
      <c r="O28" s="1"/>
      <c r="P28" s="1"/>
      <c r="Q28" s="1"/>
      <c r="R28" s="1"/>
    </row>
    <row r="29" spans="1:18" ht="20.25">
      <c r="A29" s="43"/>
      <c r="B29" s="117" t="s">
        <v>117</v>
      </c>
      <c r="C29" s="118"/>
      <c r="D29" s="118"/>
      <c r="E29" s="122"/>
      <c r="F29" s="122"/>
      <c r="G29" s="122"/>
      <c r="H29" s="122"/>
      <c r="I29" s="122"/>
      <c r="J29" s="122"/>
      <c r="K29" s="122"/>
      <c r="L29" s="122"/>
      <c r="M29" s="123"/>
      <c r="N29" s="123"/>
      <c r="O29" s="123"/>
      <c r="P29" s="123"/>
      <c r="Q29" s="123"/>
      <c r="R29" s="1"/>
    </row>
    <row r="30" spans="1:24" ht="20.25">
      <c r="A30" s="43"/>
      <c r="B30" s="117" t="s">
        <v>118</v>
      </c>
      <c r="C30" s="118"/>
      <c r="D30" s="118"/>
      <c r="E30" s="122"/>
      <c r="F30" s="122"/>
      <c r="G30" s="122"/>
      <c r="H30" s="122"/>
      <c r="I30" s="122"/>
      <c r="J30" s="122"/>
      <c r="K30" s="122"/>
      <c r="L30" s="122"/>
      <c r="M30" s="123"/>
      <c r="N30" s="123"/>
      <c r="O30" s="123"/>
      <c r="P30" s="123"/>
      <c r="Q30" s="123"/>
      <c r="R30" s="1"/>
      <c r="W30" s="27"/>
      <c r="X30" s="27"/>
    </row>
    <row r="31" spans="1:24" ht="20.25">
      <c r="A31" s="43"/>
      <c r="B31" s="117" t="s">
        <v>119</v>
      </c>
      <c r="C31" s="118"/>
      <c r="D31" s="118"/>
      <c r="E31" s="122"/>
      <c r="F31" s="122"/>
      <c r="G31" s="122"/>
      <c r="H31" s="122"/>
      <c r="I31" s="122"/>
      <c r="J31" s="122"/>
      <c r="K31" s="122"/>
      <c r="L31" s="122"/>
      <c r="M31" s="123"/>
      <c r="N31" s="123"/>
      <c r="O31" s="123"/>
      <c r="P31" s="123"/>
      <c r="Q31" s="123"/>
      <c r="R31" s="1"/>
      <c r="W31" s="27"/>
      <c r="X31" s="27"/>
    </row>
    <row r="32" spans="1:24" ht="20.25">
      <c r="A32" s="43"/>
      <c r="B32" s="117" t="s">
        <v>120</v>
      </c>
      <c r="C32" s="118"/>
      <c r="D32" s="118"/>
      <c r="E32" s="122"/>
      <c r="F32" s="122"/>
      <c r="G32" s="122"/>
      <c r="H32" s="122"/>
      <c r="I32" s="122"/>
      <c r="J32" s="122"/>
      <c r="K32" s="122"/>
      <c r="L32" s="122"/>
      <c r="M32" s="123"/>
      <c r="N32" s="123"/>
      <c r="O32" s="123"/>
      <c r="P32" s="123"/>
      <c r="Q32" s="123"/>
      <c r="R32" s="1"/>
      <c r="W32" s="27"/>
      <c r="X32" s="27"/>
    </row>
    <row r="33" spans="1:24" ht="20.25">
      <c r="A33" s="43"/>
      <c r="B33" s="117" t="s">
        <v>122</v>
      </c>
      <c r="C33" s="118"/>
      <c r="D33" s="118"/>
      <c r="E33" s="122"/>
      <c r="F33" s="122"/>
      <c r="G33" s="122"/>
      <c r="H33" s="122"/>
      <c r="I33" s="122"/>
      <c r="J33" s="122"/>
      <c r="K33" s="122"/>
      <c r="L33" s="122"/>
      <c r="M33" s="123"/>
      <c r="N33" s="123"/>
      <c r="O33" s="123"/>
      <c r="P33" s="123"/>
      <c r="Q33" s="123"/>
      <c r="R33" s="1"/>
      <c r="W33" s="27"/>
      <c r="X33" s="27"/>
    </row>
    <row r="34" spans="1:18" ht="20.25">
      <c r="A34" s="43"/>
      <c r="B34" s="117" t="s">
        <v>121</v>
      </c>
      <c r="C34" s="118"/>
      <c r="D34" s="118"/>
      <c r="E34" s="122"/>
      <c r="F34" s="122"/>
      <c r="G34" s="122"/>
      <c r="H34" s="122"/>
      <c r="I34" s="122"/>
      <c r="J34" s="122"/>
      <c r="K34" s="122"/>
      <c r="L34" s="122"/>
      <c r="M34" s="123"/>
      <c r="N34" s="123"/>
      <c r="O34" s="123"/>
      <c r="P34" s="123"/>
      <c r="Q34" s="123"/>
      <c r="R34" s="1"/>
    </row>
    <row r="35" spans="1:18" ht="15">
      <c r="A35" s="43"/>
      <c r="B35" s="12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2.75">
      <c r="A36" s="244"/>
      <c r="B36" s="244"/>
      <c r="C36" s="244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126"/>
    </row>
    <row r="37" spans="1:18" ht="14.25" customHeight="1">
      <c r="A37" s="244"/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4"/>
      <c r="N37" s="244"/>
      <c r="O37" s="244"/>
      <c r="P37" s="244"/>
      <c r="Q37" s="244"/>
      <c r="R37" s="126"/>
    </row>
    <row r="38" spans="1:18" ht="23.25">
      <c r="A38" s="243"/>
      <c r="B38" s="243"/>
      <c r="C38" s="243"/>
      <c r="D38" s="243"/>
      <c r="E38" s="243"/>
      <c r="F38" s="243"/>
      <c r="G38" s="243"/>
      <c r="H38" s="243"/>
      <c r="I38" s="243"/>
      <c r="J38" s="243"/>
      <c r="K38" s="243"/>
      <c r="L38" s="243"/>
      <c r="M38" s="243"/>
      <c r="N38" s="243"/>
      <c r="O38" s="243"/>
      <c r="P38" s="243"/>
      <c r="Q38" s="243"/>
      <c r="R38" s="243"/>
    </row>
    <row r="39" spans="1:24" ht="15">
      <c r="A39" s="43"/>
      <c r="B39" s="241"/>
      <c r="C39" s="242"/>
      <c r="D39" s="242"/>
      <c r="E39" s="242"/>
      <c r="F39" s="242"/>
      <c r="G39" s="242"/>
      <c r="H39" s="242"/>
      <c r="I39" s="242"/>
      <c r="J39" s="242"/>
      <c r="K39" s="242"/>
      <c r="L39" s="242"/>
      <c r="M39" s="48"/>
      <c r="N39" s="1"/>
      <c r="O39" s="1"/>
      <c r="P39" s="1"/>
      <c r="Q39" s="1"/>
      <c r="R39" s="1"/>
      <c r="W39" s="27"/>
      <c r="X39" s="27"/>
    </row>
    <row r="40" spans="1:24" ht="15">
      <c r="A40" s="43"/>
      <c r="B40" s="241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48"/>
      <c r="N40" s="1"/>
      <c r="O40" s="1"/>
      <c r="P40" s="1"/>
      <c r="Q40" s="1"/>
      <c r="R40" s="1"/>
      <c r="W40" s="27"/>
      <c r="X40" s="27"/>
    </row>
    <row r="41" spans="1:18" ht="15">
      <c r="A41" s="43"/>
      <c r="B41" s="241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48"/>
      <c r="N41" s="1"/>
      <c r="O41" s="1"/>
      <c r="P41" s="1"/>
      <c r="Q41" s="1"/>
      <c r="R41" s="1"/>
    </row>
    <row r="42" spans="1:18" ht="15">
      <c r="A42" s="43"/>
      <c r="B42" s="241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48"/>
      <c r="N42" s="1"/>
      <c r="O42" s="1"/>
      <c r="P42" s="1"/>
      <c r="Q42" s="1"/>
      <c r="R42" s="1"/>
    </row>
    <row r="43" spans="1:18" ht="15">
      <c r="A43" s="43"/>
      <c r="B43" s="241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48"/>
      <c r="N43" s="1"/>
      <c r="O43" s="1"/>
      <c r="P43" s="1"/>
      <c r="Q43" s="1"/>
      <c r="R43" s="1"/>
    </row>
    <row r="44" spans="1:18" ht="15">
      <c r="A44" s="43"/>
      <c r="B44" s="241"/>
      <c r="C44" s="242"/>
      <c r="D44" s="242"/>
      <c r="E44" s="242"/>
      <c r="F44" s="242"/>
      <c r="G44" s="242"/>
      <c r="H44" s="242"/>
      <c r="I44" s="242"/>
      <c r="J44" s="242"/>
      <c r="K44" s="242"/>
      <c r="L44" s="242"/>
      <c r="M44" s="48"/>
      <c r="N44" s="1"/>
      <c r="O44" s="1"/>
      <c r="P44" s="1"/>
      <c r="Q44" s="1"/>
      <c r="R44" s="1"/>
    </row>
    <row r="45" spans="1:18" ht="15">
      <c r="A45" s="39"/>
      <c r="B45" s="40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20" ht="12.75">
      <c r="A46" s="1"/>
      <c r="B46" s="4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T46" s="27"/>
    </row>
    <row r="47" spans="1:18" ht="12.75">
      <c r="A47" s="1"/>
      <c r="B47" s="4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2.75">
      <c r="A48" s="1"/>
      <c r="B48" s="4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2.75">
      <c r="A49" s="1"/>
      <c r="B49" s="4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2.75">
      <c r="A50" s="1"/>
      <c r="B50" s="4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2.75">
      <c r="A51" s="1"/>
      <c r="B51" s="4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2.75">
      <c r="A52" s="1"/>
      <c r="B52" s="4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2.75">
      <c r="A53" s="1"/>
      <c r="B53" s="4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2.75">
      <c r="A54" s="1"/>
      <c r="B54" s="4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ht="12.75">
      <c r="B55" s="42"/>
    </row>
    <row r="56" ht="12.75">
      <c r="B56" s="42"/>
    </row>
    <row r="57" ht="12.75">
      <c r="B57" s="42"/>
    </row>
    <row r="58" ht="12.75">
      <c r="B58" s="42"/>
    </row>
    <row r="59" ht="12.75">
      <c r="B59" s="42"/>
    </row>
    <row r="60" ht="12.75">
      <c r="B60" s="42"/>
    </row>
    <row r="61" ht="12.75">
      <c r="B61" s="42"/>
    </row>
    <row r="62" ht="12.75">
      <c r="B62" s="42"/>
    </row>
    <row r="63" ht="12.75">
      <c r="B63" s="42"/>
    </row>
    <row r="64" ht="12.75">
      <c r="B64" s="42"/>
    </row>
    <row r="65" ht="12.75">
      <c r="B65" s="42"/>
    </row>
    <row r="66" ht="12.75">
      <c r="B66" s="42"/>
    </row>
    <row r="67" ht="12.75">
      <c r="B67" s="42"/>
    </row>
    <row r="68" ht="12.75">
      <c r="B68" s="42"/>
    </row>
    <row r="69" ht="12.75">
      <c r="B69" s="42"/>
    </row>
    <row r="70" ht="12.75">
      <c r="B70" s="42"/>
    </row>
    <row r="71" ht="12.75">
      <c r="B71" s="42"/>
    </row>
    <row r="72" ht="12.75">
      <c r="B72" s="42"/>
    </row>
    <row r="73" ht="12.75">
      <c r="B73" s="42"/>
    </row>
    <row r="74" ht="12.75">
      <c r="B74" s="42"/>
    </row>
    <row r="75" ht="12.75">
      <c r="B75" s="42"/>
    </row>
    <row r="76" ht="12.75">
      <c r="B76" s="42"/>
    </row>
    <row r="77" ht="12.75">
      <c r="B77" s="42"/>
    </row>
    <row r="78" ht="12.75">
      <c r="B78" s="42"/>
    </row>
    <row r="79" ht="12.75">
      <c r="B79" s="42"/>
    </row>
    <row r="80" ht="12.75">
      <c r="B80" s="42"/>
    </row>
    <row r="81" ht="12.75">
      <c r="B81" s="42"/>
    </row>
    <row r="82" ht="12.75">
      <c r="B82" s="42"/>
    </row>
    <row r="83" ht="12.75">
      <c r="B83" s="42"/>
    </row>
    <row r="84" ht="12.75">
      <c r="B84" s="42"/>
    </row>
    <row r="85" ht="12.75">
      <c r="B85" s="42"/>
    </row>
    <row r="86" ht="12.75">
      <c r="B86" s="42"/>
    </row>
    <row r="87" ht="12.75">
      <c r="B87" s="42"/>
    </row>
    <row r="88" ht="12.75">
      <c r="B88" s="42"/>
    </row>
    <row r="89" ht="12.75">
      <c r="B89" s="42"/>
    </row>
    <row r="90" ht="12.75">
      <c r="B90" s="42"/>
    </row>
    <row r="91" ht="12.75">
      <c r="B91" s="42"/>
    </row>
    <row r="92" ht="12.75">
      <c r="B92" s="42"/>
    </row>
    <row r="93" ht="12.75">
      <c r="B93" s="42"/>
    </row>
    <row r="94" ht="12.75">
      <c r="B94" s="42"/>
    </row>
    <row r="95" ht="12.75">
      <c r="B95" s="42"/>
    </row>
    <row r="96" ht="12.75">
      <c r="B96" s="42"/>
    </row>
    <row r="97" ht="12.75">
      <c r="B97" s="42"/>
    </row>
    <row r="98" ht="12.75">
      <c r="B98" s="42"/>
    </row>
    <row r="99" ht="12.75">
      <c r="B99" s="42"/>
    </row>
  </sheetData>
  <sheetProtection/>
  <mergeCells count="13">
    <mergeCell ref="A36:Q37"/>
    <mergeCell ref="B16:O17"/>
    <mergeCell ref="B3:Q3"/>
    <mergeCell ref="A6:R6"/>
    <mergeCell ref="A9:R9"/>
    <mergeCell ref="B14:O15"/>
    <mergeCell ref="B44:L44"/>
    <mergeCell ref="A38:R38"/>
    <mergeCell ref="B41:L41"/>
    <mergeCell ref="B42:L42"/>
    <mergeCell ref="B40:L40"/>
    <mergeCell ref="B39:L39"/>
    <mergeCell ref="B43:L43"/>
  </mergeCells>
  <hyperlinks>
    <hyperlink ref="B40:B45" location="'4A.1'!A1" display="'4A.1'!A1"/>
  </hyperlinks>
  <printOptions/>
  <pageMargins left="0.75" right="0.75" top="1" bottom="1" header="0" footer="0"/>
  <pageSetup fitToHeight="1" fitToWidth="1" horizontalDpi="300" verticalDpi="300" orientation="landscape" paperSize="9" scale="2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7"/>
  </sheetPr>
  <dimension ref="A1:C23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23.140625" style="0" customWidth="1"/>
  </cols>
  <sheetData>
    <row r="1" spans="1:3" ht="15.75">
      <c r="A1" s="132"/>
      <c r="B1" s="202" t="s">
        <v>96</v>
      </c>
      <c r="C1" s="203"/>
    </row>
    <row r="2" spans="1:3" ht="83.25" customHeight="1">
      <c r="A2" s="268" t="s">
        <v>134</v>
      </c>
      <c r="B2" s="269"/>
      <c r="C2" s="269"/>
    </row>
    <row r="3" spans="1:3" ht="15">
      <c r="A3" s="16"/>
      <c r="B3" s="12"/>
      <c r="C3" s="104"/>
    </row>
    <row r="4" spans="1:3" ht="15">
      <c r="A4" s="20" t="s">
        <v>29</v>
      </c>
      <c r="B4" s="78">
        <v>2016</v>
      </c>
      <c r="C4" s="105">
        <v>2017</v>
      </c>
    </row>
    <row r="5" spans="1:3" ht="15">
      <c r="A5" s="13" t="s">
        <v>7</v>
      </c>
      <c r="B5" s="210">
        <v>100</v>
      </c>
      <c r="C5" s="211">
        <v>116.75042976389045</v>
      </c>
    </row>
    <row r="6" spans="1:3" ht="15">
      <c r="A6" s="14" t="s">
        <v>8</v>
      </c>
      <c r="B6" s="212">
        <v>100</v>
      </c>
      <c r="C6" s="213">
        <v>100</v>
      </c>
    </row>
    <row r="7" spans="1:3" ht="15">
      <c r="A7" s="13" t="s">
        <v>9</v>
      </c>
      <c r="B7" s="210">
        <v>100</v>
      </c>
      <c r="C7" s="211">
        <v>92.88616978520074</v>
      </c>
    </row>
    <row r="8" spans="1:3" ht="15">
      <c r="A8" s="14" t="s">
        <v>20</v>
      </c>
      <c r="B8" s="212">
        <v>100</v>
      </c>
      <c r="C8" s="213">
        <v>98.44774254215213</v>
      </c>
    </row>
    <row r="9" spans="1:3" ht="15">
      <c r="A9" s="13" t="s">
        <v>10</v>
      </c>
      <c r="B9" s="210">
        <v>100</v>
      </c>
      <c r="C9" s="211">
        <v>104.37869122418479</v>
      </c>
    </row>
    <row r="10" spans="1:3" ht="15">
      <c r="A10" s="14" t="s">
        <v>11</v>
      </c>
      <c r="B10" s="212">
        <v>100</v>
      </c>
      <c r="C10" s="213">
        <v>100.91729307137251</v>
      </c>
    </row>
    <row r="11" spans="1:3" ht="15">
      <c r="A11" s="13" t="s">
        <v>21</v>
      </c>
      <c r="B11" s="210">
        <v>100</v>
      </c>
      <c r="C11" s="211">
        <v>93.28524515045181</v>
      </c>
    </row>
    <row r="12" spans="1:3" ht="15">
      <c r="A12" s="14" t="s">
        <v>12</v>
      </c>
      <c r="B12" s="212">
        <v>100</v>
      </c>
      <c r="C12" s="213">
        <v>99.7521385943307</v>
      </c>
    </row>
    <row r="13" spans="1:3" ht="15">
      <c r="A13" s="13" t="s">
        <v>13</v>
      </c>
      <c r="B13" s="210">
        <v>100</v>
      </c>
      <c r="C13" s="211">
        <v>110.69858329262337</v>
      </c>
    </row>
    <row r="14" spans="1:3" ht="15">
      <c r="A14" s="14" t="s">
        <v>22</v>
      </c>
      <c r="B14" s="212">
        <v>100</v>
      </c>
      <c r="C14" s="213">
        <v>101.45567573683711</v>
      </c>
    </row>
    <row r="15" spans="1:3" ht="15">
      <c r="A15" s="13" t="s">
        <v>14</v>
      </c>
      <c r="B15" s="210">
        <v>100</v>
      </c>
      <c r="C15" s="211">
        <v>115.14222449327198</v>
      </c>
    </row>
    <row r="16" spans="1:3" ht="15">
      <c r="A16" s="14" t="s">
        <v>19</v>
      </c>
      <c r="B16" s="212">
        <v>100</v>
      </c>
      <c r="C16" s="213">
        <v>107.7721558885219</v>
      </c>
    </row>
    <row r="17" spans="1:3" ht="15">
      <c r="A17" s="13" t="s">
        <v>15</v>
      </c>
      <c r="B17" s="210">
        <v>100</v>
      </c>
      <c r="C17" s="211">
        <v>108.73124506166648</v>
      </c>
    </row>
    <row r="18" spans="1:3" ht="15">
      <c r="A18" s="14" t="s">
        <v>16</v>
      </c>
      <c r="B18" s="212">
        <v>100</v>
      </c>
      <c r="C18" s="213">
        <v>100.0578118225177</v>
      </c>
    </row>
    <row r="19" spans="1:3" ht="15">
      <c r="A19" s="13" t="s">
        <v>17</v>
      </c>
      <c r="B19" s="210">
        <v>100</v>
      </c>
      <c r="C19" s="211">
        <v>109.96060876237176</v>
      </c>
    </row>
    <row r="20" spans="1:3" ht="15">
      <c r="A20" s="14" t="s">
        <v>23</v>
      </c>
      <c r="B20" s="212">
        <v>100</v>
      </c>
      <c r="C20" s="213">
        <v>101.64404860241075</v>
      </c>
    </row>
    <row r="21" spans="1:3" ht="15">
      <c r="A21" s="13" t="s">
        <v>18</v>
      </c>
      <c r="B21" s="210">
        <v>100</v>
      </c>
      <c r="C21" s="211">
        <v>100.97111884057948</v>
      </c>
    </row>
    <row r="22" spans="1:3" ht="15">
      <c r="A22" s="28"/>
      <c r="B22" s="214"/>
      <c r="C22" s="215"/>
    </row>
    <row r="23" spans="1:3" ht="15.75">
      <c r="A23" s="29" t="s">
        <v>3</v>
      </c>
      <c r="B23" s="216">
        <v>100</v>
      </c>
      <c r="C23" s="217">
        <v>103.000887645412</v>
      </c>
    </row>
  </sheetData>
  <sheetProtection/>
  <mergeCells count="1"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E25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22.00390625" style="0" bestFit="1" customWidth="1"/>
  </cols>
  <sheetData>
    <row r="1" spans="1:5" ht="12.75">
      <c r="A1" s="135"/>
      <c r="B1" s="135"/>
      <c r="C1" s="135"/>
      <c r="D1" s="135"/>
      <c r="E1" s="135"/>
    </row>
    <row r="2" spans="1:5" ht="15.75">
      <c r="A2" s="132"/>
      <c r="B2" s="203" t="s">
        <v>97</v>
      </c>
      <c r="C2" s="230"/>
      <c r="D2" s="135"/>
      <c r="E2" s="135"/>
    </row>
    <row r="3" spans="1:5" ht="12.75" customHeight="1">
      <c r="A3" s="268" t="s">
        <v>124</v>
      </c>
      <c r="B3" s="268"/>
      <c r="C3" s="268"/>
      <c r="D3" s="268"/>
      <c r="E3" s="268"/>
    </row>
    <row r="4" spans="1:5" ht="51" customHeight="1">
      <c r="A4" s="265"/>
      <c r="B4" s="265"/>
      <c r="C4" s="265"/>
      <c r="D4" s="265"/>
      <c r="E4" s="265"/>
    </row>
    <row r="5" spans="1:5" ht="15">
      <c r="A5" s="44" t="s">
        <v>42</v>
      </c>
      <c r="B5" s="106">
        <v>2016</v>
      </c>
      <c r="C5" s="19">
        <v>2017</v>
      </c>
      <c r="D5" s="218" t="s">
        <v>135</v>
      </c>
      <c r="E5" s="219" t="s">
        <v>136</v>
      </c>
    </row>
    <row r="6" spans="1:5" ht="15">
      <c r="A6" s="21"/>
      <c r="B6" s="107"/>
      <c r="C6" s="22"/>
      <c r="D6" s="220" t="s">
        <v>137</v>
      </c>
      <c r="E6" s="221" t="s">
        <v>138</v>
      </c>
    </row>
    <row r="7" spans="1:5" ht="14.25">
      <c r="A7" s="233" t="s">
        <v>7</v>
      </c>
      <c r="B7" s="31">
        <v>177.90305609717947</v>
      </c>
      <c r="C7" s="31">
        <v>261.02458504989636</v>
      </c>
      <c r="D7" s="235">
        <f>+C7-B7</f>
        <v>83.12152895271689</v>
      </c>
      <c r="E7" s="223">
        <f>+C7/B7*100-100</f>
        <v>46.722934825420765</v>
      </c>
    </row>
    <row r="8" spans="1:5" ht="14.25">
      <c r="A8" s="234" t="s">
        <v>8</v>
      </c>
      <c r="B8" s="5"/>
      <c r="C8" s="5"/>
      <c r="D8" s="236"/>
      <c r="E8" s="225"/>
    </row>
    <row r="9" spans="1:5" ht="14.25">
      <c r="A9" s="233" t="s">
        <v>9</v>
      </c>
      <c r="B9" s="32"/>
      <c r="C9" s="32"/>
      <c r="D9" s="237"/>
      <c r="E9" s="227"/>
    </row>
    <row r="10" spans="1:5" ht="14.25">
      <c r="A10" s="234" t="s">
        <v>20</v>
      </c>
      <c r="B10" s="5">
        <v>227</v>
      </c>
      <c r="C10" s="5">
        <v>236.99999999999997</v>
      </c>
      <c r="D10" s="236">
        <f aca="true" t="shared" si="0" ref="D10:D23">+C10-B10</f>
        <v>9.999999999999972</v>
      </c>
      <c r="E10" s="225">
        <f aca="true" t="shared" si="1" ref="E10:E25">+C10/B10*100-100</f>
        <v>4.4052863436123175</v>
      </c>
    </row>
    <row r="11" spans="1:5" ht="14.25">
      <c r="A11" s="233" t="s">
        <v>10</v>
      </c>
      <c r="B11" s="32">
        <v>185.11</v>
      </c>
      <c r="C11" s="32">
        <v>195.14</v>
      </c>
      <c r="D11" s="237">
        <f t="shared" si="0"/>
        <v>10.029999999999973</v>
      </c>
      <c r="E11" s="227">
        <f t="shared" si="1"/>
        <v>5.418399870347358</v>
      </c>
    </row>
    <row r="12" spans="1:5" ht="14.25">
      <c r="A12" s="234" t="s">
        <v>11</v>
      </c>
      <c r="B12" s="5">
        <v>143.85</v>
      </c>
      <c r="C12" s="5">
        <v>147.25</v>
      </c>
      <c r="D12" s="236">
        <f t="shared" si="0"/>
        <v>3.4000000000000057</v>
      </c>
      <c r="E12" s="225">
        <f t="shared" si="1"/>
        <v>2.36357316649287</v>
      </c>
    </row>
    <row r="13" spans="1:5" ht="14.25">
      <c r="A13" s="233" t="s">
        <v>21</v>
      </c>
      <c r="B13" s="32">
        <v>81.86880284487977</v>
      </c>
      <c r="C13" s="32">
        <v>80.27348370689707</v>
      </c>
      <c r="D13" s="237">
        <f t="shared" si="0"/>
        <v>-1.595319137982699</v>
      </c>
      <c r="E13" s="227">
        <f t="shared" si="1"/>
        <v>-1.9486288824882507</v>
      </c>
    </row>
    <row r="14" spans="1:5" ht="14.25">
      <c r="A14" s="234" t="s">
        <v>12</v>
      </c>
      <c r="B14" s="5">
        <v>176.25696672421128</v>
      </c>
      <c r="C14" s="5">
        <v>174.42975491038584</v>
      </c>
      <c r="D14" s="236">
        <f t="shared" si="0"/>
        <v>-1.8272118138254427</v>
      </c>
      <c r="E14" s="225">
        <f t="shared" si="1"/>
        <v>-1.036674945555177</v>
      </c>
    </row>
    <row r="15" spans="1:5" ht="14.25">
      <c r="A15" s="233" t="s">
        <v>13</v>
      </c>
      <c r="B15" s="32">
        <v>85</v>
      </c>
      <c r="C15" s="32">
        <v>95</v>
      </c>
      <c r="D15" s="237">
        <f t="shared" si="0"/>
        <v>10</v>
      </c>
      <c r="E15" s="227">
        <f t="shared" si="1"/>
        <v>11.764705882352942</v>
      </c>
    </row>
    <row r="16" spans="1:5" ht="14.25">
      <c r="A16" s="234" t="s">
        <v>25</v>
      </c>
      <c r="B16" s="5">
        <v>128.00600783548475</v>
      </c>
      <c r="C16" s="5">
        <v>128.90879083520926</v>
      </c>
      <c r="D16" s="236">
        <f t="shared" si="0"/>
        <v>0.9027829997245078</v>
      </c>
      <c r="E16" s="225">
        <f t="shared" si="1"/>
        <v>0.7052661160129219</v>
      </c>
    </row>
    <row r="17" spans="1:5" ht="14.25">
      <c r="A17" s="233" t="s">
        <v>14</v>
      </c>
      <c r="B17" s="32">
        <v>45</v>
      </c>
      <c r="C17" s="32">
        <v>49</v>
      </c>
      <c r="D17" s="237">
        <f t="shared" si="0"/>
        <v>4</v>
      </c>
      <c r="E17" s="227">
        <f t="shared" si="1"/>
        <v>8.888888888888886</v>
      </c>
    </row>
    <row r="18" spans="1:5" ht="14.25">
      <c r="A18" s="234" t="s">
        <v>19</v>
      </c>
      <c r="B18" s="5">
        <v>65.74990831345752</v>
      </c>
      <c r="C18" s="5">
        <v>74.38075840329786</v>
      </c>
      <c r="D18" s="236">
        <f t="shared" si="0"/>
        <v>8.630850089840337</v>
      </c>
      <c r="E18" s="225">
        <f t="shared" si="1"/>
        <v>13.126786502413722</v>
      </c>
    </row>
    <row r="19" spans="1:5" ht="14.25">
      <c r="A19" s="233" t="s">
        <v>15</v>
      </c>
      <c r="B19" s="32">
        <v>47.5152020875661</v>
      </c>
      <c r="C19" s="32">
        <v>57.04317728450187</v>
      </c>
      <c r="D19" s="237">
        <f t="shared" si="0"/>
        <v>9.52797519693577</v>
      </c>
      <c r="E19" s="227">
        <f t="shared" si="1"/>
        <v>20.05247747736945</v>
      </c>
    </row>
    <row r="20" spans="1:5" ht="14.25">
      <c r="A20" s="234" t="s">
        <v>16</v>
      </c>
      <c r="B20" s="5">
        <v>121</v>
      </c>
      <c r="C20" s="5">
        <v>113</v>
      </c>
      <c r="D20" s="236">
        <f t="shared" si="0"/>
        <v>-8</v>
      </c>
      <c r="E20" s="225">
        <f t="shared" si="1"/>
        <v>-6.611570247933884</v>
      </c>
    </row>
    <row r="21" spans="1:5" ht="14.25">
      <c r="A21" s="233" t="s">
        <v>17</v>
      </c>
      <c r="B21" s="32">
        <v>72.72445516084808</v>
      </c>
      <c r="C21" s="32">
        <v>79.02944685159571</v>
      </c>
      <c r="D21" s="237">
        <f t="shared" si="0"/>
        <v>6.304991690747627</v>
      </c>
      <c r="E21" s="227">
        <f t="shared" si="1"/>
        <v>8.6696994522717</v>
      </c>
    </row>
    <row r="22" spans="1:5" ht="14.25">
      <c r="A22" s="234" t="s">
        <v>23</v>
      </c>
      <c r="B22" s="5">
        <v>169.2823379946592</v>
      </c>
      <c r="C22" s="5">
        <v>173.42250618605212</v>
      </c>
      <c r="D22" s="236">
        <f t="shared" si="0"/>
        <v>4.140168191392917</v>
      </c>
      <c r="E22" s="225">
        <f t="shared" si="1"/>
        <v>2.445717752033616</v>
      </c>
    </row>
    <row r="23" spans="1:5" ht="14.25">
      <c r="A23" s="233" t="s">
        <v>18</v>
      </c>
      <c r="B23" s="32">
        <v>1657.747529783146</v>
      </c>
      <c r="C23" s="32">
        <v>1674.460627730795</v>
      </c>
      <c r="D23" s="237">
        <f t="shared" si="0"/>
        <v>16.713097947648976</v>
      </c>
      <c r="E23" s="227">
        <f t="shared" si="1"/>
        <v>1.0081811402147025</v>
      </c>
    </row>
    <row r="24" spans="1:5" ht="14.25">
      <c r="A24" s="111"/>
      <c r="B24" s="112"/>
      <c r="C24" s="240"/>
      <c r="D24" s="238"/>
      <c r="E24" s="231"/>
    </row>
    <row r="25" spans="1:5" ht="15">
      <c r="A25" s="113" t="s">
        <v>3</v>
      </c>
      <c r="B25" s="114">
        <v>110.36269244496086</v>
      </c>
      <c r="C25" s="114">
        <v>115.774376637842</v>
      </c>
      <c r="D25" s="239">
        <f>+C25-B25</f>
        <v>5.41168419288114</v>
      </c>
      <c r="E25" s="232">
        <f t="shared" si="1"/>
        <v>4.903544914491832</v>
      </c>
    </row>
  </sheetData>
  <sheetProtection/>
  <mergeCells count="1">
    <mergeCell ref="A3:E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E24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22.28125" style="0" customWidth="1"/>
    <col min="3" max="3" width="13.421875" style="0" customWidth="1"/>
  </cols>
  <sheetData>
    <row r="1" spans="1:5" ht="15.75">
      <c r="A1" s="132"/>
      <c r="B1" s="203" t="s">
        <v>98</v>
      </c>
      <c r="C1" s="230"/>
      <c r="D1" s="135"/>
      <c r="E1" s="135"/>
    </row>
    <row r="2" spans="1:5" ht="12.75" customHeight="1">
      <c r="A2" s="268" t="s">
        <v>125</v>
      </c>
      <c r="B2" s="268"/>
      <c r="C2" s="268"/>
      <c r="D2" s="268"/>
      <c r="E2" s="268"/>
    </row>
    <row r="3" spans="1:5" ht="61.5" customHeight="1">
      <c r="A3" s="265"/>
      <c r="B3" s="265"/>
      <c r="C3" s="265"/>
      <c r="D3" s="265"/>
      <c r="E3" s="265"/>
    </row>
    <row r="4" spans="1:5" ht="15">
      <c r="A4" s="44" t="s">
        <v>42</v>
      </c>
      <c r="B4" s="106">
        <v>2016</v>
      </c>
      <c r="C4" s="19">
        <v>2017</v>
      </c>
      <c r="D4" s="218" t="s">
        <v>135</v>
      </c>
      <c r="E4" s="219" t="s">
        <v>136</v>
      </c>
    </row>
    <row r="5" spans="1:5" ht="15">
      <c r="A5" s="21"/>
      <c r="B5" s="107"/>
      <c r="C5" s="22"/>
      <c r="D5" s="220" t="s">
        <v>137</v>
      </c>
      <c r="E5" s="221" t="s">
        <v>138</v>
      </c>
    </row>
    <row r="6" spans="1:5" ht="14.25">
      <c r="A6" s="13" t="s">
        <v>7</v>
      </c>
      <c r="B6" s="108">
        <v>266.36324157525956</v>
      </c>
      <c r="C6" s="31">
        <v>266.36324157526</v>
      </c>
      <c r="D6" s="222">
        <f>+C6-B6</f>
        <v>4.547473508864641E-13</v>
      </c>
      <c r="E6" s="223">
        <f>+C6/B6*100-100</f>
        <v>1.7053025658242404E-13</v>
      </c>
    </row>
    <row r="7" spans="1:5" ht="14.25">
      <c r="A7" s="14" t="s">
        <v>8</v>
      </c>
      <c r="B7" s="109"/>
      <c r="C7" s="5"/>
      <c r="D7" s="224"/>
      <c r="E7" s="225"/>
    </row>
    <row r="8" spans="1:5" ht="14.25">
      <c r="A8" s="13" t="s">
        <v>9</v>
      </c>
      <c r="B8" s="110"/>
      <c r="C8" s="32"/>
      <c r="D8" s="226"/>
      <c r="E8" s="227"/>
    </row>
    <row r="9" spans="1:5" ht="14.25">
      <c r="A9" s="14" t="s">
        <v>20</v>
      </c>
      <c r="B9" s="109">
        <v>390</v>
      </c>
      <c r="C9" s="5">
        <v>403.404255319149</v>
      </c>
      <c r="D9" s="224">
        <f>+C9-B9</f>
        <v>13.404255319149001</v>
      </c>
      <c r="E9" s="225">
        <f aca="true" t="shared" si="0" ref="E9:E24">+C9/B9*100-100</f>
        <v>3.436988543371527</v>
      </c>
    </row>
    <row r="10" spans="1:5" ht="14.25">
      <c r="A10" s="13" t="s">
        <v>10</v>
      </c>
      <c r="B10" s="110">
        <v>385.5</v>
      </c>
      <c r="C10" s="32">
        <v>401.25</v>
      </c>
      <c r="D10" s="226">
        <f aca="true" t="shared" si="1" ref="D10:D22">+C10-B10</f>
        <v>15.75</v>
      </c>
      <c r="E10" s="227">
        <f t="shared" si="0"/>
        <v>4.085603112840474</v>
      </c>
    </row>
    <row r="11" spans="1:5" ht="14.25">
      <c r="A11" s="14" t="s">
        <v>11</v>
      </c>
      <c r="B11" s="109">
        <v>416.55</v>
      </c>
      <c r="C11" s="5">
        <v>416.05</v>
      </c>
      <c r="D11" s="224">
        <f t="shared" si="1"/>
        <v>-0.5</v>
      </c>
      <c r="E11" s="225">
        <f t="shared" si="0"/>
        <v>-0.12003360941062624</v>
      </c>
    </row>
    <row r="12" spans="1:5" ht="14.25">
      <c r="A12" s="13" t="s">
        <v>21</v>
      </c>
      <c r="B12" s="110">
        <v>449.6404205127538</v>
      </c>
      <c r="C12" s="32">
        <v>388.4891636154861</v>
      </c>
      <c r="D12" s="226">
        <f t="shared" si="1"/>
        <v>-61.15125689726767</v>
      </c>
      <c r="E12" s="227">
        <f t="shared" si="0"/>
        <v>-13.600035518944892</v>
      </c>
    </row>
    <row r="13" spans="1:5" ht="14.25">
      <c r="A13" s="14" t="s">
        <v>12</v>
      </c>
      <c r="B13" s="109">
        <v>426.62725849070335</v>
      </c>
      <c r="C13" s="5">
        <v>425.976414375148</v>
      </c>
      <c r="D13" s="224">
        <f t="shared" si="1"/>
        <v>-0.6508441155553442</v>
      </c>
      <c r="E13" s="225">
        <f t="shared" si="0"/>
        <v>-0.1525556800701935</v>
      </c>
    </row>
    <row r="14" spans="1:5" ht="14.25">
      <c r="A14" s="13" t="s">
        <v>13</v>
      </c>
      <c r="B14" s="110">
        <v>230</v>
      </c>
      <c r="C14" s="32">
        <v>250</v>
      </c>
      <c r="D14" s="226">
        <f t="shared" si="1"/>
        <v>20</v>
      </c>
      <c r="E14" s="227">
        <f t="shared" si="0"/>
        <v>8.695652173913032</v>
      </c>
    </row>
    <row r="15" spans="1:5" ht="14.25">
      <c r="A15" s="14" t="s">
        <v>25</v>
      </c>
      <c r="B15" s="109">
        <v>364.6450854148657</v>
      </c>
      <c r="C15" s="5">
        <v>367.16670110199897</v>
      </c>
      <c r="D15" s="224">
        <f t="shared" si="1"/>
        <v>2.5216156871332487</v>
      </c>
      <c r="E15" s="225">
        <f t="shared" si="0"/>
        <v>0.6915260311994444</v>
      </c>
    </row>
    <row r="16" spans="1:5" ht="14.25">
      <c r="A16" s="13" t="s">
        <v>14</v>
      </c>
      <c r="B16" s="110">
        <v>293</v>
      </c>
      <c r="C16" s="32">
        <v>346</v>
      </c>
      <c r="D16" s="226">
        <f t="shared" si="1"/>
        <v>53</v>
      </c>
      <c r="E16" s="227">
        <f t="shared" si="0"/>
        <v>18.08873720136519</v>
      </c>
    </row>
    <row r="17" spans="1:5" ht="14.25">
      <c r="A17" s="14" t="s">
        <v>19</v>
      </c>
      <c r="B17" s="109">
        <v>447.01843964969225</v>
      </c>
      <c r="C17" s="5">
        <v>463.325631132982</v>
      </c>
      <c r="D17" s="224">
        <f t="shared" si="1"/>
        <v>16.307191483289728</v>
      </c>
      <c r="E17" s="225">
        <f t="shared" si="0"/>
        <v>3.647990784467183</v>
      </c>
    </row>
    <row r="18" spans="1:5" ht="14.25">
      <c r="A18" s="13" t="s">
        <v>15</v>
      </c>
      <c r="B18" s="110">
        <v>718.25</v>
      </c>
      <c r="C18" s="32">
        <v>732.05</v>
      </c>
      <c r="D18" s="226">
        <f t="shared" si="1"/>
        <v>13.799999999999955</v>
      </c>
      <c r="E18" s="227">
        <f t="shared" si="0"/>
        <v>1.921336581970067</v>
      </c>
    </row>
    <row r="19" spans="1:5" ht="14.25">
      <c r="A19" s="14" t="s">
        <v>16</v>
      </c>
      <c r="B19" s="109">
        <v>797</v>
      </c>
      <c r="C19" s="5">
        <v>805</v>
      </c>
      <c r="D19" s="224">
        <f t="shared" si="1"/>
        <v>8</v>
      </c>
      <c r="E19" s="225">
        <f t="shared" si="0"/>
        <v>1.0037641154328867</v>
      </c>
    </row>
    <row r="20" spans="1:5" ht="14.25">
      <c r="A20" s="13" t="s">
        <v>17</v>
      </c>
      <c r="B20" s="110">
        <v>484.0408002902178</v>
      </c>
      <c r="C20" s="32">
        <v>542.1240411038948</v>
      </c>
      <c r="D20" s="226">
        <f t="shared" si="1"/>
        <v>58.08324081367698</v>
      </c>
      <c r="E20" s="227">
        <f t="shared" si="0"/>
        <v>11.999658040985778</v>
      </c>
    </row>
    <row r="21" spans="1:5" ht="14.25">
      <c r="A21" s="14" t="s">
        <v>23</v>
      </c>
      <c r="B21" s="109">
        <v>655.554921780801</v>
      </c>
      <c r="C21" s="5">
        <v>667.6439378330266</v>
      </c>
      <c r="D21" s="224">
        <f t="shared" si="1"/>
        <v>12.089016052225588</v>
      </c>
      <c r="E21" s="225">
        <f t="shared" si="0"/>
        <v>1.8440889772265052</v>
      </c>
    </row>
    <row r="22" spans="1:5" ht="14.25">
      <c r="A22" s="13" t="s">
        <v>18</v>
      </c>
      <c r="B22" s="110">
        <v>3784.606532058437</v>
      </c>
      <c r="C22" s="32">
        <v>3822.5508515592232</v>
      </c>
      <c r="D22" s="228">
        <f t="shared" si="1"/>
        <v>37.94431950078615</v>
      </c>
      <c r="E22" s="229">
        <f t="shared" si="0"/>
        <v>1.0025961531104883</v>
      </c>
    </row>
    <row r="23" spans="1:5" ht="14.25">
      <c r="A23" s="111"/>
      <c r="B23" s="112"/>
      <c r="C23" s="33"/>
      <c r="D23" s="231"/>
      <c r="E23" s="231"/>
    </row>
    <row r="24" spans="1:5" ht="15">
      <c r="A24" s="113" t="s">
        <v>3</v>
      </c>
      <c r="B24" s="114">
        <v>473.16833769733654</v>
      </c>
      <c r="C24" s="30">
        <v>482.1828523450071</v>
      </c>
      <c r="D24" s="232">
        <f>+C24-B24</f>
        <v>9.01451464767058</v>
      </c>
      <c r="E24" s="232">
        <f t="shared" si="0"/>
        <v>1.9051390233631338</v>
      </c>
    </row>
  </sheetData>
  <sheetProtection/>
  <mergeCells count="1">
    <mergeCell ref="A2:E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2.7109375" style="0" customWidth="1"/>
    <col min="2" max="2" width="9.140625" style="0" customWidth="1"/>
    <col min="3" max="3" width="10.57421875" style="0" customWidth="1"/>
  </cols>
  <sheetData>
    <row r="1" spans="1:5" ht="15">
      <c r="A1" s="132"/>
      <c r="B1" s="203" t="s">
        <v>99</v>
      </c>
      <c r="C1" s="132"/>
      <c r="D1" s="135"/>
      <c r="E1" s="135"/>
    </row>
    <row r="2" spans="1:5" ht="12.75" customHeight="1">
      <c r="A2" s="268" t="s">
        <v>126</v>
      </c>
      <c r="B2" s="268"/>
      <c r="C2" s="268"/>
      <c r="D2" s="268"/>
      <c r="E2" s="268"/>
    </row>
    <row r="3" spans="1:5" ht="50.25" customHeight="1">
      <c r="A3" s="265"/>
      <c r="B3" s="265"/>
      <c r="C3" s="265"/>
      <c r="D3" s="265"/>
      <c r="E3" s="265"/>
    </row>
    <row r="4" spans="1:5" ht="15">
      <c r="A4" s="44" t="s">
        <v>42</v>
      </c>
      <c r="B4" s="106">
        <v>2016</v>
      </c>
      <c r="C4" s="19">
        <v>2017</v>
      </c>
      <c r="D4" s="218" t="s">
        <v>135</v>
      </c>
      <c r="E4" s="219" t="s">
        <v>136</v>
      </c>
    </row>
    <row r="5" spans="1:5" ht="15">
      <c r="A5" s="21"/>
      <c r="B5" s="107"/>
      <c r="C5" s="22"/>
      <c r="D5" s="220" t="s">
        <v>137</v>
      </c>
      <c r="E5" s="221" t="s">
        <v>138</v>
      </c>
    </row>
    <row r="6" spans="1:5" ht="14.25">
      <c r="A6" s="13" t="s">
        <v>7</v>
      </c>
      <c r="B6" s="108">
        <v>682.4918381911325</v>
      </c>
      <c r="C6" s="31">
        <v>220.98691591021765</v>
      </c>
      <c r="D6" s="222">
        <f>+C6-B6</f>
        <v>-461.50492228091485</v>
      </c>
      <c r="E6" s="223">
        <f>+C6/B6*100-100</f>
        <v>-67.62057748618379</v>
      </c>
    </row>
    <row r="7" spans="1:5" ht="14.25">
      <c r="A7" s="14" t="s">
        <v>8</v>
      </c>
      <c r="B7" s="109"/>
      <c r="C7" s="5"/>
      <c r="D7" s="224"/>
      <c r="E7" s="225"/>
    </row>
    <row r="8" spans="1:5" ht="14.25">
      <c r="A8" s="13" t="s">
        <v>9</v>
      </c>
      <c r="B8" s="110"/>
      <c r="C8" s="32"/>
      <c r="D8" s="226"/>
      <c r="E8" s="227"/>
    </row>
    <row r="9" spans="1:5" ht="14.25">
      <c r="A9" s="14" t="s">
        <v>20</v>
      </c>
      <c r="B9" s="109">
        <v>1002.0000000000001</v>
      </c>
      <c r="C9" s="5">
        <v>948.194</v>
      </c>
      <c r="D9" s="224">
        <f>+C9-B9</f>
        <v>-53.806000000000154</v>
      </c>
      <c r="E9" s="225">
        <f aca="true" t="shared" si="0" ref="E9:E24">+C9/B9*100-100</f>
        <v>-5.369860279441127</v>
      </c>
    </row>
    <row r="10" spans="1:5" ht="14.25">
      <c r="A10" s="13" t="s">
        <v>10</v>
      </c>
      <c r="B10" s="110">
        <v>229</v>
      </c>
      <c r="C10" s="32">
        <v>232.23</v>
      </c>
      <c r="D10" s="226">
        <f aca="true" t="shared" si="1" ref="D10:D22">+C10-B10</f>
        <v>3.2299999999999898</v>
      </c>
      <c r="E10" s="227">
        <f t="shared" si="0"/>
        <v>1.4104803493449651</v>
      </c>
    </row>
    <row r="11" spans="1:5" ht="14.25">
      <c r="A11" s="14" t="s">
        <v>11</v>
      </c>
      <c r="B11" s="109"/>
      <c r="C11" s="5"/>
      <c r="D11" s="224"/>
      <c r="E11" s="225"/>
    </row>
    <row r="12" spans="1:5" ht="14.25">
      <c r="A12" s="13" t="s">
        <v>21</v>
      </c>
      <c r="B12" s="110">
        <v>378.1089900804487</v>
      </c>
      <c r="C12" s="32">
        <v>347.2842503010038</v>
      </c>
      <c r="D12" s="226">
        <f t="shared" si="1"/>
        <v>-30.824739779444883</v>
      </c>
      <c r="E12" s="227">
        <f t="shared" si="0"/>
        <v>-8.152342469531447</v>
      </c>
    </row>
    <row r="13" spans="1:5" ht="14.25">
      <c r="A13" s="14" t="s">
        <v>12</v>
      </c>
      <c r="B13" s="109">
        <v>428.28415191671246</v>
      </c>
      <c r="C13" s="5">
        <v>472.20883342519807</v>
      </c>
      <c r="D13" s="224">
        <f t="shared" si="1"/>
        <v>43.924681508485605</v>
      </c>
      <c r="E13" s="225">
        <f t="shared" si="0"/>
        <v>10.255967051759484</v>
      </c>
    </row>
    <row r="14" spans="1:5" ht="14.25">
      <c r="A14" s="13" t="s">
        <v>13</v>
      </c>
      <c r="B14" s="110"/>
      <c r="C14" s="32"/>
      <c r="D14" s="226">
        <f t="shared" si="1"/>
        <v>0</v>
      </c>
      <c r="E14" s="227"/>
    </row>
    <row r="15" spans="1:5" ht="14.25">
      <c r="A15" s="14" t="s">
        <v>25</v>
      </c>
      <c r="B15" s="109">
        <v>231.8406673724971</v>
      </c>
      <c r="C15" s="5">
        <v>255.335846155063</v>
      </c>
      <c r="D15" s="224">
        <f t="shared" si="1"/>
        <v>23.495178782565887</v>
      </c>
      <c r="E15" s="225">
        <f t="shared" si="0"/>
        <v>10.134192179845797</v>
      </c>
    </row>
    <row r="16" spans="1:5" ht="14.25">
      <c r="A16" s="13" t="s">
        <v>14</v>
      </c>
      <c r="B16" s="110">
        <v>116</v>
      </c>
      <c r="C16" s="32">
        <v>135</v>
      </c>
      <c r="D16" s="226">
        <f t="shared" si="1"/>
        <v>19</v>
      </c>
      <c r="E16" s="227">
        <f t="shared" si="0"/>
        <v>16.379310344827587</v>
      </c>
    </row>
    <row r="17" spans="1:5" ht="14.25">
      <c r="A17" s="14" t="s">
        <v>19</v>
      </c>
      <c r="B17" s="109">
        <v>245.1066839367663</v>
      </c>
      <c r="C17" s="5">
        <v>254.32526247997833</v>
      </c>
      <c r="D17" s="224">
        <f t="shared" si="1"/>
        <v>9.218578543212033</v>
      </c>
      <c r="E17" s="225">
        <f t="shared" si="0"/>
        <v>3.761047391751376</v>
      </c>
    </row>
    <row r="18" spans="1:5" ht="14.25">
      <c r="A18" s="13" t="s">
        <v>15</v>
      </c>
      <c r="B18" s="110">
        <v>461.57</v>
      </c>
      <c r="C18" s="32">
        <v>497.16</v>
      </c>
      <c r="D18" s="226">
        <f t="shared" si="1"/>
        <v>35.59000000000003</v>
      </c>
      <c r="E18" s="227">
        <f t="shared" si="0"/>
        <v>7.710639772948852</v>
      </c>
    </row>
    <row r="19" spans="1:5" ht="14.25">
      <c r="A19" s="14" t="s">
        <v>16</v>
      </c>
      <c r="B19" s="109"/>
      <c r="C19" s="5"/>
      <c r="D19" s="224"/>
      <c r="E19" s="225"/>
    </row>
    <row r="20" spans="1:5" ht="14.25">
      <c r="A20" s="13" t="s">
        <v>17</v>
      </c>
      <c r="B20" s="110"/>
      <c r="C20" s="32"/>
      <c r="D20" s="226"/>
      <c r="E20" s="227"/>
    </row>
    <row r="21" spans="1:5" ht="14.25">
      <c r="A21" s="14" t="s">
        <v>23</v>
      </c>
      <c r="B21" s="109"/>
      <c r="C21" s="5"/>
      <c r="D21" s="224"/>
      <c r="E21" s="225"/>
    </row>
    <row r="22" spans="1:5" ht="14.25">
      <c r="A22" s="13" t="s">
        <v>18</v>
      </c>
      <c r="B22" s="110">
        <v>2007.7596376103872</v>
      </c>
      <c r="C22" s="32">
        <v>2028.0866111010262</v>
      </c>
      <c r="D22" s="228">
        <f t="shared" si="1"/>
        <v>20.32697349063892</v>
      </c>
      <c r="E22" s="229">
        <f t="shared" si="0"/>
        <v>1.012420665794039</v>
      </c>
    </row>
    <row r="23" spans="1:5" ht="14.25">
      <c r="A23" s="111"/>
      <c r="B23" s="112"/>
      <c r="C23" s="33"/>
      <c r="D23" s="231"/>
      <c r="E23" s="231"/>
    </row>
    <row r="24" spans="1:5" ht="15">
      <c r="A24" s="113" t="s">
        <v>3</v>
      </c>
      <c r="B24" s="114">
        <v>322.5521568629292</v>
      </c>
      <c r="C24" s="30">
        <v>325.0762108831341</v>
      </c>
      <c r="D24" s="232">
        <f>+C24-B24</f>
        <v>2.524054020204858</v>
      </c>
      <c r="E24" s="232">
        <f t="shared" si="0"/>
        <v>0.7825258540365354</v>
      </c>
    </row>
  </sheetData>
  <sheetProtection/>
  <mergeCells count="1">
    <mergeCell ref="A2:E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24"/>
  <sheetViews>
    <sheetView zoomScalePageLayoutView="0" workbookViewId="0" topLeftCell="A1">
      <selection activeCell="C26" sqref="C26"/>
    </sheetView>
  </sheetViews>
  <sheetFormatPr defaultColWidth="11.421875" defaultRowHeight="12.75"/>
  <cols>
    <col min="1" max="1" width="22.00390625" style="0" bestFit="1" customWidth="1"/>
  </cols>
  <sheetData>
    <row r="1" spans="1:5" ht="15">
      <c r="A1" s="132"/>
      <c r="B1" s="203" t="s">
        <v>100</v>
      </c>
      <c r="C1" s="132"/>
      <c r="D1" s="135"/>
      <c r="E1" s="135"/>
    </row>
    <row r="2" spans="1:5" ht="12.75" customHeight="1">
      <c r="A2" s="268" t="s">
        <v>127</v>
      </c>
      <c r="B2" s="268"/>
      <c r="C2" s="268"/>
      <c r="D2" s="268"/>
      <c r="E2" s="268"/>
    </row>
    <row r="3" spans="1:5" ht="53.25" customHeight="1">
      <c r="A3" s="265"/>
      <c r="B3" s="265"/>
      <c r="C3" s="265"/>
      <c r="D3" s="265"/>
      <c r="E3" s="265"/>
    </row>
    <row r="4" spans="1:5" ht="15">
      <c r="A4" s="44" t="s">
        <v>42</v>
      </c>
      <c r="B4" s="106">
        <v>2016</v>
      </c>
      <c r="C4" s="19">
        <v>2017</v>
      </c>
      <c r="D4" s="218" t="s">
        <v>135</v>
      </c>
      <c r="E4" s="219" t="s">
        <v>136</v>
      </c>
    </row>
    <row r="5" spans="1:5" ht="15">
      <c r="A5" s="21"/>
      <c r="B5" s="107"/>
      <c r="C5" s="22"/>
      <c r="D5" s="220" t="s">
        <v>137</v>
      </c>
      <c r="E5" s="221" t="s">
        <v>138</v>
      </c>
    </row>
    <row r="6" spans="1:5" ht="14.25">
      <c r="A6" s="13" t="s">
        <v>7</v>
      </c>
      <c r="B6" s="108"/>
      <c r="C6" s="31"/>
      <c r="D6" s="222"/>
      <c r="E6" s="223"/>
    </row>
    <row r="7" spans="1:5" ht="14.25">
      <c r="A7" s="14" t="s">
        <v>8</v>
      </c>
      <c r="B7" s="109"/>
      <c r="C7" s="5"/>
      <c r="D7" s="224"/>
      <c r="E7" s="225"/>
    </row>
    <row r="8" spans="1:5" ht="14.25">
      <c r="A8" s="13" t="s">
        <v>9</v>
      </c>
      <c r="B8" s="110"/>
      <c r="C8" s="32"/>
      <c r="D8" s="226"/>
      <c r="E8" s="227"/>
    </row>
    <row r="9" spans="1:5" ht="14.25">
      <c r="A9" s="14" t="s">
        <v>20</v>
      </c>
      <c r="B9" s="109"/>
      <c r="C9" s="5"/>
      <c r="D9" s="224"/>
      <c r="E9" s="225"/>
    </row>
    <row r="10" spans="1:5" ht="14.25">
      <c r="A10" s="13" t="s">
        <v>10</v>
      </c>
      <c r="B10" s="110"/>
      <c r="C10" s="32"/>
      <c r="D10" s="226"/>
      <c r="E10" s="227"/>
    </row>
    <row r="11" spans="1:5" ht="14.25">
      <c r="A11" s="14" t="s">
        <v>11</v>
      </c>
      <c r="B11" s="109"/>
      <c r="C11" s="5"/>
      <c r="D11" s="224"/>
      <c r="E11" s="225"/>
    </row>
    <row r="12" spans="1:5" ht="14.25">
      <c r="A12" s="13" t="s">
        <v>21</v>
      </c>
      <c r="B12" s="110">
        <v>200.49103707416018</v>
      </c>
      <c r="C12" s="32">
        <v>200.49103707416018</v>
      </c>
      <c r="D12" s="226">
        <f aca="true" t="shared" si="0" ref="D12:D21">+C12-B12</f>
        <v>0</v>
      </c>
      <c r="E12" s="227">
        <f aca="true" t="shared" si="1" ref="E12:E24">+C12/B12*100-100</f>
        <v>0</v>
      </c>
    </row>
    <row r="13" spans="1:5" ht="14.25">
      <c r="A13" s="14" t="s">
        <v>12</v>
      </c>
      <c r="B13" s="109">
        <v>165.82707015707638</v>
      </c>
      <c r="C13" s="5">
        <v>142.78823108932755</v>
      </c>
      <c r="D13" s="224">
        <f t="shared" si="0"/>
        <v>-23.038839067748825</v>
      </c>
      <c r="E13" s="225">
        <f t="shared" si="1"/>
        <v>-13.89329199745599</v>
      </c>
    </row>
    <row r="14" spans="1:5" ht="14.25">
      <c r="A14" s="13" t="s">
        <v>13</v>
      </c>
      <c r="B14" s="110">
        <v>120</v>
      </c>
      <c r="C14" s="32">
        <v>135</v>
      </c>
      <c r="D14" s="226">
        <f t="shared" si="0"/>
        <v>15</v>
      </c>
      <c r="E14" s="227">
        <f t="shared" si="1"/>
        <v>12.5</v>
      </c>
    </row>
    <row r="15" spans="1:5" ht="14.25">
      <c r="A15" s="14" t="s">
        <v>25</v>
      </c>
      <c r="B15" s="109"/>
      <c r="C15" s="5"/>
      <c r="D15" s="224"/>
      <c r="E15" s="225"/>
    </row>
    <row r="16" spans="1:5" ht="14.25">
      <c r="A16" s="13" t="s">
        <v>14</v>
      </c>
      <c r="B16" s="110">
        <v>92</v>
      </c>
      <c r="C16" s="32">
        <v>93</v>
      </c>
      <c r="D16" s="226">
        <f t="shared" si="0"/>
        <v>1</v>
      </c>
      <c r="E16" s="227">
        <f t="shared" si="1"/>
        <v>1.0869565217391397</v>
      </c>
    </row>
    <row r="17" spans="1:5" ht="14.25">
      <c r="A17" s="14" t="s">
        <v>19</v>
      </c>
      <c r="B17" s="109">
        <v>230.27038007501443</v>
      </c>
      <c r="C17" s="5">
        <v>238.15127057737055</v>
      </c>
      <c r="D17" s="224">
        <f t="shared" si="0"/>
        <v>7.880890502356124</v>
      </c>
      <c r="E17" s="225">
        <f>+C17/B17*100-100</f>
        <v>3.4224508162051848</v>
      </c>
    </row>
    <row r="18" spans="1:5" ht="14.25">
      <c r="A18" s="13" t="s">
        <v>15</v>
      </c>
      <c r="B18" s="110"/>
      <c r="C18" s="32"/>
      <c r="D18" s="226"/>
      <c r="E18" s="227"/>
    </row>
    <row r="19" spans="1:5" ht="14.25">
      <c r="A19" s="14" t="s">
        <v>16</v>
      </c>
      <c r="B19" s="109"/>
      <c r="C19" s="5"/>
      <c r="D19" s="224"/>
      <c r="E19" s="225"/>
    </row>
    <row r="20" spans="1:5" ht="14.25">
      <c r="A20" s="13" t="s">
        <v>17</v>
      </c>
      <c r="B20" s="110"/>
      <c r="C20" s="32"/>
      <c r="D20" s="226"/>
      <c r="E20" s="227"/>
    </row>
    <row r="21" spans="1:5" ht="14.25">
      <c r="A21" s="14" t="s">
        <v>23</v>
      </c>
      <c r="B21" s="109">
        <v>313.9926099398762</v>
      </c>
      <c r="C21" s="5">
        <v>322.5147042869654</v>
      </c>
      <c r="D21" s="224">
        <f t="shared" si="0"/>
        <v>8.522094347089194</v>
      </c>
      <c r="E21" s="225">
        <f t="shared" si="1"/>
        <v>2.71410666280363</v>
      </c>
    </row>
    <row r="22" spans="1:5" ht="14.25">
      <c r="A22" s="13" t="s">
        <v>18</v>
      </c>
      <c r="B22" s="110"/>
      <c r="C22" s="32"/>
      <c r="D22" s="228"/>
      <c r="E22" s="229"/>
    </row>
    <row r="23" spans="1:5" ht="14.25">
      <c r="A23" s="111"/>
      <c r="B23" s="112"/>
      <c r="C23" s="33"/>
      <c r="D23" s="231"/>
      <c r="E23" s="231"/>
    </row>
    <row r="24" spans="1:5" ht="15">
      <c r="A24" s="113" t="s">
        <v>3</v>
      </c>
      <c r="B24" s="114">
        <v>278.0631757372095</v>
      </c>
      <c r="C24" s="30">
        <v>284.13802946746756</v>
      </c>
      <c r="D24" s="232">
        <f>+C24-B24</f>
        <v>6.074853730258042</v>
      </c>
      <c r="E24" s="232">
        <f t="shared" si="1"/>
        <v>2.1847027079915193</v>
      </c>
    </row>
  </sheetData>
  <sheetProtection/>
  <mergeCells count="1">
    <mergeCell ref="A2:E3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24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22.00390625" style="0" bestFit="1" customWidth="1"/>
    <col min="3" max="3" width="8.140625" style="0" customWidth="1"/>
  </cols>
  <sheetData>
    <row r="1" spans="1:5" ht="15">
      <c r="A1" s="132"/>
      <c r="B1" s="203" t="s">
        <v>101</v>
      </c>
      <c r="C1" s="132"/>
      <c r="D1" s="135"/>
      <c r="E1" s="135"/>
    </row>
    <row r="2" spans="1:5" ht="12.75">
      <c r="A2" s="268" t="s">
        <v>128</v>
      </c>
      <c r="B2" s="268"/>
      <c r="C2" s="268"/>
      <c r="D2" s="268"/>
      <c r="E2" s="268"/>
    </row>
    <row r="3" spans="1:5" ht="73.5" customHeight="1">
      <c r="A3" s="265"/>
      <c r="B3" s="265"/>
      <c r="C3" s="265"/>
      <c r="D3" s="265"/>
      <c r="E3" s="265"/>
    </row>
    <row r="4" spans="1:5" ht="15">
      <c r="A4" s="44" t="s">
        <v>42</v>
      </c>
      <c r="B4" s="106">
        <v>2016</v>
      </c>
      <c r="C4" s="19">
        <v>2017</v>
      </c>
      <c r="D4" s="218" t="s">
        <v>135</v>
      </c>
      <c r="E4" s="219" t="s">
        <v>136</v>
      </c>
    </row>
    <row r="5" spans="1:5" ht="15">
      <c r="A5" s="21"/>
      <c r="B5" s="107"/>
      <c r="C5" s="22"/>
      <c r="D5" s="220" t="s">
        <v>137</v>
      </c>
      <c r="E5" s="221" t="s">
        <v>138</v>
      </c>
    </row>
    <row r="6" spans="1:5" ht="14.25">
      <c r="A6" s="13" t="s">
        <v>7</v>
      </c>
      <c r="B6" s="108">
        <v>156.6232245449986</v>
      </c>
      <c r="C6" s="31">
        <v>140.13368140479065</v>
      </c>
      <c r="D6" s="222">
        <f>+C6-B6</f>
        <v>-16.489543140207957</v>
      </c>
      <c r="E6" s="223">
        <f>+C6/B6*100-100</f>
        <v>-10.528159657107835</v>
      </c>
    </row>
    <row r="7" spans="1:5" ht="14.25">
      <c r="A7" s="14" t="s">
        <v>8</v>
      </c>
      <c r="B7" s="109">
        <v>178</v>
      </c>
      <c r="C7" s="5">
        <v>178</v>
      </c>
      <c r="D7" s="224">
        <f>+C7-B7</f>
        <v>0</v>
      </c>
      <c r="E7" s="225">
        <f aca="true" t="shared" si="0" ref="E7:E24">+C7/B7*100-100</f>
        <v>0</v>
      </c>
    </row>
    <row r="8" spans="1:5" ht="14.25">
      <c r="A8" s="13" t="s">
        <v>9</v>
      </c>
      <c r="B8" s="110">
        <v>223.93</v>
      </c>
      <c r="C8" s="32">
        <v>208</v>
      </c>
      <c r="D8" s="226">
        <f>+C8-B8</f>
        <v>-15.930000000000007</v>
      </c>
      <c r="E8" s="227">
        <f t="shared" si="0"/>
        <v>-7.113830214799265</v>
      </c>
    </row>
    <row r="9" spans="1:5" ht="14.25">
      <c r="A9" s="14" t="s">
        <v>20</v>
      </c>
      <c r="B9" s="109">
        <v>174.0658884083422</v>
      </c>
      <c r="C9" s="5">
        <v>160.29075138200295</v>
      </c>
      <c r="D9" s="224">
        <f>+C9-B9</f>
        <v>-13.775137026339252</v>
      </c>
      <c r="E9" s="225">
        <f t="shared" si="0"/>
        <v>-7.913748726013495</v>
      </c>
    </row>
    <row r="10" spans="1:5" ht="14.25">
      <c r="A10" s="13" t="s">
        <v>10</v>
      </c>
      <c r="B10" s="110">
        <v>185.5</v>
      </c>
      <c r="C10" s="32">
        <v>186</v>
      </c>
      <c r="D10" s="226">
        <f aca="true" t="shared" si="1" ref="D10:D17">+C10-B10</f>
        <v>0.5</v>
      </c>
      <c r="E10" s="227">
        <f t="shared" si="0"/>
        <v>0.2695417789757357</v>
      </c>
    </row>
    <row r="11" spans="1:5" ht="14.25">
      <c r="A11" s="14" t="s">
        <v>11</v>
      </c>
      <c r="B11" s="109"/>
      <c r="C11" s="5"/>
      <c r="D11" s="224"/>
      <c r="E11" s="225"/>
    </row>
    <row r="12" spans="1:5" ht="14.25">
      <c r="A12" s="13" t="s">
        <v>21</v>
      </c>
      <c r="B12" s="110">
        <v>37.58652331991202</v>
      </c>
      <c r="C12" s="32">
        <v>47.55368339503348</v>
      </c>
      <c r="D12" s="226">
        <f t="shared" si="1"/>
        <v>9.967160075121463</v>
      </c>
      <c r="E12" s="227">
        <f t="shared" si="0"/>
        <v>26.517909066203018</v>
      </c>
    </row>
    <row r="13" spans="1:5" ht="14.25">
      <c r="A13" s="14" t="s">
        <v>12</v>
      </c>
      <c r="B13" s="109">
        <v>146.45734603536357</v>
      </c>
      <c r="C13" s="5">
        <v>145.02702634776549</v>
      </c>
      <c r="D13" s="224">
        <f t="shared" si="1"/>
        <v>-1.430319687598086</v>
      </c>
      <c r="E13" s="225">
        <f t="shared" si="0"/>
        <v>-0.9766117755900865</v>
      </c>
    </row>
    <row r="14" spans="1:5" ht="14.25">
      <c r="A14" s="13" t="s">
        <v>13</v>
      </c>
      <c r="B14" s="110"/>
      <c r="C14" s="32"/>
      <c r="D14" s="226"/>
      <c r="E14" s="227"/>
    </row>
    <row r="15" spans="1:5" ht="14.25">
      <c r="A15" s="14" t="s">
        <v>25</v>
      </c>
      <c r="B15" s="109">
        <v>93.72062433155129</v>
      </c>
      <c r="C15" s="5">
        <v>98.00285597926934</v>
      </c>
      <c r="D15" s="224">
        <f t="shared" si="1"/>
        <v>4.282231647718049</v>
      </c>
      <c r="E15" s="225">
        <f t="shared" si="0"/>
        <v>4.5691454557206015</v>
      </c>
    </row>
    <row r="16" spans="1:5" ht="14.25">
      <c r="A16" s="13" t="s">
        <v>14</v>
      </c>
      <c r="B16" s="110">
        <v>72</v>
      </c>
      <c r="C16" s="32">
        <v>76</v>
      </c>
      <c r="D16" s="226">
        <f t="shared" si="1"/>
        <v>4</v>
      </c>
      <c r="E16" s="227">
        <f t="shared" si="0"/>
        <v>5.555555555555557</v>
      </c>
    </row>
    <row r="17" spans="1:5" ht="14.25">
      <c r="A17" s="14" t="s">
        <v>19</v>
      </c>
      <c r="B17" s="109">
        <v>32.3131879663912</v>
      </c>
      <c r="C17" s="5">
        <v>31.565737870963776</v>
      </c>
      <c r="D17" s="224">
        <f t="shared" si="1"/>
        <v>-0.7474500954274212</v>
      </c>
      <c r="E17" s="225">
        <f t="shared" si="0"/>
        <v>-2.313142535502351</v>
      </c>
    </row>
    <row r="18" spans="1:5" ht="14.25">
      <c r="A18" s="13" t="s">
        <v>15</v>
      </c>
      <c r="B18" s="110"/>
      <c r="C18" s="32"/>
      <c r="D18" s="226"/>
      <c r="E18" s="227"/>
    </row>
    <row r="19" spans="1:5" ht="14.25">
      <c r="A19" s="14" t="s">
        <v>16</v>
      </c>
      <c r="B19" s="109"/>
      <c r="C19" s="5"/>
      <c r="D19" s="224"/>
      <c r="E19" s="225"/>
    </row>
    <row r="20" spans="1:5" ht="14.25">
      <c r="A20" s="13" t="s">
        <v>17</v>
      </c>
      <c r="B20" s="110"/>
      <c r="C20" s="32"/>
      <c r="D20" s="226"/>
      <c r="E20" s="227"/>
    </row>
    <row r="21" spans="1:5" ht="14.25">
      <c r="A21" s="14" t="s">
        <v>23</v>
      </c>
      <c r="B21" s="109"/>
      <c r="C21" s="5"/>
      <c r="D21" s="224"/>
      <c r="E21" s="225"/>
    </row>
    <row r="22" spans="1:5" ht="14.25">
      <c r="A22" s="13" t="s">
        <v>18</v>
      </c>
      <c r="B22" s="110"/>
      <c r="C22" s="32"/>
      <c r="D22" s="228"/>
      <c r="E22" s="229"/>
    </row>
    <row r="23" spans="1:5" ht="14.25">
      <c r="A23" s="111"/>
      <c r="B23" s="112"/>
      <c r="C23" s="33"/>
      <c r="D23" s="231"/>
      <c r="E23" s="231"/>
    </row>
    <row r="24" spans="1:5" ht="15">
      <c r="A24" s="113" t="s">
        <v>3</v>
      </c>
      <c r="B24" s="114">
        <v>137.38601589544672</v>
      </c>
      <c r="C24" s="30">
        <v>135.58728859215668</v>
      </c>
      <c r="D24" s="232">
        <f>+C24-B24</f>
        <v>-1.7987273032900362</v>
      </c>
      <c r="E24" s="232">
        <f t="shared" si="0"/>
        <v>-1.3092506479399617</v>
      </c>
    </row>
  </sheetData>
  <sheetProtection/>
  <mergeCells count="1">
    <mergeCell ref="A2:E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24"/>
  <sheetViews>
    <sheetView zoomScalePageLayoutView="0" workbookViewId="0" topLeftCell="A1">
      <selection activeCell="A28" sqref="A28"/>
    </sheetView>
  </sheetViews>
  <sheetFormatPr defaultColWidth="11.421875" defaultRowHeight="12.75"/>
  <cols>
    <col min="1" max="1" width="22.57421875" style="0" customWidth="1"/>
  </cols>
  <sheetData>
    <row r="1" spans="1:5" ht="15">
      <c r="A1" s="132"/>
      <c r="B1" s="203" t="s">
        <v>102</v>
      </c>
      <c r="C1" s="132"/>
      <c r="D1" s="135"/>
      <c r="E1" s="135"/>
    </row>
    <row r="2" spans="1:5" ht="12.75" customHeight="1">
      <c r="A2" s="268" t="s">
        <v>129</v>
      </c>
      <c r="B2" s="268"/>
      <c r="C2" s="268"/>
      <c r="D2" s="268"/>
      <c r="E2" s="268"/>
    </row>
    <row r="3" spans="1:5" ht="86.25" customHeight="1">
      <c r="A3" s="265"/>
      <c r="B3" s="265"/>
      <c r="C3" s="265"/>
      <c r="D3" s="265"/>
      <c r="E3" s="265"/>
    </row>
    <row r="4" spans="1:5" ht="15">
      <c r="A4" s="44" t="s">
        <v>42</v>
      </c>
      <c r="B4" s="106">
        <v>2016</v>
      </c>
      <c r="C4" s="19">
        <v>2017</v>
      </c>
      <c r="D4" s="218" t="s">
        <v>135</v>
      </c>
      <c r="E4" s="219" t="s">
        <v>136</v>
      </c>
    </row>
    <row r="5" spans="1:5" ht="15">
      <c r="A5" s="21"/>
      <c r="B5" s="107"/>
      <c r="C5" s="22"/>
      <c r="D5" s="220" t="s">
        <v>137</v>
      </c>
      <c r="E5" s="221" t="s">
        <v>138</v>
      </c>
    </row>
    <row r="6" spans="1:5" ht="14.25">
      <c r="A6" s="13" t="s">
        <v>7</v>
      </c>
      <c r="B6" s="108">
        <v>47</v>
      </c>
      <c r="C6" s="31">
        <v>47</v>
      </c>
      <c r="D6" s="222">
        <f>+C6-B6</f>
        <v>0</v>
      </c>
      <c r="E6" s="223">
        <f>+C6/B6*100-100</f>
        <v>0</v>
      </c>
    </row>
    <row r="7" spans="1:5" ht="14.25">
      <c r="A7" s="14" t="s">
        <v>8</v>
      </c>
      <c r="B7" s="109"/>
      <c r="C7" s="5"/>
      <c r="D7" s="224"/>
      <c r="E7" s="225"/>
    </row>
    <row r="8" spans="1:5" ht="14.25">
      <c r="A8" s="13" t="s">
        <v>9</v>
      </c>
      <c r="B8" s="110"/>
      <c r="C8" s="32"/>
      <c r="D8" s="226"/>
      <c r="E8" s="227"/>
    </row>
    <row r="9" spans="1:5" ht="14.25">
      <c r="A9" s="14" t="s">
        <v>20</v>
      </c>
      <c r="B9" s="109"/>
      <c r="C9" s="5"/>
      <c r="D9" s="224"/>
      <c r="E9" s="225"/>
    </row>
    <row r="10" spans="1:5" ht="14.25">
      <c r="A10" s="13" t="s">
        <v>10</v>
      </c>
      <c r="B10" s="110"/>
      <c r="C10" s="32"/>
      <c r="D10" s="226"/>
      <c r="E10" s="227"/>
    </row>
    <row r="11" spans="1:5" ht="14.25">
      <c r="A11" s="14" t="s">
        <v>11</v>
      </c>
      <c r="B11" s="109"/>
      <c r="C11" s="5"/>
      <c r="D11" s="224"/>
      <c r="E11" s="225"/>
    </row>
    <row r="12" spans="1:5" ht="14.25">
      <c r="A12" s="13" t="s">
        <v>21</v>
      </c>
      <c r="B12" s="110">
        <v>20.55114530978707</v>
      </c>
      <c r="C12" s="32">
        <v>24.143368998412395</v>
      </c>
      <c r="D12" s="226">
        <f aca="true" t="shared" si="0" ref="D12:D22">+C12-B12</f>
        <v>3.5922236886253245</v>
      </c>
      <c r="E12" s="227">
        <f aca="true" t="shared" si="1" ref="E12:E24">+C12/B12*100-100</f>
        <v>17.479433065536256</v>
      </c>
    </row>
    <row r="13" spans="1:5" ht="14.25">
      <c r="A13" s="14" t="s">
        <v>12</v>
      </c>
      <c r="B13" s="109">
        <v>56.17374232353496</v>
      </c>
      <c r="C13" s="5">
        <v>56.591928358482065</v>
      </c>
      <c r="D13" s="224">
        <f t="shared" si="0"/>
        <v>0.41818603494710516</v>
      </c>
      <c r="E13" s="225">
        <f t="shared" si="1"/>
        <v>0.7444510863074498</v>
      </c>
    </row>
    <row r="14" spans="1:5" ht="14.25">
      <c r="A14" s="13" t="s">
        <v>13</v>
      </c>
      <c r="B14" s="110">
        <v>9</v>
      </c>
      <c r="C14" s="32">
        <v>10</v>
      </c>
      <c r="D14" s="226">
        <f t="shared" si="0"/>
        <v>1</v>
      </c>
      <c r="E14" s="227">
        <f t="shared" si="1"/>
        <v>11.111111111111114</v>
      </c>
    </row>
    <row r="15" spans="1:5" ht="14.25">
      <c r="A15" s="14" t="s">
        <v>25</v>
      </c>
      <c r="B15" s="109">
        <v>50.70921612047469</v>
      </c>
      <c r="C15" s="5">
        <v>53.08659241942239</v>
      </c>
      <c r="D15" s="224">
        <f t="shared" si="0"/>
        <v>2.377376298947695</v>
      </c>
      <c r="E15" s="225">
        <f t="shared" si="1"/>
        <v>4.688252907123513</v>
      </c>
    </row>
    <row r="16" spans="1:5" ht="14.25">
      <c r="A16" s="13" t="s">
        <v>14</v>
      </c>
      <c r="B16" s="110">
        <v>47</v>
      </c>
      <c r="C16" s="32">
        <v>58</v>
      </c>
      <c r="D16" s="226">
        <f t="shared" si="0"/>
        <v>11</v>
      </c>
      <c r="E16" s="227">
        <f t="shared" si="1"/>
        <v>23.40425531914893</v>
      </c>
    </row>
    <row r="17" spans="1:5" ht="14.25">
      <c r="A17" s="14" t="s">
        <v>19</v>
      </c>
      <c r="B17" s="109">
        <v>18.768358436163943</v>
      </c>
      <c r="C17" s="5">
        <v>18.95830578788442</v>
      </c>
      <c r="D17" s="224">
        <f t="shared" si="0"/>
        <v>0.18994735172047683</v>
      </c>
      <c r="E17" s="225">
        <f t="shared" si="1"/>
        <v>1.0120616161852354</v>
      </c>
    </row>
    <row r="18" spans="1:5" ht="14.25">
      <c r="A18" s="13" t="s">
        <v>15</v>
      </c>
      <c r="B18" s="110">
        <v>26.85</v>
      </c>
      <c r="C18" s="32">
        <v>28.6</v>
      </c>
      <c r="D18" s="226">
        <f t="shared" si="0"/>
        <v>1.75</v>
      </c>
      <c r="E18" s="227">
        <f t="shared" si="1"/>
        <v>6.517690875232773</v>
      </c>
    </row>
    <row r="19" spans="1:5" ht="14.25">
      <c r="A19" s="14" t="s">
        <v>16</v>
      </c>
      <c r="B19" s="109"/>
      <c r="C19" s="5"/>
      <c r="D19" s="224"/>
      <c r="E19" s="225"/>
    </row>
    <row r="20" spans="1:5" ht="14.25">
      <c r="A20" s="13" t="s">
        <v>17</v>
      </c>
      <c r="B20" s="110">
        <v>46.076694889191174</v>
      </c>
      <c r="C20" s="32">
        <v>46.854467951824354</v>
      </c>
      <c r="D20" s="226">
        <f t="shared" si="0"/>
        <v>0.7777730626331802</v>
      </c>
      <c r="E20" s="227">
        <f t="shared" si="1"/>
        <v>1.6879966423451833</v>
      </c>
    </row>
    <row r="21" spans="1:5" ht="14.25">
      <c r="A21" s="14" t="s">
        <v>23</v>
      </c>
      <c r="B21" s="109">
        <v>59.70717392317804</v>
      </c>
      <c r="C21" s="5">
        <v>57.91325834530808</v>
      </c>
      <c r="D21" s="224">
        <f t="shared" si="0"/>
        <v>-1.79391557786996</v>
      </c>
      <c r="E21" s="225">
        <f t="shared" si="1"/>
        <v>-3.004522672900407</v>
      </c>
    </row>
    <row r="22" spans="1:5" ht="14.25">
      <c r="A22" s="13" t="s">
        <v>18</v>
      </c>
      <c r="B22" s="110">
        <v>274.4398761109357</v>
      </c>
      <c r="C22" s="32">
        <v>276.599022987688</v>
      </c>
      <c r="D22" s="228">
        <f t="shared" si="0"/>
        <v>2.1591468767522883</v>
      </c>
      <c r="E22" s="229">
        <f t="shared" si="1"/>
        <v>0.786746775778127</v>
      </c>
    </row>
    <row r="23" spans="1:5" ht="14.25">
      <c r="A23" s="111"/>
      <c r="B23" s="112"/>
      <c r="C23" s="33"/>
      <c r="D23" s="231"/>
      <c r="E23" s="231"/>
    </row>
    <row r="24" spans="1:5" ht="15">
      <c r="A24" s="113" t="s">
        <v>3</v>
      </c>
      <c r="B24" s="114">
        <v>46.29567355770623</v>
      </c>
      <c r="C24" s="30">
        <v>47.51654171697114</v>
      </c>
      <c r="D24" s="232">
        <f>+C24-B24</f>
        <v>1.22086815926491</v>
      </c>
      <c r="E24" s="232">
        <f t="shared" si="1"/>
        <v>2.637110696193105</v>
      </c>
    </row>
  </sheetData>
  <sheetProtection/>
  <mergeCells count="1">
    <mergeCell ref="A2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X14"/>
  <sheetViews>
    <sheetView zoomScale="80" zoomScaleNormal="80" zoomScalePageLayoutView="0" workbookViewId="0" topLeftCell="A1">
      <selection activeCell="F20" sqref="F20"/>
    </sheetView>
  </sheetViews>
  <sheetFormatPr defaultColWidth="11.57421875" defaultRowHeight="12.75"/>
  <cols>
    <col min="1" max="1" width="5.57421875" style="23" customWidth="1"/>
    <col min="2" max="2" width="8.00390625" style="23" customWidth="1"/>
    <col min="3" max="3" width="9.140625" style="23" customWidth="1"/>
    <col min="4" max="4" width="13.421875" style="23" customWidth="1"/>
    <col min="5" max="5" width="12.140625" style="23" customWidth="1"/>
    <col min="6" max="6" width="13.00390625" style="23" customWidth="1"/>
    <col min="7" max="7" width="11.7109375" style="23" customWidth="1"/>
    <col min="8" max="8" width="10.7109375" style="23" customWidth="1"/>
    <col min="9" max="9" width="12.28125" style="23" customWidth="1"/>
    <col min="10" max="10" width="12.7109375" style="23" customWidth="1"/>
    <col min="11" max="11" width="11.00390625" style="23" customWidth="1"/>
    <col min="12" max="12" width="7.8515625" style="23" customWidth="1"/>
    <col min="13" max="13" width="5.00390625" style="23" customWidth="1"/>
    <col min="14" max="14" width="2.421875" style="23" customWidth="1"/>
    <col min="15" max="15" width="11.57421875" style="23" customWidth="1"/>
    <col min="16" max="16" width="14.140625" style="23" customWidth="1"/>
    <col min="17" max="19" width="11.57421875" style="23" customWidth="1"/>
    <col min="20" max="20" width="1.421875" style="23" customWidth="1"/>
    <col min="21" max="16384" width="11.57421875" style="23" customWidth="1"/>
  </cols>
  <sheetData>
    <row r="1" spans="1:12" ht="24.75" customHeight="1">
      <c r="A1" s="135"/>
      <c r="B1" s="135"/>
      <c r="C1" s="132"/>
      <c r="D1" s="132"/>
      <c r="E1" s="132"/>
      <c r="F1" s="132"/>
      <c r="G1" s="134" t="s">
        <v>67</v>
      </c>
      <c r="H1" s="132"/>
      <c r="I1" s="132"/>
      <c r="J1" s="132"/>
      <c r="K1" s="135"/>
      <c r="L1" s="132"/>
    </row>
    <row r="2" spans="1:12" ht="33.75" customHeight="1">
      <c r="A2" s="1"/>
      <c r="B2" s="3"/>
      <c r="C2" s="249" t="s">
        <v>55</v>
      </c>
      <c r="D2" s="249"/>
      <c r="E2" s="249"/>
      <c r="F2" s="249"/>
      <c r="G2" s="249"/>
      <c r="H2" s="249"/>
      <c r="I2" s="249"/>
      <c r="J2" s="249"/>
      <c r="K2" s="249"/>
      <c r="L2" s="1"/>
    </row>
    <row r="3" spans="1:17" ht="21.75" customHeight="1">
      <c r="A3" s="3"/>
      <c r="B3" s="3"/>
      <c r="C3" s="8"/>
      <c r="D3" s="250" t="s">
        <v>45</v>
      </c>
      <c r="E3" s="251"/>
      <c r="F3" s="252"/>
      <c r="G3" s="250" t="s">
        <v>46</v>
      </c>
      <c r="H3" s="252"/>
      <c r="I3" s="250" t="s">
        <v>47</v>
      </c>
      <c r="J3" s="251"/>
      <c r="K3" s="252"/>
      <c r="L3" s="1"/>
      <c r="Q3" s="24"/>
    </row>
    <row r="4" spans="1:17" ht="39.75" customHeight="1">
      <c r="A4" s="3"/>
      <c r="B4" s="3"/>
      <c r="C4" s="9" t="s">
        <v>24</v>
      </c>
      <c r="D4" s="10" t="s">
        <v>30</v>
      </c>
      <c r="E4" s="10" t="s">
        <v>54</v>
      </c>
      <c r="F4" s="10" t="s">
        <v>31</v>
      </c>
      <c r="G4" s="10" t="s">
        <v>54</v>
      </c>
      <c r="H4" s="10" t="s">
        <v>31</v>
      </c>
      <c r="I4" s="10" t="s">
        <v>30</v>
      </c>
      <c r="J4" s="10" t="s">
        <v>54</v>
      </c>
      <c r="K4" s="10" t="s">
        <v>31</v>
      </c>
      <c r="L4" s="1"/>
      <c r="Q4" s="24"/>
    </row>
    <row r="5" spans="1:17" ht="15" customHeight="1">
      <c r="A5" s="3"/>
      <c r="B5" s="3"/>
      <c r="C5" s="11"/>
      <c r="D5" s="11"/>
      <c r="E5" s="11"/>
      <c r="F5" s="11"/>
      <c r="G5" s="11"/>
      <c r="H5" s="11"/>
      <c r="I5" s="11"/>
      <c r="J5" s="11"/>
      <c r="K5" s="11"/>
      <c r="L5" s="1"/>
      <c r="Q5" s="24"/>
    </row>
    <row r="6" spans="1:24" ht="22.5" customHeight="1">
      <c r="A6" s="3"/>
      <c r="B6" s="3"/>
      <c r="C6" s="136">
        <v>2016</v>
      </c>
      <c r="D6" s="137">
        <v>143.86</v>
      </c>
      <c r="E6" s="138">
        <v>100</v>
      </c>
      <c r="F6" s="139" t="s">
        <v>40</v>
      </c>
      <c r="G6" s="138">
        <v>100</v>
      </c>
      <c r="H6" s="140" t="s">
        <v>40</v>
      </c>
      <c r="I6" s="137">
        <v>143.86</v>
      </c>
      <c r="J6" s="141">
        <v>100</v>
      </c>
      <c r="K6" s="142" t="s">
        <v>40</v>
      </c>
      <c r="L6" s="1"/>
      <c r="O6" s="49"/>
      <c r="P6" s="49"/>
      <c r="Q6" s="49"/>
      <c r="R6" s="49"/>
      <c r="S6" s="49"/>
      <c r="T6" s="49"/>
      <c r="U6" s="49"/>
      <c r="V6" s="49"/>
      <c r="W6" s="25"/>
      <c r="X6" s="25"/>
    </row>
    <row r="7" spans="1:22" ht="22.5" customHeight="1">
      <c r="A7" s="3"/>
      <c r="B7" s="3"/>
      <c r="C7" s="143">
        <v>2017</v>
      </c>
      <c r="D7" s="144">
        <v>148.18</v>
      </c>
      <c r="E7" s="145">
        <v>103.00291950507437</v>
      </c>
      <c r="F7" s="146">
        <v>0.03002919505074364</v>
      </c>
      <c r="G7" s="145">
        <v>101.31643100926378</v>
      </c>
      <c r="H7" s="146">
        <v>0.013164310092637743</v>
      </c>
      <c r="I7" s="144">
        <v>146.2546583253128</v>
      </c>
      <c r="J7" s="147">
        <v>101.6645755076552</v>
      </c>
      <c r="K7" s="148">
        <v>0.01664575507655197</v>
      </c>
      <c r="L7" s="1"/>
      <c r="M7" s="26"/>
      <c r="N7" s="26"/>
      <c r="O7" s="49"/>
      <c r="P7" s="49"/>
      <c r="Q7" s="49"/>
      <c r="R7" s="49"/>
      <c r="S7" s="49"/>
      <c r="T7" s="49"/>
      <c r="U7" s="49"/>
      <c r="V7" s="49"/>
    </row>
    <row r="8" spans="1:22" ht="12.75">
      <c r="A8" s="3"/>
      <c r="B8" s="3"/>
      <c r="C8" s="3"/>
      <c r="D8" s="50"/>
      <c r="E8" s="6"/>
      <c r="F8" s="7"/>
      <c r="G8" s="6"/>
      <c r="H8" s="7"/>
      <c r="I8" s="50"/>
      <c r="J8" s="6"/>
      <c r="K8" s="7"/>
      <c r="L8" s="1"/>
      <c r="M8" s="26"/>
      <c r="N8" s="26"/>
      <c r="O8" s="49"/>
      <c r="P8" s="49"/>
      <c r="Q8" s="49"/>
      <c r="R8" s="49"/>
      <c r="S8" s="49"/>
      <c r="T8" s="49"/>
      <c r="U8" s="49"/>
      <c r="V8" s="49"/>
    </row>
    <row r="9" spans="1:22" ht="12.75">
      <c r="A9" s="3"/>
      <c r="B9" s="3"/>
      <c r="C9" s="3"/>
      <c r="D9" s="50"/>
      <c r="E9" s="6"/>
      <c r="F9" s="7"/>
      <c r="G9" s="6"/>
      <c r="H9" s="7"/>
      <c r="I9" s="50"/>
      <c r="J9" s="6"/>
      <c r="K9" s="7"/>
      <c r="L9" s="1"/>
      <c r="M9" s="26"/>
      <c r="N9" s="26"/>
      <c r="O9" s="49"/>
      <c r="P9" s="49"/>
      <c r="Q9" s="49"/>
      <c r="R9" s="49"/>
      <c r="S9" s="49"/>
      <c r="T9" s="49"/>
      <c r="U9" s="49"/>
      <c r="V9" s="49"/>
    </row>
    <row r="10" spans="1:22" ht="12.75">
      <c r="A10" s="3"/>
      <c r="B10" s="3"/>
      <c r="C10" s="3"/>
      <c r="D10" s="50"/>
      <c r="E10" s="6"/>
      <c r="F10" s="7"/>
      <c r="G10" s="6"/>
      <c r="H10" s="7"/>
      <c r="I10" s="50"/>
      <c r="J10" s="6"/>
      <c r="K10" s="7"/>
      <c r="L10" s="1"/>
      <c r="M10" s="26"/>
      <c r="N10" s="26"/>
      <c r="O10" s="49"/>
      <c r="P10" s="49"/>
      <c r="Q10" s="49"/>
      <c r="R10" s="49"/>
      <c r="S10" s="49"/>
      <c r="T10" s="49"/>
      <c r="U10" s="49"/>
      <c r="V10" s="49"/>
    </row>
    <row r="11" spans="1:22" ht="12.75">
      <c r="A11" s="3"/>
      <c r="B11" s="3"/>
      <c r="C11" s="3"/>
      <c r="D11" s="50"/>
      <c r="E11" s="6"/>
      <c r="F11" s="7"/>
      <c r="G11" s="6"/>
      <c r="H11" s="7"/>
      <c r="I11" s="50"/>
      <c r="J11" s="6"/>
      <c r="K11" s="7"/>
      <c r="L11" s="1"/>
      <c r="M11" s="26"/>
      <c r="N11" s="26"/>
      <c r="O11" s="49"/>
      <c r="P11" s="49"/>
      <c r="Q11" s="49"/>
      <c r="R11" s="49"/>
      <c r="S11" s="49"/>
      <c r="T11" s="49"/>
      <c r="U11" s="49"/>
      <c r="V11" s="49"/>
    </row>
    <row r="12" spans="1:22" ht="12.75">
      <c r="A12" s="15"/>
      <c r="B12" s="1"/>
      <c r="C12" s="3"/>
      <c r="D12" s="50"/>
      <c r="E12" s="6"/>
      <c r="F12" s="7"/>
      <c r="G12" s="6"/>
      <c r="H12" s="7"/>
      <c r="I12" s="50"/>
      <c r="J12" s="6"/>
      <c r="K12" s="7"/>
      <c r="L12" s="1"/>
      <c r="M12" s="26"/>
      <c r="N12" s="26"/>
      <c r="O12" s="49"/>
      <c r="P12" s="49"/>
      <c r="Q12" s="49"/>
      <c r="R12" s="49"/>
      <c r="S12" s="49"/>
      <c r="T12" s="49"/>
      <c r="U12" s="49"/>
      <c r="V12" s="49"/>
    </row>
    <row r="13" spans="1:22" ht="12.75">
      <c r="A13" s="15"/>
      <c r="B13" s="1"/>
      <c r="C13" s="3"/>
      <c r="D13" s="50"/>
      <c r="E13" s="6"/>
      <c r="F13" s="7"/>
      <c r="G13" s="6"/>
      <c r="H13" s="7"/>
      <c r="I13" s="50"/>
      <c r="J13" s="6"/>
      <c r="K13" s="7"/>
      <c r="L13" s="1"/>
      <c r="M13" s="26"/>
      <c r="N13" s="26"/>
      <c r="O13" s="49"/>
      <c r="P13" s="49"/>
      <c r="Q13" s="49"/>
      <c r="R13" s="49"/>
      <c r="S13" s="49"/>
      <c r="T13" s="49"/>
      <c r="U13" s="49"/>
      <c r="V13" s="49"/>
    </row>
    <row r="14" spans="1:17" ht="12.75">
      <c r="A14" s="15"/>
      <c r="B14" s="1"/>
      <c r="C14" s="15"/>
      <c r="D14" s="1"/>
      <c r="E14" s="15"/>
      <c r="F14" s="1"/>
      <c r="G14" s="15"/>
      <c r="H14" s="1"/>
      <c r="I14" s="15"/>
      <c r="J14" s="1"/>
      <c r="K14" s="15"/>
      <c r="L14" s="1"/>
      <c r="M14" s="26"/>
      <c r="N14" s="26"/>
      <c r="O14" s="25"/>
      <c r="P14" s="26"/>
      <c r="Q14" s="24"/>
    </row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</sheetData>
  <sheetProtection/>
  <mergeCells count="4">
    <mergeCell ref="C2:K2"/>
    <mergeCell ref="D3:F3"/>
    <mergeCell ref="G3:H3"/>
    <mergeCell ref="I3:K3"/>
  </mergeCells>
  <printOptions/>
  <pageMargins left="0.45" right="0.46" top="1.4566929133858268" bottom="0.5905511811023623" header="0.2362204724409449" footer="0"/>
  <pageSetup horizontalDpi="600" verticalDpi="600" orientation="portrait" paperSize="9" scale="75" r:id="rId2"/>
  <headerFooter alignWithMargins="0">
    <oddFooter>&amp;RMinisterio de Agricultura, Pesca y Alimentación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7"/>
  </sheetPr>
  <dimension ref="A1:G15"/>
  <sheetViews>
    <sheetView zoomScale="75" zoomScaleNormal="75" zoomScalePageLayoutView="0" workbookViewId="0" topLeftCell="A1">
      <selection activeCell="D17" sqref="D17"/>
    </sheetView>
  </sheetViews>
  <sheetFormatPr defaultColWidth="11.421875" defaultRowHeight="12.75"/>
  <cols>
    <col min="1" max="1" width="55.140625" style="0" bestFit="1" customWidth="1"/>
    <col min="2" max="2" width="17.8515625" style="0" customWidth="1"/>
    <col min="3" max="3" width="14.140625" style="0" customWidth="1"/>
    <col min="4" max="4" width="12.57421875" style="0" customWidth="1"/>
    <col min="5" max="5" width="13.00390625" style="0" customWidth="1"/>
    <col min="7" max="7" width="15.421875" style="0" customWidth="1"/>
  </cols>
  <sheetData>
    <row r="1" spans="1:7" ht="15.75" customHeight="1">
      <c r="A1" s="132"/>
      <c r="B1" s="132"/>
      <c r="C1" s="133" t="s">
        <v>68</v>
      </c>
      <c r="D1" s="132"/>
      <c r="E1" s="132"/>
      <c r="F1" s="132"/>
      <c r="G1" s="132"/>
    </row>
    <row r="2" spans="1:7" ht="49.5" customHeight="1">
      <c r="A2" s="253" t="s">
        <v>130</v>
      </c>
      <c r="B2" s="253"/>
      <c r="C2" s="253"/>
      <c r="D2" s="253"/>
      <c r="E2" s="253"/>
      <c r="F2" s="253"/>
      <c r="G2" s="253"/>
    </row>
    <row r="3" spans="1:7" ht="21" customHeight="1">
      <c r="A3" s="16"/>
      <c r="B3" s="45" t="s">
        <v>48</v>
      </c>
      <c r="C3" s="12" t="s">
        <v>56</v>
      </c>
      <c r="D3" s="12" t="s">
        <v>57</v>
      </c>
      <c r="E3" s="254" t="s">
        <v>52</v>
      </c>
      <c r="F3" s="255"/>
      <c r="G3" s="12" t="s">
        <v>49</v>
      </c>
    </row>
    <row r="4" spans="1:7" ht="15.75">
      <c r="A4" s="51" t="s">
        <v>43</v>
      </c>
      <c r="B4" s="46" t="s">
        <v>58</v>
      </c>
      <c r="C4" s="46" t="s">
        <v>50</v>
      </c>
      <c r="D4" s="46" t="s">
        <v>50</v>
      </c>
      <c r="E4" s="46" t="s">
        <v>50</v>
      </c>
      <c r="F4" s="46" t="s">
        <v>51</v>
      </c>
      <c r="G4" s="46" t="s">
        <v>51</v>
      </c>
    </row>
    <row r="5" spans="1:7" ht="14.25">
      <c r="A5" s="17"/>
      <c r="B5" s="17"/>
      <c r="C5" s="17"/>
      <c r="D5" s="17"/>
      <c r="E5" s="17"/>
      <c r="F5" s="17"/>
      <c r="G5" s="17"/>
    </row>
    <row r="6" spans="1:7" ht="18">
      <c r="A6" s="52" t="s">
        <v>0</v>
      </c>
      <c r="B6" s="164">
        <v>70.3722330194318</v>
      </c>
      <c r="C6" s="164">
        <v>177.24422552907808</v>
      </c>
      <c r="D6" s="164">
        <v>183.1202036746711</v>
      </c>
      <c r="E6" s="164">
        <v>5.875978145593024</v>
      </c>
      <c r="F6" s="164">
        <v>3.315187351268051</v>
      </c>
      <c r="G6" s="164">
        <v>2.8742792957907355</v>
      </c>
    </row>
    <row r="7" spans="1:7" ht="26.25" customHeight="1">
      <c r="A7" s="129" t="s">
        <v>59</v>
      </c>
      <c r="B7" s="155">
        <v>64.9779462332487</v>
      </c>
      <c r="C7" s="155">
        <v>167.38955273643714</v>
      </c>
      <c r="D7" s="155">
        <v>173.3675404355837</v>
      </c>
      <c r="E7" s="155">
        <v>5.977987699146553</v>
      </c>
      <c r="F7" s="155">
        <v>3.5713027494369385</v>
      </c>
      <c r="G7" s="155">
        <v>2.70002919472867</v>
      </c>
    </row>
    <row r="8" spans="1:7" ht="19.5" customHeight="1">
      <c r="A8" s="129" t="s">
        <v>32</v>
      </c>
      <c r="B8" s="155">
        <v>54.76452119325822</v>
      </c>
      <c r="C8" s="155">
        <v>110.36269244496086</v>
      </c>
      <c r="D8" s="155">
        <v>115.77437663784247</v>
      </c>
      <c r="E8" s="155">
        <v>5.411684192881609</v>
      </c>
      <c r="F8" s="155">
        <v>4.903544914492258</v>
      </c>
      <c r="G8" s="155">
        <v>2.0600568351939135</v>
      </c>
    </row>
    <row r="9" spans="1:7" ht="21.75" customHeight="1">
      <c r="A9" s="130" t="s">
        <v>33</v>
      </c>
      <c r="B9" s="165">
        <v>10.213425039990527</v>
      </c>
      <c r="C9" s="166">
        <v>473.16833769733654</v>
      </c>
      <c r="D9" s="167">
        <v>482.1828523450071</v>
      </c>
      <c r="E9" s="155">
        <v>9.01451464767058</v>
      </c>
      <c r="F9" s="155">
        <v>1.9051390233631338</v>
      </c>
      <c r="G9" s="155">
        <v>0.6399723595347447</v>
      </c>
    </row>
    <row r="10" spans="1:7" ht="19.5" customHeight="1">
      <c r="A10" s="130" t="s">
        <v>60</v>
      </c>
      <c r="B10" s="155">
        <v>2.168853174884782</v>
      </c>
      <c r="C10" s="155">
        <v>322.5521568629292</v>
      </c>
      <c r="D10" s="155">
        <v>325.0762108831341</v>
      </c>
      <c r="E10" s="155">
        <v>2.524054020204858</v>
      </c>
      <c r="F10" s="155">
        <v>0.7825258540365354</v>
      </c>
      <c r="G10" s="155">
        <v>0.038051892455947735</v>
      </c>
    </row>
    <row r="11" spans="1:7" ht="23.25" customHeight="1">
      <c r="A11" s="130" t="s">
        <v>61</v>
      </c>
      <c r="B11" s="155">
        <v>3.225433611298303</v>
      </c>
      <c r="C11" s="155">
        <v>278.0631757372095</v>
      </c>
      <c r="D11" s="155">
        <v>284.13802946746756</v>
      </c>
      <c r="E11" s="155">
        <v>6.074853730258042</v>
      </c>
      <c r="F11" s="155">
        <v>2.1847027079915193</v>
      </c>
      <c r="G11" s="155">
        <v>0.13619820860613943</v>
      </c>
    </row>
    <row r="12" spans="1:7" ht="21" customHeight="1">
      <c r="A12" s="52" t="s">
        <v>1</v>
      </c>
      <c r="B12" s="164">
        <v>29.627766980568172</v>
      </c>
      <c r="C12" s="164">
        <v>64.5793357868315</v>
      </c>
      <c r="D12" s="164">
        <v>65.19411045595174</v>
      </c>
      <c r="E12" s="164">
        <v>0.6147746691202371</v>
      </c>
      <c r="F12" s="164">
        <v>0.9519680895287053</v>
      </c>
      <c r="G12" s="164">
        <v>0.126608349621635</v>
      </c>
    </row>
    <row r="13" spans="1:7" ht="30" customHeight="1">
      <c r="A13" s="131" t="s">
        <v>62</v>
      </c>
      <c r="B13" s="155">
        <v>5.946888222984544</v>
      </c>
      <c r="C13" s="155">
        <v>137.38601589544672</v>
      </c>
      <c r="D13" s="155">
        <v>135.58728859215668</v>
      </c>
      <c r="E13" s="155">
        <v>-1.7987273032900362</v>
      </c>
      <c r="F13" s="155">
        <v>-1.3092506479399617</v>
      </c>
      <c r="G13" s="155">
        <v>-0.07435369664191104</v>
      </c>
    </row>
    <row r="14" spans="1:7" ht="25.5" customHeight="1">
      <c r="A14" s="131" t="s">
        <v>63</v>
      </c>
      <c r="B14" s="155">
        <v>23.680878757583628</v>
      </c>
      <c r="C14" s="155">
        <v>46.29567355770623</v>
      </c>
      <c r="D14" s="155">
        <v>47.51654171697114</v>
      </c>
      <c r="E14" s="155">
        <v>1.22086815926491</v>
      </c>
      <c r="F14" s="155">
        <v>2.637110696193105</v>
      </c>
      <c r="G14" s="155">
        <v>0.20096204626354666</v>
      </c>
    </row>
    <row r="15" spans="1:7" ht="21.75" customHeight="1">
      <c r="A15" s="52" t="s">
        <v>6</v>
      </c>
      <c r="B15" s="164">
        <v>100</v>
      </c>
      <c r="C15" s="164">
        <v>143.8641345273312</v>
      </c>
      <c r="D15" s="164">
        <v>148.18133556654132</v>
      </c>
      <c r="E15" s="164">
        <v>4.3172010392101186</v>
      </c>
      <c r="F15" s="164">
        <v>3.0008876454123765</v>
      </c>
      <c r="G15" s="164">
        <v>3.0008876454123734</v>
      </c>
    </row>
  </sheetData>
  <sheetProtection/>
  <mergeCells count="2">
    <mergeCell ref="A2:G2"/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</sheetPr>
  <dimension ref="A1:G15"/>
  <sheetViews>
    <sheetView zoomScale="80" zoomScaleNormal="80" zoomScalePageLayoutView="0" workbookViewId="0" topLeftCell="A1">
      <selection activeCell="A31" sqref="A31"/>
    </sheetView>
  </sheetViews>
  <sheetFormatPr defaultColWidth="11.421875" defaultRowHeight="12.75"/>
  <cols>
    <col min="1" max="1" width="53.00390625" style="0" customWidth="1"/>
    <col min="2" max="2" width="16.421875" style="0" customWidth="1"/>
    <col min="3" max="3" width="13.8515625" style="0" customWidth="1"/>
    <col min="4" max="4" width="14.00390625" style="0" customWidth="1"/>
    <col min="7" max="7" width="14.57421875" style="0" customWidth="1"/>
  </cols>
  <sheetData>
    <row r="1" spans="1:7" ht="15.75">
      <c r="A1" s="135"/>
      <c r="B1" s="132"/>
      <c r="C1" s="151" t="s">
        <v>64</v>
      </c>
      <c r="D1" s="132"/>
      <c r="E1" s="132"/>
      <c r="F1" s="132"/>
      <c r="G1" s="132"/>
    </row>
    <row r="2" spans="1:7" ht="12.75">
      <c r="A2" s="132"/>
      <c r="B2" s="132"/>
      <c r="C2" s="132"/>
      <c r="D2" s="132"/>
      <c r="E2" s="132"/>
      <c r="F2" s="132"/>
      <c r="G2" s="132"/>
    </row>
    <row r="3" spans="1:7" ht="51" customHeight="1">
      <c r="A3" s="249" t="s">
        <v>123</v>
      </c>
      <c r="B3" s="249"/>
      <c r="C3" s="249"/>
      <c r="D3" s="249"/>
      <c r="E3" s="249"/>
      <c r="F3" s="249"/>
      <c r="G3" s="249"/>
    </row>
    <row r="4" spans="1:7" ht="21" customHeight="1">
      <c r="A4" s="16"/>
      <c r="B4" s="45" t="s">
        <v>48</v>
      </c>
      <c r="C4" s="12" t="s">
        <v>56</v>
      </c>
      <c r="D4" s="12" t="s">
        <v>57</v>
      </c>
      <c r="E4" s="254" t="s">
        <v>52</v>
      </c>
      <c r="F4" s="255"/>
      <c r="G4" s="12" t="s">
        <v>49</v>
      </c>
    </row>
    <row r="5" spans="1:7" ht="19.5" customHeight="1">
      <c r="A5" s="51" t="s">
        <v>43</v>
      </c>
      <c r="B5" s="46" t="s">
        <v>58</v>
      </c>
      <c r="C5" s="46" t="s">
        <v>50</v>
      </c>
      <c r="D5" s="46" t="s">
        <v>50</v>
      </c>
      <c r="E5" s="46" t="s">
        <v>50</v>
      </c>
      <c r="F5" s="46" t="s">
        <v>51</v>
      </c>
      <c r="G5" s="46" t="s">
        <v>51</v>
      </c>
    </row>
    <row r="6" spans="1:7" ht="14.25">
      <c r="A6" s="17"/>
      <c r="B6" s="17"/>
      <c r="C6" s="17"/>
      <c r="D6" s="17"/>
      <c r="E6" s="17"/>
      <c r="F6" s="17"/>
      <c r="G6" s="17"/>
    </row>
    <row r="7" spans="1:7" ht="26.25" customHeight="1">
      <c r="A7" s="152" t="s">
        <v>2</v>
      </c>
      <c r="B7" s="153">
        <v>89.78657496000947</v>
      </c>
      <c r="C7" s="154">
        <v>106.40504004768691</v>
      </c>
      <c r="D7" s="153">
        <v>110.18791108877976</v>
      </c>
      <c r="E7" s="153">
        <v>3.7828710410928466</v>
      </c>
      <c r="F7" s="153">
        <v>3.555161521857883</v>
      </c>
      <c r="G7" s="153">
        <v>2.36091528587763</v>
      </c>
    </row>
    <row r="8" spans="1:7" ht="22.5" customHeight="1">
      <c r="A8" s="163" t="s">
        <v>65</v>
      </c>
      <c r="B8" s="155">
        <v>54.7645211932582</v>
      </c>
      <c r="C8" s="156">
        <v>110.36269244496086</v>
      </c>
      <c r="D8" s="157">
        <v>115.77437663784247</v>
      </c>
      <c r="E8" s="158">
        <v>5.411684192881609</v>
      </c>
      <c r="F8" s="158">
        <v>4.903544914492258</v>
      </c>
      <c r="G8" s="158">
        <v>2.0600568351939135</v>
      </c>
    </row>
    <row r="9" spans="1:7" ht="18" customHeight="1">
      <c r="A9" s="130" t="s">
        <v>60</v>
      </c>
      <c r="B9" s="155">
        <v>2.168853174884782</v>
      </c>
      <c r="C9" s="159">
        <v>322.5521568629292</v>
      </c>
      <c r="D9" s="159">
        <v>325.0762108831341</v>
      </c>
      <c r="E9" s="155">
        <v>2.524054020204858</v>
      </c>
      <c r="F9" s="155">
        <v>0.7825258540365354</v>
      </c>
      <c r="G9" s="155">
        <v>0.038051892455947735</v>
      </c>
    </row>
    <row r="10" spans="1:7" ht="18.75" customHeight="1">
      <c r="A10" s="130" t="s">
        <v>61</v>
      </c>
      <c r="B10" s="155">
        <v>3.225433611298303</v>
      </c>
      <c r="C10" s="159">
        <v>278.0631757372095</v>
      </c>
      <c r="D10" s="159">
        <v>284.13802946746756</v>
      </c>
      <c r="E10" s="155">
        <v>6.074853730258042</v>
      </c>
      <c r="F10" s="155">
        <v>2.1847027079915193</v>
      </c>
      <c r="G10" s="155">
        <v>0.13619820860613943</v>
      </c>
    </row>
    <row r="11" spans="1:7" ht="18" customHeight="1">
      <c r="A11" s="131" t="s">
        <v>62</v>
      </c>
      <c r="B11" s="160">
        <v>5.946888222984544</v>
      </c>
      <c r="C11" s="161">
        <v>137.38601589544672</v>
      </c>
      <c r="D11" s="161">
        <v>135.58728859215668</v>
      </c>
      <c r="E11" s="160">
        <v>-1.7987273032900362</v>
      </c>
      <c r="F11" s="160">
        <v>-1.3092506479399617</v>
      </c>
      <c r="G11" s="160">
        <v>-0.07435369664191104</v>
      </c>
    </row>
    <row r="12" spans="1:7" ht="18.75" customHeight="1">
      <c r="A12" s="131" t="s">
        <v>63</v>
      </c>
      <c r="B12" s="155">
        <v>23.680878757583628</v>
      </c>
      <c r="C12" s="159">
        <v>46.29567355770623</v>
      </c>
      <c r="D12" s="159">
        <v>47.51654171697114</v>
      </c>
      <c r="E12" s="155">
        <v>1.22086815926491</v>
      </c>
      <c r="F12" s="155">
        <v>2.637110696193105</v>
      </c>
      <c r="G12" s="155">
        <v>0.20096204626354666</v>
      </c>
    </row>
    <row r="13" spans="1:7" ht="21" customHeight="1">
      <c r="A13" s="152" t="s">
        <v>5</v>
      </c>
      <c r="B13" s="153">
        <v>10.213425039990527</v>
      </c>
      <c r="C13" s="162">
        <v>473.16833769733654</v>
      </c>
      <c r="D13" s="162">
        <v>482.1828523450071</v>
      </c>
      <c r="E13" s="153">
        <v>9.01451464767058</v>
      </c>
      <c r="F13" s="153">
        <v>1.9051390233631338</v>
      </c>
      <c r="G13" s="153">
        <v>0.6399723595347447</v>
      </c>
    </row>
    <row r="14" spans="1:7" ht="25.5" customHeight="1">
      <c r="A14" s="163" t="s">
        <v>66</v>
      </c>
      <c r="B14" s="155">
        <v>10.213425039990527</v>
      </c>
      <c r="C14" s="159">
        <v>473.16833769733654</v>
      </c>
      <c r="D14" s="159">
        <v>482.1828523450071</v>
      </c>
      <c r="E14" s="155">
        <v>9.01451464767058</v>
      </c>
      <c r="F14" s="155">
        <v>1.9051390233631338</v>
      </c>
      <c r="G14" s="155">
        <v>0.6399723595347447</v>
      </c>
    </row>
    <row r="15" spans="1:7" ht="22.5" customHeight="1">
      <c r="A15" s="152" t="s">
        <v>6</v>
      </c>
      <c r="B15" s="153">
        <v>100</v>
      </c>
      <c r="C15" s="162">
        <v>143.86413452733123</v>
      </c>
      <c r="D15" s="162">
        <v>148.18133556654132</v>
      </c>
      <c r="E15" s="153">
        <v>4.31720103921009</v>
      </c>
      <c r="F15" s="153">
        <v>3.000887645412348</v>
      </c>
      <c r="G15" s="153">
        <v>3.0008876454123534</v>
      </c>
    </row>
  </sheetData>
  <sheetProtection/>
  <mergeCells count="2">
    <mergeCell ref="A3:G3"/>
    <mergeCell ref="E4:F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G26"/>
  <sheetViews>
    <sheetView zoomScalePageLayoutView="0" workbookViewId="0" topLeftCell="A1">
      <selection activeCell="B26" sqref="B26"/>
    </sheetView>
  </sheetViews>
  <sheetFormatPr defaultColWidth="11.421875" defaultRowHeight="12.75"/>
  <cols>
    <col min="1" max="1" width="22.421875" style="0" customWidth="1"/>
    <col min="2" max="2" width="18.7109375" style="0" customWidth="1"/>
    <col min="3" max="3" width="12.7109375" style="0" customWidth="1"/>
    <col min="4" max="4" width="12.421875" style="0" customWidth="1"/>
    <col min="5" max="5" width="12.00390625" style="0" customWidth="1"/>
    <col min="7" max="7" width="14.7109375" style="0" customWidth="1"/>
  </cols>
  <sheetData>
    <row r="1" spans="1:7" ht="19.5" customHeight="1">
      <c r="A1" s="135"/>
      <c r="B1" s="135"/>
      <c r="C1" s="135"/>
      <c r="D1" s="168" t="s">
        <v>69</v>
      </c>
      <c r="E1" s="135"/>
      <c r="F1" s="135"/>
      <c r="G1" s="135"/>
    </row>
    <row r="2" spans="1:7" ht="48" customHeight="1">
      <c r="A2" s="256" t="s">
        <v>70</v>
      </c>
      <c r="B2" s="256"/>
      <c r="C2" s="256"/>
      <c r="D2" s="256"/>
      <c r="E2" s="256"/>
      <c r="F2" s="256"/>
      <c r="G2" s="256"/>
    </row>
    <row r="3" spans="1:7" ht="15">
      <c r="A3" s="47"/>
      <c r="B3" s="54" t="s">
        <v>48</v>
      </c>
      <c r="C3" s="55" t="s">
        <v>53</v>
      </c>
      <c r="D3" s="19" t="s">
        <v>71</v>
      </c>
      <c r="E3" s="254" t="s">
        <v>52</v>
      </c>
      <c r="F3" s="257"/>
      <c r="G3" s="12" t="s">
        <v>49</v>
      </c>
    </row>
    <row r="4" spans="1:7" ht="18.75" customHeight="1">
      <c r="A4" s="20" t="s">
        <v>29</v>
      </c>
      <c r="B4" s="46" t="s">
        <v>58</v>
      </c>
      <c r="C4" s="46" t="s">
        <v>50</v>
      </c>
      <c r="D4" s="46" t="s">
        <v>50</v>
      </c>
      <c r="E4" s="46" t="s">
        <v>50</v>
      </c>
      <c r="F4" s="46" t="s">
        <v>51</v>
      </c>
      <c r="G4" s="46" t="s">
        <v>51</v>
      </c>
    </row>
    <row r="5" spans="1:7" ht="14.25">
      <c r="A5" s="17"/>
      <c r="B5" s="17"/>
      <c r="C5" s="56"/>
      <c r="D5" s="57"/>
      <c r="E5" s="17"/>
      <c r="F5" s="17"/>
      <c r="G5" s="17"/>
    </row>
    <row r="6" spans="1:7" ht="15">
      <c r="A6" s="58" t="s">
        <v>72</v>
      </c>
      <c r="B6" s="59">
        <v>32.4135924786482</v>
      </c>
      <c r="C6" s="60">
        <v>129.3177140049285</v>
      </c>
      <c r="D6" s="60">
        <v>131.20016059113064</v>
      </c>
      <c r="E6" s="60">
        <v>1.8824465862021498</v>
      </c>
      <c r="F6" s="60">
        <v>1.455675736837108</v>
      </c>
      <c r="G6" s="60">
        <v>0.4241283396202342</v>
      </c>
    </row>
    <row r="7" spans="1:7" ht="15">
      <c r="A7" s="61" t="s">
        <v>73</v>
      </c>
      <c r="B7" s="62">
        <v>17.158156445871292</v>
      </c>
      <c r="C7" s="53">
        <v>106.79368915781173</v>
      </c>
      <c r="D7" s="53">
        <v>115.09386115826035</v>
      </c>
      <c r="E7" s="53">
        <v>8.300172000448626</v>
      </c>
      <c r="F7" s="53">
        <v>7.772155888521894</v>
      </c>
      <c r="G7" s="53">
        <v>0.9899315780075959</v>
      </c>
    </row>
    <row r="8" spans="1:7" ht="15">
      <c r="A8" s="63" t="s">
        <v>74</v>
      </c>
      <c r="B8" s="64">
        <v>12.829481041197724</v>
      </c>
      <c r="C8" s="65">
        <v>183.79870015135725</v>
      </c>
      <c r="D8" s="65">
        <v>186.82044011244477</v>
      </c>
      <c r="E8" s="65">
        <v>3.021739961087519</v>
      </c>
      <c r="F8" s="65">
        <v>1.6440486024107628</v>
      </c>
      <c r="G8" s="65">
        <v>0.269471996405309</v>
      </c>
    </row>
    <row r="9" spans="1:7" ht="15">
      <c r="A9" s="61" t="s">
        <v>17</v>
      </c>
      <c r="B9" s="62">
        <v>11.194016448665463</v>
      </c>
      <c r="C9" s="53">
        <v>128.66387277829634</v>
      </c>
      <c r="D9" s="53">
        <v>141.47957776425818</v>
      </c>
      <c r="E9" s="53">
        <v>12.815704985961844</v>
      </c>
      <c r="F9" s="53">
        <v>9.960608762371777</v>
      </c>
      <c r="G9" s="53">
        <v>0.9971853852625557</v>
      </c>
    </row>
    <row r="10" spans="1:7" ht="15">
      <c r="A10" s="63" t="s">
        <v>75</v>
      </c>
      <c r="B10" s="64">
        <v>9.6160595935979</v>
      </c>
      <c r="C10" s="65">
        <v>105.42613727495042</v>
      </c>
      <c r="D10" s="65">
        <v>98.34703060958937</v>
      </c>
      <c r="E10" s="65">
        <v>-7.079106665361053</v>
      </c>
      <c r="F10" s="65">
        <v>-6.7147548495481715</v>
      </c>
      <c r="G10" s="65">
        <v>-0.4731763881748826</v>
      </c>
    </row>
    <row r="11" spans="1:7" ht="15">
      <c r="A11" s="61" t="s">
        <v>12</v>
      </c>
      <c r="B11" s="62">
        <v>4.40711305347731</v>
      </c>
      <c r="C11" s="53">
        <v>155.15098143456194</v>
      </c>
      <c r="D11" s="53">
        <v>154.76642203106852</v>
      </c>
      <c r="E11" s="53">
        <v>-0.38455940349342654</v>
      </c>
      <c r="F11" s="53">
        <v>-0.2478614056692976</v>
      </c>
      <c r="G11" s="53">
        <v>-0.011780537050055044</v>
      </c>
    </row>
    <row r="12" spans="1:7" ht="15">
      <c r="A12" s="63" t="s">
        <v>10</v>
      </c>
      <c r="B12" s="64">
        <v>2.387264366832549</v>
      </c>
      <c r="C12" s="65">
        <v>196.76906999999997</v>
      </c>
      <c r="D12" s="65">
        <v>205.38497999999998</v>
      </c>
      <c r="E12" s="65">
        <v>8.615910000000014</v>
      </c>
      <c r="F12" s="65">
        <v>4.3786912241847915</v>
      </c>
      <c r="G12" s="65">
        <v>0.1429713875415466</v>
      </c>
    </row>
    <row r="13" spans="1:7" ht="15">
      <c r="A13" s="61" t="s">
        <v>7</v>
      </c>
      <c r="B13" s="62">
        <v>1.668305406097061</v>
      </c>
      <c r="C13" s="53">
        <v>196.60822908404344</v>
      </c>
      <c r="D13" s="53">
        <v>229.54095240679496</v>
      </c>
      <c r="E13" s="53">
        <v>32.9327233227515</v>
      </c>
      <c r="F13" s="53">
        <v>16.750429763890452</v>
      </c>
      <c r="G13" s="53">
        <v>0.38190088542469436</v>
      </c>
    </row>
    <row r="14" spans="1:7" ht="15">
      <c r="A14" s="63" t="s">
        <v>15</v>
      </c>
      <c r="B14" s="64">
        <v>1.4735846031913293</v>
      </c>
      <c r="C14" s="65">
        <v>167.65965615585796</v>
      </c>
      <c r="D14" s="65">
        <v>182.29843160437332</v>
      </c>
      <c r="E14" s="65">
        <v>14.63877544851536</v>
      </c>
      <c r="F14" s="65">
        <v>8.731245061666499</v>
      </c>
      <c r="G14" s="65">
        <v>0.14994337665451535</v>
      </c>
    </row>
    <row r="15" spans="1:7" ht="15">
      <c r="A15" s="61" t="s">
        <v>16</v>
      </c>
      <c r="B15" s="62">
        <v>1.4729639685964178</v>
      </c>
      <c r="C15" s="53">
        <v>470.4919999999999</v>
      </c>
      <c r="D15" s="53">
        <v>470.76399999999995</v>
      </c>
      <c r="E15" s="53">
        <v>0.2720000000000482</v>
      </c>
      <c r="F15" s="53">
        <v>0.05781182251772066</v>
      </c>
      <c r="G15" s="53">
        <v>0.002784892848899614</v>
      </c>
    </row>
    <row r="16" spans="1:7" ht="15">
      <c r="A16" s="63" t="s">
        <v>14</v>
      </c>
      <c r="B16" s="64">
        <v>1.388967018421227</v>
      </c>
      <c r="C16" s="65">
        <v>117.42000000000002</v>
      </c>
      <c r="D16" s="65">
        <v>135.2</v>
      </c>
      <c r="E16" s="65">
        <v>17.779999999999973</v>
      </c>
      <c r="F16" s="65">
        <v>15.142224493271982</v>
      </c>
      <c r="G16" s="65">
        <v>0.17166080808582412</v>
      </c>
    </row>
    <row r="17" spans="1:7" ht="15">
      <c r="A17" s="61" t="s">
        <v>8</v>
      </c>
      <c r="B17" s="62">
        <v>1.0814227691553586</v>
      </c>
      <c r="C17" s="53">
        <v>178</v>
      </c>
      <c r="D17" s="53">
        <v>178</v>
      </c>
      <c r="E17" s="53">
        <v>0</v>
      </c>
      <c r="F17" s="53">
        <v>0</v>
      </c>
      <c r="G17" s="53">
        <v>0</v>
      </c>
    </row>
    <row r="18" spans="1:7" ht="15">
      <c r="A18" s="63" t="s">
        <v>76</v>
      </c>
      <c r="B18" s="64">
        <v>0.8272266850691427</v>
      </c>
      <c r="C18" s="65">
        <v>241.0646980027493</v>
      </c>
      <c r="D18" s="65">
        <v>237.3227532497632</v>
      </c>
      <c r="E18" s="65">
        <v>-3.7419447529861145</v>
      </c>
      <c r="F18" s="65">
        <v>-1.5522574578478725</v>
      </c>
      <c r="G18" s="65">
        <v>-0.021516388110870727</v>
      </c>
    </row>
    <row r="19" spans="1:7" ht="15">
      <c r="A19" s="61" t="s">
        <v>9</v>
      </c>
      <c r="B19" s="62">
        <v>0.73984925710039</v>
      </c>
      <c r="C19" s="53">
        <v>223.93</v>
      </c>
      <c r="D19" s="53">
        <v>208</v>
      </c>
      <c r="E19" s="53">
        <v>-15.930000000000007</v>
      </c>
      <c r="F19" s="53">
        <v>-7.113830214799265</v>
      </c>
      <c r="G19" s="53">
        <v>-0.0819231193676709</v>
      </c>
    </row>
    <row r="20" spans="1:7" ht="15">
      <c r="A20" s="63" t="s">
        <v>11</v>
      </c>
      <c r="B20" s="64">
        <v>0.6952031812408836</v>
      </c>
      <c r="C20" s="65">
        <v>232.4775</v>
      </c>
      <c r="D20" s="65">
        <v>234.61000000000004</v>
      </c>
      <c r="E20" s="65">
        <v>2.13250000000005</v>
      </c>
      <c r="F20" s="65">
        <v>0.9172930713725123</v>
      </c>
      <c r="G20" s="65">
        <v>0.010305006100840034</v>
      </c>
    </row>
    <row r="21" spans="1:7" ht="15">
      <c r="A21" s="61" t="s">
        <v>13</v>
      </c>
      <c r="B21" s="62">
        <v>0.4677075897272562</v>
      </c>
      <c r="C21" s="53">
        <v>102.35</v>
      </c>
      <c r="D21" s="53">
        <v>113.30000000000001</v>
      </c>
      <c r="E21" s="53">
        <v>10.950000000000017</v>
      </c>
      <c r="F21" s="53">
        <v>10.698583292623368</v>
      </c>
      <c r="G21" s="53">
        <v>0.03559885251692461</v>
      </c>
    </row>
    <row r="22" spans="1:7" ht="15">
      <c r="A22" s="66" t="s">
        <v>18</v>
      </c>
      <c r="B22" s="67">
        <v>0.179086093110507</v>
      </c>
      <c r="C22" s="68">
        <v>1108.5976740207486</v>
      </c>
      <c r="D22" s="68">
        <v>1119.36347489939</v>
      </c>
      <c r="E22" s="68">
        <v>10.765800878641357</v>
      </c>
      <c r="F22" s="68">
        <v>0.9711188405794786</v>
      </c>
      <c r="G22" s="68">
        <v>0.013401569646917548</v>
      </c>
    </row>
    <row r="23" spans="1:7" ht="15.75">
      <c r="A23" s="69" t="s">
        <v>3</v>
      </c>
      <c r="B23" s="70">
        <v>100</v>
      </c>
      <c r="C23" s="70">
        <v>143.86413452733117</v>
      </c>
      <c r="D23" s="70">
        <v>148.18133556654132</v>
      </c>
      <c r="E23" s="70">
        <v>4.317201039210147</v>
      </c>
      <c r="F23" s="70">
        <v>3.000887645412405</v>
      </c>
      <c r="G23" s="70">
        <v>3.000887645412394</v>
      </c>
    </row>
    <row r="26" ht="12.75">
      <c r="B26" s="169"/>
    </row>
  </sheetData>
  <sheetProtection/>
  <mergeCells count="2">
    <mergeCell ref="A2:G2"/>
    <mergeCell ref="E3:F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</sheetPr>
  <dimension ref="A1:G23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21.28125" style="0" bestFit="1" customWidth="1"/>
    <col min="2" max="2" width="16.28125" style="0" customWidth="1"/>
    <col min="3" max="3" width="14.140625" style="0" customWidth="1"/>
    <col min="4" max="4" width="13.7109375" style="0" customWidth="1"/>
    <col min="7" max="7" width="15.7109375" style="0" customWidth="1"/>
  </cols>
  <sheetData>
    <row r="1" spans="1:7" ht="22.5" customHeight="1">
      <c r="A1" s="135"/>
      <c r="B1" s="135"/>
      <c r="C1" s="170" t="s">
        <v>77</v>
      </c>
      <c r="D1" s="135"/>
      <c r="E1" s="135"/>
      <c r="F1" s="135"/>
      <c r="G1" s="135"/>
    </row>
    <row r="2" spans="1:7" ht="46.5" customHeight="1">
      <c r="A2" s="256" t="s">
        <v>78</v>
      </c>
      <c r="B2" s="256"/>
      <c r="C2" s="256"/>
      <c r="D2" s="256"/>
      <c r="E2" s="256"/>
      <c r="F2" s="256"/>
      <c r="G2" s="256"/>
    </row>
    <row r="3" spans="1:7" ht="20.25" customHeight="1">
      <c r="A3" s="47"/>
      <c r="B3" s="45" t="s">
        <v>48</v>
      </c>
      <c r="C3" s="19" t="s">
        <v>56</v>
      </c>
      <c r="D3" s="19" t="s">
        <v>57</v>
      </c>
      <c r="E3" s="254" t="s">
        <v>52</v>
      </c>
      <c r="F3" s="257"/>
      <c r="G3" s="12" t="s">
        <v>49</v>
      </c>
    </row>
    <row r="4" spans="1:7" ht="18" customHeight="1">
      <c r="A4" s="20" t="s">
        <v>29</v>
      </c>
      <c r="B4" s="46" t="s">
        <v>58</v>
      </c>
      <c r="C4" s="46" t="s">
        <v>50</v>
      </c>
      <c r="D4" s="46" t="s">
        <v>50</v>
      </c>
      <c r="E4" s="46" t="s">
        <v>50</v>
      </c>
      <c r="F4" s="46" t="s">
        <v>51</v>
      </c>
      <c r="G4" s="46" t="s">
        <v>51</v>
      </c>
    </row>
    <row r="5" spans="1:7" ht="19.5" customHeight="1">
      <c r="A5" s="18"/>
      <c r="B5" s="17"/>
      <c r="C5" s="57"/>
      <c r="D5" s="57"/>
      <c r="E5" s="17"/>
      <c r="F5" s="17"/>
      <c r="G5" s="17"/>
    </row>
    <row r="6" spans="1:7" ht="15.75">
      <c r="A6" s="58" t="s">
        <v>7</v>
      </c>
      <c r="B6" s="171">
        <v>1.668305406097061</v>
      </c>
      <c r="C6" s="171">
        <v>196.60822908404344</v>
      </c>
      <c r="D6" s="171">
        <v>229.540952406795</v>
      </c>
      <c r="E6" s="172">
        <v>32.93272332275154</v>
      </c>
      <c r="F6" s="173">
        <v>16.750429763890452</v>
      </c>
      <c r="G6" s="173">
        <v>0.3819008854246947</v>
      </c>
    </row>
    <row r="7" spans="1:7" ht="18.75" customHeight="1">
      <c r="A7" s="61" t="s">
        <v>14</v>
      </c>
      <c r="B7" s="174">
        <v>1.388967018421227</v>
      </c>
      <c r="C7" s="174">
        <v>117.42000000000002</v>
      </c>
      <c r="D7" s="174">
        <v>135.2</v>
      </c>
      <c r="E7" s="174">
        <v>17.779999999999973</v>
      </c>
      <c r="F7" s="174">
        <v>15.142224493271982</v>
      </c>
      <c r="G7" s="174">
        <v>0.17166080808582412</v>
      </c>
    </row>
    <row r="8" spans="1:7" ht="20.25" customHeight="1">
      <c r="A8" s="63" t="s">
        <v>13</v>
      </c>
      <c r="B8" s="173">
        <v>0.4677075897272562</v>
      </c>
      <c r="C8" s="173">
        <v>102.35</v>
      </c>
      <c r="D8" s="173">
        <v>113.30000000000001</v>
      </c>
      <c r="E8" s="172">
        <v>10.950000000000017</v>
      </c>
      <c r="F8" s="173">
        <v>10.698583292623368</v>
      </c>
      <c r="G8" s="175">
        <v>0.03559885251692461</v>
      </c>
    </row>
    <row r="9" spans="1:7" ht="17.25" customHeight="1">
      <c r="A9" s="61" t="s">
        <v>17</v>
      </c>
      <c r="B9" s="174">
        <v>11.194016448665463</v>
      </c>
      <c r="C9" s="174">
        <v>128.66387277829634</v>
      </c>
      <c r="D9" s="174">
        <v>141.47957776425818</v>
      </c>
      <c r="E9" s="176">
        <v>12.815704985961844</v>
      </c>
      <c r="F9" s="174">
        <v>9.960608762371777</v>
      </c>
      <c r="G9" s="177">
        <v>0.9971853852625557</v>
      </c>
    </row>
    <row r="10" spans="1:7" ht="15.75">
      <c r="A10" s="63" t="s">
        <v>15</v>
      </c>
      <c r="B10" s="173">
        <v>1.4735846031913293</v>
      </c>
      <c r="C10" s="173">
        <v>167.65965615585796</v>
      </c>
      <c r="D10" s="173">
        <v>182.29843160437332</v>
      </c>
      <c r="E10" s="172">
        <v>14.63877544851536</v>
      </c>
      <c r="F10" s="173">
        <v>8.731245061666499</v>
      </c>
      <c r="G10" s="175">
        <v>0.14994337665451535</v>
      </c>
    </row>
    <row r="11" spans="1:7" ht="18.75" customHeight="1">
      <c r="A11" s="61" t="s">
        <v>73</v>
      </c>
      <c r="B11" s="174">
        <v>17.158156445871292</v>
      </c>
      <c r="C11" s="174">
        <v>106.79368915781173</v>
      </c>
      <c r="D11" s="174">
        <v>115.09386115826035</v>
      </c>
      <c r="E11" s="176">
        <v>8.300172000448626</v>
      </c>
      <c r="F11" s="174">
        <v>7.772155888521894</v>
      </c>
      <c r="G11" s="177">
        <v>0.9899315780075959</v>
      </c>
    </row>
    <row r="12" spans="1:7" ht="18.75" customHeight="1">
      <c r="A12" s="63" t="s">
        <v>10</v>
      </c>
      <c r="B12" s="173">
        <v>2.387264366832549</v>
      </c>
      <c r="C12" s="173">
        <v>196.76906999999997</v>
      </c>
      <c r="D12" s="173">
        <v>205.38497999999998</v>
      </c>
      <c r="E12" s="172">
        <v>8.615910000000014</v>
      </c>
      <c r="F12" s="173">
        <v>4.3786912241847915</v>
      </c>
      <c r="G12" s="175">
        <v>0.1429713875415466</v>
      </c>
    </row>
    <row r="13" spans="1:7" ht="18" customHeight="1">
      <c r="A13" s="61" t="s">
        <v>74</v>
      </c>
      <c r="B13" s="174">
        <v>12.829481041197724</v>
      </c>
      <c r="C13" s="174">
        <v>183.79870015135725</v>
      </c>
      <c r="D13" s="174">
        <v>186.82044011244477</v>
      </c>
      <c r="E13" s="176">
        <v>3.021739961087519</v>
      </c>
      <c r="F13" s="174">
        <v>1.6440486024107628</v>
      </c>
      <c r="G13" s="177">
        <v>0.269471996405309</v>
      </c>
    </row>
    <row r="14" spans="1:7" ht="15.75">
      <c r="A14" s="63" t="s">
        <v>72</v>
      </c>
      <c r="B14" s="173">
        <v>32.4135924786482</v>
      </c>
      <c r="C14" s="173">
        <v>129.3177140049285</v>
      </c>
      <c r="D14" s="173">
        <v>131.20016059113064</v>
      </c>
      <c r="E14" s="172">
        <v>1.8824465862021498</v>
      </c>
      <c r="F14" s="173">
        <v>1.455675736837108</v>
      </c>
      <c r="G14" s="175">
        <v>0.4241283396202342</v>
      </c>
    </row>
    <row r="15" spans="1:7" ht="21.75" customHeight="1">
      <c r="A15" s="61" t="s">
        <v>18</v>
      </c>
      <c r="B15" s="174">
        <v>0.179086093110507</v>
      </c>
      <c r="C15" s="174">
        <v>1108.5976740207486</v>
      </c>
      <c r="D15" s="174">
        <v>1119.36347489939</v>
      </c>
      <c r="E15" s="176">
        <v>10.765800878641357</v>
      </c>
      <c r="F15" s="174">
        <v>0.9711188405794786</v>
      </c>
      <c r="G15" s="177">
        <v>0.013401569646917548</v>
      </c>
    </row>
    <row r="16" spans="1:7" ht="18.75" customHeight="1">
      <c r="A16" s="63" t="s">
        <v>11</v>
      </c>
      <c r="B16" s="173">
        <v>0.695203181240884</v>
      </c>
      <c r="C16" s="173">
        <v>232.4775</v>
      </c>
      <c r="D16" s="173">
        <v>234.61000000000004</v>
      </c>
      <c r="E16" s="172">
        <v>2.13250000000005</v>
      </c>
      <c r="F16" s="173">
        <v>0.9172930713725123</v>
      </c>
      <c r="G16" s="175">
        <v>0.010305006100840034</v>
      </c>
    </row>
    <row r="17" spans="1:7" ht="18.75" customHeight="1">
      <c r="A17" s="61" t="s">
        <v>16</v>
      </c>
      <c r="B17" s="174">
        <v>1.4729639685964178</v>
      </c>
      <c r="C17" s="174">
        <v>470.4919999999999</v>
      </c>
      <c r="D17" s="174">
        <v>470.76399999999995</v>
      </c>
      <c r="E17" s="176">
        <v>0.2720000000000482</v>
      </c>
      <c r="F17" s="174">
        <v>0.05781182251772066</v>
      </c>
      <c r="G17" s="177">
        <v>0.002784892848899614</v>
      </c>
    </row>
    <row r="18" spans="1:7" ht="19.5" customHeight="1">
      <c r="A18" s="63" t="s">
        <v>8</v>
      </c>
      <c r="B18" s="173">
        <v>1.0814227691553586</v>
      </c>
      <c r="C18" s="173">
        <v>178</v>
      </c>
      <c r="D18" s="173">
        <v>178</v>
      </c>
      <c r="E18" s="172">
        <v>0</v>
      </c>
      <c r="F18" s="173">
        <v>0</v>
      </c>
      <c r="G18" s="175">
        <v>0</v>
      </c>
    </row>
    <row r="19" spans="1:7" ht="20.25" customHeight="1">
      <c r="A19" s="61" t="s">
        <v>12</v>
      </c>
      <c r="B19" s="174">
        <v>4.40711305347731</v>
      </c>
      <c r="C19" s="174">
        <v>155.15098143456194</v>
      </c>
      <c r="D19" s="174">
        <v>154.76642203106852</v>
      </c>
      <c r="E19" s="176">
        <v>-0.38455940349342654</v>
      </c>
      <c r="F19" s="174">
        <v>-0.2478614056692976</v>
      </c>
      <c r="G19" s="177">
        <v>-0.011780537050055044</v>
      </c>
    </row>
    <row r="20" spans="1:7" ht="21" customHeight="1">
      <c r="A20" s="63" t="s">
        <v>76</v>
      </c>
      <c r="B20" s="173">
        <v>0.8272266850691427</v>
      </c>
      <c r="C20" s="173">
        <v>241.0646980027493</v>
      </c>
      <c r="D20" s="173">
        <v>237.3227532497632</v>
      </c>
      <c r="E20" s="172">
        <v>-3.7419447529861145</v>
      </c>
      <c r="F20" s="173">
        <v>-1.5522574578478725</v>
      </c>
      <c r="G20" s="175">
        <v>-0.021516388110870727</v>
      </c>
    </row>
    <row r="21" spans="1:7" ht="18.75" customHeight="1">
      <c r="A21" s="61" t="s">
        <v>75</v>
      </c>
      <c r="B21" s="174">
        <v>9.616059593597903</v>
      </c>
      <c r="C21" s="174">
        <v>105.42613727495042</v>
      </c>
      <c r="D21" s="174">
        <v>98.34703060958937</v>
      </c>
      <c r="E21" s="176">
        <v>-7.079106665361053</v>
      </c>
      <c r="F21" s="174">
        <v>-6.7147548495481715</v>
      </c>
      <c r="G21" s="177">
        <v>-0.4731763881748828</v>
      </c>
    </row>
    <row r="22" spans="1:7" ht="19.5" customHeight="1">
      <c r="A22" s="66" t="s">
        <v>9</v>
      </c>
      <c r="B22" s="173">
        <v>0.7398492571003898</v>
      </c>
      <c r="C22" s="173">
        <v>223.93</v>
      </c>
      <c r="D22" s="173">
        <v>208</v>
      </c>
      <c r="E22" s="172">
        <v>-15.930000000000007</v>
      </c>
      <c r="F22" s="173">
        <v>-7.113830214799265</v>
      </c>
      <c r="G22" s="175">
        <v>-0.0819231193676709</v>
      </c>
    </row>
    <row r="23" spans="1:7" ht="20.25" customHeight="1">
      <c r="A23" s="69" t="s">
        <v>3</v>
      </c>
      <c r="B23" s="70">
        <v>100.00000000000003</v>
      </c>
      <c r="C23" s="70">
        <v>143.86413452733117</v>
      </c>
      <c r="D23" s="70">
        <v>148.18133556654132</v>
      </c>
      <c r="E23" s="71">
        <v>4.317201039210147</v>
      </c>
      <c r="F23" s="70">
        <v>3.000887645412405</v>
      </c>
      <c r="G23" s="72">
        <v>3.0008876454123947</v>
      </c>
    </row>
  </sheetData>
  <sheetProtection/>
  <mergeCells count="2">
    <mergeCell ref="A2:G2"/>
    <mergeCell ref="E3:F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H43"/>
  <sheetViews>
    <sheetView zoomScale="82" zoomScaleNormal="82" zoomScalePageLayoutView="0" workbookViewId="0" topLeftCell="A1">
      <selection activeCell="C24" sqref="C24"/>
    </sheetView>
  </sheetViews>
  <sheetFormatPr defaultColWidth="11.421875" defaultRowHeight="12.75"/>
  <cols>
    <col min="1" max="1" width="20.28125" style="0" customWidth="1"/>
    <col min="2" max="2" width="20.140625" style="0" customWidth="1"/>
    <col min="3" max="3" width="16.421875" style="0" bestFit="1" customWidth="1"/>
    <col min="4" max="4" width="12.57421875" style="0" customWidth="1"/>
    <col min="5" max="5" width="13.28125" style="0" customWidth="1"/>
    <col min="8" max="8" width="15.7109375" style="0" customWidth="1"/>
  </cols>
  <sheetData>
    <row r="1" spans="1:8" ht="23.25" customHeight="1">
      <c r="A1" s="135"/>
      <c r="B1" s="135"/>
      <c r="C1" s="135"/>
      <c r="D1" s="198" t="s">
        <v>79</v>
      </c>
      <c r="E1" s="135"/>
      <c r="F1" s="135"/>
      <c r="G1" s="135"/>
      <c r="H1" s="135"/>
    </row>
    <row r="2" spans="1:8" ht="40.5" customHeight="1">
      <c r="A2" s="265" t="s">
        <v>80</v>
      </c>
      <c r="B2" s="265"/>
      <c r="C2" s="265"/>
      <c r="D2" s="265"/>
      <c r="E2" s="265"/>
      <c r="F2" s="265"/>
      <c r="G2" s="265"/>
      <c r="H2" s="265"/>
    </row>
    <row r="3" spans="1:8" ht="15">
      <c r="A3" s="47"/>
      <c r="B3" s="75"/>
      <c r="C3" s="45" t="s">
        <v>48</v>
      </c>
      <c r="D3" s="12" t="s">
        <v>56</v>
      </c>
      <c r="E3" s="12" t="s">
        <v>57</v>
      </c>
      <c r="F3" s="254" t="s">
        <v>52</v>
      </c>
      <c r="G3" s="257"/>
      <c r="H3" s="76" t="s">
        <v>49</v>
      </c>
    </row>
    <row r="4" spans="1:8" ht="15">
      <c r="A4" s="77" t="s">
        <v>43</v>
      </c>
      <c r="B4" s="78" t="s">
        <v>29</v>
      </c>
      <c r="C4" s="46" t="s">
        <v>58</v>
      </c>
      <c r="D4" s="46" t="s">
        <v>50</v>
      </c>
      <c r="E4" s="46" t="s">
        <v>50</v>
      </c>
      <c r="F4" s="46" t="s">
        <v>50</v>
      </c>
      <c r="G4" s="46" t="s">
        <v>51</v>
      </c>
      <c r="H4" s="79" t="s">
        <v>51</v>
      </c>
    </row>
    <row r="5" spans="1:8" ht="14.25">
      <c r="A5" s="17"/>
      <c r="B5" s="17"/>
      <c r="C5" s="17"/>
      <c r="D5" s="17"/>
      <c r="E5" s="17"/>
      <c r="F5" s="17"/>
      <c r="G5" s="17"/>
      <c r="H5" s="80"/>
    </row>
    <row r="6" spans="1:8" ht="45">
      <c r="A6" s="81" t="s">
        <v>81</v>
      </c>
      <c r="B6" s="82" t="s">
        <v>4</v>
      </c>
      <c r="C6" s="185">
        <v>100</v>
      </c>
      <c r="D6" s="185">
        <v>110.36269244496086</v>
      </c>
      <c r="E6" s="185">
        <v>115.77437663784247</v>
      </c>
      <c r="F6" s="185">
        <v>5.411684192881609</v>
      </c>
      <c r="G6" s="185">
        <v>4.903544914492258</v>
      </c>
      <c r="H6" s="186">
        <v>4.903544914492257</v>
      </c>
    </row>
    <row r="7" spans="1:8" ht="15">
      <c r="A7" s="266" t="s">
        <v>131</v>
      </c>
      <c r="B7" s="34" t="s">
        <v>34</v>
      </c>
      <c r="C7" s="174">
        <v>35.1415251807249</v>
      </c>
      <c r="D7" s="174">
        <v>128.00600783548475</v>
      </c>
      <c r="E7" s="174">
        <v>128.90879083520926</v>
      </c>
      <c r="F7" s="174">
        <v>0.9027829997245078</v>
      </c>
      <c r="G7" s="174">
        <v>0.7052661160129219</v>
      </c>
      <c r="H7" s="177">
        <v>0.2874628265649722</v>
      </c>
    </row>
    <row r="8" spans="1:8" ht="15">
      <c r="A8" s="266"/>
      <c r="B8" s="34" t="s">
        <v>35</v>
      </c>
      <c r="C8" s="174">
        <v>22.513994797018928</v>
      </c>
      <c r="D8" s="174">
        <v>65.74990831345752</v>
      </c>
      <c r="E8" s="174">
        <v>74.38075840329786</v>
      </c>
      <c r="F8" s="174">
        <v>8.630850089840337</v>
      </c>
      <c r="G8" s="174">
        <v>13.126786502413722</v>
      </c>
      <c r="H8" s="177">
        <v>1.760693851442803</v>
      </c>
    </row>
    <row r="9" spans="1:8" ht="15">
      <c r="A9" s="266"/>
      <c r="B9" s="34" t="s">
        <v>27</v>
      </c>
      <c r="C9" s="174">
        <v>12.339381710866785</v>
      </c>
      <c r="D9" s="174">
        <v>72.72445516084808</v>
      </c>
      <c r="E9" s="174">
        <v>79.02944685159571</v>
      </c>
      <c r="F9" s="174">
        <v>6.304991690747627</v>
      </c>
      <c r="G9" s="174">
        <v>8.6696994522717</v>
      </c>
      <c r="H9" s="177">
        <v>0.7049456427023827</v>
      </c>
    </row>
    <row r="10" spans="1:8" ht="15">
      <c r="A10" s="266"/>
      <c r="B10" s="35" t="s">
        <v>28</v>
      </c>
      <c r="C10" s="174">
        <v>8.257593267759983</v>
      </c>
      <c r="D10" s="174">
        <v>169.2823379946592</v>
      </c>
      <c r="E10" s="174">
        <v>173.42250618605212</v>
      </c>
      <c r="F10" s="174">
        <v>4.140168191392917</v>
      </c>
      <c r="G10" s="174">
        <v>2.445717752033616</v>
      </c>
      <c r="H10" s="177">
        <v>0.3097770109377318</v>
      </c>
    </row>
    <row r="11" spans="1:8" ht="15">
      <c r="A11" s="267"/>
      <c r="B11" s="83" t="s">
        <v>26</v>
      </c>
      <c r="C11" s="178">
        <v>8.00275143539985</v>
      </c>
      <c r="D11" s="179">
        <v>81.86880284487977</v>
      </c>
      <c r="E11" s="178">
        <v>80.27348370689707</v>
      </c>
      <c r="F11" s="178">
        <v>-1.595319137982699</v>
      </c>
      <c r="G11" s="178">
        <v>-1.9486288824882507</v>
      </c>
      <c r="H11" s="179">
        <v>-0.11568168770238109</v>
      </c>
    </row>
    <row r="12" spans="1:8" ht="45">
      <c r="A12" s="84" t="s">
        <v>82</v>
      </c>
      <c r="B12" s="85" t="s">
        <v>4</v>
      </c>
      <c r="C12" s="185">
        <v>100</v>
      </c>
      <c r="D12" s="185">
        <v>473.16833769733654</v>
      </c>
      <c r="E12" s="185">
        <v>482.1828523450071</v>
      </c>
      <c r="F12" s="187">
        <v>9.01451464767058</v>
      </c>
      <c r="G12" s="185">
        <v>1.9051390233631338</v>
      </c>
      <c r="H12" s="186">
        <v>1.9051390233631271</v>
      </c>
    </row>
    <row r="13" spans="1:8" ht="15">
      <c r="A13" s="263" t="s">
        <v>83</v>
      </c>
      <c r="B13" s="86" t="s">
        <v>34</v>
      </c>
      <c r="C13" s="174">
        <v>28.13771115427486</v>
      </c>
      <c r="D13" s="174">
        <v>364.6450854148657</v>
      </c>
      <c r="E13" s="174">
        <v>367.16670110199897</v>
      </c>
      <c r="F13" s="176">
        <v>2.5216156871332487</v>
      </c>
      <c r="G13" s="174">
        <v>0.6915260311994444</v>
      </c>
      <c r="H13" s="177">
        <v>0.1499519054718083</v>
      </c>
    </row>
    <row r="14" spans="1:8" ht="15">
      <c r="A14" s="263"/>
      <c r="B14" s="86" t="s">
        <v>27</v>
      </c>
      <c r="C14" s="174">
        <v>16.64181390794338</v>
      </c>
      <c r="D14" s="174">
        <v>484.0408002902178</v>
      </c>
      <c r="E14" s="174">
        <v>542.1240411038948</v>
      </c>
      <c r="F14" s="176">
        <v>58.08324081367698</v>
      </c>
      <c r="G14" s="174">
        <v>11.999658040985778</v>
      </c>
      <c r="H14" s="177">
        <v>2.0428469273651384</v>
      </c>
    </row>
    <row r="15" spans="1:8" ht="15">
      <c r="A15" s="263"/>
      <c r="B15" s="87" t="s">
        <v>35</v>
      </c>
      <c r="C15" s="177">
        <v>12.403371591104493</v>
      </c>
      <c r="D15" s="174">
        <v>447.01843964969225</v>
      </c>
      <c r="E15" s="174">
        <v>463.325631132982</v>
      </c>
      <c r="F15" s="176">
        <v>16.307191483289728</v>
      </c>
      <c r="G15" s="174">
        <v>3.647990784467183</v>
      </c>
      <c r="H15" s="177">
        <v>0.42746764620568456</v>
      </c>
    </row>
    <row r="16" spans="1:8" ht="15">
      <c r="A16" s="263"/>
      <c r="B16" s="86" t="s">
        <v>26</v>
      </c>
      <c r="C16" s="174">
        <v>12.113190716251765</v>
      </c>
      <c r="D16" s="174">
        <v>449.6404205127538</v>
      </c>
      <c r="E16" s="174">
        <v>388.4891636154861</v>
      </c>
      <c r="F16" s="176">
        <v>-61.15125689726767</v>
      </c>
      <c r="G16" s="174">
        <v>-13.600035518944892</v>
      </c>
      <c r="H16" s="177">
        <v>-1.5654826798848995</v>
      </c>
    </row>
    <row r="17" spans="1:8" ht="15">
      <c r="A17" s="263"/>
      <c r="B17" s="86" t="s">
        <v>28</v>
      </c>
      <c r="C17" s="174">
        <v>9.074410818965989</v>
      </c>
      <c r="D17" s="174">
        <v>655.554921780801</v>
      </c>
      <c r="E17" s="174">
        <v>667.6439378330266</v>
      </c>
      <c r="F17" s="176">
        <v>12.089016052225588</v>
      </c>
      <c r="G17" s="174">
        <v>1.8440889772265052</v>
      </c>
      <c r="H17" s="177">
        <v>0.2318428544666058</v>
      </c>
    </row>
    <row r="18" spans="1:8" ht="15">
      <c r="A18" s="88"/>
      <c r="B18" s="89" t="s">
        <v>84</v>
      </c>
      <c r="C18" s="178">
        <v>7.456092043390121</v>
      </c>
      <c r="D18" s="178">
        <v>797</v>
      </c>
      <c r="E18" s="178">
        <v>805</v>
      </c>
      <c r="F18" s="180">
        <v>8</v>
      </c>
      <c r="G18" s="178">
        <v>1.0037641154328867</v>
      </c>
      <c r="H18" s="179">
        <v>0.1260624001965141</v>
      </c>
    </row>
    <row r="19" spans="1:8" ht="45">
      <c r="A19" s="90" t="s">
        <v>85</v>
      </c>
      <c r="B19" s="91" t="s">
        <v>4</v>
      </c>
      <c r="C19" s="188">
        <v>100</v>
      </c>
      <c r="D19" s="188">
        <v>322.5521568629292</v>
      </c>
      <c r="E19" s="189">
        <v>325.0762108831341</v>
      </c>
      <c r="F19" s="185">
        <v>2.524054020204858</v>
      </c>
      <c r="G19" s="185">
        <v>0.7825258540365354</v>
      </c>
      <c r="H19" s="185">
        <v>0.7825258540365216</v>
      </c>
    </row>
    <row r="20" spans="1:8" ht="15">
      <c r="A20" s="263" t="s">
        <v>86</v>
      </c>
      <c r="B20" s="92" t="s">
        <v>35</v>
      </c>
      <c r="C20" s="174">
        <v>45.606893230153474</v>
      </c>
      <c r="D20" s="174">
        <v>245.1066839367663</v>
      </c>
      <c r="E20" s="181">
        <v>254.32526247997833</v>
      </c>
      <c r="F20" s="174">
        <v>9.218578543212033</v>
      </c>
      <c r="G20" s="174">
        <v>3.761047391751376</v>
      </c>
      <c r="H20" s="174">
        <v>1.303450367354759</v>
      </c>
    </row>
    <row r="21" spans="1:8" ht="15">
      <c r="A21" s="263"/>
      <c r="B21" s="92" t="s">
        <v>34</v>
      </c>
      <c r="C21" s="174">
        <v>17.30540121261878</v>
      </c>
      <c r="D21" s="174">
        <v>231.8406673724971</v>
      </c>
      <c r="E21" s="181">
        <v>255.3358461550626</v>
      </c>
      <c r="F21" s="174">
        <v>23.49517878256549</v>
      </c>
      <c r="G21" s="174">
        <v>10.134192179845613</v>
      </c>
      <c r="H21" s="174">
        <v>1.2605511596913257</v>
      </c>
    </row>
    <row r="22" spans="1:8" ht="15">
      <c r="A22" s="263"/>
      <c r="B22" s="92" t="s">
        <v>44</v>
      </c>
      <c r="C22" s="174">
        <v>16.49938589114704</v>
      </c>
      <c r="D22" s="174">
        <v>461.57</v>
      </c>
      <c r="E22" s="181">
        <v>497.16</v>
      </c>
      <c r="F22" s="174">
        <v>35.59000000000003</v>
      </c>
      <c r="G22" s="174">
        <v>7.710639772948852</v>
      </c>
      <c r="H22" s="174">
        <v>1.8205215230213572</v>
      </c>
    </row>
    <row r="23" spans="1:8" ht="15">
      <c r="A23" s="264"/>
      <c r="B23" s="93" t="s">
        <v>37</v>
      </c>
      <c r="C23" s="174">
        <v>6.446615667128106</v>
      </c>
      <c r="D23" s="174">
        <v>428.28415191671246</v>
      </c>
      <c r="E23" s="181">
        <v>472.20883342519807</v>
      </c>
      <c r="F23" s="174">
        <v>43.924681508485605</v>
      </c>
      <c r="G23" s="174">
        <v>10.255967051759484</v>
      </c>
      <c r="H23" s="174">
        <v>0.8778907037553889</v>
      </c>
    </row>
    <row r="24" spans="1:8" ht="41.25" customHeight="1">
      <c r="A24" s="90" t="s">
        <v>87</v>
      </c>
      <c r="B24" s="91" t="s">
        <v>4</v>
      </c>
      <c r="C24" s="185">
        <v>100</v>
      </c>
      <c r="D24" s="185">
        <v>278.0631757372095</v>
      </c>
      <c r="E24" s="190">
        <v>284.13802946746756</v>
      </c>
      <c r="F24" s="185">
        <v>6.074853730258042</v>
      </c>
      <c r="G24" s="185">
        <v>2.18470270799152</v>
      </c>
      <c r="H24" s="185">
        <v>2.184702707991522</v>
      </c>
    </row>
    <row r="25" spans="1:8" ht="30.75" customHeight="1">
      <c r="A25" s="263" t="s">
        <v>88</v>
      </c>
      <c r="B25" s="4" t="s">
        <v>28</v>
      </c>
      <c r="C25" s="174">
        <v>66.35964802342872</v>
      </c>
      <c r="D25" s="174">
        <v>313.9926099398762</v>
      </c>
      <c r="E25" s="181">
        <v>322.5147042869654</v>
      </c>
      <c r="F25" s="174">
        <v>8.522094347089194</v>
      </c>
      <c r="G25" s="174">
        <v>2.71410666280363</v>
      </c>
      <c r="H25" s="174">
        <v>2.0337938664332604</v>
      </c>
    </row>
    <row r="26" spans="1:8" ht="15">
      <c r="A26" s="263"/>
      <c r="B26" s="4" t="s">
        <v>35</v>
      </c>
      <c r="C26" s="174">
        <v>23.7891005029393</v>
      </c>
      <c r="D26" s="174">
        <v>230.27038007501443</v>
      </c>
      <c r="E26" s="181">
        <v>238.15127057737055</v>
      </c>
      <c r="F26" s="174">
        <v>7.880890502356124</v>
      </c>
      <c r="G26" s="174">
        <v>3.4224508162051848</v>
      </c>
      <c r="H26" s="174">
        <v>0.6742327376365418</v>
      </c>
    </row>
    <row r="27" spans="1:8" ht="15">
      <c r="A27" s="264"/>
      <c r="B27" s="4"/>
      <c r="C27" s="174"/>
      <c r="D27" s="178"/>
      <c r="E27" s="182"/>
      <c r="F27" s="178"/>
      <c r="G27" s="178"/>
      <c r="H27" s="178"/>
    </row>
    <row r="28" spans="1:8" ht="15.75">
      <c r="A28" s="258" t="s">
        <v>89</v>
      </c>
      <c r="B28" s="94"/>
      <c r="C28" s="191"/>
      <c r="D28" s="192"/>
      <c r="E28" s="193"/>
      <c r="F28" s="194"/>
      <c r="G28" s="194"/>
      <c r="H28" s="194"/>
    </row>
    <row r="29" spans="1:8" ht="15">
      <c r="A29" s="259"/>
      <c r="B29" s="95"/>
      <c r="C29" s="192"/>
      <c r="D29" s="192"/>
      <c r="E29" s="193"/>
      <c r="F29" s="194"/>
      <c r="G29" s="194"/>
      <c r="H29" s="194"/>
    </row>
    <row r="30" spans="1:8" ht="15.75">
      <c r="A30" s="259"/>
      <c r="B30" s="96" t="s">
        <v>4</v>
      </c>
      <c r="C30" s="188">
        <v>100</v>
      </c>
      <c r="D30" s="195">
        <v>137.38601589544672</v>
      </c>
      <c r="E30" s="196">
        <v>135.58728859215668</v>
      </c>
      <c r="F30" s="195">
        <v>-1.7987273032900362</v>
      </c>
      <c r="G30" s="195">
        <v>-1.3092506479399617</v>
      </c>
      <c r="H30" s="195">
        <v>-1.3092506479399626</v>
      </c>
    </row>
    <row r="31" spans="1:8" ht="15">
      <c r="A31" s="260" t="s">
        <v>90</v>
      </c>
      <c r="B31" s="97" t="s">
        <v>34</v>
      </c>
      <c r="C31" s="183">
        <v>35.27193119321876</v>
      </c>
      <c r="D31" s="177">
        <v>93.72062433155129</v>
      </c>
      <c r="E31" s="181">
        <v>98.0028559792693</v>
      </c>
      <c r="F31" s="174">
        <v>4.282231647718049</v>
      </c>
      <c r="G31" s="174">
        <v>4.5691454557206015</v>
      </c>
      <c r="H31" s="174">
        <v>1.0994028689694373</v>
      </c>
    </row>
    <row r="32" spans="1:8" ht="15">
      <c r="A32" s="260"/>
      <c r="B32" s="98" t="s">
        <v>41</v>
      </c>
      <c r="C32" s="177">
        <v>18.1846829569739</v>
      </c>
      <c r="D32" s="174">
        <v>178</v>
      </c>
      <c r="E32" s="181">
        <v>178</v>
      </c>
      <c r="F32" s="174">
        <v>0</v>
      </c>
      <c r="G32" s="174">
        <v>0</v>
      </c>
      <c r="H32" s="174">
        <v>0</v>
      </c>
    </row>
    <row r="33" spans="1:8" ht="15">
      <c r="A33" s="260"/>
      <c r="B33" s="35" t="s">
        <v>38</v>
      </c>
      <c r="C33" s="177">
        <v>12.440947758878243</v>
      </c>
      <c r="D33" s="174">
        <v>223.93</v>
      </c>
      <c r="E33" s="181">
        <v>208</v>
      </c>
      <c r="F33" s="174">
        <v>-15.930000000000007</v>
      </c>
      <c r="G33" s="174">
        <v>-7.113830214799265</v>
      </c>
      <c r="H33" s="174">
        <v>-1.4425361744950256</v>
      </c>
    </row>
    <row r="34" spans="1:8" ht="15">
      <c r="A34" s="260"/>
      <c r="B34" s="34" t="s">
        <v>39</v>
      </c>
      <c r="C34" s="177">
        <v>6.827167278261877</v>
      </c>
      <c r="D34" s="174">
        <v>174.0658884083422</v>
      </c>
      <c r="E34" s="181">
        <v>160.29075138200295</v>
      </c>
      <c r="F34" s="174">
        <v>-13.775137026339252</v>
      </c>
      <c r="G34" s="174">
        <v>-7.913748726013495</v>
      </c>
      <c r="H34" s="174">
        <v>-0.6845322949852993</v>
      </c>
    </row>
    <row r="35" spans="1:8" ht="15">
      <c r="A35" s="260"/>
      <c r="B35" s="99" t="s">
        <v>91</v>
      </c>
      <c r="C35" s="177">
        <v>5.740461089173251</v>
      </c>
      <c r="D35" s="174">
        <v>185.5</v>
      </c>
      <c r="E35" s="181">
        <v>186</v>
      </c>
      <c r="F35" s="174">
        <v>0.5</v>
      </c>
      <c r="G35" s="174">
        <v>0.2695417789757357</v>
      </c>
      <c r="H35" s="174">
        <v>0.02089172268283057</v>
      </c>
    </row>
    <row r="36" spans="1:8" ht="15">
      <c r="A36" s="4"/>
      <c r="B36" s="100" t="s">
        <v>37</v>
      </c>
      <c r="C36" s="177">
        <v>5.542248705991431</v>
      </c>
      <c r="D36" s="174">
        <v>146.45734603536357</v>
      </c>
      <c r="E36" s="181">
        <v>145.02702634776549</v>
      </c>
      <c r="F36" s="174">
        <v>-1.430319687598086</v>
      </c>
      <c r="G36" s="174">
        <v>-0.9766117755900865</v>
      </c>
      <c r="H36" s="174">
        <v>-0.057700104236062096</v>
      </c>
    </row>
    <row r="37" spans="1:8" ht="15.75">
      <c r="A37" s="261" t="s">
        <v>92</v>
      </c>
      <c r="B37" s="94"/>
      <c r="C37" s="171"/>
      <c r="D37" s="171"/>
      <c r="E37" s="171"/>
      <c r="F37" s="171"/>
      <c r="G37" s="171"/>
      <c r="H37" s="184"/>
    </row>
    <row r="38" spans="1:8" ht="15">
      <c r="A38" s="262"/>
      <c r="B38" s="95"/>
      <c r="C38" s="173"/>
      <c r="D38" s="173"/>
      <c r="E38" s="173"/>
      <c r="F38" s="173"/>
      <c r="G38" s="173"/>
      <c r="H38" s="175"/>
    </row>
    <row r="39" spans="1:8" ht="15.75">
      <c r="A39" s="101" t="s">
        <v>36</v>
      </c>
      <c r="B39" s="102" t="s">
        <v>4</v>
      </c>
      <c r="C39" s="188">
        <v>100</v>
      </c>
      <c r="D39" s="188">
        <v>46.29567355770623</v>
      </c>
      <c r="E39" s="188">
        <v>47.51654171697114</v>
      </c>
      <c r="F39" s="188">
        <v>1.22086815926491</v>
      </c>
      <c r="G39" s="188">
        <v>2.637110696193105</v>
      </c>
      <c r="H39" s="197">
        <v>2.6371106961930963</v>
      </c>
    </row>
    <row r="40" spans="1:8" ht="21" customHeight="1">
      <c r="A40" s="263" t="s">
        <v>93</v>
      </c>
      <c r="B40" s="97" t="s">
        <v>34</v>
      </c>
      <c r="C40" s="174">
        <v>33.029894924929614</v>
      </c>
      <c r="D40" s="174">
        <v>50.70921612047469</v>
      </c>
      <c r="E40" s="174">
        <v>53.08659241942239</v>
      </c>
      <c r="F40" s="174">
        <v>2.377376298947695</v>
      </c>
      <c r="G40" s="174">
        <v>4.688252907123513</v>
      </c>
      <c r="H40" s="177">
        <v>1.6961517851853238</v>
      </c>
    </row>
    <row r="41" spans="1:8" ht="15">
      <c r="A41" s="263"/>
      <c r="B41" s="98" t="s">
        <v>28</v>
      </c>
      <c r="C41" s="174">
        <v>22.127789855945924</v>
      </c>
      <c r="D41" s="174">
        <v>59.70717392317804</v>
      </c>
      <c r="E41" s="174">
        <v>57.91325834530808</v>
      </c>
      <c r="F41" s="174">
        <v>-1.79391557786996</v>
      </c>
      <c r="G41" s="174">
        <v>-3.004522672900407</v>
      </c>
      <c r="H41" s="177">
        <v>-0.8574318910585695</v>
      </c>
    </row>
    <row r="42" spans="1:8" ht="15">
      <c r="A42" s="263"/>
      <c r="B42" s="35" t="s">
        <v>26</v>
      </c>
      <c r="C42" s="174">
        <v>15.853430594772574</v>
      </c>
      <c r="D42" s="174">
        <v>20.55114530978707</v>
      </c>
      <c r="E42" s="174">
        <v>24.143368998412395</v>
      </c>
      <c r="F42" s="174">
        <v>3.5922236886253245</v>
      </c>
      <c r="G42" s="174">
        <v>17.479433065536256</v>
      </c>
      <c r="H42" s="177">
        <v>1.2301164353410718</v>
      </c>
    </row>
    <row r="43" spans="1:8" ht="17.25" customHeight="1">
      <c r="A43" s="264"/>
      <c r="B43" s="83" t="s">
        <v>27</v>
      </c>
      <c r="C43" s="178">
        <v>11.556640172577499</v>
      </c>
      <c r="D43" s="178">
        <v>46.076694889191174</v>
      </c>
      <c r="E43" s="178">
        <v>46.854467951824354</v>
      </c>
      <c r="F43" s="178">
        <v>0.7777730626331802</v>
      </c>
      <c r="G43" s="178">
        <v>1.6879966423451833</v>
      </c>
      <c r="H43" s="179">
        <v>0.19415298947041798</v>
      </c>
    </row>
  </sheetData>
  <sheetProtection/>
  <mergeCells count="10">
    <mergeCell ref="A28:A30"/>
    <mergeCell ref="A31:A35"/>
    <mergeCell ref="A37:A38"/>
    <mergeCell ref="A40:A43"/>
    <mergeCell ref="A2:H2"/>
    <mergeCell ref="F3:G3"/>
    <mergeCell ref="A7:A11"/>
    <mergeCell ref="A13:A17"/>
    <mergeCell ref="A20:A23"/>
    <mergeCell ref="A25:A2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7"/>
  </sheetPr>
  <dimension ref="A1:C15"/>
  <sheetViews>
    <sheetView zoomScalePageLayoutView="0" workbookViewId="0" topLeftCell="A1">
      <selection activeCell="A22" sqref="A22"/>
    </sheetView>
  </sheetViews>
  <sheetFormatPr defaultColWidth="11.421875" defaultRowHeight="12.75"/>
  <cols>
    <col min="1" max="1" width="53.7109375" style="0" bestFit="1" customWidth="1"/>
  </cols>
  <sheetData>
    <row r="1" spans="1:3" ht="15.75">
      <c r="A1" s="135"/>
      <c r="B1" s="202" t="s">
        <v>94</v>
      </c>
      <c r="C1" s="203"/>
    </row>
    <row r="2" spans="1:3" ht="61.5" customHeight="1">
      <c r="A2" s="265" t="s">
        <v>133</v>
      </c>
      <c r="B2" s="265"/>
      <c r="C2" s="265"/>
    </row>
    <row r="3" spans="1:3" ht="15">
      <c r="A3" s="16"/>
      <c r="B3" s="45"/>
      <c r="C3" s="12"/>
    </row>
    <row r="4" spans="1:3" ht="15.75">
      <c r="A4" s="51" t="s">
        <v>43</v>
      </c>
      <c r="B4" s="46">
        <v>2016</v>
      </c>
      <c r="C4" s="46">
        <v>2017</v>
      </c>
    </row>
    <row r="5" spans="1:3" ht="14.25">
      <c r="A5" s="17"/>
      <c r="B5" s="17"/>
      <c r="C5" s="17"/>
    </row>
    <row r="6" spans="1:3" ht="15.75">
      <c r="A6" s="52" t="s">
        <v>0</v>
      </c>
      <c r="B6" s="149">
        <v>100</v>
      </c>
      <c r="C6" s="149">
        <v>103.31518735126808</v>
      </c>
    </row>
    <row r="7" spans="1:3" ht="18" customHeight="1">
      <c r="A7" s="127" t="s">
        <v>59</v>
      </c>
      <c r="B7" s="199">
        <v>100</v>
      </c>
      <c r="C7" s="199">
        <v>103.57130274943692</v>
      </c>
    </row>
    <row r="8" spans="1:3" ht="16.5" customHeight="1">
      <c r="A8" s="127" t="s">
        <v>32</v>
      </c>
      <c r="B8" s="199">
        <v>100</v>
      </c>
      <c r="C8" s="199">
        <v>104.90354491449226</v>
      </c>
    </row>
    <row r="9" spans="1:3" ht="18.75" customHeight="1">
      <c r="A9" s="128" t="s">
        <v>33</v>
      </c>
      <c r="B9" s="200">
        <v>100</v>
      </c>
      <c r="C9" s="174">
        <v>101.90513902336313</v>
      </c>
    </row>
    <row r="10" spans="1:3" ht="17.25" customHeight="1">
      <c r="A10" s="128" t="s">
        <v>60</v>
      </c>
      <c r="B10" s="199">
        <v>100</v>
      </c>
      <c r="C10" s="199">
        <v>100.78252585403659</v>
      </c>
    </row>
    <row r="11" spans="1:3" ht="18.75" customHeight="1">
      <c r="A11" s="128" t="s">
        <v>61</v>
      </c>
      <c r="B11" s="199">
        <v>100</v>
      </c>
      <c r="C11" s="199">
        <v>102.18470270799152</v>
      </c>
    </row>
    <row r="12" spans="1:3" ht="17.25" customHeight="1">
      <c r="A12" s="52" t="s">
        <v>1</v>
      </c>
      <c r="B12" s="149">
        <v>100</v>
      </c>
      <c r="C12" s="149">
        <v>100.95196808952872</v>
      </c>
    </row>
    <row r="13" spans="1:3" ht="18" customHeight="1">
      <c r="A13" s="201" t="s">
        <v>62</v>
      </c>
      <c r="B13" s="199">
        <v>100</v>
      </c>
      <c r="C13" s="199">
        <v>98.69074935206004</v>
      </c>
    </row>
    <row r="14" spans="1:3" ht="18" customHeight="1">
      <c r="A14" s="201" t="s">
        <v>63</v>
      </c>
      <c r="B14" s="199">
        <v>100</v>
      </c>
      <c r="C14" s="199">
        <v>102.6371106961931</v>
      </c>
    </row>
    <row r="15" spans="1:3" ht="18" customHeight="1">
      <c r="A15" s="52" t="s">
        <v>6</v>
      </c>
      <c r="B15" s="149">
        <v>100</v>
      </c>
      <c r="C15" s="149">
        <v>103.00088764541238</v>
      </c>
    </row>
  </sheetData>
  <sheetProtection/>
  <mergeCells count="1">
    <mergeCell ref="A2:C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7"/>
  </sheetPr>
  <dimension ref="A1:C16"/>
  <sheetViews>
    <sheetView zoomScalePageLayoutView="0" workbookViewId="0" topLeftCell="A1">
      <selection activeCell="A29" sqref="A29"/>
    </sheetView>
  </sheetViews>
  <sheetFormatPr defaultColWidth="11.421875" defaultRowHeight="12.75"/>
  <cols>
    <col min="1" max="1" width="53.7109375" style="0" bestFit="1" customWidth="1"/>
  </cols>
  <sheetData>
    <row r="1" spans="1:3" ht="15.75">
      <c r="A1" s="132"/>
      <c r="B1" s="151" t="s">
        <v>95</v>
      </c>
      <c r="C1" s="150"/>
    </row>
    <row r="2" spans="1:3" ht="12.75">
      <c r="A2" s="268" t="s">
        <v>132</v>
      </c>
      <c r="B2" s="268"/>
      <c r="C2" s="268"/>
    </row>
    <row r="3" spans="1:3" ht="12.75">
      <c r="A3" s="268"/>
      <c r="B3" s="268"/>
      <c r="C3" s="268"/>
    </row>
    <row r="4" spans="1:3" ht="35.25" customHeight="1">
      <c r="A4" s="265"/>
      <c r="B4" s="265"/>
      <c r="C4" s="265"/>
    </row>
    <row r="5" spans="1:3" ht="15">
      <c r="A5" s="16"/>
      <c r="B5" s="54"/>
      <c r="C5" s="12"/>
    </row>
    <row r="6" spans="1:3" ht="15.75">
      <c r="A6" s="51" t="s">
        <v>43</v>
      </c>
      <c r="B6" s="46">
        <v>2016</v>
      </c>
      <c r="C6" s="46">
        <v>2017</v>
      </c>
    </row>
    <row r="7" spans="1:3" ht="14.25">
      <c r="A7" s="18"/>
      <c r="B7" s="18"/>
      <c r="C7" s="18"/>
    </row>
    <row r="8" spans="1:3" ht="21.75" customHeight="1">
      <c r="A8" s="103" t="s">
        <v>2</v>
      </c>
      <c r="B8" s="204">
        <v>100</v>
      </c>
      <c r="C8" s="204">
        <v>103.5551615218579</v>
      </c>
    </row>
    <row r="9" spans="1:3" ht="21.75" customHeight="1">
      <c r="A9" s="127" t="s">
        <v>65</v>
      </c>
      <c r="B9" s="205">
        <v>100</v>
      </c>
      <c r="C9" s="206">
        <v>104.90354491449226</v>
      </c>
    </row>
    <row r="10" spans="1:3" ht="20.25" customHeight="1">
      <c r="A10" s="128" t="s">
        <v>60</v>
      </c>
      <c r="B10" s="205">
        <v>100</v>
      </c>
      <c r="C10" s="207">
        <v>100.78252585403652</v>
      </c>
    </row>
    <row r="11" spans="1:3" ht="17.25" customHeight="1">
      <c r="A11" s="128" t="s">
        <v>61</v>
      </c>
      <c r="B11" s="205">
        <v>100</v>
      </c>
      <c r="C11" s="207">
        <v>102.18470270799152</v>
      </c>
    </row>
    <row r="12" spans="1:3" ht="18" customHeight="1">
      <c r="A12" s="201" t="s">
        <v>62</v>
      </c>
      <c r="B12" s="208">
        <v>100</v>
      </c>
      <c r="C12" s="206">
        <v>98.69074935206004</v>
      </c>
    </row>
    <row r="13" spans="1:3" ht="18.75" customHeight="1">
      <c r="A13" s="201" t="s">
        <v>63</v>
      </c>
      <c r="B13" s="205">
        <v>100</v>
      </c>
      <c r="C13" s="207">
        <v>102.6371106961931</v>
      </c>
    </row>
    <row r="14" spans="1:3" ht="19.5" customHeight="1">
      <c r="A14" s="52" t="s">
        <v>5</v>
      </c>
      <c r="B14" s="204">
        <v>100</v>
      </c>
      <c r="C14" s="209">
        <v>101.90513902336313</v>
      </c>
    </row>
    <row r="15" spans="1:3" ht="18" customHeight="1">
      <c r="A15" s="127" t="s">
        <v>66</v>
      </c>
      <c r="B15" s="205">
        <v>100</v>
      </c>
      <c r="C15" s="207">
        <v>101.90513902336313</v>
      </c>
    </row>
    <row r="16" spans="1:3" ht="18" customHeight="1">
      <c r="A16" s="52" t="s">
        <v>6</v>
      </c>
      <c r="B16" s="204">
        <v>100</v>
      </c>
      <c r="C16" s="209">
        <v>103.00088764541236</v>
      </c>
    </row>
  </sheetData>
  <sheetProtection/>
  <mergeCells count="1">
    <mergeCell ref="A2:C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NUESTRA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Mº JOSÉ Y Mª BELEN</dc:creator>
  <cp:keywords/>
  <dc:description/>
  <cp:lastModifiedBy>Guardado Martín, Maria Victoria</cp:lastModifiedBy>
  <cp:lastPrinted>2018-12-20T08:38:55Z</cp:lastPrinted>
  <dcterms:created xsi:type="dcterms:W3CDTF">1999-04-11T14:51:51Z</dcterms:created>
  <dcterms:modified xsi:type="dcterms:W3CDTF">2021-12-01T15:20:13Z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