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uardad\Desktop\"/>
    </mc:Choice>
  </mc:AlternateContent>
  <bookViews>
    <workbookView xWindow="0" yWindow="0" windowWidth="12045" windowHeight="9525"/>
  </bookViews>
  <sheets>
    <sheet name="INDICE" sheetId="18" r:id="rId1"/>
    <sheet name="Cuadro 0" sheetId="1" r:id="rId2"/>
    <sheet name="Cuadro 1" sheetId="2" r:id="rId3"/>
    <sheet name="Cuadro 2" sheetId="3" r:id="rId4"/>
    <sheet name="Cuadro 3" sheetId="4" r:id="rId5"/>
    <sheet name="Cuadro 4" sheetId="5" r:id="rId6"/>
    <sheet name="Cuadro 5" sheetId="6" r:id="rId7"/>
    <sheet name="Cuadro 6" sheetId="7" r:id="rId8"/>
    <sheet name="Cuadro 7" sheetId="8" r:id="rId9"/>
    <sheet name="Cuadro 8" sheetId="9" r:id="rId10"/>
    <sheet name="Cuadro 9" sheetId="10" r:id="rId11"/>
    <sheet name="Cuadro 10" sheetId="11" r:id="rId12"/>
    <sheet name="Cuadro 11" sheetId="12" r:id="rId13"/>
    <sheet name="Cuadro 12" sheetId="13" r:id="rId14"/>
    <sheet name="Cuadro 13" sheetId="14" r:id="rId15"/>
    <sheet name="Cuadro 14" sheetId="15" r:id="rId16"/>
  </sheets>
  <definedNames>
    <definedName name="_xlnm._FilterDatabase" localSheetId="4" hidden="1">'Cuadro 3'!$I$7:$M$23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2" i="8" l="1"/>
  <c r="AD22" i="8"/>
  <c r="AA22" i="8"/>
  <c r="AE20" i="8"/>
  <c r="AD20" i="8"/>
  <c r="AE19" i="8"/>
  <c r="AD19" i="8"/>
  <c r="AE18" i="8"/>
  <c r="AD18" i="8"/>
  <c r="AE17" i="8"/>
  <c r="AD17" i="8"/>
  <c r="AE16" i="8"/>
  <c r="AD16" i="8"/>
  <c r="AE15" i="8"/>
  <c r="AD15" i="8"/>
  <c r="AE14" i="8"/>
  <c r="AD14" i="8"/>
  <c r="AE13" i="8"/>
  <c r="AD13" i="8"/>
  <c r="AE12" i="8"/>
  <c r="AD12" i="8"/>
  <c r="AE11" i="8"/>
  <c r="AD11" i="8"/>
  <c r="AE10" i="8"/>
  <c r="AD10" i="8"/>
  <c r="AE9" i="8"/>
  <c r="AD9" i="8"/>
  <c r="AE8" i="8"/>
  <c r="AD8" i="8"/>
  <c r="AE7" i="8"/>
  <c r="AD7" i="8"/>
  <c r="AE6" i="8"/>
  <c r="AD6" i="8"/>
  <c r="AE5" i="8"/>
  <c r="AD5" i="8"/>
  <c r="AE4" i="8"/>
  <c r="AD4" i="8"/>
</calcChain>
</file>

<file path=xl/sharedStrings.xml><?xml version="1.0" encoding="utf-8"?>
<sst xmlns="http://schemas.openxmlformats.org/spreadsheetml/2006/main" count="472" uniqueCount="172">
  <si>
    <t>Años</t>
  </si>
  <si>
    <t>Euros / Ha.</t>
  </si>
  <si>
    <t>Var. % Interanual</t>
  </si>
  <si>
    <t>--</t>
  </si>
  <si>
    <t>Indice 2016=100</t>
  </si>
  <si>
    <t>Precios corrientes</t>
  </si>
  <si>
    <t>Deflactor PIB</t>
  </si>
  <si>
    <t>Precios constantes</t>
  </si>
  <si>
    <t>Ponderaciones</t>
  </si>
  <si>
    <t>Variación precios</t>
  </si>
  <si>
    <t>Repercusión</t>
  </si>
  <si>
    <t>CLASE DE TIERRA</t>
  </si>
  <si>
    <t>(Euros/ha)</t>
  </si>
  <si>
    <t>(%)</t>
  </si>
  <si>
    <t>CULTIVOS</t>
  </si>
  <si>
    <t>APROVECHAMIENTOS</t>
  </si>
  <si>
    <t>GENERAL</t>
  </si>
  <si>
    <t>Cuadro 0</t>
  </si>
  <si>
    <t xml:space="preserve">     Herbáceos y barbechos</t>
  </si>
  <si>
    <t xml:space="preserve">          Secano</t>
  </si>
  <si>
    <t xml:space="preserve">          Regadío</t>
  </si>
  <si>
    <t>Precios 2016</t>
  </si>
  <si>
    <t>Precios 2017</t>
  </si>
  <si>
    <t>Base 2016 (%)</t>
  </si>
  <si>
    <t xml:space="preserve">     Hortalizas al aire libre regadío</t>
  </si>
  <si>
    <t xml:space="preserve">     Hortalizas en invernadero regadío</t>
  </si>
  <si>
    <t xml:space="preserve">     Arroz</t>
  </si>
  <si>
    <t xml:space="preserve">     Cítricos regadío</t>
  </si>
  <si>
    <t xml:space="preserve">           De clima templado secano</t>
  </si>
  <si>
    <t xml:space="preserve">           De clima templado regadío</t>
  </si>
  <si>
    <t xml:space="preserve">           De fruto seco secano</t>
  </si>
  <si>
    <t xml:space="preserve">           De fruto seco regadío</t>
  </si>
  <si>
    <t xml:space="preserve">           De clima subtropical secano</t>
  </si>
  <si>
    <t xml:space="preserve">           De clima subtropical regadío</t>
  </si>
  <si>
    <t xml:space="preserve">     Frutales </t>
  </si>
  <si>
    <t xml:space="preserve">           Uva para mesa y pasas secano</t>
  </si>
  <si>
    <t xml:space="preserve">           Uva para mesa y pasas regadío</t>
  </si>
  <si>
    <t xml:space="preserve">           Uva de vinificación secano</t>
  </si>
  <si>
    <t xml:space="preserve">           Uva de vinificación regadío</t>
  </si>
  <si>
    <t xml:space="preserve">           Aceituna de mesa secano</t>
  </si>
  <si>
    <t xml:space="preserve">           Aceituna de mesa regadío</t>
  </si>
  <si>
    <t xml:space="preserve">           Aceituna de almazara secano</t>
  </si>
  <si>
    <t xml:space="preserve">           Aceituna de almazara regadío</t>
  </si>
  <si>
    <t xml:space="preserve">     Viñedo</t>
  </si>
  <si>
    <t xml:space="preserve">     Olivar</t>
  </si>
  <si>
    <t xml:space="preserve">     Frutales</t>
  </si>
  <si>
    <t xml:space="preserve">           De clima templado</t>
  </si>
  <si>
    <t xml:space="preserve">           De fruto seco</t>
  </si>
  <si>
    <t xml:space="preserve">           De clima subtropical</t>
  </si>
  <si>
    <t xml:space="preserve">     Herbáceos </t>
  </si>
  <si>
    <t xml:space="preserve">           Uva para mesa y pasas</t>
  </si>
  <si>
    <t xml:space="preserve">           Uva de vinificación</t>
  </si>
  <si>
    <t xml:space="preserve">           Aceituna de mesa</t>
  </si>
  <si>
    <t xml:space="preserve">           Aceituna de almazara</t>
  </si>
  <si>
    <t xml:space="preserve">     Hortalizas al aire libre</t>
  </si>
  <si>
    <t xml:space="preserve">     Hortalizas en invernadero</t>
  </si>
  <si>
    <t xml:space="preserve">     Cítricos</t>
  </si>
  <si>
    <t>CC.AA.</t>
  </si>
  <si>
    <t>CASTILLA Y LEÓN</t>
  </si>
  <si>
    <t>ANDALUCÍA</t>
  </si>
  <si>
    <t>CASTILLA-LA MANCHA</t>
  </si>
  <si>
    <t>EXTREMADURA</t>
  </si>
  <si>
    <t>ARAGÓN</t>
  </si>
  <si>
    <t>CATALUÑA</t>
  </si>
  <si>
    <t>GALICIA</t>
  </si>
  <si>
    <t>C. VALENCIANA</t>
  </si>
  <si>
    <t>R. DE MURCIA</t>
  </si>
  <si>
    <t>P. DE ASTURIAS</t>
  </si>
  <si>
    <t>NAVARRA</t>
  </si>
  <si>
    <t>MADRID</t>
  </si>
  <si>
    <t>LA RIOJA</t>
  </si>
  <si>
    <t>CANTABRIA</t>
  </si>
  <si>
    <t>BALEARES</t>
  </si>
  <si>
    <t>CANARIAS</t>
  </si>
  <si>
    <t>ESPAÑA</t>
  </si>
  <si>
    <t>TOTAL</t>
  </si>
  <si>
    <t>PAIS VASCO</t>
  </si>
  <si>
    <t>ARAGON</t>
  </si>
  <si>
    <t>CASTILLA Y LEON</t>
  </si>
  <si>
    <t>ANDALUCIA</t>
  </si>
  <si>
    <t>CASTILLA LA MANCHA</t>
  </si>
  <si>
    <t>R. de MURCIA</t>
  </si>
  <si>
    <t>Andalucía</t>
  </si>
  <si>
    <t>Aragón</t>
  </si>
  <si>
    <t>C. Valenciana</t>
  </si>
  <si>
    <t>Cataluña</t>
  </si>
  <si>
    <t>Extremadura</t>
  </si>
  <si>
    <t>Galicia</t>
  </si>
  <si>
    <t>PRECIOS MEDIOS NACIONALES POR COMUNIDADES AUTÓNOMAS. AÑOS 2016 Y 2017
(CC.AA. Ordenadas de mayor a menor por su importancia superficial)</t>
  </si>
  <si>
    <t>La Rioja</t>
  </si>
  <si>
    <t>Cast-La Mancha</t>
  </si>
  <si>
    <t>Castilla y León</t>
  </si>
  <si>
    <t>EVOLUCIÓN DEL ÍNDICE DE PRECIOS 
(Base: Año 2016=100) 
ANÁLISIS POR CULTIVOS-APROVECHAMIENTOS</t>
  </si>
  <si>
    <t>Herbáceos y barbechos de secano</t>
  </si>
  <si>
    <t>Herbáceos de regadío</t>
  </si>
  <si>
    <t>Hortalizas al aire libre regadío</t>
  </si>
  <si>
    <t>Hortalizas en invernadero regadío</t>
  </si>
  <si>
    <t>Arroz</t>
  </si>
  <si>
    <t>Cítricos regadío</t>
  </si>
  <si>
    <t>Frutales</t>
  </si>
  <si>
    <t>Viñedo</t>
  </si>
  <si>
    <t>Olivar</t>
  </si>
  <si>
    <t>Hortalizas al aire libre de regadío</t>
  </si>
  <si>
    <t>Frutales regadío</t>
  </si>
  <si>
    <t>Frutales secano</t>
  </si>
  <si>
    <t>Viñedo secano</t>
  </si>
  <si>
    <t>Olivar secano</t>
  </si>
  <si>
    <t>Viñedo regadío</t>
  </si>
  <si>
    <t>Olivar regadío</t>
  </si>
  <si>
    <t>EVOLUCIÓN DEL ÍNDICE DE PRECIOS 
(Base: Año 2016=100) 
ANÁLISIS POR COMUNIDADES AUTÓNOMAS</t>
  </si>
  <si>
    <t>CULTIVOS SECANO</t>
  </si>
  <si>
    <t>CULTIVOS REGADÍO</t>
  </si>
  <si>
    <r>
      <t xml:space="preserve">Herbaceos+Barbecho secano </t>
    </r>
    <r>
      <rPr>
        <b/>
        <sz val="11"/>
        <color theme="4" tint="-0.249977111117893"/>
        <rFont val="Arial"/>
        <family val="2"/>
      </rPr>
      <t>(42,6% de la SAU)</t>
    </r>
  </si>
  <si>
    <r>
      <t>Herbáceos regadío</t>
    </r>
    <r>
      <rPr>
        <b/>
        <sz val="11"/>
        <color theme="4" tint="-0.249977111117893"/>
        <rFont val="Arial"/>
        <family val="2"/>
      </rPr>
      <t xml:space="preserve"> (6,2% de la SAU)</t>
    </r>
  </si>
  <si>
    <r>
      <t xml:space="preserve">Uva de vinificación  secano </t>
    </r>
    <r>
      <rPr>
        <b/>
        <sz val="11"/>
        <color theme="4" tint="-0.249977111117893"/>
        <rFont val="Arial"/>
        <family val="2"/>
      </rPr>
      <t>(2,5% de la SAU)</t>
    </r>
  </si>
  <si>
    <r>
      <t>Aceituna de almazara secano</t>
    </r>
    <r>
      <rPr>
        <b/>
        <sz val="11"/>
        <color theme="4" tint="-0.249977111117893"/>
        <rFont val="Arial"/>
        <family val="2"/>
      </rPr>
      <t xml:space="preserve"> (7,0% de la SAU)</t>
    </r>
  </si>
  <si>
    <r>
      <t xml:space="preserve">Aprovechamientos (Prados y praderas permanentes y Otras superficies para pastos) </t>
    </r>
    <r>
      <rPr>
        <b/>
        <sz val="11"/>
        <color theme="4" tint="-0.249977111117893"/>
        <rFont val="Arial"/>
        <family val="2"/>
      </rPr>
      <t>(32,8% de la SAU)</t>
    </r>
  </si>
  <si>
    <r>
      <t>CLASE DE TIERRA</t>
    </r>
    <r>
      <rPr>
        <sz val="11"/>
        <color theme="4" tint="-0.249977111117893"/>
        <rFont val="Arial"/>
        <family val="2"/>
      </rPr>
      <t xml:space="preserve"> (Estas 5 tipologías son las más importantes, suponen el</t>
    </r>
    <r>
      <rPr>
        <b/>
        <sz val="11"/>
        <color theme="4" tint="-0.249977111117893"/>
        <rFont val="Arial"/>
        <family val="2"/>
      </rPr>
      <t xml:space="preserve"> 91,1%</t>
    </r>
    <r>
      <rPr>
        <sz val="11"/>
        <color theme="4" tint="-0.249977111117893"/>
        <rFont val="Arial"/>
        <family val="2"/>
      </rPr>
      <t xml:space="preserve"> de la SAU)</t>
    </r>
  </si>
  <si>
    <r>
      <t xml:space="preserve"> Estas  4 CCAA son las más importantes, suponen el </t>
    </r>
    <r>
      <rPr>
        <b/>
        <sz val="11"/>
        <color theme="4" tint="-0.249977111117893"/>
        <rFont val="Arial"/>
        <family val="2"/>
      </rPr>
      <t>81,2</t>
    </r>
    <r>
      <rPr>
        <sz val="11"/>
        <color theme="4" tint="-0.249977111117893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 xml:space="preserve">% </t>
    </r>
    <r>
      <rPr>
        <sz val="11"/>
        <color theme="4" tint="-0.249977111117893"/>
        <rFont val="Arial"/>
        <family val="2"/>
      </rPr>
      <t>de la superficie de esta tipología.</t>
    </r>
  </si>
  <si>
    <r>
      <t xml:space="preserve"> Estas  6 CCAA son las más importantes, suponen el </t>
    </r>
    <r>
      <rPr>
        <b/>
        <sz val="11"/>
        <color theme="4" tint="-0.249977111117893"/>
        <rFont val="Arial"/>
        <family val="2"/>
      </rPr>
      <t>83,4</t>
    </r>
    <r>
      <rPr>
        <sz val="11"/>
        <color theme="4" tint="-0.249977111117893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%</t>
    </r>
    <r>
      <rPr>
        <sz val="11"/>
        <color theme="4" tint="-0.249977111117893"/>
        <rFont val="Arial"/>
        <family val="2"/>
      </rPr>
      <t xml:space="preserve"> de la superficie de esta tipología.</t>
    </r>
  </si>
  <si>
    <r>
      <t xml:space="preserve"> Estas  5 CCAA son las más importantes, suponen el </t>
    </r>
    <r>
      <rPr>
        <b/>
        <sz val="11"/>
        <color theme="4" tint="-0.249977111117893"/>
        <rFont val="Arial"/>
        <family val="2"/>
      </rPr>
      <t>85,2</t>
    </r>
    <r>
      <rPr>
        <sz val="11"/>
        <color theme="4" tint="-0.249977111117893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%</t>
    </r>
    <r>
      <rPr>
        <sz val="11"/>
        <color theme="4" tint="-0.249977111117893"/>
        <rFont val="Arial"/>
        <family val="2"/>
      </rPr>
      <t xml:space="preserve"> de la superficie de esta tipología.</t>
    </r>
  </si>
  <si>
    <r>
      <t xml:space="preserve"> Estas  3 CCAA son las más importantes, suponen el</t>
    </r>
    <r>
      <rPr>
        <b/>
        <sz val="11"/>
        <color theme="4" tint="-0.249977111117893"/>
        <rFont val="Arial"/>
        <family val="2"/>
      </rPr>
      <t xml:space="preserve"> 87,8 %</t>
    </r>
    <r>
      <rPr>
        <sz val="11"/>
        <color theme="4" tint="-0.249977111117893"/>
        <rFont val="Arial"/>
        <family val="2"/>
      </rPr>
      <t xml:space="preserve"> de la superficie de esta tipología.</t>
    </r>
  </si>
  <si>
    <r>
      <t xml:space="preserve"> Estas  6 CCAA son las más importantes, suponen el </t>
    </r>
    <r>
      <rPr>
        <b/>
        <sz val="11"/>
        <color theme="4" tint="-0.249977111117893"/>
        <rFont val="Arial"/>
        <family val="2"/>
      </rPr>
      <t xml:space="preserve">80,9 % </t>
    </r>
    <r>
      <rPr>
        <sz val="11"/>
        <color theme="4" tint="-0.249977111117893"/>
        <rFont val="Arial"/>
        <family val="2"/>
      </rPr>
      <t>de la superficie de esta tipología.</t>
    </r>
  </si>
  <si>
    <t>EVOLUCIÓN DEL ÍNDICE DE PRECIOS 
(Base: Año 2016=100) 
ANÁLISIS POR CULTIVOS SECANO-CULTIVOS REGADIO</t>
  </si>
  <si>
    <t xml:space="preserve">Cuadro 1 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</si>
  <si>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</si>
  <si>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</si>
  <si>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</si>
  <si>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</si>
  <si>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</si>
  <si>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</si>
  <si>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</si>
  <si>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</si>
  <si>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 xml:space="preserve">Cuadro 10 </t>
  </si>
  <si>
    <t>Cuadro 11</t>
  </si>
  <si>
    <t>Cuadro 12</t>
  </si>
  <si>
    <t>Cuadro 13</t>
  </si>
  <si>
    <t>Cuadro 14</t>
  </si>
  <si>
    <t xml:space="preserve">Listado de cuadros </t>
  </si>
  <si>
    <r>
      <rPr>
        <b/>
        <i/>
        <sz val="16"/>
        <color theme="1" tint="0.249977111117893"/>
        <rFont val="Arial"/>
        <family val="2"/>
      </rPr>
      <t>Cuadro 5</t>
    </r>
    <r>
      <rPr>
        <i/>
        <sz val="16"/>
        <color theme="1" tint="0.249977111117893"/>
        <rFont val="Arial"/>
        <family val="2"/>
      </rPr>
      <t>: Evolución del Índice de precios: Análisis por Cultivos - Aprovechamientos.</t>
    </r>
  </si>
  <si>
    <r>
      <rPr>
        <b/>
        <i/>
        <sz val="16"/>
        <color theme="1" tint="0.249977111117893"/>
        <rFont val="Arial"/>
        <family val="2"/>
      </rPr>
      <t>Cuadro 6</t>
    </r>
    <r>
      <rPr>
        <i/>
        <sz val="16"/>
        <color theme="1" tint="0.249977111117893"/>
        <rFont val="Arial"/>
        <family val="2"/>
      </rPr>
      <t>: Evolución del Índice de precios: Análisis por Cultivos de secano- Cultivos de regadío.</t>
    </r>
  </si>
  <si>
    <r>
      <rPr>
        <b/>
        <i/>
        <sz val="16"/>
        <color theme="1" tint="0.249977111117893"/>
        <rFont val="Arial"/>
        <family val="2"/>
      </rPr>
      <t>Cuadro 7</t>
    </r>
    <r>
      <rPr>
        <i/>
        <sz val="16"/>
        <color theme="1" tint="0.249977111117893"/>
        <rFont val="Arial"/>
        <family val="2"/>
      </rPr>
      <t>: Evolución del Índice de precios: Análisis por Comunidades Autónomas.</t>
    </r>
  </si>
  <si>
    <r>
      <rPr>
        <b/>
        <i/>
        <sz val="16"/>
        <color theme="1" tint="0.249977111117893"/>
        <rFont val="Arial"/>
        <family val="2"/>
      </rPr>
      <t>Cuadro 9</t>
    </r>
    <r>
      <rPr>
        <i/>
        <sz val="16"/>
        <color theme="1" tint="0.249977111117893"/>
        <rFont val="Arial"/>
        <family val="2"/>
      </rPr>
      <t>: Precio de los Cultivos herbáceos de regadío.</t>
    </r>
  </si>
  <si>
    <r>
      <rPr>
        <b/>
        <i/>
        <sz val="16"/>
        <color theme="1" tint="0.249977111117893"/>
        <rFont val="Arial"/>
        <family val="2"/>
      </rPr>
      <t>Cuadro 10</t>
    </r>
    <r>
      <rPr>
        <i/>
        <sz val="16"/>
        <color theme="1" tint="0.249977111117893"/>
        <rFont val="Arial"/>
        <family val="2"/>
      </rPr>
      <t>: Precio de los Frutales de fruto seco en secano.</t>
    </r>
  </si>
  <si>
    <r>
      <rPr>
        <b/>
        <i/>
        <sz val="16"/>
        <color theme="1" tint="0.249977111117893"/>
        <rFont val="Arial"/>
        <family val="2"/>
      </rPr>
      <t>Cuadro 11</t>
    </r>
    <r>
      <rPr>
        <i/>
        <sz val="16"/>
        <color theme="1" tint="0.249977111117893"/>
        <rFont val="Arial"/>
        <family val="2"/>
      </rPr>
      <t>: Precio de los Cítricos (regadío).</t>
    </r>
  </si>
  <si>
    <r>
      <rPr>
        <b/>
        <i/>
        <sz val="16"/>
        <color theme="1" tint="0.249977111117893"/>
        <rFont val="Arial"/>
        <family val="2"/>
      </rPr>
      <t>Cuadro</t>
    </r>
    <r>
      <rPr>
        <i/>
        <sz val="16"/>
        <color theme="1" tint="0.249977111117893"/>
        <rFont val="Arial"/>
        <family val="2"/>
      </rPr>
      <t xml:space="preserve"> </t>
    </r>
    <r>
      <rPr>
        <b/>
        <i/>
        <sz val="16"/>
        <color theme="1" tint="0.249977111117893"/>
        <rFont val="Arial"/>
        <family val="2"/>
      </rPr>
      <t>12</t>
    </r>
    <r>
      <rPr>
        <i/>
        <sz val="16"/>
        <color theme="1" tint="0.249977111117893"/>
        <rFont val="Arial"/>
        <family val="2"/>
      </rPr>
      <t>: Precio de la Uva de vinificación en secano.</t>
    </r>
  </si>
  <si>
    <r>
      <rPr>
        <b/>
        <i/>
        <sz val="16"/>
        <color theme="1" tint="0.249977111117893"/>
        <rFont val="Arial"/>
        <family val="2"/>
      </rPr>
      <t>Cuadro 13</t>
    </r>
    <r>
      <rPr>
        <i/>
        <sz val="16"/>
        <color theme="1" tint="0.249977111117893"/>
        <rFont val="Arial"/>
        <family val="2"/>
      </rPr>
      <t xml:space="preserve">: Precio de la Aceituna de almazara en secano. </t>
    </r>
  </si>
  <si>
    <r>
      <rPr>
        <b/>
        <i/>
        <sz val="16"/>
        <color theme="1" tint="0.249977111117893"/>
        <rFont val="Arial"/>
        <family val="2"/>
      </rPr>
      <t>Cuadro 14</t>
    </r>
    <r>
      <rPr>
        <i/>
        <sz val="16"/>
        <color theme="1" tint="0.249977111117893"/>
        <rFont val="Arial"/>
        <family val="2"/>
      </rPr>
      <t>: Precio de los Aprovechamientos ( prados y praderas permanentes (secano/regadío) y otras superficies para pastos).</t>
    </r>
  </si>
  <si>
    <r>
      <rPr>
        <b/>
        <i/>
        <sz val="16"/>
        <color theme="1" tint="0.249977111117893"/>
        <rFont val="Arial"/>
        <family val="2"/>
      </rPr>
      <t>Cuadro 8</t>
    </r>
    <r>
      <rPr>
        <i/>
        <sz val="16"/>
        <color theme="1" tint="0.249977111117893"/>
        <rFont val="Arial"/>
        <family val="2"/>
      </rPr>
      <t>: Precio de los Cultivos herbáceos de secano más barbecho.</t>
    </r>
  </si>
  <si>
    <t>Precios 2019</t>
  </si>
  <si>
    <t>Encuesta de Precios de la Tierra 2020
(Base 2016)</t>
  </si>
  <si>
    <t xml:space="preserve">      Precio medio general (€/ha y %). Años 2019 (base 2016) y 2020 (base 2016) </t>
  </si>
  <si>
    <r>
      <rPr>
        <b/>
        <i/>
        <sz val="16"/>
        <color theme="1" tint="0.249977111117893"/>
        <rFont val="Arial"/>
        <family val="2"/>
      </rPr>
      <t>Cuadro 0</t>
    </r>
    <r>
      <rPr>
        <i/>
        <sz val="16"/>
        <color theme="1" tint="0.249977111117893"/>
        <rFont val="Arial"/>
        <family val="2"/>
      </rPr>
      <t>: Evolución de los precios de la tierra 2016-2020 (Base 2016) a precios corrientes y a precios constantes.</t>
    </r>
  </si>
  <si>
    <r>
      <rPr>
        <b/>
        <i/>
        <sz val="16"/>
        <color theme="1" tint="0.249977111117893"/>
        <rFont val="Arial"/>
        <family val="2"/>
      </rPr>
      <t>Cuadro 1</t>
    </r>
    <r>
      <rPr>
        <i/>
        <sz val="16"/>
        <color theme="1" tint="0.249977111117893"/>
        <rFont val="Arial"/>
        <family val="2"/>
      </rPr>
      <t>: Precios medios nacionales por Cultivos - Aprovechamientos Años 2019 y 2020 (base 2016).</t>
    </r>
  </si>
  <si>
    <r>
      <rPr>
        <b/>
        <i/>
        <sz val="16"/>
        <color theme="1" tint="0.249977111117893"/>
        <rFont val="Arial"/>
        <family val="2"/>
      </rPr>
      <t>Cuadro 2</t>
    </r>
    <r>
      <rPr>
        <i/>
        <sz val="16"/>
        <color theme="1" tint="0.249977111117893"/>
        <rFont val="Arial"/>
        <family val="2"/>
      </rPr>
      <t>: Precios medios nacionales por Cultivos de secano- Cultivos de regadío Años 2019 y 2020 (base 2016).</t>
    </r>
  </si>
  <si>
    <r>
      <rPr>
        <b/>
        <i/>
        <sz val="16"/>
        <color theme="1" tint="0.249977111117893"/>
        <rFont val="Arial"/>
        <family val="2"/>
      </rPr>
      <t>Cuadro 3</t>
    </r>
    <r>
      <rPr>
        <i/>
        <sz val="16"/>
        <color theme="1" tint="0.249977111117893"/>
        <rFont val="Arial"/>
        <family val="2"/>
      </rPr>
      <t xml:space="preserve">: Precios medios nacionales por Comunidades Autónomas Años 2019 y 2020 (base 2016) (CC.AA.                 Ordenadas de mayor a menor superficie agrícola útil). </t>
    </r>
  </si>
  <si>
    <r>
      <rPr>
        <b/>
        <i/>
        <sz val="16"/>
        <color theme="1" tint="0.249977111117893"/>
        <rFont val="Arial"/>
        <family val="2"/>
      </rPr>
      <t>Cuadro 4</t>
    </r>
    <r>
      <rPr>
        <i/>
        <sz val="16"/>
        <color theme="1" tint="0.249977111117893"/>
        <rFont val="Arial"/>
        <family val="2"/>
      </rPr>
      <t>: Precios medios nacionales por clase de tierra (tipologías) y Comunidades Autónomas Años 2019 y 2020 (base 2016).</t>
    </r>
  </si>
  <si>
    <t xml:space="preserve">     Índice de precios (Base: año 2016=100). Evolución 2016 a 2020.</t>
  </si>
  <si>
    <t xml:space="preserve">     Precios de los principales cultivos-aprovechamientos por Comunidades Autónomas (€/ha). Evolución 2019-2020 </t>
  </si>
  <si>
    <t>EVOLUCIÓN DE LOS PRECIOS DE LA TIERRA 2016-2020 (Base 2016)</t>
  </si>
  <si>
    <t>Precios 2020</t>
  </si>
  <si>
    <t>PRECIOS MEDIOS NACIONALES POR CULTIVOS-APROVECHAMIENTOS. AÑOS 2019 Y 2020</t>
  </si>
  <si>
    <t>PRECIOS MEDIOS NACIONALES POR SECANO-REGADÍO.  AÑOS 2019 Y 2020</t>
  </si>
  <si>
    <t>PRECIOS MEDIOS NACIONALES POR COMUNIDADES AUTÓNOMAS. AÑOS 2019 Y 2020
(CC.AA. Ordenadas de mayor a menor superficie agrícola útil)</t>
  </si>
  <si>
    <t>PRECIOS MEDIOS GENERALES POR CLASE DE TIERRA Y CC.AA. AÑOS 2019 Y 2020</t>
  </si>
  <si>
    <t>PRECIO DE LOS CULTIVOS HERBÁCEOS DE SECANO MÁS BARBECHO 
 POR COMUNIDADES AUTÓNOMAS                                        Evolución 2019 y 2020</t>
  </si>
  <si>
    <t>PRECIO DE LOS CULTIVOS HERBÁCEOS DE REGADÍO 
 POR COMUNIDADES AUTÓNOMAS                                             Evolución 2019 y 2020</t>
  </si>
  <si>
    <t>PRECIO DE LOS FRUTALES DE FRUTO SECO EN SECANO 
 POR COMUNIDADES AUTÓNOMAS                                        Evolución 2019 y 2020</t>
  </si>
  <si>
    <t>PRECIO DE LOS CÍTRICOS (REGADÍO) 
 POR COMUNIDADES AUTÓNOMAS                                        Evolución 2019 y 2020</t>
  </si>
  <si>
    <t>PRECIO DE UVA DE VINIFICACIÓN EN SECANO
 POR COMUNIDADES AUTÓNOMAS                                            Evolución 2019 y 2020</t>
  </si>
  <si>
    <t>PRECIO DE ACEITUNA DE ALMAZARA EN SECANO 
 POR COMUNIDADES AUTÓNOMAS                                        Evolución 2019 y 2020</t>
  </si>
  <si>
    <t>PRECIO DE APROVECHAMIENTOS (Prados y praderas permanentes y Otras superficies para pastos)
 POR COMUNIDADES AUTÓNOMAS                                        Evolución 2019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</si>
</sst>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0.0%"/>
    <numFmt numFmtId="166" formatCode="#,##0.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rgb="FFFF0000"/>
      <name val="Arial"/>
      <family val="2"/>
    </font>
    <font>
      <sz val="8"/>
      <color rgb="FF00B050"/>
      <name val="Calibri"/>
      <family val="2"/>
    </font>
    <font>
      <sz val="8"/>
      <color rgb="FF993300"/>
      <name val="Calibri"/>
      <family val="2"/>
    </font>
    <font>
      <sz val="8"/>
      <color rgb="FF008000"/>
      <name val="Calibri"/>
      <family val="2"/>
    </font>
    <font>
      <i/>
      <sz val="8"/>
      <color rgb="FF008000"/>
      <name val="Calibri"/>
      <family val="2"/>
    </font>
    <font>
      <b/>
      <sz val="18"/>
      <color rgb="FFFF0000"/>
      <name val="Calibri"/>
      <family val="2"/>
    </font>
    <font>
      <b/>
      <sz val="12"/>
      <color rgb="FFFF33CC"/>
      <name val="Calibri"/>
      <family val="2"/>
    </font>
    <font>
      <b/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</font>
    <font>
      <b/>
      <sz val="8"/>
      <color indexed="6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color theme="4" tint="-0.249977111117893"/>
      <name val="Calibri"/>
      <family val="2"/>
      <scheme val="minor"/>
    </font>
    <font>
      <sz val="8"/>
      <color indexed="60"/>
      <name val="Calibri"/>
      <family val="2"/>
    </font>
    <font>
      <sz val="8"/>
      <color indexed="17"/>
      <name val="Calibri"/>
      <family val="2"/>
    </font>
    <font>
      <i/>
      <sz val="8"/>
      <color indexed="17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name val="Lucida Sans"/>
      <family val="2"/>
    </font>
    <font>
      <b/>
      <i/>
      <sz val="18"/>
      <name val="Arial"/>
      <family val="2"/>
    </font>
    <font>
      <sz val="12"/>
      <name val="Arial"/>
      <family val="2"/>
    </font>
    <font>
      <u/>
      <sz val="7.5"/>
      <color indexed="12"/>
      <name val="Arial"/>
      <family val="2"/>
    </font>
    <font>
      <i/>
      <sz val="12"/>
      <color indexed="21"/>
      <name val="Arial"/>
      <family val="2"/>
    </font>
    <font>
      <i/>
      <sz val="16"/>
      <color indexed="21"/>
      <name val="Arial"/>
      <family val="2"/>
    </font>
    <font>
      <sz val="33"/>
      <color theme="1" tint="0.34998626667073579"/>
      <name val="Arial"/>
      <family val="2"/>
    </font>
    <font>
      <sz val="26"/>
      <name val="Arial"/>
      <family val="2"/>
    </font>
    <font>
      <i/>
      <sz val="16"/>
      <color theme="1" tint="0.249977111117893"/>
      <name val="Arial"/>
      <family val="2"/>
    </font>
    <font>
      <b/>
      <i/>
      <sz val="16"/>
      <color theme="1" tint="0.249977111117893"/>
      <name val="Arial"/>
      <family val="2"/>
    </font>
    <font>
      <sz val="12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i/>
      <sz val="12"/>
      <color theme="1" tint="0.249977111117893"/>
      <name val="Arial"/>
      <family val="2"/>
    </font>
    <font>
      <i/>
      <sz val="11"/>
      <color theme="1" tint="0.249977111117893"/>
      <name val="Calibri"/>
      <family val="2"/>
      <scheme val="minor"/>
    </font>
    <font>
      <i/>
      <sz val="12"/>
      <name val="Arial"/>
      <family val="2"/>
    </font>
    <font>
      <i/>
      <sz val="11"/>
      <color theme="1"/>
      <name val="Calibri"/>
      <family val="2"/>
      <scheme val="minor"/>
    </font>
    <font>
      <b/>
      <sz val="8"/>
      <color rgb="FF99330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sz val="8"/>
      <color rgb="FF35249C"/>
      <name val="Calibri"/>
      <family val="2"/>
    </font>
    <font>
      <i/>
      <sz val="8"/>
      <color rgb="FF35249C"/>
      <name val="Calibri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377">
    <xf numFmtId="0" fontId="0" fillId="0" borderId="0" xfId="0"/>
    <xf numFmtId="0" fontId="4" fillId="3" borderId="2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4" fillId="2" borderId="7" xfId="0" applyFont="1" applyFill="1" applyBorder="1"/>
    <xf numFmtId="0" fontId="2" fillId="0" borderId="0" xfId="0" applyFont="1"/>
    <xf numFmtId="2" fontId="4" fillId="5" borderId="2" xfId="0" applyNumberFormat="1" applyFont="1" applyFill="1" applyBorder="1"/>
    <xf numFmtId="0" fontId="3" fillId="5" borderId="9" xfId="0" applyFont="1" applyFill="1" applyBorder="1" applyAlignment="1">
      <alignment horizontal="center"/>
    </xf>
    <xf numFmtId="1" fontId="3" fillId="5" borderId="2" xfId="0" applyNumberFormat="1" applyFont="1" applyFill="1" applyBorder="1"/>
    <xf numFmtId="2" fontId="3" fillId="5" borderId="7" xfId="0" applyNumberFormat="1" applyFont="1" applyFill="1" applyBorder="1"/>
    <xf numFmtId="0" fontId="3" fillId="5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0" fontId="4" fillId="4" borderId="11" xfId="0" applyFont="1" applyFill="1" applyBorder="1"/>
    <xf numFmtId="0" fontId="7" fillId="0" borderId="0" xfId="0" applyFont="1" applyAlignment="1">
      <alignment horizontal="center"/>
    </xf>
    <xf numFmtId="0" fontId="3" fillId="7" borderId="3" xfId="0" applyFont="1" applyFill="1" applyBorder="1"/>
    <xf numFmtId="2" fontId="4" fillId="4" borderId="6" xfId="0" applyNumberFormat="1" applyFont="1" applyFill="1" applyBorder="1"/>
    <xf numFmtId="0" fontId="5" fillId="4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3" fillId="4" borderId="0" xfId="0" applyFont="1" applyFill="1" applyBorder="1" applyAlignment="1">
      <alignment horizontal="center" wrapText="1"/>
    </xf>
    <xf numFmtId="166" fontId="5" fillId="0" borderId="0" xfId="0" applyNumberFormat="1" applyFont="1" applyFill="1" applyBorder="1"/>
    <xf numFmtId="166" fontId="8" fillId="0" borderId="0" xfId="0" applyNumberFormat="1" applyFont="1" applyFill="1" applyBorder="1"/>
    <xf numFmtId="3" fontId="3" fillId="7" borderId="10" xfId="0" applyNumberFormat="1" applyFont="1" applyFill="1" applyBorder="1"/>
    <xf numFmtId="3" fontId="3" fillId="6" borderId="6" xfId="0" applyNumberFormat="1" applyFont="1" applyFill="1" applyBorder="1"/>
    <xf numFmtId="3" fontId="4" fillId="4" borderId="6" xfId="0" applyNumberFormat="1" applyFont="1" applyFill="1" applyBorder="1"/>
    <xf numFmtId="0" fontId="3" fillId="5" borderId="7" xfId="0" applyFont="1" applyFill="1" applyBorder="1"/>
    <xf numFmtId="166" fontId="3" fillId="6" borderId="6" xfId="0" applyNumberFormat="1" applyFont="1" applyFill="1" applyBorder="1" applyProtection="1"/>
    <xf numFmtId="3" fontId="3" fillId="6" borderId="6" xfId="0" applyNumberFormat="1" applyFont="1" applyFill="1" applyBorder="1" applyProtection="1"/>
    <xf numFmtId="166" fontId="4" fillId="4" borderId="6" xfId="0" applyNumberFormat="1" applyFont="1" applyFill="1" applyBorder="1" applyProtection="1"/>
    <xf numFmtId="3" fontId="4" fillId="4" borderId="6" xfId="0" applyNumberFormat="1" applyFont="1" applyFill="1" applyBorder="1" applyProtection="1"/>
    <xf numFmtId="164" fontId="4" fillId="4" borderId="11" xfId="0" applyNumberFormat="1" applyFont="1" applyFill="1" applyBorder="1"/>
    <xf numFmtId="0" fontId="7" fillId="0" borderId="0" xfId="0" applyFont="1"/>
    <xf numFmtId="166" fontId="3" fillId="7" borderId="10" xfId="0" applyNumberFormat="1" applyFont="1" applyFill="1" applyBorder="1" applyProtection="1"/>
    <xf numFmtId="3" fontId="3" fillId="7" borderId="10" xfId="0" applyNumberFormat="1" applyFont="1" applyFill="1" applyBorder="1" applyProtection="1"/>
    <xf numFmtId="4" fontId="3" fillId="7" borderId="10" xfId="0" applyNumberFormat="1" applyFont="1" applyFill="1" applyBorder="1" applyProtection="1"/>
    <xf numFmtId="4" fontId="3" fillId="6" borderId="6" xfId="0" applyNumberFormat="1" applyFont="1" applyFill="1" applyBorder="1" applyProtection="1"/>
    <xf numFmtId="4" fontId="4" fillId="4" borderId="6" xfId="0" applyNumberFormat="1" applyFont="1" applyFill="1" applyBorder="1" applyProtection="1"/>
    <xf numFmtId="164" fontId="4" fillId="4" borderId="6" xfId="0" applyNumberFormat="1" applyFont="1" applyFill="1" applyBorder="1"/>
    <xf numFmtId="164" fontId="3" fillId="6" borderId="6" xfId="0" applyNumberFormat="1" applyFont="1" applyFill="1" applyBorder="1"/>
    <xf numFmtId="2" fontId="4" fillId="3" borderId="2" xfId="0" applyNumberFormat="1" applyFont="1" applyFill="1" applyBorder="1"/>
    <xf numFmtId="0" fontId="3" fillId="3" borderId="9" xfId="0" applyFont="1" applyFill="1" applyBorder="1" applyAlignment="1">
      <alignment horizontal="center"/>
    </xf>
    <xf numFmtId="1" fontId="3" fillId="3" borderId="2" xfId="0" applyNumberFormat="1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6" fontId="4" fillId="9" borderId="2" xfId="0" applyNumberFormat="1" applyFont="1" applyFill="1" applyBorder="1" applyProtection="1"/>
    <xf numFmtId="3" fontId="4" fillId="9" borderId="2" xfId="0" applyNumberFormat="1" applyFont="1" applyFill="1" applyBorder="1" applyProtection="1"/>
    <xf numFmtId="1" fontId="3" fillId="2" borderId="11" xfId="0" applyNumberFormat="1" applyFont="1" applyFill="1" applyBorder="1"/>
    <xf numFmtId="166" fontId="4" fillId="2" borderId="6" xfId="0" applyNumberFormat="1" applyFont="1" applyFill="1" applyBorder="1" applyProtection="1"/>
    <xf numFmtId="3" fontId="4" fillId="2" borderId="6" xfId="0" applyNumberFormat="1" applyFont="1" applyFill="1" applyBorder="1" applyProtection="1"/>
    <xf numFmtId="166" fontId="4" fillId="9" borderId="6" xfId="0" applyNumberFormat="1" applyFont="1" applyFill="1" applyBorder="1" applyProtection="1"/>
    <xf numFmtId="3" fontId="4" fillId="9" borderId="6" xfId="0" applyNumberFormat="1" applyFont="1" applyFill="1" applyBorder="1" applyProtection="1"/>
    <xf numFmtId="166" fontId="4" fillId="2" borderId="2" xfId="0" applyNumberFormat="1" applyFont="1" applyFill="1" applyBorder="1" applyProtection="1"/>
    <xf numFmtId="3" fontId="4" fillId="2" borderId="2" xfId="0" applyNumberFormat="1" applyFont="1" applyFill="1" applyBorder="1" applyProtection="1"/>
    <xf numFmtId="1" fontId="3" fillId="2" borderId="8" xfId="0" applyNumberFormat="1" applyFont="1" applyFill="1" applyBorder="1"/>
    <xf numFmtId="166" fontId="3" fillId="2" borderId="7" xfId="0" applyNumberFormat="1" applyFont="1" applyFill="1" applyBorder="1" applyProtection="1"/>
    <xf numFmtId="3" fontId="3" fillId="2" borderId="7" xfId="0" applyNumberFormat="1" applyFont="1" applyFill="1" applyBorder="1" applyProtection="1"/>
    <xf numFmtId="4" fontId="4" fillId="9" borderId="13" xfId="0" applyNumberFormat="1" applyFont="1" applyFill="1" applyBorder="1" applyProtection="1"/>
    <xf numFmtId="4" fontId="4" fillId="2" borderId="13" xfId="0" applyNumberFormat="1" applyFont="1" applyFill="1" applyBorder="1" applyProtection="1"/>
    <xf numFmtId="4" fontId="4" fillId="9" borderId="12" xfId="0" applyNumberFormat="1" applyFont="1" applyFill="1" applyBorder="1" applyProtection="1"/>
    <xf numFmtId="0" fontId="3" fillId="9" borderId="2" xfId="0" applyFont="1" applyFill="1" applyBorder="1" applyAlignment="1">
      <alignment horizontal="left"/>
    </xf>
    <xf numFmtId="164" fontId="3" fillId="9" borderId="2" xfId="0" applyNumberFormat="1" applyFont="1" applyFill="1" applyBorder="1" applyAlignment="1">
      <alignment horizontal="right"/>
    </xf>
    <xf numFmtId="3" fontId="3" fillId="9" borderId="2" xfId="0" applyNumberFormat="1" applyFont="1" applyFill="1" applyBorder="1" applyAlignment="1">
      <alignment horizontal="right"/>
    </xf>
    <xf numFmtId="166" fontId="3" fillId="9" borderId="2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164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164" fontId="4" fillId="2" borderId="7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166" fontId="4" fillId="2" borderId="7" xfId="0" applyNumberFormat="1" applyFont="1" applyFill="1" applyBorder="1" applyAlignment="1">
      <alignment horizontal="right"/>
    </xf>
    <xf numFmtId="0" fontId="3" fillId="9" borderId="6" xfId="0" applyFont="1" applyFill="1" applyBorder="1" applyAlignment="1">
      <alignment horizontal="left"/>
    </xf>
    <xf numFmtId="0" fontId="4" fillId="2" borderId="6" xfId="0" applyFont="1" applyFill="1" applyBorder="1"/>
    <xf numFmtId="0" fontId="25" fillId="0" borderId="0" xfId="0" applyFont="1"/>
    <xf numFmtId="2" fontId="0" fillId="0" borderId="0" xfId="0" applyNumberFormat="1"/>
    <xf numFmtId="0" fontId="3" fillId="2" borderId="7" xfId="0" applyFont="1" applyFill="1" applyBorder="1"/>
    <xf numFmtId="164" fontId="4" fillId="2" borderId="13" xfId="0" applyNumberFormat="1" applyFont="1" applyFill="1" applyBorder="1" applyAlignment="1">
      <alignment horizontal="right"/>
    </xf>
    <xf numFmtId="0" fontId="3" fillId="9" borderId="2" xfId="0" applyFont="1" applyFill="1" applyBorder="1" applyAlignment="1">
      <alignment wrapText="1"/>
    </xf>
    <xf numFmtId="0" fontId="3" fillId="9" borderId="6" xfId="0" applyFont="1" applyFill="1" applyBorder="1" applyAlignment="1">
      <alignment wrapText="1"/>
    </xf>
    <xf numFmtId="1" fontId="29" fillId="9" borderId="2" xfId="0" applyNumberFormat="1" applyFont="1" applyFill="1" applyBorder="1"/>
    <xf numFmtId="1" fontId="29" fillId="2" borderId="6" xfId="0" applyNumberFormat="1" applyFont="1" applyFill="1" applyBorder="1"/>
    <xf numFmtId="1" fontId="29" fillId="9" borderId="6" xfId="0" applyNumberFormat="1" applyFont="1" applyFill="1" applyBorder="1"/>
    <xf numFmtId="0" fontId="29" fillId="0" borderId="6" xfId="0" applyFont="1" applyBorder="1" applyAlignment="1"/>
    <xf numFmtId="0" fontId="29" fillId="10" borderId="6" xfId="0" applyFont="1" applyFill="1" applyBorder="1" applyAlignment="1"/>
    <xf numFmtId="0" fontId="29" fillId="10" borderId="7" xfId="0" applyFont="1" applyFill="1" applyBorder="1" applyAlignment="1"/>
    <xf numFmtId="2" fontId="3" fillId="3" borderId="10" xfId="0" applyNumberFormat="1" applyFont="1" applyFill="1" applyBorder="1"/>
    <xf numFmtId="164" fontId="3" fillId="9" borderId="10" xfId="0" applyNumberFormat="1" applyFont="1" applyFill="1" applyBorder="1"/>
    <xf numFmtId="164" fontId="4" fillId="2" borderId="6" xfId="0" applyNumberFormat="1" applyFont="1" applyFill="1" applyBorder="1"/>
    <xf numFmtId="2" fontId="30" fillId="3" borderId="10" xfId="0" applyNumberFormat="1" applyFont="1" applyFill="1" applyBorder="1"/>
    <xf numFmtId="0" fontId="30" fillId="9" borderId="10" xfId="0" applyFont="1" applyFill="1" applyBorder="1"/>
    <xf numFmtId="0" fontId="31" fillId="2" borderId="6" xfId="0" quotePrefix="1" applyFont="1" applyFill="1" applyBorder="1"/>
    <xf numFmtId="1" fontId="3" fillId="3" borderId="2" xfId="0" applyNumberFormat="1" applyFont="1" applyFill="1" applyBorder="1" applyAlignment="1">
      <alignment horizontal="center"/>
    </xf>
    <xf numFmtId="164" fontId="0" fillId="0" borderId="0" xfId="0" applyNumberFormat="1"/>
    <xf numFmtId="0" fontId="4" fillId="2" borderId="11" xfId="0" applyFont="1" applyFill="1" applyBorder="1"/>
    <xf numFmtId="0" fontId="0" fillId="0" borderId="0" xfId="0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Protection="1"/>
    <xf numFmtId="3" fontId="3" fillId="0" borderId="0" xfId="0" applyNumberFormat="1" applyFont="1" applyFill="1" applyBorder="1" applyProtection="1"/>
    <xf numFmtId="0" fontId="4" fillId="0" borderId="0" xfId="0" applyFont="1" applyFill="1" applyBorder="1"/>
    <xf numFmtId="4" fontId="4" fillId="0" borderId="0" xfId="0" applyNumberFormat="1" applyFont="1" applyFill="1" applyBorder="1" applyProtection="1"/>
    <xf numFmtId="3" fontId="4" fillId="0" borderId="0" xfId="0" applyNumberFormat="1" applyFont="1" applyFill="1" applyBorder="1" applyProtection="1"/>
    <xf numFmtId="164" fontId="4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8" borderId="10" xfId="0" applyNumberFormat="1" applyFont="1" applyFill="1" applyBorder="1"/>
    <xf numFmtId="166" fontId="4" fillId="0" borderId="0" xfId="0" applyNumberFormat="1" applyFont="1" applyFill="1" applyBorder="1" applyProtection="1"/>
    <xf numFmtId="166" fontId="3" fillId="0" borderId="0" xfId="0" applyNumberFormat="1" applyFont="1" applyFill="1" applyBorder="1" applyProtection="1"/>
    <xf numFmtId="0" fontId="0" fillId="11" borderId="7" xfId="0" applyFill="1" applyBorder="1"/>
    <xf numFmtId="1" fontId="3" fillId="2" borderId="7" xfId="0" applyNumberFormat="1" applyFont="1" applyFill="1" applyBorder="1"/>
    <xf numFmtId="164" fontId="18" fillId="10" borderId="6" xfId="0" applyNumberFormat="1" applyFont="1" applyFill="1" applyBorder="1"/>
    <xf numFmtId="164" fontId="18" fillId="10" borderId="7" xfId="0" applyNumberFormat="1" applyFont="1" applyFill="1" applyBorder="1"/>
    <xf numFmtId="164" fontId="18" fillId="0" borderId="2" xfId="0" applyNumberFormat="1" applyFont="1" applyFill="1" applyBorder="1"/>
    <xf numFmtId="164" fontId="15" fillId="0" borderId="7" xfId="0" applyNumberFormat="1" applyFont="1" applyFill="1" applyBorder="1"/>
    <xf numFmtId="164" fontId="18" fillId="0" borderId="6" xfId="0" applyNumberFormat="1" applyFont="1" applyBorder="1"/>
    <xf numFmtId="164" fontId="18" fillId="0" borderId="13" xfId="0" applyNumberFormat="1" applyFont="1" applyBorder="1"/>
    <xf numFmtId="164" fontId="15" fillId="0" borderId="14" xfId="0" applyNumberFormat="1" applyFont="1" applyBorder="1"/>
    <xf numFmtId="2" fontId="3" fillId="2" borderId="0" xfId="0" applyNumberFormat="1" applyFont="1" applyFill="1" applyBorder="1" applyAlignment="1">
      <alignment horizontal="center" vertical="center" wrapText="1"/>
    </xf>
    <xf numFmtId="164" fontId="18" fillId="0" borderId="13" xfId="0" applyNumberFormat="1" applyFont="1" applyFill="1" applyBorder="1"/>
    <xf numFmtId="1" fontId="3" fillId="2" borderId="6" xfId="0" applyNumberFormat="1" applyFont="1" applyFill="1" applyBorder="1"/>
    <xf numFmtId="1" fontId="3" fillId="3" borderId="12" xfId="0" applyNumberFormat="1" applyFont="1" applyFill="1" applyBorder="1" applyAlignment="1">
      <alignment horizontal="center"/>
    </xf>
    <xf numFmtId="0" fontId="0" fillId="11" borderId="14" xfId="0" applyFill="1" applyBorder="1"/>
    <xf numFmtId="0" fontId="24" fillId="0" borderId="6" xfId="0" applyFont="1" applyFill="1" applyBorder="1" applyAlignment="1">
      <alignment horizontal="left"/>
    </xf>
    <xf numFmtId="0" fontId="24" fillId="10" borderId="6" xfId="0" applyFont="1" applyFill="1" applyBorder="1" applyAlignment="1">
      <alignment horizontal="left"/>
    </xf>
    <xf numFmtId="164" fontId="18" fillId="10" borderId="13" xfId="0" applyNumberFormat="1" applyFont="1" applyFill="1" applyBorder="1"/>
    <xf numFmtId="0" fontId="24" fillId="10" borderId="7" xfId="0" applyFont="1" applyFill="1" applyBorder="1" applyAlignment="1">
      <alignment horizontal="left"/>
    </xf>
    <xf numFmtId="164" fontId="18" fillId="10" borderId="14" xfId="0" applyNumberFormat="1" applyFont="1" applyFill="1" applyBorder="1"/>
    <xf numFmtId="3" fontId="18" fillId="10" borderId="13" xfId="0" applyNumberFormat="1" applyFont="1" applyFill="1" applyBorder="1"/>
    <xf numFmtId="3" fontId="18" fillId="10" borderId="6" xfId="0" applyNumberFormat="1" applyFont="1" applyFill="1" applyBorder="1"/>
    <xf numFmtId="3" fontId="18" fillId="0" borderId="13" xfId="0" applyNumberFormat="1" applyFont="1" applyFill="1" applyBorder="1"/>
    <xf numFmtId="3" fontId="18" fillId="0" borderId="6" xfId="0" applyNumberFormat="1" applyFont="1" applyBorder="1"/>
    <xf numFmtId="3" fontId="18" fillId="10" borderId="14" xfId="0" applyNumberFormat="1" applyFont="1" applyFill="1" applyBorder="1"/>
    <xf numFmtId="3" fontId="18" fillId="10" borderId="7" xfId="0" applyNumberFormat="1" applyFont="1" applyFill="1" applyBorder="1"/>
    <xf numFmtId="3" fontId="18" fillId="0" borderId="2" xfId="0" applyNumberFormat="1" applyFont="1" applyFill="1" applyBorder="1"/>
    <xf numFmtId="3" fontId="18" fillId="0" borderId="13" xfId="0" applyNumberFormat="1" applyFont="1" applyBorder="1"/>
    <xf numFmtId="3" fontId="15" fillId="0" borderId="7" xfId="0" applyNumberFormat="1" applyFont="1" applyFill="1" applyBorder="1"/>
    <xf numFmtId="3" fontId="15" fillId="0" borderId="14" xfId="0" applyNumberFormat="1" applyFont="1" applyBorder="1"/>
    <xf numFmtId="164" fontId="18" fillId="0" borderId="12" xfId="0" applyNumberFormat="1" applyFont="1" applyBorder="1"/>
    <xf numFmtId="0" fontId="0" fillId="0" borderId="0" xfId="0" applyBorder="1"/>
    <xf numFmtId="0" fontId="4" fillId="4" borderId="0" xfId="0" applyFont="1" applyFill="1" applyBorder="1"/>
    <xf numFmtId="2" fontId="4" fillId="4" borderId="0" xfId="0" applyNumberFormat="1" applyFont="1" applyFill="1" applyBorder="1"/>
    <xf numFmtId="3" fontId="4" fillId="4" borderId="0" xfId="0" applyNumberFormat="1" applyFont="1" applyFill="1" applyBorder="1"/>
    <xf numFmtId="166" fontId="4" fillId="4" borderId="0" xfId="0" applyNumberFormat="1" applyFont="1" applyFill="1" applyBorder="1"/>
    <xf numFmtId="166" fontId="3" fillId="4" borderId="0" xfId="0" applyNumberFormat="1" applyFont="1" applyFill="1" applyBorder="1"/>
    <xf numFmtId="164" fontId="3" fillId="7" borderId="10" xfId="0" applyNumberFormat="1" applyFont="1" applyFill="1" applyBorder="1"/>
    <xf numFmtId="0" fontId="3" fillId="5" borderId="3" xfId="0" applyFont="1" applyFill="1" applyBorder="1"/>
    <xf numFmtId="164" fontId="3" fillId="5" borderId="10" xfId="0" applyNumberFormat="1" applyFont="1" applyFill="1" applyBorder="1"/>
    <xf numFmtId="3" fontId="3" fillId="5" borderId="10" xfId="0" applyNumberFormat="1" applyFont="1" applyFill="1" applyBorder="1"/>
    <xf numFmtId="164" fontId="3" fillId="4" borderId="6" xfId="0" applyNumberFormat="1" applyFont="1" applyFill="1" applyBorder="1"/>
    <xf numFmtId="4" fontId="3" fillId="5" borderId="10" xfId="0" applyNumberFormat="1" applyFont="1" applyFill="1" applyBorder="1" applyProtection="1"/>
    <xf numFmtId="3" fontId="3" fillId="5" borderId="10" xfId="0" applyNumberFormat="1" applyFont="1" applyFill="1" applyBorder="1" applyProtection="1"/>
    <xf numFmtId="166" fontId="3" fillId="5" borderId="10" xfId="0" applyNumberFormat="1" applyFont="1" applyFill="1" applyBorder="1" applyProtection="1"/>
    <xf numFmtId="0" fontId="15" fillId="8" borderId="10" xfId="0" applyFont="1" applyFill="1" applyBorder="1"/>
    <xf numFmtId="3" fontId="15" fillId="8" borderId="10" xfId="0" applyNumberFormat="1" applyFont="1" applyFill="1" applyBorder="1"/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164" fontId="15" fillId="8" borderId="10" xfId="0" applyNumberFormat="1" applyFont="1" applyFill="1" applyBorder="1"/>
    <xf numFmtId="164" fontId="15" fillId="8" borderId="5" xfId="0" applyNumberFormat="1" applyFont="1" applyFill="1" applyBorder="1"/>
    <xf numFmtId="0" fontId="34" fillId="0" borderId="0" xfId="0" applyFont="1" applyFill="1" applyBorder="1" applyAlignment="1">
      <alignment horizontal="left"/>
    </xf>
    <xf numFmtId="3" fontId="4" fillId="2" borderId="13" xfId="0" applyNumberFormat="1" applyFont="1" applyFill="1" applyBorder="1" applyProtection="1"/>
    <xf numFmtId="3" fontId="4" fillId="9" borderId="13" xfId="0" applyNumberFormat="1" applyFont="1" applyFill="1" applyBorder="1" applyProtection="1"/>
    <xf numFmtId="3" fontId="4" fillId="9" borderId="14" xfId="0" applyNumberFormat="1" applyFont="1" applyFill="1" applyBorder="1" applyProtection="1"/>
    <xf numFmtId="3" fontId="4" fillId="9" borderId="7" xfId="0" applyNumberFormat="1" applyFont="1" applyFill="1" applyBorder="1" applyProtection="1"/>
    <xf numFmtId="166" fontId="4" fillId="9" borderId="7" xfId="0" applyNumberFormat="1" applyFont="1" applyFill="1" applyBorder="1" applyProtection="1"/>
    <xf numFmtId="0" fontId="3" fillId="3" borderId="14" xfId="0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Protection="1"/>
    <xf numFmtId="0" fontId="3" fillId="3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center"/>
    </xf>
    <xf numFmtId="0" fontId="4" fillId="10" borderId="6" xfId="0" applyFont="1" applyFill="1" applyBorder="1" applyAlignment="1">
      <alignment horizontal="left"/>
    </xf>
    <xf numFmtId="2" fontId="4" fillId="10" borderId="6" xfId="0" applyNumberFormat="1" applyFont="1" applyFill="1" applyBorder="1" applyAlignment="1">
      <alignment horizontal="center"/>
    </xf>
    <xf numFmtId="0" fontId="4" fillId="10" borderId="7" xfId="0" applyFont="1" applyFill="1" applyBorder="1" applyAlignment="1">
      <alignment horizontal="left"/>
    </xf>
    <xf numFmtId="2" fontId="4" fillId="10" borderId="7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4" fillId="2" borderId="14" xfId="0" applyFont="1" applyFill="1" applyBorder="1"/>
    <xf numFmtId="0" fontId="3" fillId="9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13" xfId="0" applyFont="1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2" fontId="4" fillId="3" borderId="12" xfId="0" applyNumberFormat="1" applyFont="1" applyFill="1" applyBorder="1"/>
    <xf numFmtId="0" fontId="3" fillId="11" borderId="14" xfId="0" applyFont="1" applyFill="1" applyBorder="1"/>
    <xf numFmtId="0" fontId="5" fillId="2" borderId="11" xfId="0" applyFont="1" applyFill="1" applyBorder="1"/>
    <xf numFmtId="0" fontId="31" fillId="4" borderId="0" xfId="0" applyFont="1" applyFill="1" applyBorder="1"/>
    <xf numFmtId="164" fontId="4" fillId="2" borderId="0" xfId="0" applyNumberFormat="1" applyFont="1" applyFill="1" applyBorder="1"/>
    <xf numFmtId="0" fontId="30" fillId="8" borderId="10" xfId="0" applyFont="1" applyFill="1" applyBorder="1"/>
    <xf numFmtId="2" fontId="8" fillId="0" borderId="0" xfId="0" applyNumberFormat="1" applyFont="1" applyFill="1" applyBorder="1"/>
    <xf numFmtId="0" fontId="20" fillId="0" borderId="0" xfId="0" applyFont="1" applyFill="1" applyBorder="1"/>
    <xf numFmtId="164" fontId="4" fillId="8" borderId="10" xfId="0" applyNumberFormat="1" applyFont="1" applyFill="1" applyBorder="1"/>
    <xf numFmtId="164" fontId="3" fillId="11" borderId="10" xfId="0" applyNumberFormat="1" applyFont="1" applyFill="1" applyBorder="1"/>
    <xf numFmtId="0" fontId="3" fillId="7" borderId="3" xfId="0" applyFont="1" applyFill="1" applyBorder="1" applyAlignment="1">
      <alignment horizontal="left"/>
    </xf>
    <xf numFmtId="0" fontId="42" fillId="2" borderId="6" xfId="0" quotePrefix="1" applyFont="1" applyFill="1" applyBorder="1" applyAlignment="1">
      <alignment horizontal="left"/>
    </xf>
    <xf numFmtId="164" fontId="18" fillId="0" borderId="0" xfId="0" applyNumberFormat="1" applyFont="1" applyFill="1" applyBorder="1"/>
    <xf numFmtId="164" fontId="15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Border="1"/>
    <xf numFmtId="0" fontId="29" fillId="0" borderId="0" xfId="0" applyFont="1" applyFill="1" applyBorder="1" applyAlignment="1"/>
    <xf numFmtId="4" fontId="3" fillId="9" borderId="2" xfId="0" applyNumberFormat="1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7" xfId="0" applyNumberFormat="1" applyFont="1" applyFill="1" applyBorder="1" applyAlignment="1">
      <alignment horizontal="right"/>
    </xf>
    <xf numFmtId="3" fontId="18" fillId="10" borderId="2" xfId="0" applyNumberFormat="1" applyFont="1" applyFill="1" applyBorder="1"/>
    <xf numFmtId="3" fontId="18" fillId="0" borderId="2" xfId="0" applyNumberFormat="1" applyFont="1" applyBorder="1"/>
    <xf numFmtId="3" fontId="15" fillId="0" borderId="7" xfId="0" applyNumberFormat="1" applyFont="1" applyBorder="1"/>
    <xf numFmtId="0" fontId="0" fillId="9" borderId="0" xfId="0" applyFill="1"/>
    <xf numFmtId="0" fontId="3" fillId="9" borderId="0" xfId="0" applyFont="1" applyFill="1" applyAlignment="1"/>
    <xf numFmtId="0" fontId="0" fillId="2" borderId="0" xfId="0" applyFill="1"/>
    <xf numFmtId="0" fontId="3" fillId="2" borderId="0" xfId="0" applyFont="1" applyFill="1" applyAlignment="1"/>
    <xf numFmtId="0" fontId="44" fillId="2" borderId="0" xfId="0" applyFont="1" applyFill="1"/>
    <xf numFmtId="0" fontId="4" fillId="2" borderId="0" xfId="0" applyFont="1" applyFill="1"/>
    <xf numFmtId="0" fontId="44" fillId="2" borderId="0" xfId="2" applyFont="1" applyFill="1" applyAlignment="1" applyProtection="1"/>
    <xf numFmtId="0" fontId="43" fillId="3" borderId="0" xfId="0" applyFont="1" applyFill="1" applyAlignment="1">
      <alignment horizontal="left"/>
    </xf>
    <xf numFmtId="0" fontId="46" fillId="2" borderId="0" xfId="2" applyFont="1" applyFill="1" applyAlignment="1" applyProtection="1">
      <alignment horizontal="left"/>
    </xf>
    <xf numFmtId="0" fontId="44" fillId="2" borderId="0" xfId="2" applyFont="1" applyFill="1" applyAlignment="1" applyProtection="1">
      <alignment horizontal="left"/>
    </xf>
    <xf numFmtId="0" fontId="47" fillId="2" borderId="0" xfId="2" applyFont="1" applyFill="1" applyAlignment="1" applyProtection="1">
      <alignment horizontal="left"/>
    </xf>
    <xf numFmtId="0" fontId="0" fillId="11" borderId="0" xfId="0" applyFill="1"/>
    <xf numFmtId="0" fontId="50" fillId="2" borderId="0" xfId="2" applyFont="1" applyFill="1" applyAlignment="1" applyProtection="1">
      <alignment horizontal="left"/>
    </xf>
    <xf numFmtId="0" fontId="52" fillId="2" borderId="0" xfId="2" applyFont="1" applyFill="1" applyAlignment="1" applyProtection="1">
      <alignment horizontal="left"/>
    </xf>
    <xf numFmtId="0" fontId="53" fillId="2" borderId="0" xfId="0" applyFont="1" applyFill="1"/>
    <xf numFmtId="0" fontId="54" fillId="2" borderId="0" xfId="2" applyFont="1" applyFill="1" applyAlignment="1" applyProtection="1">
      <alignment horizontal="left"/>
    </xf>
    <xf numFmtId="0" fontId="55" fillId="2" borderId="0" xfId="0" applyFont="1" applyFill="1"/>
    <xf numFmtId="0" fontId="56" fillId="2" borderId="0" xfId="2" applyFont="1" applyFill="1" applyAlignment="1" applyProtection="1">
      <alignment horizontal="left"/>
    </xf>
    <xf numFmtId="0" fontId="57" fillId="2" borderId="0" xfId="0" applyFont="1" applyFill="1"/>
    <xf numFmtId="0" fontId="4" fillId="3" borderId="6" xfId="0" applyFont="1" applyFill="1" applyBorder="1"/>
    <xf numFmtId="0" fontId="4" fillId="2" borderId="10" xfId="0" applyFont="1" applyFill="1" applyBorder="1"/>
    <xf numFmtId="3" fontId="4" fillId="2" borderId="10" xfId="0" applyNumberFormat="1" applyFont="1" applyFill="1" applyBorder="1"/>
    <xf numFmtId="164" fontId="4" fillId="2" borderId="10" xfId="0" applyNumberFormat="1" applyFont="1" applyFill="1" applyBorder="1"/>
    <xf numFmtId="165" fontId="4" fillId="2" borderId="10" xfId="1" quotePrefix="1" applyNumberFormat="1" applyFont="1" applyFill="1" applyBorder="1" applyAlignment="1">
      <alignment horizontal="center"/>
    </xf>
    <xf numFmtId="165" fontId="4" fillId="2" borderId="10" xfId="1" applyNumberFormat="1" applyFont="1" applyFill="1" applyBorder="1"/>
    <xf numFmtId="0" fontId="18" fillId="0" borderId="10" xfId="0" applyFont="1" applyBorder="1"/>
    <xf numFmtId="3" fontId="18" fillId="0" borderId="10" xfId="0" applyNumberFormat="1" applyFont="1" applyBorder="1"/>
    <xf numFmtId="164" fontId="18" fillId="0" borderId="10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3" fontId="2" fillId="0" borderId="0" xfId="0" applyNumberFormat="1" applyFont="1"/>
    <xf numFmtId="0" fontId="59" fillId="0" borderId="0" xfId="0" applyFont="1" applyFill="1" applyBorder="1"/>
    <xf numFmtId="0" fontId="60" fillId="0" borderId="0" xfId="0" applyFont="1" applyFill="1" applyBorder="1"/>
    <xf numFmtId="0" fontId="25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/>
    <xf numFmtId="164" fontId="4" fillId="2" borderId="7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50" fillId="2" borderId="0" xfId="2" applyFont="1" applyFill="1" applyAlignment="1" applyProtection="1">
      <alignment horizontal="left" wrapText="1"/>
    </xf>
    <xf numFmtId="0" fontId="48" fillId="11" borderId="0" xfId="0" applyFont="1" applyFill="1" applyAlignment="1">
      <alignment horizontal="center" vertical="center" wrapText="1"/>
    </xf>
    <xf numFmtId="0" fontId="48" fillId="11" borderId="0" xfId="0" applyFont="1" applyFill="1" applyAlignment="1">
      <alignment horizontal="center" vertical="center"/>
    </xf>
    <xf numFmtId="0" fontId="49" fillId="9" borderId="0" xfId="0" applyFont="1" applyFill="1" applyAlignment="1">
      <alignment horizontal="left"/>
    </xf>
    <xf numFmtId="0" fontId="43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6" fillId="0" borderId="5" xfId="0" applyFont="1" applyFill="1" applyBorder="1"/>
    <xf numFmtId="0" fontId="1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wrapText="1"/>
    </xf>
    <xf numFmtId="0" fontId="40" fillId="2" borderId="7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2" fontId="3" fillId="0" borderId="0" xfId="0" applyNumberFormat="1" applyFont="1" applyFill="1" applyBorder="1"/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3" fontId="0" fillId="0" borderId="0" xfId="0" applyNumberFormat="1" applyFill="1" applyBorder="1"/>
    <xf numFmtId="3" fontId="4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4" fontId="15" fillId="0" borderId="0" xfId="0" applyNumberFormat="1" applyFont="1" applyFill="1" applyBorder="1"/>
    <xf numFmtId="0" fontId="63" fillId="0" borderId="0" xfId="0" applyFont="1" applyFill="1" applyBorder="1" applyAlignment="1">
      <alignment horizontal="center"/>
    </xf>
    <xf numFmtId="43" fontId="0" fillId="0" borderId="0" xfId="3" applyFont="1" applyFill="1" applyBorder="1"/>
    <xf numFmtId="164" fontId="0" fillId="0" borderId="0" xfId="0" applyNumberFormat="1" applyFill="1" applyBorder="1"/>
    <xf numFmtId="4" fontId="4" fillId="0" borderId="0" xfId="0" applyNumberFormat="1" applyFont="1" applyFill="1" applyBorder="1"/>
    <xf numFmtId="2" fontId="0" fillId="0" borderId="0" xfId="0" applyNumberFormat="1" applyFill="1" applyBorder="1"/>
    <xf numFmtId="3" fontId="18" fillId="0" borderId="0" xfId="0" applyNumberFormat="1" applyFont="1" applyFill="1" applyBorder="1" applyAlignment="1">
      <alignment horizontal="right" vertical="center"/>
    </xf>
    <xf numFmtId="4" fontId="18" fillId="0" borderId="0" xfId="0" applyNumberFormat="1" applyFont="1" applyFill="1" applyBorder="1" applyAlignment="1">
      <alignment horizontal="right" vertical="center"/>
    </xf>
    <xf numFmtId="4" fontId="18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32" fillId="0" borderId="0" xfId="0" applyFont="1" applyFill="1" applyBorder="1"/>
    <xf numFmtId="3" fontId="18" fillId="0" borderId="0" xfId="0" applyNumberFormat="1" applyFont="1" applyFill="1" applyBorder="1"/>
    <xf numFmtId="2" fontId="18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2" fontId="24" fillId="0" borderId="0" xfId="0" applyNumberFormat="1" applyFont="1" applyFill="1" applyBorder="1" applyAlignment="1">
      <alignment horizontal="center"/>
    </xf>
    <xf numFmtId="4" fontId="33" fillId="0" borderId="0" xfId="0" applyNumberFormat="1" applyFont="1" applyFill="1" applyBorder="1"/>
    <xf numFmtId="0" fontId="24" fillId="0" borderId="0" xfId="0" applyFont="1" applyFill="1" applyBorder="1" applyAlignment="1">
      <alignment horizontal="right"/>
    </xf>
    <xf numFmtId="0" fontId="35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4" fontId="59" fillId="0" borderId="0" xfId="0" applyNumberFormat="1" applyFont="1" applyFill="1" applyBorder="1"/>
    <xf numFmtId="3" fontId="6" fillId="0" borderId="0" xfId="0" applyNumberFormat="1" applyFont="1" applyFill="1" applyBorder="1" applyAlignment="1" applyProtection="1">
      <alignment horizontal="right"/>
    </xf>
    <xf numFmtId="4" fontId="29" fillId="0" borderId="0" xfId="0" applyNumberFormat="1" applyFont="1" applyFill="1" applyBorder="1"/>
    <xf numFmtId="4" fontId="14" fillId="0" borderId="0" xfId="0" applyNumberFormat="1" applyFont="1" applyFill="1" applyBorder="1"/>
    <xf numFmtId="4" fontId="6" fillId="0" borderId="0" xfId="0" applyNumberFormat="1" applyFont="1" applyFill="1" applyBorder="1" applyAlignment="1" applyProtection="1">
      <alignment horizontal="right"/>
    </xf>
    <xf numFmtId="4" fontId="30" fillId="0" borderId="0" xfId="0" applyNumberFormat="1" applyFont="1" applyFill="1" applyBorder="1" applyAlignment="1" applyProtection="1">
      <alignment horizontal="right"/>
    </xf>
    <xf numFmtId="0" fontId="37" fillId="0" borderId="0" xfId="0" applyFont="1" applyFill="1" applyBorder="1"/>
    <xf numFmtId="0" fontId="38" fillId="0" borderId="0" xfId="0" applyFont="1" applyFill="1" applyBorder="1"/>
    <xf numFmtId="0" fontId="39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26" fillId="0" borderId="0" xfId="0" applyFont="1" applyFill="1" applyBorder="1"/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58" fillId="0" borderId="0" xfId="0" applyFont="1" applyFill="1" applyBorder="1" applyAlignment="1">
      <alignment horizontal="center" wrapText="1"/>
    </xf>
    <xf numFmtId="0" fontId="61" fillId="0" borderId="0" xfId="0" applyFont="1" applyFill="1" applyBorder="1"/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23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2" fontId="20" fillId="0" borderId="0" xfId="0" applyNumberFormat="1" applyFont="1" applyFill="1" applyBorder="1"/>
    <xf numFmtId="4" fontId="36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4" fontId="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/>
    <xf numFmtId="3" fontId="15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</cellXfs>
  <cellStyles count="4">
    <cellStyle name="Hipervínculo" xfId="2" builtinId="8"/>
    <cellStyle name="Millares" xfId="3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CCCC"/>
      <color rgb="FFFF3399"/>
      <color rgb="FFCCFFCC"/>
      <color rgb="FF00CC99"/>
      <color rgb="FF00CC66"/>
      <color rgb="FFFFCC99"/>
      <color rgb="FFFFFFCC"/>
      <color rgb="FFFFFF99"/>
      <color rgb="FF99FF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86441600"/>
        <c:axId val="-786435072"/>
      </c:barChart>
      <c:catAx>
        <c:axId val="-78644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8643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8643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8644160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GRAFICO 2- Precios Medios de la Tierra por CC.AA. Años 2012-2013</a:t>
            </a:r>
          </a:p>
        </c:rich>
      </c:tx>
      <c:layout>
        <c:manualLayout>
          <c:xMode val="edge"/>
          <c:yMode val="edge"/>
          <c:x val="9.9303165588739847E-2"/>
          <c:y val="3.64583518482311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Precios 2012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Precios 2013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86433440"/>
        <c:axId val="-787386368"/>
      </c:barChart>
      <c:catAx>
        <c:axId val="-78643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8738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8738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864334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57150</xdr:rowOff>
    </xdr:from>
    <xdr:to>
      <xdr:col>4</xdr:col>
      <xdr:colOff>0</xdr:colOff>
      <xdr:row>22</xdr:row>
      <xdr:rowOff>152400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</xdr:row>
      <xdr:rowOff>57150</xdr:rowOff>
    </xdr:from>
    <xdr:to>
      <xdr:col>29</xdr:col>
      <xdr:colOff>0</xdr:colOff>
      <xdr:row>21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55" zoomScaleNormal="55" workbookViewId="0"/>
  </sheetViews>
  <sheetFormatPr baseColWidth="10" defaultRowHeight="15" x14ac:dyDescent="0.25"/>
  <sheetData>
    <row r="1" spans="1:18" x14ac:dyDescent="0.25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 ht="107.25" customHeight="1" x14ac:dyDescent="0.25">
      <c r="A3" s="230"/>
      <c r="B3" s="260" t="s">
        <v>150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30"/>
    </row>
    <row r="4" spans="1:18" x14ac:dyDescent="0.2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</row>
    <row r="5" spans="1:18" x14ac:dyDescent="0.25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</row>
    <row r="6" spans="1:18" x14ac:dyDescent="0.25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</row>
    <row r="7" spans="1:18" ht="33" x14ac:dyDescent="0.45">
      <c r="A7" s="262" t="s">
        <v>138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</row>
    <row r="8" spans="1:18" x14ac:dyDescent="0.25">
      <c r="A8" s="219"/>
      <c r="B8" s="220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</row>
    <row r="9" spans="1:18" x14ac:dyDescent="0.25">
      <c r="A9" s="221"/>
      <c r="B9" s="222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</row>
    <row r="10" spans="1:18" ht="23.25" x14ac:dyDescent="0.35">
      <c r="A10" s="263" t="s">
        <v>151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</row>
    <row r="11" spans="1:18" ht="20.25" x14ac:dyDescent="0.3">
      <c r="A11" s="223"/>
      <c r="B11" s="229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1"/>
      <c r="N11" s="221"/>
      <c r="O11" s="221"/>
      <c r="P11" s="221"/>
      <c r="Q11" s="221"/>
      <c r="R11" s="221"/>
    </row>
    <row r="12" spans="1:18" ht="20.25" x14ac:dyDescent="0.3">
      <c r="A12" s="223"/>
      <c r="B12" s="231" t="s">
        <v>152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5"/>
      <c r="N12" s="235"/>
      <c r="O12" s="235"/>
      <c r="P12" s="233"/>
      <c r="Q12" s="233"/>
      <c r="R12" s="221"/>
    </row>
    <row r="13" spans="1:18" ht="20.25" x14ac:dyDescent="0.3">
      <c r="A13" s="223"/>
      <c r="B13" s="231" t="s">
        <v>153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5"/>
      <c r="N13" s="235"/>
      <c r="O13" s="235"/>
      <c r="P13" s="233"/>
      <c r="Q13" s="233"/>
      <c r="R13" s="221"/>
    </row>
    <row r="14" spans="1:18" ht="20.25" x14ac:dyDescent="0.3">
      <c r="A14" s="223"/>
      <c r="B14" s="231" t="s">
        <v>154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5"/>
      <c r="N14" s="235"/>
      <c r="O14" s="235"/>
      <c r="P14" s="233"/>
      <c r="Q14" s="233"/>
      <c r="R14" s="221"/>
    </row>
    <row r="15" spans="1:18" ht="20.25" customHeight="1" x14ac:dyDescent="0.25">
      <c r="A15" s="223"/>
      <c r="B15" s="259" t="s">
        <v>155</v>
      </c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33"/>
      <c r="Q15" s="233"/>
      <c r="R15" s="221"/>
    </row>
    <row r="16" spans="1:18" ht="20.25" customHeight="1" x14ac:dyDescent="0.25">
      <c r="A16" s="223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33"/>
      <c r="Q16" s="233"/>
      <c r="R16" s="221"/>
    </row>
    <row r="17" spans="1:18" ht="20.25" x14ac:dyDescent="0.3">
      <c r="A17" s="223"/>
      <c r="B17" s="231" t="s">
        <v>156</v>
      </c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5"/>
      <c r="N17" s="235"/>
      <c r="O17" s="235"/>
      <c r="P17" s="233"/>
      <c r="Q17" s="233"/>
      <c r="R17" s="221"/>
    </row>
    <row r="18" spans="1:18" ht="20.25" x14ac:dyDescent="0.3">
      <c r="A18" s="223"/>
      <c r="B18" s="229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1"/>
      <c r="N18" s="221"/>
      <c r="O18" s="221"/>
      <c r="P18" s="221"/>
      <c r="Q18" s="221"/>
      <c r="R18" s="221"/>
    </row>
    <row r="19" spans="1:18" ht="23.25" x14ac:dyDescent="0.35">
      <c r="A19" s="226" t="s">
        <v>157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</row>
    <row r="20" spans="1:18" ht="20.25" x14ac:dyDescent="0.3">
      <c r="A20" s="223"/>
      <c r="B20" s="229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1"/>
      <c r="N20" s="221"/>
      <c r="O20" s="221"/>
      <c r="P20" s="221"/>
      <c r="Q20" s="221"/>
      <c r="R20" s="221"/>
    </row>
    <row r="21" spans="1:18" ht="20.25" x14ac:dyDescent="0.3">
      <c r="A21" s="223"/>
      <c r="B21" s="231" t="s">
        <v>139</v>
      </c>
      <c r="C21" s="232"/>
      <c r="D21" s="228"/>
      <c r="E21" s="228"/>
      <c r="F21" s="228"/>
      <c r="G21" s="228"/>
      <c r="H21" s="228"/>
      <c r="I21" s="228"/>
      <c r="J21" s="228"/>
      <c r="K21" s="228"/>
      <c r="L21" s="228"/>
      <c r="M21" s="221"/>
      <c r="N21" s="221"/>
      <c r="O21" s="221"/>
      <c r="P21" s="221"/>
      <c r="Q21" s="221"/>
      <c r="R21" s="221"/>
    </row>
    <row r="22" spans="1:18" ht="20.25" x14ac:dyDescent="0.3">
      <c r="A22" s="223"/>
      <c r="B22" s="231" t="s">
        <v>140</v>
      </c>
      <c r="C22" s="232"/>
      <c r="D22" s="228"/>
      <c r="E22" s="228"/>
      <c r="F22" s="228"/>
      <c r="G22" s="228"/>
      <c r="H22" s="228"/>
      <c r="I22" s="228"/>
      <c r="J22" s="228"/>
      <c r="K22" s="228"/>
      <c r="L22" s="228"/>
      <c r="M22" s="221"/>
      <c r="N22" s="221"/>
      <c r="O22" s="221"/>
      <c r="P22" s="221"/>
      <c r="Q22" s="221"/>
      <c r="R22" s="221"/>
    </row>
    <row r="23" spans="1:18" ht="20.25" x14ac:dyDescent="0.3">
      <c r="A23" s="223"/>
      <c r="B23" s="231" t="s">
        <v>141</v>
      </c>
      <c r="C23" s="232"/>
      <c r="D23" s="228"/>
      <c r="E23" s="228"/>
      <c r="F23" s="228"/>
      <c r="G23" s="228"/>
      <c r="H23" s="228"/>
      <c r="I23" s="228"/>
      <c r="J23" s="228"/>
      <c r="K23" s="228"/>
      <c r="L23" s="228"/>
      <c r="M23" s="221"/>
      <c r="N23" s="221"/>
      <c r="O23" s="221"/>
      <c r="P23" s="221"/>
      <c r="Q23" s="221"/>
      <c r="R23" s="221"/>
    </row>
    <row r="24" spans="1:18" ht="15.75" x14ac:dyDescent="0.25">
      <c r="A24" s="223"/>
      <c r="B24" s="227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1"/>
      <c r="N24" s="221"/>
      <c r="O24" s="221"/>
      <c r="P24" s="221"/>
      <c r="Q24" s="221"/>
      <c r="R24" s="221"/>
    </row>
    <row r="25" spans="1:18" x14ac:dyDescent="0.25">
      <c r="A25" s="221"/>
      <c r="B25" s="224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</row>
    <row r="26" spans="1:18" ht="23.25" x14ac:dyDescent="0.35">
      <c r="A26" s="226" t="s">
        <v>158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</row>
    <row r="27" spans="1:18" ht="15.75" x14ac:dyDescent="0.25">
      <c r="A27" s="223"/>
      <c r="B27" s="227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1"/>
      <c r="N27" s="221"/>
      <c r="O27" s="221"/>
      <c r="P27" s="221"/>
      <c r="Q27" s="221"/>
      <c r="R27" s="221"/>
    </row>
    <row r="28" spans="1:18" ht="20.25" x14ac:dyDescent="0.3">
      <c r="A28" s="223"/>
      <c r="B28" s="231" t="s">
        <v>148</v>
      </c>
      <c r="C28" s="234"/>
      <c r="D28" s="234"/>
      <c r="E28" s="236"/>
      <c r="F28" s="236"/>
      <c r="G28" s="236"/>
      <c r="H28" s="236"/>
      <c r="I28" s="236"/>
      <c r="J28" s="236"/>
      <c r="K28" s="236"/>
      <c r="L28" s="236"/>
      <c r="M28" s="237"/>
      <c r="N28" s="237"/>
      <c r="O28" s="237"/>
      <c r="P28" s="237"/>
      <c r="Q28" s="237"/>
      <c r="R28" s="221"/>
    </row>
    <row r="29" spans="1:18" ht="20.25" x14ac:dyDescent="0.3">
      <c r="A29" s="223"/>
      <c r="B29" s="231" t="s">
        <v>142</v>
      </c>
      <c r="C29" s="234"/>
      <c r="D29" s="234"/>
      <c r="E29" s="236"/>
      <c r="F29" s="236"/>
      <c r="G29" s="236"/>
      <c r="H29" s="236"/>
      <c r="I29" s="236"/>
      <c r="J29" s="236"/>
      <c r="K29" s="236"/>
      <c r="L29" s="236"/>
      <c r="M29" s="237"/>
      <c r="N29" s="237"/>
      <c r="O29" s="237"/>
      <c r="P29" s="237"/>
      <c r="Q29" s="237"/>
      <c r="R29" s="221"/>
    </row>
    <row r="30" spans="1:18" ht="20.25" x14ac:dyDescent="0.3">
      <c r="A30" s="223"/>
      <c r="B30" s="231" t="s">
        <v>143</v>
      </c>
      <c r="C30" s="234"/>
      <c r="D30" s="234"/>
      <c r="E30" s="236"/>
      <c r="F30" s="236"/>
      <c r="G30" s="236"/>
      <c r="H30" s="236"/>
      <c r="I30" s="236"/>
      <c r="J30" s="236"/>
      <c r="K30" s="236"/>
      <c r="L30" s="236"/>
      <c r="M30" s="237"/>
      <c r="N30" s="237"/>
      <c r="O30" s="237"/>
      <c r="P30" s="237"/>
      <c r="Q30" s="237"/>
      <c r="R30" s="221"/>
    </row>
    <row r="31" spans="1:18" ht="20.25" x14ac:dyDescent="0.3">
      <c r="A31" s="223"/>
      <c r="B31" s="231" t="s">
        <v>144</v>
      </c>
      <c r="C31" s="234"/>
      <c r="D31" s="234"/>
      <c r="E31" s="236"/>
      <c r="F31" s="236"/>
      <c r="G31" s="236"/>
      <c r="H31" s="236"/>
      <c r="I31" s="236"/>
      <c r="J31" s="236"/>
      <c r="K31" s="236"/>
      <c r="L31" s="236"/>
      <c r="M31" s="237"/>
      <c r="N31" s="237"/>
      <c r="O31" s="237"/>
      <c r="P31" s="237"/>
      <c r="Q31" s="237"/>
      <c r="R31" s="221"/>
    </row>
    <row r="32" spans="1:18" ht="20.25" x14ac:dyDescent="0.3">
      <c r="A32" s="223"/>
      <c r="B32" s="231" t="s">
        <v>145</v>
      </c>
      <c r="C32" s="234"/>
      <c r="D32" s="234"/>
      <c r="E32" s="236"/>
      <c r="F32" s="236"/>
      <c r="G32" s="236"/>
      <c r="H32" s="236"/>
      <c r="I32" s="236"/>
      <c r="J32" s="236"/>
      <c r="K32" s="236"/>
      <c r="L32" s="236"/>
      <c r="M32" s="237"/>
      <c r="N32" s="237"/>
      <c r="O32" s="237"/>
      <c r="P32" s="237"/>
      <c r="Q32" s="237"/>
      <c r="R32" s="221"/>
    </row>
    <row r="33" spans="1:18" ht="20.25" x14ac:dyDescent="0.3">
      <c r="A33" s="223"/>
      <c r="B33" s="231" t="s">
        <v>146</v>
      </c>
      <c r="C33" s="234"/>
      <c r="D33" s="234"/>
      <c r="E33" s="236"/>
      <c r="F33" s="236"/>
      <c r="G33" s="236"/>
      <c r="H33" s="236"/>
      <c r="I33" s="236"/>
      <c r="J33" s="236"/>
      <c r="K33" s="236"/>
      <c r="L33" s="236"/>
      <c r="M33" s="237"/>
      <c r="N33" s="237"/>
      <c r="O33" s="237"/>
      <c r="P33" s="237"/>
      <c r="Q33" s="237"/>
      <c r="R33" s="221"/>
    </row>
    <row r="34" spans="1:18" ht="20.25" x14ac:dyDescent="0.3">
      <c r="A34" s="223"/>
      <c r="B34" s="231" t="s">
        <v>147</v>
      </c>
      <c r="C34" s="234"/>
      <c r="D34" s="234"/>
      <c r="E34" s="236"/>
      <c r="F34" s="236"/>
      <c r="G34" s="236"/>
      <c r="H34" s="236"/>
      <c r="I34" s="236"/>
      <c r="J34" s="236"/>
      <c r="K34" s="236"/>
      <c r="L34" s="236"/>
      <c r="M34" s="237"/>
      <c r="N34" s="237"/>
      <c r="O34" s="237"/>
      <c r="P34" s="237"/>
      <c r="Q34" s="237"/>
      <c r="R34" s="221"/>
    </row>
    <row r="35" spans="1:18" ht="15.75" x14ac:dyDescent="0.25">
      <c r="A35" s="223"/>
      <c r="B35" s="225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</row>
  </sheetData>
  <mergeCells count="4">
    <mergeCell ref="B15:O16"/>
    <mergeCell ref="B3:Q3"/>
    <mergeCell ref="A7:R7"/>
    <mergeCell ref="A10:R10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91" zoomScaleNormal="91" workbookViewId="0">
      <selection sqref="A1:E1"/>
    </sheetView>
  </sheetViews>
  <sheetFormatPr baseColWidth="10" defaultRowHeight="15" x14ac:dyDescent="0.25"/>
  <cols>
    <col min="1" max="1" width="17.42578125" customWidth="1"/>
    <col min="5" max="5" width="10.5703125" customWidth="1"/>
    <col min="8" max="8" width="18.85546875" customWidth="1"/>
    <col min="10" max="10" width="13.42578125" customWidth="1"/>
  </cols>
  <sheetData>
    <row r="1" spans="1:16" x14ac:dyDescent="0.25">
      <c r="A1" s="289" t="s">
        <v>131</v>
      </c>
      <c r="B1" s="289"/>
      <c r="C1" s="289"/>
      <c r="D1" s="289"/>
      <c r="E1" s="289"/>
    </row>
    <row r="2" spans="1:16" ht="91.5" customHeight="1" x14ac:dyDescent="0.25">
      <c r="A2" s="288" t="s">
        <v>165</v>
      </c>
      <c r="B2" s="288"/>
      <c r="C2" s="288"/>
      <c r="D2" s="288"/>
      <c r="E2" s="288"/>
      <c r="H2" s="96"/>
      <c r="I2" s="96"/>
      <c r="J2" s="96"/>
      <c r="K2" s="96"/>
      <c r="L2" s="96"/>
      <c r="M2" s="96"/>
      <c r="N2" s="96"/>
      <c r="O2" s="96"/>
      <c r="P2" s="96"/>
    </row>
    <row r="3" spans="1:16" x14ac:dyDescent="0.25">
      <c r="A3" s="40"/>
      <c r="B3" s="93">
        <v>2019</v>
      </c>
      <c r="C3" s="93">
        <v>2020</v>
      </c>
      <c r="D3" s="268" t="s">
        <v>9</v>
      </c>
      <c r="E3" s="269"/>
      <c r="H3" s="96"/>
      <c r="I3" s="96"/>
      <c r="J3" s="96"/>
      <c r="K3" s="96"/>
      <c r="L3" s="96"/>
      <c r="M3" s="96"/>
      <c r="N3" s="96"/>
      <c r="O3" s="96"/>
      <c r="P3" s="96"/>
    </row>
    <row r="4" spans="1:16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75"/>
      <c r="J4" s="375"/>
      <c r="K4" s="96"/>
      <c r="L4" s="96"/>
      <c r="M4" s="96"/>
      <c r="N4" s="96"/>
      <c r="O4" s="96"/>
      <c r="P4" s="96"/>
    </row>
    <row r="5" spans="1:16" x14ac:dyDescent="0.25">
      <c r="A5" s="127" t="s">
        <v>64</v>
      </c>
      <c r="B5" s="132">
        <v>16825.713006542504</v>
      </c>
      <c r="C5" s="132">
        <v>16891.831425106269</v>
      </c>
      <c r="D5" s="216">
        <v>66.118418563764862</v>
      </c>
      <c r="E5" s="128">
        <v>0.39296057491327474</v>
      </c>
      <c r="H5" s="335"/>
      <c r="I5" s="178"/>
      <c r="J5" s="178"/>
      <c r="K5" s="178"/>
      <c r="L5" s="316"/>
      <c r="M5" s="178"/>
      <c r="N5" s="96"/>
      <c r="O5" s="96"/>
      <c r="P5" s="96"/>
    </row>
    <row r="6" spans="1:16" x14ac:dyDescent="0.25">
      <c r="A6" s="126" t="s">
        <v>67</v>
      </c>
      <c r="B6" s="134"/>
      <c r="C6" s="134"/>
      <c r="D6" s="134"/>
      <c r="E6" s="119"/>
      <c r="H6" s="335"/>
      <c r="I6" s="178"/>
      <c r="J6" s="178"/>
      <c r="K6" s="178"/>
      <c r="L6" s="316"/>
      <c r="M6" s="178"/>
      <c r="N6" s="96"/>
      <c r="O6" s="96"/>
      <c r="P6" s="96"/>
    </row>
    <row r="7" spans="1:16" x14ac:dyDescent="0.25">
      <c r="A7" s="127" t="s">
        <v>71</v>
      </c>
      <c r="B7" s="132"/>
      <c r="C7" s="132"/>
      <c r="D7" s="132"/>
      <c r="E7" s="128"/>
      <c r="H7" s="335"/>
      <c r="I7" s="178"/>
      <c r="J7" s="178"/>
      <c r="K7" s="178"/>
      <c r="L7" s="316"/>
      <c r="M7" s="178"/>
      <c r="N7" s="96"/>
      <c r="O7" s="96"/>
      <c r="P7" s="96"/>
    </row>
    <row r="8" spans="1:16" x14ac:dyDescent="0.25">
      <c r="A8" s="126" t="s">
        <v>76</v>
      </c>
      <c r="B8" s="134">
        <v>13386</v>
      </c>
      <c r="C8" s="134">
        <v>15081.253926740339</v>
      </c>
      <c r="D8" s="134">
        <v>1695.253926740339</v>
      </c>
      <c r="E8" s="119">
        <v>12.664380148964142</v>
      </c>
      <c r="H8" s="335"/>
      <c r="I8" s="178"/>
      <c r="J8" s="178"/>
      <c r="K8" s="178"/>
      <c r="L8" s="316"/>
      <c r="M8" s="178"/>
      <c r="N8" s="96"/>
      <c r="O8" s="96"/>
      <c r="P8" s="96"/>
    </row>
    <row r="9" spans="1:16" x14ac:dyDescent="0.25">
      <c r="A9" s="127" t="s">
        <v>68</v>
      </c>
      <c r="B9" s="132">
        <v>13442.05</v>
      </c>
      <c r="C9" s="132">
        <v>13908</v>
      </c>
      <c r="D9" s="132">
        <v>465.95000000000073</v>
      </c>
      <c r="E9" s="128">
        <v>3.4663611577103239</v>
      </c>
      <c r="H9" s="335"/>
      <c r="I9" s="178"/>
      <c r="J9" s="178"/>
      <c r="K9" s="178"/>
      <c r="L9" s="316"/>
      <c r="M9" s="178"/>
      <c r="N9" s="96"/>
      <c r="O9" s="96"/>
      <c r="P9" s="96"/>
    </row>
    <row r="10" spans="1:16" x14ac:dyDescent="0.25">
      <c r="A10" s="126" t="s">
        <v>70</v>
      </c>
      <c r="B10" s="134">
        <v>9991</v>
      </c>
      <c r="C10" s="134">
        <v>10279</v>
      </c>
      <c r="D10" s="134">
        <v>288</v>
      </c>
      <c r="E10" s="119">
        <v>2.8825943349014125</v>
      </c>
      <c r="H10" s="335"/>
      <c r="I10" s="178"/>
      <c r="J10" s="178"/>
      <c r="K10" s="178"/>
      <c r="L10" s="316"/>
      <c r="M10" s="178"/>
      <c r="N10" s="96"/>
      <c r="O10" s="96"/>
      <c r="P10" s="96"/>
    </row>
    <row r="11" spans="1:16" x14ac:dyDescent="0.25">
      <c r="A11" s="127" t="s">
        <v>77</v>
      </c>
      <c r="B11" s="132">
        <v>4136.180961572778</v>
      </c>
      <c r="C11" s="132">
        <v>4022.1219809304971</v>
      </c>
      <c r="D11" s="132">
        <v>-114.05898064228086</v>
      </c>
      <c r="E11" s="128">
        <v>-2.7575916455770795</v>
      </c>
      <c r="H11" s="335"/>
      <c r="I11" s="178"/>
      <c r="J11" s="178"/>
      <c r="K11" s="178"/>
      <c r="L11" s="316"/>
      <c r="M11" s="178"/>
      <c r="N11" s="96"/>
      <c r="O11" s="96"/>
      <c r="P11" s="96"/>
    </row>
    <row r="12" spans="1:16" x14ac:dyDescent="0.25">
      <c r="A12" s="126" t="s">
        <v>63</v>
      </c>
      <c r="B12" s="134">
        <v>9858.9156370352339</v>
      </c>
      <c r="C12" s="134">
        <v>9813.6826373314725</v>
      </c>
      <c r="D12" s="134">
        <v>-45.232999703761379</v>
      </c>
      <c r="E12" s="119">
        <v>-0.45880298979172096</v>
      </c>
      <c r="H12" s="335"/>
      <c r="I12" s="178"/>
      <c r="J12" s="178"/>
      <c r="K12" s="178"/>
      <c r="L12" s="316"/>
      <c r="M12" s="178"/>
      <c r="N12" s="96"/>
      <c r="O12" s="96"/>
      <c r="P12" s="96"/>
    </row>
    <row r="13" spans="1:16" x14ac:dyDescent="0.25">
      <c r="A13" s="127" t="s">
        <v>72</v>
      </c>
      <c r="B13" s="132">
        <v>20194.05</v>
      </c>
      <c r="C13" s="132">
        <v>19626.55</v>
      </c>
      <c r="D13" s="132">
        <v>-567.5</v>
      </c>
      <c r="E13" s="128">
        <v>-2.8102337074534347</v>
      </c>
      <c r="H13" s="335"/>
      <c r="I13" s="178"/>
      <c r="J13" s="178"/>
      <c r="K13" s="178"/>
      <c r="L13" s="316"/>
      <c r="M13" s="178"/>
      <c r="N13" s="96"/>
      <c r="O13" s="96"/>
      <c r="P13" s="96"/>
    </row>
    <row r="14" spans="1:16" x14ac:dyDescent="0.25">
      <c r="A14" s="126" t="s">
        <v>78</v>
      </c>
      <c r="B14" s="134">
        <v>6357.073982222264</v>
      </c>
      <c r="C14" s="134">
        <v>6500.96237661941</v>
      </c>
      <c r="D14" s="134">
        <v>143.88839439714593</v>
      </c>
      <c r="E14" s="119">
        <v>2.2634374682367024</v>
      </c>
      <c r="H14" s="335"/>
      <c r="I14" s="178"/>
      <c r="J14" s="178"/>
      <c r="K14" s="178"/>
      <c r="L14" s="316"/>
      <c r="M14" s="178"/>
      <c r="N14" s="96"/>
      <c r="O14" s="96"/>
      <c r="P14" s="96"/>
    </row>
    <row r="15" spans="1:16" x14ac:dyDescent="0.25">
      <c r="A15" s="127" t="s">
        <v>69</v>
      </c>
      <c r="B15" s="132">
        <v>6058</v>
      </c>
      <c r="C15" s="132">
        <v>6890.625</v>
      </c>
      <c r="D15" s="132">
        <v>832.625</v>
      </c>
      <c r="E15" s="128">
        <v>13.744222515681741</v>
      </c>
      <c r="H15" s="335"/>
      <c r="I15" s="178"/>
      <c r="J15" s="178"/>
      <c r="K15" s="178"/>
      <c r="L15" s="316"/>
      <c r="M15" s="178"/>
      <c r="N15" s="96"/>
      <c r="O15" s="96"/>
      <c r="P15" s="96"/>
    </row>
    <row r="16" spans="1:16" x14ac:dyDescent="0.25">
      <c r="A16" s="126" t="s">
        <v>80</v>
      </c>
      <c r="B16" s="134">
        <v>5183.8752786803998</v>
      </c>
      <c r="C16" s="134">
        <v>5117.6212732366894</v>
      </c>
      <c r="D16" s="134">
        <v>-66.254005443710412</v>
      </c>
      <c r="E16" s="119">
        <v>-1.2780786936790633</v>
      </c>
      <c r="H16" s="335"/>
      <c r="I16" s="178"/>
      <c r="J16" s="178"/>
      <c r="K16" s="178"/>
      <c r="L16" s="316"/>
      <c r="M16" s="178"/>
      <c r="N16" s="96"/>
      <c r="O16" s="96"/>
      <c r="P16" s="96"/>
    </row>
    <row r="17" spans="1:16" x14ac:dyDescent="0.25">
      <c r="A17" s="127" t="s">
        <v>65</v>
      </c>
      <c r="B17" s="132">
        <v>7512.9058893541051</v>
      </c>
      <c r="C17" s="132">
        <v>7605.7656585407321</v>
      </c>
      <c r="D17" s="132">
        <v>92.859769186627091</v>
      </c>
      <c r="E17" s="128">
        <v>1.2360033594752053</v>
      </c>
      <c r="H17" s="335"/>
      <c r="I17" s="178"/>
      <c r="J17" s="178"/>
      <c r="K17" s="178"/>
      <c r="L17" s="316"/>
      <c r="M17" s="178"/>
      <c r="N17" s="96"/>
      <c r="O17" s="96"/>
      <c r="P17" s="96"/>
    </row>
    <row r="18" spans="1:16" x14ac:dyDescent="0.25">
      <c r="A18" s="126" t="s">
        <v>81</v>
      </c>
      <c r="B18" s="134">
        <v>4865.1119725625758</v>
      </c>
      <c r="C18" s="134">
        <v>5172.455665008426</v>
      </c>
      <c r="D18" s="134">
        <v>307.34369244585014</v>
      </c>
      <c r="E18" s="119">
        <v>6.3172994615366349</v>
      </c>
      <c r="H18" s="335"/>
      <c r="I18" s="178"/>
      <c r="J18" s="178"/>
      <c r="K18" s="178"/>
      <c r="L18" s="316"/>
      <c r="M18" s="178"/>
      <c r="N18" s="96"/>
      <c r="O18" s="96"/>
      <c r="P18" s="96"/>
    </row>
    <row r="19" spans="1:16" x14ac:dyDescent="0.25">
      <c r="A19" s="127" t="s">
        <v>61</v>
      </c>
      <c r="B19" s="132">
        <v>3719.0781243484048</v>
      </c>
      <c r="C19" s="132">
        <v>3867.7336650161101</v>
      </c>
      <c r="D19" s="132">
        <v>148.65554066770528</v>
      </c>
      <c r="E19" s="128">
        <v>3.9971072318829073</v>
      </c>
      <c r="H19" s="335"/>
      <c r="I19" s="178"/>
      <c r="J19" s="178"/>
      <c r="K19" s="178"/>
      <c r="L19" s="316"/>
      <c r="M19" s="178"/>
      <c r="N19" s="96"/>
      <c r="O19" s="96"/>
      <c r="P19" s="96"/>
    </row>
    <row r="20" spans="1:16" x14ac:dyDescent="0.25">
      <c r="A20" s="126" t="s">
        <v>79</v>
      </c>
      <c r="B20" s="134">
        <v>11866.026230614465</v>
      </c>
      <c r="C20" s="134">
        <v>11621.378550437465</v>
      </c>
      <c r="D20" s="134">
        <v>-244.64768017700044</v>
      </c>
      <c r="E20" s="119">
        <v>-2.0617490255146009</v>
      </c>
      <c r="H20" s="335"/>
      <c r="I20" s="178"/>
      <c r="J20" s="178"/>
      <c r="K20" s="178"/>
      <c r="L20" s="316"/>
      <c r="M20" s="178"/>
      <c r="N20" s="96"/>
      <c r="O20" s="96"/>
      <c r="P20" s="96"/>
    </row>
    <row r="21" spans="1:16" x14ac:dyDescent="0.25">
      <c r="A21" s="129" t="s">
        <v>73</v>
      </c>
      <c r="B21" s="136">
        <v>42385.15979715166</v>
      </c>
      <c r="C21" s="136">
        <v>38146.643817436496</v>
      </c>
      <c r="D21" s="136">
        <v>-4238.5159797151646</v>
      </c>
      <c r="E21" s="128">
        <v>-10</v>
      </c>
      <c r="H21" s="335"/>
      <c r="I21" s="178"/>
      <c r="J21" s="178"/>
      <c r="K21" s="178"/>
      <c r="L21" s="316"/>
      <c r="M21" s="178"/>
      <c r="N21" s="96"/>
      <c r="O21" s="96"/>
      <c r="P21" s="96"/>
    </row>
    <row r="22" spans="1:16" x14ac:dyDescent="0.25">
      <c r="A22" s="123"/>
      <c r="B22" s="138"/>
      <c r="C22" s="217"/>
      <c r="D22" s="217"/>
      <c r="E22" s="141"/>
      <c r="H22" s="338"/>
      <c r="I22" s="178"/>
      <c r="J22" s="178"/>
      <c r="K22" s="178"/>
      <c r="L22" s="316"/>
      <c r="M22" s="178"/>
      <c r="N22" s="96"/>
      <c r="O22" s="96"/>
      <c r="P22" s="96"/>
    </row>
    <row r="23" spans="1:16" x14ac:dyDescent="0.25">
      <c r="A23" s="113" t="s">
        <v>74</v>
      </c>
      <c r="B23" s="140">
        <v>7079.0454469133892</v>
      </c>
      <c r="C23" s="218">
        <v>7099.5845548099924</v>
      </c>
      <c r="D23" s="218">
        <v>20.539107896603127</v>
      </c>
      <c r="E23" s="120">
        <v>0.29013951175519992</v>
      </c>
      <c r="H23" s="96"/>
      <c r="I23" s="96"/>
      <c r="J23" s="96"/>
      <c r="K23" s="96"/>
      <c r="L23" s="96"/>
      <c r="M23" s="96"/>
      <c r="N23" s="96"/>
      <c r="O23" s="96"/>
      <c r="P23" s="96"/>
    </row>
    <row r="24" spans="1:16" x14ac:dyDescent="0.25">
      <c r="H24" s="96"/>
      <c r="I24" s="96"/>
      <c r="J24" s="96"/>
      <c r="K24" s="96"/>
      <c r="L24" s="96"/>
      <c r="M24" s="96"/>
      <c r="N24" s="96"/>
      <c r="O24" s="96"/>
      <c r="P24" s="96"/>
    </row>
    <row r="25" spans="1:16" x14ac:dyDescent="0.25">
      <c r="H25" s="96"/>
      <c r="I25" s="96"/>
      <c r="J25" s="96"/>
      <c r="K25" s="96"/>
      <c r="L25" s="96"/>
      <c r="M25" s="96"/>
      <c r="N25" s="96"/>
      <c r="O25" s="96"/>
      <c r="P25" s="96"/>
    </row>
    <row r="26" spans="1:16" x14ac:dyDescent="0.25">
      <c r="A26" s="5"/>
      <c r="H26" s="96"/>
      <c r="I26" s="96"/>
      <c r="J26" s="96"/>
      <c r="K26" s="96"/>
      <c r="L26" s="96"/>
      <c r="M26" s="96"/>
      <c r="N26" s="96"/>
      <c r="O26" s="96"/>
      <c r="P26" s="96"/>
    </row>
    <row r="27" spans="1:16" x14ac:dyDescent="0.25">
      <c r="H27" s="96"/>
      <c r="I27" s="96"/>
      <c r="J27" s="96"/>
      <c r="K27" s="96"/>
      <c r="L27" s="96"/>
      <c r="M27" s="96"/>
      <c r="N27" s="96"/>
      <c r="O27" s="96"/>
      <c r="P27" s="96"/>
    </row>
    <row r="28" spans="1:16" x14ac:dyDescent="0.25">
      <c r="H28" s="96"/>
      <c r="I28" s="96"/>
      <c r="J28" s="96"/>
      <c r="K28" s="96"/>
      <c r="L28" s="96"/>
      <c r="M28" s="96"/>
      <c r="N28" s="96"/>
      <c r="O28" s="96"/>
      <c r="P28" s="96"/>
    </row>
    <row r="29" spans="1:16" x14ac:dyDescent="0.25">
      <c r="H29" s="96"/>
      <c r="I29" s="96"/>
      <c r="J29" s="96"/>
      <c r="K29" s="96"/>
      <c r="L29" s="96"/>
      <c r="M29" s="96"/>
      <c r="N29" s="96"/>
      <c r="O29" s="96"/>
      <c r="P29" s="96"/>
    </row>
  </sheetData>
  <mergeCells count="3">
    <mergeCell ref="D3:E3"/>
    <mergeCell ref="A2:E2"/>
    <mergeCell ref="A1:E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="91" zoomScaleNormal="91" workbookViewId="0">
      <selection sqref="A1:E1"/>
    </sheetView>
  </sheetViews>
  <sheetFormatPr baseColWidth="10" defaultRowHeight="15" x14ac:dyDescent="0.25"/>
  <cols>
    <col min="1" max="1" width="20.42578125" customWidth="1"/>
    <col min="8" max="8" width="19" customWidth="1"/>
  </cols>
  <sheetData>
    <row r="1" spans="1:15" x14ac:dyDescent="0.25">
      <c r="A1" s="289" t="s">
        <v>132</v>
      </c>
      <c r="B1" s="289"/>
      <c r="C1" s="289"/>
      <c r="D1" s="289"/>
      <c r="E1" s="289"/>
    </row>
    <row r="2" spans="1:15" ht="68.25" customHeight="1" x14ac:dyDescent="0.25">
      <c r="A2" s="288" t="s">
        <v>166</v>
      </c>
      <c r="B2" s="288"/>
      <c r="C2" s="288"/>
      <c r="D2" s="288"/>
      <c r="E2" s="288"/>
      <c r="H2" s="96"/>
      <c r="I2" s="96"/>
      <c r="J2" s="96"/>
      <c r="K2" s="96"/>
      <c r="L2" s="96"/>
      <c r="M2" s="96"/>
      <c r="N2" s="96"/>
      <c r="O2" s="96"/>
    </row>
    <row r="3" spans="1:15" x14ac:dyDescent="0.25">
      <c r="A3" s="40"/>
      <c r="B3" s="93">
        <v>2019</v>
      </c>
      <c r="C3" s="93">
        <v>2020</v>
      </c>
      <c r="D3" s="268" t="s">
        <v>9</v>
      </c>
      <c r="E3" s="269"/>
      <c r="H3" s="96"/>
      <c r="I3" s="96"/>
      <c r="J3" s="96"/>
      <c r="K3" s="96"/>
      <c r="L3" s="96"/>
      <c r="M3" s="96"/>
      <c r="N3" s="96"/>
      <c r="O3" s="96"/>
    </row>
    <row r="4" spans="1:15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75"/>
      <c r="J4" s="375"/>
      <c r="K4" s="375"/>
      <c r="L4" s="375"/>
      <c r="M4" s="375"/>
      <c r="N4" s="96"/>
      <c r="O4" s="96"/>
    </row>
    <row r="5" spans="1:15" x14ac:dyDescent="0.25">
      <c r="A5" s="127" t="s">
        <v>64</v>
      </c>
      <c r="B5" s="132">
        <v>15626.417425742573</v>
      </c>
      <c r="C5" s="132">
        <v>16049.019141914194</v>
      </c>
      <c r="D5" s="216">
        <v>422.60171617162086</v>
      </c>
      <c r="E5" s="128">
        <v>2.7044056526701894</v>
      </c>
      <c r="H5" s="335"/>
      <c r="I5" s="178"/>
      <c r="J5" s="178"/>
      <c r="K5" s="178"/>
      <c r="L5" s="178"/>
      <c r="M5" s="178"/>
      <c r="N5" s="96"/>
      <c r="O5" s="96"/>
    </row>
    <row r="6" spans="1:15" x14ac:dyDescent="0.25">
      <c r="A6" s="126" t="s">
        <v>67</v>
      </c>
      <c r="B6" s="134"/>
      <c r="C6" s="134"/>
      <c r="D6" s="134"/>
      <c r="E6" s="119"/>
      <c r="H6" s="335"/>
      <c r="I6" s="178"/>
      <c r="J6" s="178"/>
      <c r="K6" s="178"/>
      <c r="L6" s="178"/>
      <c r="M6" s="178"/>
      <c r="N6" s="96"/>
      <c r="O6" s="96"/>
    </row>
    <row r="7" spans="1:15" x14ac:dyDescent="0.25">
      <c r="A7" s="127" t="s">
        <v>71</v>
      </c>
      <c r="B7" s="132"/>
      <c r="C7" s="132"/>
      <c r="D7" s="132"/>
      <c r="E7" s="128"/>
      <c r="H7" s="335"/>
      <c r="I7" s="178"/>
      <c r="J7" s="178"/>
      <c r="K7" s="178"/>
      <c r="L7" s="178"/>
      <c r="M7" s="178"/>
      <c r="N7" s="96"/>
      <c r="O7" s="96"/>
    </row>
    <row r="8" spans="1:15" x14ac:dyDescent="0.25">
      <c r="A8" s="126" t="s">
        <v>76</v>
      </c>
      <c r="B8" s="134">
        <v>19453</v>
      </c>
      <c r="C8" s="134">
        <v>20063.831273505821</v>
      </c>
      <c r="D8" s="134">
        <v>610.83127350582072</v>
      </c>
      <c r="E8" s="119">
        <v>3.1400363620306422</v>
      </c>
      <c r="H8" s="335"/>
      <c r="I8" s="178"/>
      <c r="J8" s="178"/>
      <c r="K8" s="178"/>
      <c r="L8" s="178"/>
      <c r="M8" s="178"/>
      <c r="N8" s="96"/>
      <c r="O8" s="96"/>
    </row>
    <row r="9" spans="1:15" x14ac:dyDescent="0.25">
      <c r="A9" s="127" t="s">
        <v>68</v>
      </c>
      <c r="B9" s="132">
        <v>16538.671450000002</v>
      </c>
      <c r="C9" s="132">
        <v>16798</v>
      </c>
      <c r="D9" s="132">
        <v>259.32854999999836</v>
      </c>
      <c r="E9" s="128">
        <v>1.5680131912892961</v>
      </c>
      <c r="H9" s="335"/>
      <c r="I9" s="178"/>
      <c r="J9" s="178"/>
      <c r="K9" s="178"/>
      <c r="L9" s="178"/>
      <c r="M9" s="178"/>
      <c r="N9" s="96"/>
      <c r="O9" s="96"/>
    </row>
    <row r="10" spans="1:15" x14ac:dyDescent="0.25">
      <c r="A10" s="126" t="s">
        <v>70</v>
      </c>
      <c r="B10" s="134">
        <v>22016</v>
      </c>
      <c r="C10" s="134">
        <v>22633</v>
      </c>
      <c r="D10" s="134">
        <v>617</v>
      </c>
      <c r="E10" s="119">
        <v>2.8025072674418681</v>
      </c>
      <c r="H10" s="335"/>
      <c r="I10" s="178"/>
      <c r="J10" s="178"/>
      <c r="K10" s="178"/>
      <c r="L10" s="178"/>
      <c r="M10" s="178"/>
      <c r="N10" s="96"/>
      <c r="O10" s="96"/>
    </row>
    <row r="11" spans="1:15" x14ac:dyDescent="0.25">
      <c r="A11" s="127" t="s">
        <v>77</v>
      </c>
      <c r="B11" s="132">
        <v>14348.434413658539</v>
      </c>
      <c r="C11" s="132">
        <v>14146.050176808885</v>
      </c>
      <c r="D11" s="132">
        <v>-202.38423684965346</v>
      </c>
      <c r="E11" s="128">
        <v>-1.4104969992893501</v>
      </c>
      <c r="H11" s="335"/>
      <c r="I11" s="178"/>
      <c r="J11" s="178"/>
      <c r="K11" s="178"/>
      <c r="L11" s="178"/>
      <c r="M11" s="178"/>
      <c r="N11" s="96"/>
      <c r="O11" s="96"/>
    </row>
    <row r="12" spans="1:15" x14ac:dyDescent="0.25">
      <c r="A12" s="126" t="s">
        <v>63</v>
      </c>
      <c r="B12" s="134">
        <v>24092.485679672678</v>
      </c>
      <c r="C12" s="134">
        <v>24061.593407849323</v>
      </c>
      <c r="D12" s="134">
        <v>-30.892271823355259</v>
      </c>
      <c r="E12" s="119">
        <v>-0.12822368033789644</v>
      </c>
      <c r="H12" s="335"/>
      <c r="I12" s="178"/>
      <c r="J12" s="178"/>
      <c r="K12" s="178"/>
      <c r="L12" s="178"/>
      <c r="M12" s="178"/>
      <c r="N12" s="96"/>
      <c r="O12" s="96"/>
    </row>
    <row r="13" spans="1:15" x14ac:dyDescent="0.25">
      <c r="A13" s="127" t="s">
        <v>72</v>
      </c>
      <c r="B13" s="132">
        <v>27041.5</v>
      </c>
      <c r="C13" s="132">
        <v>26381.5</v>
      </c>
      <c r="D13" s="132">
        <v>-660</v>
      </c>
      <c r="E13" s="128">
        <v>-2.4406930088937315</v>
      </c>
      <c r="H13" s="335"/>
      <c r="I13" s="178"/>
      <c r="J13" s="178"/>
      <c r="K13" s="178"/>
      <c r="L13" s="178"/>
      <c r="M13" s="178"/>
      <c r="N13" s="96"/>
      <c r="O13" s="96"/>
    </row>
    <row r="14" spans="1:15" x14ac:dyDescent="0.25">
      <c r="A14" s="126" t="s">
        <v>78</v>
      </c>
      <c r="B14" s="134">
        <v>12771.998368791054</v>
      </c>
      <c r="C14" s="134">
        <v>12943.326994306803</v>
      </c>
      <c r="D14" s="134">
        <v>171.32862551574908</v>
      </c>
      <c r="E14" s="119">
        <v>1.3414394566037373</v>
      </c>
      <c r="H14" s="335"/>
      <c r="I14" s="178"/>
      <c r="J14" s="178"/>
      <c r="K14" s="178"/>
      <c r="L14" s="178"/>
      <c r="M14" s="178"/>
      <c r="N14" s="96"/>
      <c r="O14" s="96"/>
    </row>
    <row r="15" spans="1:15" x14ac:dyDescent="0.25">
      <c r="A15" s="127" t="s">
        <v>69</v>
      </c>
      <c r="B15" s="132">
        <v>18092</v>
      </c>
      <c r="C15" s="132">
        <v>19040</v>
      </c>
      <c r="D15" s="132">
        <v>948</v>
      </c>
      <c r="E15" s="128">
        <v>5.2398850320583676</v>
      </c>
      <c r="H15" s="335"/>
      <c r="I15" s="178"/>
      <c r="J15" s="178"/>
      <c r="K15" s="178"/>
      <c r="L15" s="178"/>
      <c r="M15" s="178"/>
      <c r="N15" s="96"/>
      <c r="O15" s="96"/>
    </row>
    <row r="16" spans="1:15" x14ac:dyDescent="0.25">
      <c r="A16" s="126" t="s">
        <v>80</v>
      </c>
      <c r="B16" s="134">
        <v>15666.432970586846</v>
      </c>
      <c r="C16" s="134">
        <v>15670.327294115794</v>
      </c>
      <c r="D16" s="134">
        <v>3.8943235289480072</v>
      </c>
      <c r="E16" s="119">
        <v>2.4857755024768835E-2</v>
      </c>
      <c r="H16" s="335"/>
      <c r="I16" s="178"/>
      <c r="J16" s="178"/>
      <c r="K16" s="178"/>
      <c r="L16" s="178"/>
      <c r="M16" s="178"/>
      <c r="N16" s="96"/>
      <c r="O16" s="96"/>
    </row>
    <row r="17" spans="1:15" x14ac:dyDescent="0.25">
      <c r="A17" s="127" t="s">
        <v>65</v>
      </c>
      <c r="B17" s="132">
        <v>31593.691773555787</v>
      </c>
      <c r="C17" s="132">
        <v>31008.662358954571</v>
      </c>
      <c r="D17" s="132">
        <v>-585.02941460121656</v>
      </c>
      <c r="E17" s="128">
        <v>-1.8517285627597744</v>
      </c>
      <c r="H17" s="335"/>
      <c r="I17" s="178"/>
      <c r="J17" s="178"/>
      <c r="K17" s="178"/>
      <c r="L17" s="178"/>
      <c r="M17" s="178"/>
      <c r="N17" s="96"/>
      <c r="O17" s="96"/>
    </row>
    <row r="18" spans="1:15" x14ac:dyDescent="0.25">
      <c r="A18" s="126" t="s">
        <v>81</v>
      </c>
      <c r="B18" s="134">
        <v>34742.508691333496</v>
      </c>
      <c r="C18" s="134">
        <v>36648.160765071669</v>
      </c>
      <c r="D18" s="134">
        <v>1905.6520737381725</v>
      </c>
      <c r="E18" s="119">
        <v>5.4850733165781236</v>
      </c>
      <c r="H18" s="335"/>
      <c r="I18" s="178"/>
      <c r="J18" s="178"/>
      <c r="K18" s="178"/>
      <c r="L18" s="178"/>
      <c r="M18" s="178"/>
      <c r="N18" s="96"/>
      <c r="O18" s="96"/>
    </row>
    <row r="19" spans="1:15" x14ac:dyDescent="0.25">
      <c r="A19" s="127" t="s">
        <v>61</v>
      </c>
      <c r="B19" s="132">
        <v>15057.99587036119</v>
      </c>
      <c r="C19" s="132">
        <v>15589.318473181813</v>
      </c>
      <c r="D19" s="132">
        <v>531.32260282062271</v>
      </c>
      <c r="E19" s="128">
        <v>3.5285080922782726</v>
      </c>
      <c r="H19" s="335"/>
      <c r="I19" s="178"/>
      <c r="J19" s="178"/>
      <c r="K19" s="178"/>
      <c r="L19" s="178"/>
      <c r="M19" s="178"/>
      <c r="N19" s="96"/>
      <c r="O19" s="96"/>
    </row>
    <row r="20" spans="1:15" x14ac:dyDescent="0.25">
      <c r="A20" s="126" t="s">
        <v>79</v>
      </c>
      <c r="B20" s="134">
        <v>29010.812230260526</v>
      </c>
      <c r="C20" s="134">
        <v>28770.581821378521</v>
      </c>
      <c r="D20" s="134">
        <v>-240.23040888200558</v>
      </c>
      <c r="E20" s="119">
        <v>-0.82807198562827011</v>
      </c>
      <c r="H20" s="335"/>
      <c r="I20" s="178"/>
      <c r="J20" s="178"/>
      <c r="K20" s="178"/>
      <c r="L20" s="178"/>
      <c r="M20" s="178"/>
      <c r="N20" s="96"/>
      <c r="O20" s="96"/>
    </row>
    <row r="21" spans="1:15" x14ac:dyDescent="0.25">
      <c r="A21" s="129" t="s">
        <v>73</v>
      </c>
      <c r="B21" s="136">
        <v>83188.085673561305</v>
      </c>
      <c r="C21" s="136">
        <v>74869.277106205162</v>
      </c>
      <c r="D21" s="136">
        <v>-8318.8085673561436</v>
      </c>
      <c r="E21" s="128">
        <v>-10.000000000000014</v>
      </c>
      <c r="H21" s="335"/>
      <c r="I21" s="178"/>
      <c r="J21" s="178"/>
      <c r="K21" s="178"/>
      <c r="L21" s="178"/>
      <c r="M21" s="178"/>
      <c r="N21" s="96"/>
      <c r="O21" s="96"/>
    </row>
    <row r="22" spans="1:15" x14ac:dyDescent="0.25">
      <c r="A22" s="123"/>
      <c r="B22" s="138"/>
      <c r="C22" s="138"/>
      <c r="D22" s="217"/>
      <c r="E22" s="141"/>
      <c r="H22" s="338"/>
      <c r="I22" s="178"/>
      <c r="J22" s="178"/>
      <c r="K22" s="178"/>
      <c r="L22" s="178"/>
      <c r="M22" s="178"/>
      <c r="N22" s="96"/>
      <c r="O22" s="96"/>
    </row>
    <row r="23" spans="1:15" x14ac:dyDescent="0.25">
      <c r="A23" s="113" t="s">
        <v>74</v>
      </c>
      <c r="B23" s="140">
        <v>17552.436026526233</v>
      </c>
      <c r="C23" s="140">
        <v>17575.491443122086</v>
      </c>
      <c r="D23" s="218">
        <v>23.055416595852876</v>
      </c>
      <c r="E23" s="120">
        <v>0.13135166287466404</v>
      </c>
      <c r="H23" s="96"/>
      <c r="I23" s="96"/>
      <c r="J23" s="96"/>
      <c r="K23" s="96"/>
      <c r="L23" s="96"/>
      <c r="M23" s="96"/>
      <c r="N23" s="96"/>
      <c r="O23" s="96"/>
    </row>
    <row r="24" spans="1:15" x14ac:dyDescent="0.25">
      <c r="H24" s="96"/>
      <c r="I24" s="96"/>
      <c r="J24" s="96"/>
      <c r="K24" s="96"/>
      <c r="L24" s="96"/>
      <c r="M24" s="96"/>
      <c r="N24" s="96"/>
      <c r="O24" s="96"/>
    </row>
    <row r="25" spans="1:15" x14ac:dyDescent="0.25">
      <c r="A25" s="5"/>
    </row>
    <row r="26" spans="1:15" x14ac:dyDescent="0.25">
      <c r="A26" s="5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89" zoomScaleNormal="89" workbookViewId="0">
      <selection sqref="A1:E1"/>
    </sheetView>
  </sheetViews>
  <sheetFormatPr baseColWidth="10" defaultRowHeight="15" x14ac:dyDescent="0.25"/>
  <cols>
    <col min="1" max="1" width="18.85546875" customWidth="1"/>
    <col min="8" max="8" width="17" customWidth="1"/>
  </cols>
  <sheetData>
    <row r="1" spans="1:14" x14ac:dyDescent="0.25">
      <c r="A1" s="289" t="s">
        <v>133</v>
      </c>
      <c r="B1" s="289"/>
      <c r="C1" s="289"/>
      <c r="D1" s="289"/>
      <c r="E1" s="289"/>
    </row>
    <row r="2" spans="1:14" ht="63.75" customHeight="1" x14ac:dyDescent="0.25">
      <c r="A2" s="288" t="s">
        <v>167</v>
      </c>
      <c r="B2" s="288"/>
      <c r="C2" s="288"/>
      <c r="D2" s="288"/>
      <c r="E2" s="288"/>
      <c r="H2" s="96"/>
      <c r="I2" s="96"/>
      <c r="J2" s="96"/>
      <c r="K2" s="96"/>
      <c r="L2" s="96"/>
      <c r="M2" s="96"/>
      <c r="N2" s="96"/>
    </row>
    <row r="3" spans="1:14" x14ac:dyDescent="0.25">
      <c r="A3" s="40"/>
      <c r="B3" s="93">
        <v>2019</v>
      </c>
      <c r="C3" s="93">
        <v>2020</v>
      </c>
      <c r="D3" s="268" t="s">
        <v>9</v>
      </c>
      <c r="E3" s="269"/>
      <c r="H3" s="96"/>
      <c r="I3" s="96"/>
      <c r="J3" s="96"/>
      <c r="K3" s="96"/>
      <c r="L3" s="96"/>
      <c r="M3" s="96"/>
      <c r="N3" s="96"/>
    </row>
    <row r="4" spans="1:14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75"/>
      <c r="J4" s="375"/>
      <c r="K4" s="375"/>
      <c r="L4" s="375"/>
      <c r="M4" s="375"/>
      <c r="N4" s="96"/>
    </row>
    <row r="5" spans="1:14" x14ac:dyDescent="0.25">
      <c r="A5" s="127" t="s">
        <v>64</v>
      </c>
      <c r="B5" s="132"/>
      <c r="C5" s="132"/>
      <c r="D5" s="216"/>
      <c r="E5" s="128"/>
      <c r="H5" s="335"/>
      <c r="I5" s="178"/>
      <c r="J5" s="178"/>
      <c r="K5" s="178"/>
      <c r="L5" s="178"/>
      <c r="M5" s="178"/>
      <c r="N5" s="96"/>
    </row>
    <row r="6" spans="1:14" x14ac:dyDescent="0.25">
      <c r="A6" s="126" t="s">
        <v>67</v>
      </c>
      <c r="B6" s="134"/>
      <c r="C6" s="134"/>
      <c r="D6" s="134"/>
      <c r="E6" s="119"/>
      <c r="H6" s="335"/>
      <c r="I6" s="178"/>
      <c r="J6" s="178"/>
      <c r="K6" s="178"/>
      <c r="L6" s="178"/>
      <c r="M6" s="178"/>
      <c r="N6" s="96"/>
    </row>
    <row r="7" spans="1:14" x14ac:dyDescent="0.25">
      <c r="A7" s="127" t="s">
        <v>71</v>
      </c>
      <c r="B7" s="132"/>
      <c r="C7" s="132"/>
      <c r="D7" s="132"/>
      <c r="E7" s="128"/>
      <c r="H7" s="335"/>
      <c r="I7" s="178"/>
      <c r="J7" s="178"/>
      <c r="K7" s="178"/>
      <c r="L7" s="178"/>
      <c r="M7" s="178"/>
      <c r="N7" s="96"/>
    </row>
    <row r="8" spans="1:14" x14ac:dyDescent="0.25">
      <c r="A8" s="126" t="s">
        <v>76</v>
      </c>
      <c r="B8" s="134"/>
      <c r="C8" s="134"/>
      <c r="D8" s="134"/>
      <c r="E8" s="119"/>
      <c r="H8" s="335"/>
      <c r="I8" s="178"/>
      <c r="J8" s="178"/>
      <c r="K8" s="178"/>
      <c r="L8" s="178"/>
      <c r="M8" s="178"/>
      <c r="N8" s="96"/>
    </row>
    <row r="9" spans="1:14" x14ac:dyDescent="0.25">
      <c r="A9" s="127" t="s">
        <v>68</v>
      </c>
      <c r="B9" s="132"/>
      <c r="C9" s="132"/>
      <c r="D9" s="132"/>
      <c r="E9" s="128"/>
      <c r="H9" s="335"/>
      <c r="I9" s="178"/>
      <c r="J9" s="178"/>
      <c r="K9" s="178"/>
      <c r="L9" s="178"/>
      <c r="M9" s="178"/>
      <c r="N9" s="96"/>
    </row>
    <row r="10" spans="1:14" x14ac:dyDescent="0.25">
      <c r="A10" s="126" t="s">
        <v>70</v>
      </c>
      <c r="B10" s="134"/>
      <c r="C10" s="134"/>
      <c r="D10" s="134"/>
      <c r="E10" s="119"/>
      <c r="H10" s="335"/>
      <c r="I10" s="178"/>
      <c r="J10" s="178"/>
      <c r="K10" s="178"/>
      <c r="L10" s="178"/>
      <c r="M10" s="178"/>
      <c r="N10" s="96"/>
    </row>
    <row r="11" spans="1:14" x14ac:dyDescent="0.25">
      <c r="A11" s="127" t="s">
        <v>77</v>
      </c>
      <c r="B11" s="132">
        <v>4552.6172922817377</v>
      </c>
      <c r="C11" s="132">
        <v>4414.0668156786751</v>
      </c>
      <c r="D11" s="132">
        <v>-138.55047660306263</v>
      </c>
      <c r="E11" s="128">
        <v>-3.0433148166869586</v>
      </c>
      <c r="H11" s="335"/>
      <c r="I11" s="178"/>
      <c r="J11" s="178"/>
      <c r="K11" s="178"/>
      <c r="L11" s="178"/>
      <c r="M11" s="178"/>
      <c r="N11" s="96"/>
    </row>
    <row r="12" spans="1:14" x14ac:dyDescent="0.25">
      <c r="A12" s="126" t="s">
        <v>63</v>
      </c>
      <c r="B12" s="134">
        <v>6990.8838568758565</v>
      </c>
      <c r="C12" s="134">
        <v>6485.9802686437633</v>
      </c>
      <c r="D12" s="134">
        <v>-504.90358823209317</v>
      </c>
      <c r="E12" s="119">
        <v>-7.2223140674193473</v>
      </c>
      <c r="H12" s="335"/>
      <c r="I12" s="178"/>
      <c r="J12" s="178"/>
      <c r="K12" s="178"/>
      <c r="L12" s="178"/>
      <c r="M12" s="178"/>
      <c r="N12" s="96"/>
    </row>
    <row r="13" spans="1:14" x14ac:dyDescent="0.25">
      <c r="A13" s="127" t="s">
        <v>72</v>
      </c>
      <c r="B13" s="132">
        <v>23040.5</v>
      </c>
      <c r="C13" s="132">
        <v>22079.75</v>
      </c>
      <c r="D13" s="132">
        <v>-960.75</v>
      </c>
      <c r="E13" s="128">
        <v>-4.169831383867546</v>
      </c>
      <c r="H13" s="335"/>
      <c r="I13" s="178"/>
      <c r="J13" s="178"/>
      <c r="K13" s="178"/>
      <c r="L13" s="178"/>
      <c r="M13" s="178"/>
      <c r="N13" s="96"/>
    </row>
    <row r="14" spans="1:14" x14ac:dyDescent="0.25">
      <c r="A14" s="126" t="s">
        <v>78</v>
      </c>
      <c r="B14" s="134"/>
      <c r="C14" s="134"/>
      <c r="D14" s="134"/>
      <c r="E14" s="119"/>
      <c r="H14" s="335"/>
      <c r="I14" s="178"/>
      <c r="J14" s="178"/>
      <c r="K14" s="178"/>
      <c r="L14" s="178"/>
      <c r="M14" s="178"/>
      <c r="N14" s="96"/>
    </row>
    <row r="15" spans="1:14" x14ac:dyDescent="0.25">
      <c r="A15" s="127" t="s">
        <v>69</v>
      </c>
      <c r="B15" s="132"/>
      <c r="C15" s="132"/>
      <c r="D15" s="132"/>
      <c r="E15" s="128"/>
      <c r="H15" s="335"/>
      <c r="I15" s="178"/>
      <c r="J15" s="178"/>
      <c r="K15" s="178"/>
      <c r="L15" s="178"/>
      <c r="M15" s="178"/>
      <c r="N15" s="96"/>
    </row>
    <row r="16" spans="1:14" x14ac:dyDescent="0.25">
      <c r="A16" s="126" t="s">
        <v>80</v>
      </c>
      <c r="B16" s="134">
        <v>9104.6943733175758</v>
      </c>
      <c r="C16" s="134">
        <v>9303.044777099336</v>
      </c>
      <c r="D16" s="134">
        <v>198.35040378176018</v>
      </c>
      <c r="E16" s="119">
        <v>2.1785509282228048</v>
      </c>
      <c r="H16" s="335"/>
      <c r="I16" s="178"/>
      <c r="J16" s="178"/>
      <c r="K16" s="178"/>
      <c r="L16" s="178"/>
      <c r="M16" s="178"/>
      <c r="N16" s="96"/>
    </row>
    <row r="17" spans="1:14" x14ac:dyDescent="0.25">
      <c r="A17" s="127" t="s">
        <v>65</v>
      </c>
      <c r="B17" s="132">
        <v>9921.3419029312827</v>
      </c>
      <c r="C17" s="132">
        <v>10504.986905333973</v>
      </c>
      <c r="D17" s="132">
        <v>583.64500240269081</v>
      </c>
      <c r="E17" s="128">
        <v>5.8827223989756021</v>
      </c>
      <c r="H17" s="335"/>
      <c r="I17" s="178"/>
      <c r="J17" s="178"/>
      <c r="K17" s="178"/>
      <c r="L17" s="178"/>
      <c r="M17" s="178"/>
      <c r="N17" s="96"/>
    </row>
    <row r="18" spans="1:14" x14ac:dyDescent="0.25">
      <c r="A18" s="126" t="s">
        <v>81</v>
      </c>
      <c r="B18" s="134">
        <v>9299.7577317089272</v>
      </c>
      <c r="C18" s="134">
        <v>9778.8252337989397</v>
      </c>
      <c r="D18" s="134">
        <v>479.06750209001257</v>
      </c>
      <c r="E18" s="119">
        <v>5.1513976590654522</v>
      </c>
      <c r="H18" s="335"/>
      <c r="I18" s="178"/>
      <c r="J18" s="178"/>
      <c r="K18" s="178"/>
      <c r="L18" s="178"/>
      <c r="M18" s="178"/>
      <c r="N18" s="96"/>
    </row>
    <row r="19" spans="1:14" x14ac:dyDescent="0.25">
      <c r="A19" s="127" t="s">
        <v>61</v>
      </c>
      <c r="B19" s="132"/>
      <c r="C19" s="132"/>
      <c r="D19" s="132"/>
      <c r="E19" s="128"/>
      <c r="H19" s="335"/>
      <c r="I19" s="178"/>
      <c r="J19" s="178"/>
      <c r="K19" s="178"/>
      <c r="L19" s="178"/>
      <c r="M19" s="178"/>
      <c r="N19" s="96"/>
    </row>
    <row r="20" spans="1:14" x14ac:dyDescent="0.25">
      <c r="A20" s="126" t="s">
        <v>79</v>
      </c>
      <c r="B20" s="134">
        <v>7749.184270553842</v>
      </c>
      <c r="C20" s="134">
        <v>7966.2346693383124</v>
      </c>
      <c r="D20" s="134">
        <v>217.05039878447042</v>
      </c>
      <c r="E20" s="119">
        <v>2.8009451215302903</v>
      </c>
      <c r="H20" s="335"/>
      <c r="I20" s="178"/>
      <c r="J20" s="178"/>
      <c r="K20" s="178"/>
      <c r="L20" s="178"/>
      <c r="M20" s="178"/>
      <c r="N20" s="96"/>
    </row>
    <row r="21" spans="1:14" x14ac:dyDescent="0.25">
      <c r="A21" s="129" t="s">
        <v>73</v>
      </c>
      <c r="B21" s="136"/>
      <c r="C21" s="136"/>
      <c r="D21" s="136"/>
      <c r="E21" s="128"/>
      <c r="H21" s="335"/>
      <c r="I21" s="178"/>
      <c r="J21" s="178"/>
      <c r="K21" s="178"/>
      <c r="L21" s="178"/>
      <c r="M21" s="178"/>
      <c r="N21" s="96"/>
    </row>
    <row r="22" spans="1:14" x14ac:dyDescent="0.25">
      <c r="A22" s="123"/>
      <c r="B22" s="138"/>
      <c r="C22" s="138"/>
      <c r="D22" s="217"/>
      <c r="E22" s="141"/>
      <c r="H22" s="338"/>
      <c r="I22" s="178"/>
      <c r="J22" s="178"/>
      <c r="K22" s="178"/>
      <c r="L22" s="178"/>
      <c r="M22" s="178"/>
      <c r="N22" s="96"/>
    </row>
    <row r="23" spans="1:14" x14ac:dyDescent="0.25">
      <c r="A23" s="113" t="s">
        <v>74</v>
      </c>
      <c r="B23" s="140">
        <v>8762.5512327615033</v>
      </c>
      <c r="C23" s="140">
        <v>8921.0033005864952</v>
      </c>
      <c r="D23" s="218">
        <v>158.4520678249919</v>
      </c>
      <c r="E23" s="120">
        <v>1.8082869202815033</v>
      </c>
      <c r="H23" s="96"/>
      <c r="I23" s="96"/>
      <c r="J23" s="96"/>
      <c r="K23" s="96"/>
      <c r="L23" s="96"/>
      <c r="M23" s="96"/>
      <c r="N23" s="96"/>
    </row>
    <row r="24" spans="1:14" x14ac:dyDescent="0.25">
      <c r="H24" s="96"/>
      <c r="I24" s="96"/>
      <c r="J24" s="96"/>
      <c r="K24" s="96"/>
      <c r="L24" s="96"/>
      <c r="M24" s="96"/>
      <c r="N24" s="96"/>
    </row>
    <row r="25" spans="1:14" x14ac:dyDescent="0.25">
      <c r="A25" s="5"/>
      <c r="H25" s="96"/>
      <c r="I25" s="96"/>
      <c r="J25" s="96"/>
      <c r="K25" s="96"/>
      <c r="L25" s="96"/>
      <c r="M25" s="96"/>
      <c r="N25" s="96"/>
    </row>
    <row r="26" spans="1:14" x14ac:dyDescent="0.25">
      <c r="A26" s="5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>
      <selection sqref="A1:E1"/>
    </sheetView>
  </sheetViews>
  <sheetFormatPr baseColWidth="10" defaultRowHeight="15" x14ac:dyDescent="0.25"/>
  <cols>
    <col min="1" max="1" width="17.28515625" customWidth="1"/>
    <col min="8" max="8" width="18.85546875" customWidth="1"/>
  </cols>
  <sheetData>
    <row r="1" spans="1:14" x14ac:dyDescent="0.25">
      <c r="A1" s="289" t="s">
        <v>134</v>
      </c>
      <c r="B1" s="289"/>
      <c r="C1" s="289"/>
      <c r="D1" s="289"/>
      <c r="E1" s="289"/>
    </row>
    <row r="2" spans="1:14" ht="64.5" customHeight="1" x14ac:dyDescent="0.25">
      <c r="A2" s="288" t="s">
        <v>168</v>
      </c>
      <c r="B2" s="288"/>
      <c r="C2" s="288"/>
      <c r="D2" s="288"/>
      <c r="E2" s="288"/>
      <c r="H2" s="96"/>
      <c r="I2" s="96"/>
      <c r="J2" s="96"/>
      <c r="K2" s="96"/>
      <c r="L2" s="96"/>
      <c r="M2" s="96"/>
      <c r="N2" s="96"/>
    </row>
    <row r="3" spans="1:14" x14ac:dyDescent="0.25">
      <c r="A3" s="40"/>
      <c r="B3" s="93">
        <v>2019</v>
      </c>
      <c r="C3" s="93">
        <v>2020</v>
      </c>
      <c r="D3" s="268" t="s">
        <v>9</v>
      </c>
      <c r="E3" s="269"/>
      <c r="H3" s="96"/>
      <c r="I3" s="96"/>
      <c r="J3" s="96"/>
      <c r="K3" s="96"/>
      <c r="L3" s="96"/>
      <c r="M3" s="96"/>
      <c r="N3" s="96"/>
    </row>
    <row r="4" spans="1:14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75"/>
      <c r="J4" s="375"/>
      <c r="K4" s="96"/>
      <c r="L4" s="96"/>
      <c r="M4" s="96"/>
      <c r="N4" s="96"/>
    </row>
    <row r="5" spans="1:14" x14ac:dyDescent="0.25">
      <c r="A5" s="127" t="s">
        <v>64</v>
      </c>
      <c r="B5" s="132"/>
      <c r="C5" s="132"/>
      <c r="D5" s="216"/>
      <c r="E5" s="128"/>
      <c r="H5" s="335"/>
      <c r="I5" s="178"/>
      <c r="J5" s="178"/>
      <c r="K5" s="178"/>
      <c r="L5" s="178"/>
      <c r="M5" s="178"/>
      <c r="N5" s="96"/>
    </row>
    <row r="6" spans="1:14" x14ac:dyDescent="0.25">
      <c r="A6" s="126" t="s">
        <v>67</v>
      </c>
      <c r="B6" s="134"/>
      <c r="C6" s="134"/>
      <c r="D6" s="134"/>
      <c r="E6" s="119"/>
      <c r="H6" s="335"/>
      <c r="I6" s="178"/>
      <c r="J6" s="178"/>
      <c r="K6" s="178"/>
      <c r="L6" s="178"/>
      <c r="M6" s="178"/>
      <c r="N6" s="96"/>
    </row>
    <row r="7" spans="1:14" x14ac:dyDescent="0.25">
      <c r="A7" s="127" t="s">
        <v>71</v>
      </c>
      <c r="B7" s="132"/>
      <c r="C7" s="132"/>
      <c r="D7" s="132"/>
      <c r="E7" s="128"/>
      <c r="H7" s="335"/>
      <c r="I7" s="178"/>
      <c r="J7" s="178"/>
      <c r="K7" s="178"/>
      <c r="L7" s="178"/>
      <c r="M7" s="178"/>
      <c r="N7" s="96"/>
    </row>
    <row r="8" spans="1:14" x14ac:dyDescent="0.25">
      <c r="A8" s="126" t="s">
        <v>76</v>
      </c>
      <c r="B8" s="134"/>
      <c r="C8" s="134"/>
      <c r="D8" s="134"/>
      <c r="E8" s="119"/>
      <c r="H8" s="335"/>
      <c r="I8" s="178"/>
      <c r="J8" s="178"/>
      <c r="K8" s="178"/>
      <c r="L8" s="178"/>
      <c r="M8" s="178"/>
      <c r="N8" s="96"/>
    </row>
    <row r="9" spans="1:14" x14ac:dyDescent="0.25">
      <c r="A9" s="127" t="s">
        <v>68</v>
      </c>
      <c r="B9" s="132"/>
      <c r="C9" s="132"/>
      <c r="D9" s="132"/>
      <c r="E9" s="128"/>
      <c r="H9" s="335"/>
      <c r="I9" s="178"/>
      <c r="J9" s="178"/>
      <c r="K9" s="178"/>
      <c r="L9" s="178"/>
      <c r="M9" s="178"/>
      <c r="N9" s="96"/>
    </row>
    <row r="10" spans="1:14" x14ac:dyDescent="0.25">
      <c r="A10" s="126" t="s">
        <v>70</v>
      </c>
      <c r="B10" s="134"/>
      <c r="C10" s="134"/>
      <c r="D10" s="134"/>
      <c r="E10" s="119"/>
      <c r="H10" s="335"/>
      <c r="I10" s="178"/>
      <c r="J10" s="178"/>
      <c r="K10" s="178"/>
      <c r="L10" s="178"/>
      <c r="M10" s="178"/>
      <c r="N10" s="96"/>
    </row>
    <row r="11" spans="1:14" x14ac:dyDescent="0.25">
      <c r="A11" s="127" t="s">
        <v>77</v>
      </c>
      <c r="B11" s="132"/>
      <c r="C11" s="132"/>
      <c r="D11" s="132"/>
      <c r="E11" s="128"/>
      <c r="H11" s="335"/>
      <c r="I11" s="178"/>
      <c r="J11" s="178"/>
      <c r="K11" s="178"/>
      <c r="L11" s="178"/>
      <c r="M11" s="178"/>
      <c r="N11" s="96"/>
    </row>
    <row r="12" spans="1:14" x14ac:dyDescent="0.25">
      <c r="A12" s="126" t="s">
        <v>63</v>
      </c>
      <c r="B12" s="134">
        <v>28209.623149394345</v>
      </c>
      <c r="C12" s="134">
        <v>29874.000000000004</v>
      </c>
      <c r="D12" s="134">
        <v>1664.3768506056585</v>
      </c>
      <c r="E12" s="119">
        <v>5.9000322045826152</v>
      </c>
      <c r="H12" s="335"/>
      <c r="I12" s="178"/>
      <c r="J12" s="178"/>
      <c r="K12" s="178"/>
      <c r="L12" s="178"/>
      <c r="M12" s="178"/>
      <c r="N12" s="96"/>
    </row>
    <row r="13" spans="1:14" x14ac:dyDescent="0.25">
      <c r="A13" s="127" t="s">
        <v>72</v>
      </c>
      <c r="B13" s="132"/>
      <c r="C13" s="132"/>
      <c r="D13" s="132"/>
      <c r="E13" s="128"/>
      <c r="H13" s="335"/>
      <c r="I13" s="178"/>
      <c r="J13" s="178"/>
      <c r="K13" s="178"/>
      <c r="L13" s="178"/>
      <c r="M13" s="178"/>
      <c r="N13" s="96"/>
    </row>
    <row r="14" spans="1:14" x14ac:dyDescent="0.25">
      <c r="A14" s="126" t="s">
        <v>78</v>
      </c>
      <c r="B14" s="134"/>
      <c r="C14" s="134"/>
      <c r="D14" s="134"/>
      <c r="E14" s="119"/>
      <c r="H14" s="335"/>
      <c r="I14" s="178"/>
      <c r="J14" s="178"/>
      <c r="K14" s="178"/>
      <c r="L14" s="178"/>
      <c r="M14" s="178"/>
      <c r="N14" s="96"/>
    </row>
    <row r="15" spans="1:14" x14ac:dyDescent="0.25">
      <c r="A15" s="127" t="s">
        <v>69</v>
      </c>
      <c r="B15" s="132"/>
      <c r="C15" s="132"/>
      <c r="D15" s="132"/>
      <c r="E15" s="128"/>
      <c r="H15" s="335"/>
      <c r="I15" s="178"/>
      <c r="J15" s="178"/>
      <c r="K15" s="178"/>
      <c r="L15" s="178"/>
      <c r="M15" s="178"/>
      <c r="N15" s="96"/>
    </row>
    <row r="16" spans="1:14" x14ac:dyDescent="0.25">
      <c r="A16" s="126" t="s">
        <v>80</v>
      </c>
      <c r="B16" s="134"/>
      <c r="C16" s="134"/>
      <c r="D16" s="134"/>
      <c r="E16" s="119"/>
      <c r="H16" s="335"/>
      <c r="I16" s="178"/>
      <c r="J16" s="178"/>
      <c r="K16" s="178"/>
      <c r="L16" s="178"/>
      <c r="M16" s="178"/>
      <c r="N16" s="96"/>
    </row>
    <row r="17" spans="1:14" x14ac:dyDescent="0.25">
      <c r="A17" s="127" t="s">
        <v>65</v>
      </c>
      <c r="B17" s="132">
        <v>36410.113524495733</v>
      </c>
      <c r="C17" s="132">
        <v>36684.845457274714</v>
      </c>
      <c r="D17" s="132">
        <v>274.73193277898099</v>
      </c>
      <c r="E17" s="128">
        <v>0.75454841027658404</v>
      </c>
      <c r="H17" s="335"/>
      <c r="I17" s="178"/>
      <c r="J17" s="178"/>
      <c r="K17" s="178"/>
      <c r="L17" s="178"/>
      <c r="M17" s="178"/>
      <c r="N17" s="96"/>
    </row>
    <row r="18" spans="1:14" x14ac:dyDescent="0.25">
      <c r="A18" s="126" t="s">
        <v>81</v>
      </c>
      <c r="B18" s="134">
        <v>57263</v>
      </c>
      <c r="C18" s="134">
        <v>65344.351452516261</v>
      </c>
      <c r="D18" s="134">
        <v>8081.3514525162609</v>
      </c>
      <c r="E18" s="119">
        <v>14.11269310465093</v>
      </c>
      <c r="H18" s="335"/>
      <c r="I18" s="178"/>
      <c r="J18" s="178"/>
      <c r="K18" s="178"/>
      <c r="L18" s="178"/>
      <c r="M18" s="178"/>
      <c r="N18" s="96"/>
    </row>
    <row r="19" spans="1:14" x14ac:dyDescent="0.25">
      <c r="A19" s="127" t="s">
        <v>61</v>
      </c>
      <c r="B19" s="132"/>
      <c r="C19" s="132"/>
      <c r="D19" s="132"/>
      <c r="E19" s="128"/>
      <c r="H19" s="335"/>
      <c r="I19" s="178"/>
      <c r="J19" s="178"/>
      <c r="K19" s="178"/>
      <c r="L19" s="178"/>
      <c r="M19" s="178"/>
      <c r="N19" s="96"/>
    </row>
    <row r="20" spans="1:14" x14ac:dyDescent="0.25">
      <c r="A20" s="126" t="s">
        <v>79</v>
      </c>
      <c r="B20" s="134">
        <v>42556.399225639601</v>
      </c>
      <c r="C20" s="134">
        <v>44358.81609617018</v>
      </c>
      <c r="D20" s="134">
        <v>1802.4168705305783</v>
      </c>
      <c r="E20" s="119">
        <v>4.2353603766472929</v>
      </c>
      <c r="H20" s="335"/>
      <c r="I20" s="178"/>
      <c r="J20" s="178"/>
      <c r="K20" s="178"/>
      <c r="L20" s="178"/>
      <c r="M20" s="178"/>
      <c r="N20" s="96"/>
    </row>
    <row r="21" spans="1:14" x14ac:dyDescent="0.25">
      <c r="A21" s="129" t="s">
        <v>73</v>
      </c>
      <c r="B21" s="136"/>
      <c r="C21" s="136"/>
      <c r="D21" s="136"/>
      <c r="E21" s="128"/>
      <c r="H21" s="335"/>
      <c r="I21" s="178"/>
      <c r="J21" s="178"/>
      <c r="K21" s="178"/>
      <c r="L21" s="178"/>
      <c r="M21" s="178"/>
      <c r="N21" s="96"/>
    </row>
    <row r="22" spans="1:14" x14ac:dyDescent="0.25">
      <c r="A22" s="123"/>
      <c r="B22" s="138"/>
      <c r="C22" s="138"/>
      <c r="D22" s="217"/>
      <c r="E22" s="141"/>
      <c r="H22" s="338"/>
      <c r="I22" s="178"/>
      <c r="J22" s="178"/>
      <c r="K22" s="178"/>
      <c r="L22" s="178"/>
      <c r="M22" s="178"/>
      <c r="N22" s="96"/>
    </row>
    <row r="23" spans="1:14" x14ac:dyDescent="0.25">
      <c r="A23" s="113" t="s">
        <v>74</v>
      </c>
      <c r="B23" s="140">
        <v>40186.173884243188</v>
      </c>
      <c r="C23" s="140">
        <v>41821.664789125316</v>
      </c>
      <c r="D23" s="218">
        <v>1635.4909048821282</v>
      </c>
      <c r="E23" s="120">
        <v>4.0697850698431211</v>
      </c>
      <c r="H23" s="96"/>
      <c r="I23" s="96"/>
      <c r="J23" s="96"/>
      <c r="K23" s="96"/>
      <c r="L23" s="96"/>
      <c r="M23" s="96"/>
      <c r="N23" s="96"/>
    </row>
    <row r="25" spans="1:14" x14ac:dyDescent="0.25">
      <c r="A25" s="5"/>
    </row>
    <row r="26" spans="1:14" x14ac:dyDescent="0.25">
      <c r="A26" s="5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="77" zoomScaleNormal="77" workbookViewId="0">
      <selection sqref="A1:E1"/>
    </sheetView>
  </sheetViews>
  <sheetFormatPr baseColWidth="10" defaultRowHeight="15" x14ac:dyDescent="0.25"/>
  <cols>
    <col min="1" max="1" width="20.85546875" bestFit="1" customWidth="1"/>
    <col min="8" max="8" width="16.85546875" customWidth="1"/>
  </cols>
  <sheetData>
    <row r="1" spans="1:15" x14ac:dyDescent="0.25">
      <c r="A1" s="289" t="s">
        <v>135</v>
      </c>
      <c r="B1" s="289"/>
      <c r="C1" s="289"/>
      <c r="D1" s="289"/>
      <c r="E1" s="289"/>
    </row>
    <row r="2" spans="1:15" ht="60" customHeight="1" x14ac:dyDescent="0.25">
      <c r="A2" s="288" t="s">
        <v>169</v>
      </c>
      <c r="B2" s="288"/>
      <c r="C2" s="288"/>
      <c r="D2" s="288"/>
      <c r="E2" s="288"/>
      <c r="H2" s="96"/>
      <c r="I2" s="96"/>
      <c r="J2" s="96"/>
      <c r="K2" s="96"/>
      <c r="L2" s="96"/>
      <c r="M2" s="96"/>
      <c r="N2" s="96"/>
      <c r="O2" s="96"/>
    </row>
    <row r="3" spans="1:15" x14ac:dyDescent="0.25">
      <c r="A3" s="40"/>
      <c r="B3" s="93">
        <v>2019</v>
      </c>
      <c r="C3" s="93">
        <v>2020</v>
      </c>
      <c r="D3" s="268" t="s">
        <v>9</v>
      </c>
      <c r="E3" s="269"/>
      <c r="H3" s="96"/>
      <c r="I3" s="96"/>
      <c r="J3" s="96"/>
      <c r="K3" s="96"/>
      <c r="L3" s="96"/>
      <c r="M3" s="96"/>
      <c r="N3" s="96"/>
      <c r="O3" s="96"/>
    </row>
    <row r="4" spans="1:15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75"/>
      <c r="J4" s="375"/>
      <c r="K4" s="96"/>
      <c r="L4" s="96"/>
      <c r="M4" s="96"/>
      <c r="N4" s="96"/>
      <c r="O4" s="96"/>
    </row>
    <row r="5" spans="1:15" x14ac:dyDescent="0.25">
      <c r="A5" s="127" t="s">
        <v>64</v>
      </c>
      <c r="B5" s="132">
        <v>33001.168248838614</v>
      </c>
      <c r="C5" s="132">
        <v>31991.638052918599</v>
      </c>
      <c r="D5" s="216">
        <v>-1009.5301959200151</v>
      </c>
      <c r="E5" s="128">
        <v>-3.0590741161278174</v>
      </c>
      <c r="H5" s="335"/>
      <c r="I5" s="178"/>
      <c r="J5" s="178"/>
      <c r="K5" s="178"/>
      <c r="L5" s="178"/>
      <c r="M5" s="178"/>
      <c r="N5" s="96"/>
      <c r="O5" s="96"/>
    </row>
    <row r="6" spans="1:15" x14ac:dyDescent="0.25">
      <c r="A6" s="126" t="s">
        <v>67</v>
      </c>
      <c r="B6" s="134"/>
      <c r="C6" s="134"/>
      <c r="D6" s="134"/>
      <c r="E6" s="119"/>
      <c r="H6" s="335"/>
      <c r="I6" s="178"/>
      <c r="J6" s="178"/>
      <c r="K6" s="178"/>
      <c r="L6" s="178"/>
      <c r="M6" s="178"/>
      <c r="N6" s="96"/>
      <c r="O6" s="96"/>
    </row>
    <row r="7" spans="1:15" x14ac:dyDescent="0.25">
      <c r="A7" s="127" t="s">
        <v>71</v>
      </c>
      <c r="B7" s="132"/>
      <c r="C7" s="132"/>
      <c r="D7" s="132"/>
      <c r="E7" s="128"/>
      <c r="H7" s="335"/>
      <c r="I7" s="178"/>
      <c r="J7" s="178"/>
      <c r="K7" s="178"/>
      <c r="L7" s="178"/>
      <c r="M7" s="178"/>
      <c r="N7" s="96"/>
      <c r="O7" s="96"/>
    </row>
    <row r="8" spans="1:15" x14ac:dyDescent="0.25">
      <c r="A8" s="126" t="s">
        <v>76</v>
      </c>
      <c r="B8" s="134">
        <v>51848.95</v>
      </c>
      <c r="C8" s="134">
        <v>48914.103773584902</v>
      </c>
      <c r="D8" s="134">
        <v>-2934.8462264150949</v>
      </c>
      <c r="E8" s="119">
        <v>-5.6603773584905639</v>
      </c>
      <c r="H8" s="335"/>
      <c r="I8" s="178"/>
      <c r="J8" s="178"/>
      <c r="K8" s="178"/>
      <c r="L8" s="178"/>
      <c r="M8" s="178"/>
      <c r="N8" s="96"/>
      <c r="O8" s="96"/>
    </row>
    <row r="9" spans="1:15" x14ac:dyDescent="0.25">
      <c r="A9" s="127" t="s">
        <v>68</v>
      </c>
      <c r="B9" s="132">
        <v>13194</v>
      </c>
      <c r="C9" s="132">
        <v>13369</v>
      </c>
      <c r="D9" s="132">
        <v>175</v>
      </c>
      <c r="E9" s="128">
        <v>1.3263604668788815</v>
      </c>
      <c r="H9" s="335"/>
      <c r="I9" s="178"/>
      <c r="J9" s="178"/>
      <c r="K9" s="178"/>
      <c r="L9" s="178"/>
      <c r="M9" s="178"/>
      <c r="N9" s="96"/>
      <c r="O9" s="96"/>
    </row>
    <row r="10" spans="1:15" x14ac:dyDescent="0.25">
      <c r="A10" s="126" t="s">
        <v>70</v>
      </c>
      <c r="B10" s="134">
        <v>39170</v>
      </c>
      <c r="C10" s="134">
        <v>40915</v>
      </c>
      <c r="D10" s="134">
        <v>1745</v>
      </c>
      <c r="E10" s="119">
        <v>4.4549400051059536</v>
      </c>
      <c r="H10" s="335"/>
      <c r="I10" s="178"/>
      <c r="J10" s="178"/>
      <c r="K10" s="178"/>
      <c r="L10" s="178"/>
      <c r="M10" s="178"/>
      <c r="N10" s="96"/>
      <c r="O10" s="96"/>
    </row>
    <row r="11" spans="1:15" x14ac:dyDescent="0.25">
      <c r="A11" s="127" t="s">
        <v>77</v>
      </c>
      <c r="B11" s="132">
        <v>6688.7642797767485</v>
      </c>
      <c r="C11" s="132">
        <v>6519.0492815580101</v>
      </c>
      <c r="D11" s="132">
        <v>-169.7149982187384</v>
      </c>
      <c r="E11" s="128">
        <v>-2.5373146835487432</v>
      </c>
      <c r="H11" s="335"/>
      <c r="I11" s="178"/>
      <c r="J11" s="178"/>
      <c r="K11" s="178"/>
      <c r="L11" s="178"/>
      <c r="M11" s="178"/>
      <c r="N11" s="96"/>
      <c r="O11" s="96"/>
    </row>
    <row r="12" spans="1:15" x14ac:dyDescent="0.25">
      <c r="A12" s="126" t="s">
        <v>63</v>
      </c>
      <c r="B12" s="134">
        <v>21417.339883793789</v>
      </c>
      <c r="C12" s="134">
        <v>20811.843362749234</v>
      </c>
      <c r="D12" s="134">
        <v>-605.49652104455527</v>
      </c>
      <c r="E12" s="119">
        <v>-2.8271322411179796</v>
      </c>
      <c r="H12" s="335"/>
      <c r="I12" s="178"/>
      <c r="J12" s="178"/>
      <c r="K12" s="178"/>
      <c r="L12" s="178"/>
      <c r="M12" s="178"/>
      <c r="N12" s="96"/>
      <c r="O12" s="96"/>
    </row>
    <row r="13" spans="1:15" x14ac:dyDescent="0.25">
      <c r="A13" s="127" t="s">
        <v>72</v>
      </c>
      <c r="B13" s="132"/>
      <c r="C13" s="132"/>
      <c r="D13" s="132"/>
      <c r="E13" s="128"/>
      <c r="H13" s="335"/>
      <c r="I13" s="178"/>
      <c r="J13" s="178"/>
      <c r="K13" s="178"/>
      <c r="L13" s="178"/>
      <c r="M13" s="178"/>
      <c r="N13" s="96"/>
      <c r="O13" s="96"/>
    </row>
    <row r="14" spans="1:15" x14ac:dyDescent="0.25">
      <c r="A14" s="126" t="s">
        <v>78</v>
      </c>
      <c r="B14" s="134">
        <v>20162.574369192836</v>
      </c>
      <c r="C14" s="134">
        <v>19613.183048381743</v>
      </c>
      <c r="D14" s="134">
        <v>-549.39132081109346</v>
      </c>
      <c r="E14" s="119">
        <v>-2.7248074117486141</v>
      </c>
      <c r="H14" s="335"/>
      <c r="I14" s="178"/>
      <c r="J14" s="178"/>
      <c r="K14" s="178"/>
      <c r="L14" s="178"/>
      <c r="M14" s="178"/>
      <c r="N14" s="96"/>
      <c r="O14" s="96"/>
    </row>
    <row r="15" spans="1:15" x14ac:dyDescent="0.25">
      <c r="A15" s="127" t="s">
        <v>69</v>
      </c>
      <c r="B15" s="132">
        <v>7603</v>
      </c>
      <c r="C15" s="132">
        <v>8047.5</v>
      </c>
      <c r="D15" s="132">
        <v>444.5</v>
      </c>
      <c r="E15" s="128">
        <v>5.8463764303564432</v>
      </c>
      <c r="H15" s="335"/>
      <c r="I15" s="178"/>
      <c r="J15" s="178"/>
      <c r="K15" s="178"/>
      <c r="L15" s="178"/>
      <c r="M15" s="178"/>
      <c r="N15" s="96"/>
      <c r="O15" s="96"/>
    </row>
    <row r="16" spans="1:15" x14ac:dyDescent="0.25">
      <c r="A16" s="126" t="s">
        <v>80</v>
      </c>
      <c r="B16" s="134">
        <v>9902.4681068614518</v>
      </c>
      <c r="C16" s="134">
        <v>9794.0138542251952</v>
      </c>
      <c r="D16" s="134">
        <v>-108.45425263625657</v>
      </c>
      <c r="E16" s="119">
        <v>-1.0952244578410557</v>
      </c>
      <c r="H16" s="335"/>
      <c r="I16" s="178"/>
      <c r="J16" s="178"/>
      <c r="K16" s="178"/>
      <c r="L16" s="178"/>
      <c r="M16" s="178"/>
      <c r="N16" s="96"/>
      <c r="O16" s="96"/>
    </row>
    <row r="17" spans="1:15" x14ac:dyDescent="0.25">
      <c r="A17" s="127" t="s">
        <v>65</v>
      </c>
      <c r="B17" s="132">
        <v>8848.3817623434916</v>
      </c>
      <c r="C17" s="132">
        <v>8294.9681077250189</v>
      </c>
      <c r="D17" s="132">
        <v>-553.41365461847272</v>
      </c>
      <c r="E17" s="128">
        <v>-6.2544052628206401</v>
      </c>
      <c r="H17" s="335"/>
      <c r="I17" s="178"/>
      <c r="J17" s="178"/>
      <c r="K17" s="178"/>
      <c r="L17" s="178"/>
      <c r="M17" s="178"/>
      <c r="N17" s="96"/>
      <c r="O17" s="96"/>
    </row>
    <row r="18" spans="1:15" x14ac:dyDescent="0.25">
      <c r="A18" s="126" t="s">
        <v>81</v>
      </c>
      <c r="B18" s="134">
        <v>5489</v>
      </c>
      <c r="C18" s="134">
        <v>5488.9972555013728</v>
      </c>
      <c r="D18" s="134">
        <v>-2.7444986271802918E-3</v>
      </c>
      <c r="E18" s="119">
        <v>-4.9999974990555529E-5</v>
      </c>
      <c r="H18" s="335"/>
      <c r="I18" s="178"/>
      <c r="J18" s="178"/>
      <c r="K18" s="178"/>
      <c r="L18" s="178"/>
      <c r="M18" s="178"/>
      <c r="N18" s="96"/>
      <c r="O18" s="96"/>
    </row>
    <row r="19" spans="1:15" x14ac:dyDescent="0.25">
      <c r="A19" s="127" t="s">
        <v>61</v>
      </c>
      <c r="B19" s="132">
        <v>9619</v>
      </c>
      <c r="C19" s="132">
        <v>10196</v>
      </c>
      <c r="D19" s="132">
        <v>577</v>
      </c>
      <c r="E19" s="128">
        <v>5.9985445472502334</v>
      </c>
      <c r="H19" s="335"/>
      <c r="I19" s="178"/>
      <c r="J19" s="178"/>
      <c r="K19" s="178"/>
      <c r="L19" s="178"/>
      <c r="M19" s="178"/>
      <c r="N19" s="96"/>
      <c r="O19" s="96"/>
    </row>
    <row r="20" spans="1:15" x14ac:dyDescent="0.25">
      <c r="A20" s="126" t="s">
        <v>79</v>
      </c>
      <c r="B20" s="134">
        <v>24309.00944379358</v>
      </c>
      <c r="C20" s="134">
        <v>24108.643097352309</v>
      </c>
      <c r="D20" s="134">
        <v>-200.36634644127116</v>
      </c>
      <c r="E20" s="119">
        <v>-0.8242472689171052</v>
      </c>
      <c r="H20" s="335"/>
      <c r="I20" s="178"/>
      <c r="J20" s="178"/>
      <c r="K20" s="178"/>
      <c r="L20" s="178"/>
      <c r="M20" s="178"/>
      <c r="N20" s="96"/>
      <c r="O20" s="96"/>
    </row>
    <row r="21" spans="1:15" x14ac:dyDescent="0.25">
      <c r="A21" s="129" t="s">
        <v>73</v>
      </c>
      <c r="B21" s="136">
        <v>71766.805620661253</v>
      </c>
      <c r="C21" s="136">
        <v>64590.125058595106</v>
      </c>
      <c r="D21" s="136">
        <v>-7176.6805620661471</v>
      </c>
      <c r="E21" s="128">
        <v>-10.000000000000028</v>
      </c>
      <c r="H21" s="335"/>
      <c r="I21" s="178"/>
      <c r="J21" s="178"/>
      <c r="K21" s="178"/>
      <c r="L21" s="178"/>
      <c r="M21" s="178"/>
      <c r="N21" s="96"/>
      <c r="O21" s="96"/>
    </row>
    <row r="22" spans="1:15" x14ac:dyDescent="0.25">
      <c r="A22" s="123"/>
      <c r="B22" s="138"/>
      <c r="C22" s="138"/>
      <c r="D22" s="217"/>
      <c r="E22" s="141"/>
      <c r="H22" s="338"/>
      <c r="I22" s="178"/>
      <c r="J22" s="178"/>
      <c r="K22" s="178"/>
      <c r="L22" s="178"/>
      <c r="M22" s="178"/>
      <c r="N22" s="96"/>
      <c r="O22" s="96"/>
    </row>
    <row r="23" spans="1:15" x14ac:dyDescent="0.25">
      <c r="A23" s="113" t="s">
        <v>74</v>
      </c>
      <c r="B23" s="140">
        <v>14480.490296124526</v>
      </c>
      <c r="C23" s="140">
        <v>14341.804026049544</v>
      </c>
      <c r="D23" s="218">
        <v>-138.68627007498253</v>
      </c>
      <c r="E23" s="120">
        <v>-0.95774567876406991</v>
      </c>
      <c r="H23" s="96"/>
      <c r="I23" s="96"/>
      <c r="J23" s="96"/>
      <c r="K23" s="96"/>
      <c r="L23" s="96"/>
      <c r="M23" s="96"/>
      <c r="N23" s="96"/>
      <c r="O23" s="96"/>
    </row>
    <row r="24" spans="1:15" x14ac:dyDescent="0.25">
      <c r="H24" s="96"/>
      <c r="I24" s="96"/>
      <c r="J24" s="96"/>
      <c r="K24" s="96"/>
      <c r="L24" s="96"/>
      <c r="M24" s="96"/>
      <c r="N24" s="96"/>
      <c r="O24" s="96"/>
    </row>
    <row r="25" spans="1:15" x14ac:dyDescent="0.25">
      <c r="A25" s="5"/>
      <c r="H25" s="96"/>
      <c r="I25" s="96"/>
      <c r="J25" s="96"/>
      <c r="K25" s="96"/>
      <c r="L25" s="96"/>
      <c r="M25" s="96"/>
      <c r="N25" s="96"/>
      <c r="O25" s="96"/>
    </row>
    <row r="26" spans="1:15" x14ac:dyDescent="0.25">
      <c r="A26" s="5"/>
      <c r="H26" s="96"/>
      <c r="I26" s="96"/>
      <c r="J26" s="96"/>
      <c r="K26" s="96"/>
      <c r="L26" s="96"/>
      <c r="M26" s="96"/>
      <c r="N26" s="96"/>
      <c r="O26" s="96"/>
    </row>
    <row r="27" spans="1:15" x14ac:dyDescent="0.25">
      <c r="H27" s="96"/>
      <c r="I27" s="96"/>
      <c r="J27" s="96"/>
      <c r="K27" s="96"/>
      <c r="L27" s="96"/>
      <c r="M27" s="96"/>
      <c r="N27" s="96"/>
      <c r="O27" s="96"/>
    </row>
    <row r="28" spans="1:15" x14ac:dyDescent="0.25">
      <c r="H28" s="96"/>
      <c r="I28" s="96"/>
      <c r="J28" s="96"/>
      <c r="K28" s="96"/>
      <c r="L28" s="96"/>
      <c r="M28" s="96"/>
      <c r="N28" s="96"/>
      <c r="O28" s="96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workbookViewId="0">
      <selection sqref="A1:E1"/>
    </sheetView>
  </sheetViews>
  <sheetFormatPr baseColWidth="10" defaultRowHeight="15" x14ac:dyDescent="0.25"/>
  <cols>
    <col min="1" max="1" width="17.28515625" customWidth="1"/>
    <col min="8" max="8" width="18.140625" customWidth="1"/>
  </cols>
  <sheetData>
    <row r="1" spans="1:14" x14ac:dyDescent="0.25">
      <c r="A1" s="289" t="s">
        <v>136</v>
      </c>
      <c r="B1" s="289"/>
      <c r="C1" s="289"/>
      <c r="D1" s="289"/>
      <c r="E1" s="289"/>
    </row>
    <row r="2" spans="1:14" ht="52.5" customHeight="1" x14ac:dyDescent="0.25">
      <c r="A2" s="288" t="s">
        <v>170</v>
      </c>
      <c r="B2" s="288"/>
      <c r="C2" s="288"/>
      <c r="D2" s="288"/>
      <c r="E2" s="288"/>
      <c r="H2" s="96"/>
      <c r="I2" s="96"/>
      <c r="J2" s="96"/>
      <c r="K2" s="96"/>
      <c r="L2" s="96"/>
      <c r="M2" s="96"/>
      <c r="N2" s="96"/>
    </row>
    <row r="3" spans="1:14" x14ac:dyDescent="0.25">
      <c r="A3" s="40"/>
      <c r="B3" s="124">
        <v>2019</v>
      </c>
      <c r="C3" s="93">
        <v>2020</v>
      </c>
      <c r="D3" s="268" t="s">
        <v>9</v>
      </c>
      <c r="E3" s="269"/>
      <c r="H3" s="96"/>
      <c r="I3" s="96"/>
      <c r="J3" s="96"/>
      <c r="K3" s="96"/>
      <c r="L3" s="96"/>
      <c r="M3" s="96"/>
      <c r="N3" s="96"/>
    </row>
    <row r="4" spans="1:14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75"/>
      <c r="J4" s="375"/>
      <c r="K4" s="96"/>
      <c r="L4" s="96"/>
      <c r="M4" s="96"/>
      <c r="N4" s="96"/>
    </row>
    <row r="5" spans="1:14" x14ac:dyDescent="0.25">
      <c r="A5" s="127" t="s">
        <v>64</v>
      </c>
      <c r="B5" s="131"/>
      <c r="C5" s="132"/>
      <c r="D5" s="216"/>
      <c r="E5" s="128"/>
      <c r="H5" s="335"/>
      <c r="I5" s="178"/>
      <c r="J5" s="178"/>
      <c r="K5" s="178"/>
      <c r="L5" s="178"/>
      <c r="M5" s="178"/>
      <c r="N5" s="96"/>
    </row>
    <row r="6" spans="1:14" x14ac:dyDescent="0.25">
      <c r="A6" s="126" t="s">
        <v>67</v>
      </c>
      <c r="B6" s="133"/>
      <c r="C6" s="134"/>
      <c r="D6" s="134"/>
      <c r="E6" s="119"/>
      <c r="H6" s="335"/>
      <c r="I6" s="178"/>
      <c r="J6" s="178"/>
      <c r="K6" s="178"/>
      <c r="L6" s="178"/>
      <c r="M6" s="178"/>
      <c r="N6" s="96"/>
    </row>
    <row r="7" spans="1:14" x14ac:dyDescent="0.25">
      <c r="A7" s="127" t="s">
        <v>71</v>
      </c>
      <c r="B7" s="131"/>
      <c r="C7" s="132"/>
      <c r="D7" s="132"/>
      <c r="E7" s="128"/>
      <c r="H7" s="335"/>
      <c r="I7" s="178"/>
      <c r="J7" s="178"/>
      <c r="K7" s="178"/>
      <c r="L7" s="178"/>
      <c r="M7" s="178"/>
      <c r="N7" s="96"/>
    </row>
    <row r="8" spans="1:14" x14ac:dyDescent="0.25">
      <c r="A8" s="126" t="s">
        <v>76</v>
      </c>
      <c r="B8" s="133"/>
      <c r="C8" s="134"/>
      <c r="D8" s="134"/>
      <c r="E8" s="119"/>
      <c r="H8" s="335"/>
      <c r="I8" s="178"/>
      <c r="J8" s="178"/>
      <c r="K8" s="178"/>
      <c r="L8" s="178"/>
      <c r="M8" s="178"/>
      <c r="N8" s="96"/>
    </row>
    <row r="9" spans="1:14" x14ac:dyDescent="0.25">
      <c r="A9" s="127" t="s">
        <v>68</v>
      </c>
      <c r="B9" s="131"/>
      <c r="C9" s="132"/>
      <c r="D9" s="132"/>
      <c r="E9" s="128"/>
      <c r="H9" s="335"/>
      <c r="I9" s="178"/>
      <c r="J9" s="178"/>
      <c r="K9" s="178"/>
      <c r="L9" s="178"/>
      <c r="M9" s="178"/>
      <c r="N9" s="96"/>
    </row>
    <row r="10" spans="1:14" x14ac:dyDescent="0.25">
      <c r="A10" s="126" t="s">
        <v>70</v>
      </c>
      <c r="B10" s="133"/>
      <c r="C10" s="134"/>
      <c r="D10" s="134"/>
      <c r="E10" s="119"/>
      <c r="H10" s="335"/>
      <c r="I10" s="178"/>
      <c r="J10" s="178"/>
      <c r="K10" s="178"/>
      <c r="L10" s="178"/>
      <c r="M10" s="178"/>
      <c r="N10" s="96"/>
    </row>
    <row r="11" spans="1:14" x14ac:dyDescent="0.25">
      <c r="A11" s="127" t="s">
        <v>77</v>
      </c>
      <c r="B11" s="131">
        <v>4960.9723607102251</v>
      </c>
      <c r="C11" s="132">
        <v>4850.013557246567</v>
      </c>
      <c r="D11" s="132">
        <v>-110.95880346365811</v>
      </c>
      <c r="E11" s="128">
        <v>-2.2366341796706308</v>
      </c>
      <c r="H11" s="335"/>
      <c r="I11" s="178"/>
      <c r="J11" s="178"/>
      <c r="K11" s="178"/>
      <c r="L11" s="178"/>
      <c r="M11" s="178"/>
      <c r="N11" s="96"/>
    </row>
    <row r="12" spans="1:14" x14ac:dyDescent="0.25">
      <c r="A12" s="126" t="s">
        <v>63</v>
      </c>
      <c r="B12" s="133">
        <v>8120.4545605515477</v>
      </c>
      <c r="C12" s="134">
        <v>7006.4156022210536</v>
      </c>
      <c r="D12" s="134">
        <v>-1114.0389583304941</v>
      </c>
      <c r="E12" s="119">
        <v>-13.718923614724687</v>
      </c>
      <c r="H12" s="335"/>
      <c r="I12" s="178"/>
      <c r="J12" s="178"/>
      <c r="K12" s="178"/>
      <c r="L12" s="178"/>
      <c r="M12" s="178"/>
      <c r="N12" s="96"/>
    </row>
    <row r="13" spans="1:14" x14ac:dyDescent="0.25">
      <c r="A13" s="127" t="s">
        <v>72</v>
      </c>
      <c r="B13" s="131"/>
      <c r="C13" s="132"/>
      <c r="D13" s="132"/>
      <c r="E13" s="128"/>
      <c r="H13" s="335"/>
      <c r="I13" s="178"/>
      <c r="J13" s="178"/>
      <c r="K13" s="178"/>
      <c r="L13" s="178"/>
      <c r="M13" s="178"/>
      <c r="N13" s="96"/>
    </row>
    <row r="14" spans="1:14" x14ac:dyDescent="0.25">
      <c r="A14" s="126" t="s">
        <v>78</v>
      </c>
      <c r="B14" s="133"/>
      <c r="C14" s="134"/>
      <c r="D14" s="134"/>
      <c r="E14" s="119"/>
      <c r="H14" s="335"/>
      <c r="I14" s="178"/>
      <c r="J14" s="178"/>
      <c r="K14" s="178"/>
      <c r="L14" s="178"/>
      <c r="M14" s="178"/>
      <c r="N14" s="96"/>
    </row>
    <row r="15" spans="1:14" x14ac:dyDescent="0.25">
      <c r="A15" s="127" t="s">
        <v>69</v>
      </c>
      <c r="B15" s="131">
        <v>6570</v>
      </c>
      <c r="C15" s="132">
        <v>6646.4285714285716</v>
      </c>
      <c r="D15" s="132">
        <v>76.428571428571558</v>
      </c>
      <c r="E15" s="128">
        <v>1.1632963687758178</v>
      </c>
      <c r="H15" s="335"/>
      <c r="I15" s="178"/>
      <c r="J15" s="178"/>
      <c r="K15" s="178"/>
      <c r="L15" s="178"/>
      <c r="M15" s="178"/>
      <c r="N15" s="96"/>
    </row>
    <row r="16" spans="1:14" x14ac:dyDescent="0.25">
      <c r="A16" s="126" t="s">
        <v>80</v>
      </c>
      <c r="B16" s="133">
        <v>9396.331669254394</v>
      </c>
      <c r="C16" s="134">
        <v>9007.208937293879</v>
      </c>
      <c r="D16" s="134">
        <v>-389.12273196051501</v>
      </c>
      <c r="E16" s="119">
        <v>-4.141219633974373</v>
      </c>
      <c r="H16" s="335"/>
      <c r="I16" s="178"/>
      <c r="J16" s="178"/>
      <c r="K16" s="178"/>
      <c r="L16" s="178"/>
      <c r="M16" s="178"/>
      <c r="N16" s="96"/>
    </row>
    <row r="17" spans="1:14" x14ac:dyDescent="0.25">
      <c r="A17" s="127" t="s">
        <v>65</v>
      </c>
      <c r="B17" s="131">
        <v>11010.981598913626</v>
      </c>
      <c r="C17" s="132">
        <v>11453.125942168013</v>
      </c>
      <c r="D17" s="132">
        <v>442.14434325438742</v>
      </c>
      <c r="E17" s="128">
        <v>4.0154852615321062</v>
      </c>
      <c r="H17" s="335"/>
      <c r="I17" s="178"/>
      <c r="J17" s="178"/>
      <c r="K17" s="178"/>
      <c r="L17" s="178"/>
      <c r="M17" s="178"/>
      <c r="N17" s="96"/>
    </row>
    <row r="18" spans="1:14" x14ac:dyDescent="0.25">
      <c r="A18" s="126" t="s">
        <v>81</v>
      </c>
      <c r="B18" s="133">
        <v>6760</v>
      </c>
      <c r="C18" s="134">
        <v>6962.8</v>
      </c>
      <c r="D18" s="134">
        <v>202.80000000000018</v>
      </c>
      <c r="E18" s="119">
        <v>3</v>
      </c>
      <c r="H18" s="335"/>
      <c r="I18" s="178"/>
      <c r="J18" s="178"/>
      <c r="K18" s="178"/>
      <c r="L18" s="178"/>
      <c r="M18" s="178"/>
      <c r="N18" s="96"/>
    </row>
    <row r="19" spans="1:14" x14ac:dyDescent="0.25">
      <c r="A19" s="127" t="s">
        <v>61</v>
      </c>
      <c r="B19" s="131">
        <v>7178.8365985171868</v>
      </c>
      <c r="C19" s="132">
        <v>7580.6533363289145</v>
      </c>
      <c r="D19" s="132">
        <v>401.81673781172776</v>
      </c>
      <c r="E19" s="128">
        <v>5.5972403368914172</v>
      </c>
      <c r="H19" s="335"/>
      <c r="I19" s="178"/>
      <c r="J19" s="178"/>
      <c r="K19" s="178"/>
      <c r="L19" s="178"/>
      <c r="M19" s="178"/>
      <c r="N19" s="96"/>
    </row>
    <row r="20" spans="1:14" x14ac:dyDescent="0.25">
      <c r="A20" s="126" t="s">
        <v>79</v>
      </c>
      <c r="B20" s="133">
        <v>28823.881383487656</v>
      </c>
      <c r="C20" s="134">
        <v>27732.46673821361</v>
      </c>
      <c r="D20" s="134">
        <v>-1091.4146452740461</v>
      </c>
      <c r="E20" s="119">
        <v>-3.7864943681709917</v>
      </c>
      <c r="H20" s="335"/>
      <c r="I20" s="178"/>
      <c r="J20" s="178"/>
      <c r="K20" s="178"/>
      <c r="L20" s="178"/>
      <c r="M20" s="178"/>
      <c r="N20" s="96"/>
    </row>
    <row r="21" spans="1:14" x14ac:dyDescent="0.25">
      <c r="A21" s="129" t="s">
        <v>73</v>
      </c>
      <c r="B21" s="135"/>
      <c r="C21" s="136"/>
      <c r="D21" s="136"/>
      <c r="E21" s="128"/>
      <c r="H21" s="335"/>
      <c r="I21" s="178"/>
      <c r="J21" s="178"/>
      <c r="K21" s="178"/>
      <c r="L21" s="178"/>
      <c r="M21" s="178"/>
      <c r="N21" s="96"/>
    </row>
    <row r="22" spans="1:14" x14ac:dyDescent="0.25">
      <c r="A22" s="123"/>
      <c r="B22" s="137"/>
      <c r="C22" s="138"/>
      <c r="D22" s="217"/>
      <c r="E22" s="141"/>
      <c r="H22" s="338"/>
      <c r="I22" s="178"/>
      <c r="J22" s="178"/>
      <c r="K22" s="178"/>
      <c r="L22" s="178"/>
      <c r="M22" s="178"/>
      <c r="N22" s="96"/>
    </row>
    <row r="23" spans="1:14" x14ac:dyDescent="0.25">
      <c r="A23" s="113" t="s">
        <v>74</v>
      </c>
      <c r="B23" s="139">
        <v>20994.934441499809</v>
      </c>
      <c r="C23" s="140">
        <v>20261.922542158583</v>
      </c>
      <c r="D23" s="218">
        <v>-733.01189934122522</v>
      </c>
      <c r="E23" s="120">
        <v>-3.4913750332666496</v>
      </c>
      <c r="H23" s="96"/>
      <c r="I23" s="96"/>
      <c r="J23" s="96"/>
      <c r="K23" s="96"/>
      <c r="L23" s="96"/>
      <c r="M23" s="96"/>
      <c r="N23" s="96"/>
    </row>
    <row r="24" spans="1:14" x14ac:dyDescent="0.25">
      <c r="H24" s="96"/>
      <c r="I24" s="96"/>
      <c r="J24" s="96"/>
      <c r="K24" s="96"/>
      <c r="L24" s="96"/>
      <c r="M24" s="96"/>
      <c r="N24" s="96"/>
    </row>
    <row r="25" spans="1:14" x14ac:dyDescent="0.25">
      <c r="A25" s="5"/>
      <c r="H25" s="96"/>
      <c r="I25" s="96"/>
      <c r="J25" s="96"/>
      <c r="K25" s="96"/>
      <c r="L25" s="96"/>
      <c r="M25" s="96"/>
      <c r="N25" s="96"/>
    </row>
    <row r="26" spans="1:14" x14ac:dyDescent="0.25">
      <c r="H26" s="96"/>
      <c r="I26" s="96"/>
      <c r="J26" s="96"/>
      <c r="K26" s="96"/>
      <c r="L26" s="96"/>
      <c r="M26" s="96"/>
      <c r="N26" s="96"/>
    </row>
    <row r="27" spans="1:14" x14ac:dyDescent="0.25">
      <c r="H27" s="96"/>
      <c r="I27" s="96"/>
      <c r="J27" s="96"/>
      <c r="K27" s="96"/>
      <c r="L27" s="96"/>
      <c r="M27" s="96"/>
      <c r="N27" s="96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Normal="100" workbookViewId="0">
      <selection sqref="A1:E1"/>
    </sheetView>
  </sheetViews>
  <sheetFormatPr baseColWidth="10" defaultRowHeight="15" x14ac:dyDescent="0.25"/>
  <cols>
    <col min="1" max="1" width="17.28515625" customWidth="1"/>
    <col min="8" max="8" width="21.140625" customWidth="1"/>
  </cols>
  <sheetData>
    <row r="1" spans="1:14" x14ac:dyDescent="0.25">
      <c r="A1" s="289" t="s">
        <v>137</v>
      </c>
      <c r="B1" s="289"/>
      <c r="C1" s="289"/>
      <c r="D1" s="289"/>
      <c r="E1" s="289"/>
    </row>
    <row r="2" spans="1:14" ht="84.75" customHeight="1" x14ac:dyDescent="0.25">
      <c r="A2" s="288" t="s">
        <v>171</v>
      </c>
      <c r="B2" s="288"/>
      <c r="C2" s="288"/>
      <c r="D2" s="288"/>
      <c r="E2" s="288"/>
      <c r="H2" s="96"/>
      <c r="I2" s="96"/>
      <c r="J2" s="96"/>
      <c r="K2" s="96"/>
      <c r="L2" s="96"/>
      <c r="M2" s="96"/>
      <c r="N2" s="96"/>
    </row>
    <row r="3" spans="1:14" x14ac:dyDescent="0.25">
      <c r="A3" s="40"/>
      <c r="B3" s="124">
        <v>2019</v>
      </c>
      <c r="C3" s="93">
        <v>2020</v>
      </c>
      <c r="D3" s="268" t="s">
        <v>9</v>
      </c>
      <c r="E3" s="269"/>
      <c r="H3" s="96"/>
      <c r="I3" s="96"/>
      <c r="J3" s="96"/>
      <c r="K3" s="96"/>
      <c r="L3" s="96"/>
      <c r="M3" s="96"/>
      <c r="N3" s="96"/>
    </row>
    <row r="4" spans="1:14" x14ac:dyDescent="0.25">
      <c r="A4" s="43" t="s">
        <v>57</v>
      </c>
      <c r="B4" s="10" t="s">
        <v>12</v>
      </c>
      <c r="C4" s="10" t="s">
        <v>12</v>
      </c>
      <c r="D4" s="10" t="s">
        <v>12</v>
      </c>
      <c r="E4" s="10" t="s">
        <v>13</v>
      </c>
      <c r="H4" s="96"/>
      <c r="I4" s="375"/>
      <c r="J4" s="375"/>
      <c r="K4" s="96"/>
      <c r="L4" s="96"/>
      <c r="M4" s="96"/>
      <c r="N4" s="96"/>
    </row>
    <row r="5" spans="1:14" x14ac:dyDescent="0.25">
      <c r="A5" s="127" t="s">
        <v>64</v>
      </c>
      <c r="B5" s="131">
        <v>13324.34929467067</v>
      </c>
      <c r="C5" s="132">
        <v>13253.302502133807</v>
      </c>
      <c r="D5" s="216">
        <v>-71.046792536862995</v>
      </c>
      <c r="E5" s="128">
        <v>-0.53321022262062456</v>
      </c>
      <c r="H5" s="335"/>
      <c r="I5" s="178"/>
      <c r="J5" s="178"/>
      <c r="K5" s="178"/>
      <c r="L5" s="178"/>
      <c r="M5" s="178"/>
      <c r="N5" s="96"/>
    </row>
    <row r="6" spans="1:14" x14ac:dyDescent="0.25">
      <c r="A6" s="126" t="s">
        <v>67</v>
      </c>
      <c r="B6" s="133">
        <v>10101.584498435666</v>
      </c>
      <c r="C6" s="134">
        <v>10101.584498435666</v>
      </c>
      <c r="D6" s="134">
        <v>0</v>
      </c>
      <c r="E6" s="119">
        <v>0</v>
      </c>
      <c r="H6" s="335"/>
      <c r="I6" s="178"/>
      <c r="J6" s="178"/>
      <c r="K6" s="178"/>
      <c r="L6" s="178"/>
      <c r="M6" s="178"/>
      <c r="N6" s="96"/>
    </row>
    <row r="7" spans="1:14" x14ac:dyDescent="0.25">
      <c r="A7" s="127" t="s">
        <v>71</v>
      </c>
      <c r="B7" s="131">
        <v>13312</v>
      </c>
      <c r="C7" s="132">
        <v>9445</v>
      </c>
      <c r="D7" s="132">
        <v>-3867</v>
      </c>
      <c r="E7" s="128">
        <v>-29.048978365384613</v>
      </c>
      <c r="H7" s="335"/>
      <c r="I7" s="178"/>
      <c r="J7" s="178"/>
      <c r="K7" s="178"/>
      <c r="L7" s="178"/>
      <c r="M7" s="178"/>
      <c r="N7" s="96"/>
    </row>
    <row r="8" spans="1:14" x14ac:dyDescent="0.25">
      <c r="A8" s="126" t="s">
        <v>76</v>
      </c>
      <c r="B8" s="133">
        <v>10710.425924760177</v>
      </c>
      <c r="C8" s="134">
        <v>9360.2656921444704</v>
      </c>
      <c r="D8" s="134">
        <v>-1350.1602326157063</v>
      </c>
      <c r="E8" s="119">
        <v>-12.60603679163151</v>
      </c>
      <c r="H8" s="335"/>
      <c r="I8" s="178"/>
      <c r="J8" s="178"/>
      <c r="K8" s="178"/>
      <c r="L8" s="178"/>
      <c r="M8" s="178"/>
      <c r="N8" s="96"/>
    </row>
    <row r="9" spans="1:14" x14ac:dyDescent="0.25">
      <c r="A9" s="127" t="s">
        <v>68</v>
      </c>
      <c r="B9" s="131">
        <v>8417.8046091278811</v>
      </c>
      <c r="C9" s="132">
        <v>8474.1755987347497</v>
      </c>
      <c r="D9" s="132">
        <v>56.370989606868534</v>
      </c>
      <c r="E9" s="128">
        <v>0.66966379269177878</v>
      </c>
      <c r="H9" s="335"/>
      <c r="I9" s="178"/>
      <c r="J9" s="178"/>
      <c r="K9" s="178"/>
      <c r="L9" s="178"/>
      <c r="M9" s="178"/>
      <c r="N9" s="96"/>
    </row>
    <row r="10" spans="1:14" x14ac:dyDescent="0.25">
      <c r="A10" s="126" t="s">
        <v>70</v>
      </c>
      <c r="B10" s="133">
        <v>2830</v>
      </c>
      <c r="C10" s="134">
        <v>2850</v>
      </c>
      <c r="D10" s="134"/>
      <c r="E10" s="119"/>
      <c r="H10" s="335"/>
      <c r="I10" s="178"/>
      <c r="J10" s="178"/>
      <c r="K10" s="178"/>
      <c r="L10" s="178"/>
      <c r="M10" s="178"/>
      <c r="N10" s="96"/>
    </row>
    <row r="11" spans="1:14" x14ac:dyDescent="0.25">
      <c r="A11" s="127" t="s">
        <v>77</v>
      </c>
      <c r="B11" s="131">
        <v>1423.1532040407983</v>
      </c>
      <c r="C11" s="132">
        <v>1452.850544134516</v>
      </c>
      <c r="D11" s="132">
        <v>29.697340093717685</v>
      </c>
      <c r="E11" s="128">
        <v>2.0867282601337251</v>
      </c>
      <c r="H11" s="335"/>
      <c r="I11" s="178"/>
      <c r="J11" s="178"/>
      <c r="K11" s="178"/>
      <c r="L11" s="178"/>
      <c r="M11" s="178"/>
      <c r="N11" s="96"/>
    </row>
    <row r="12" spans="1:14" x14ac:dyDescent="0.25">
      <c r="A12" s="126" t="s">
        <v>63</v>
      </c>
      <c r="B12" s="133">
        <v>4881.3221617934551</v>
      </c>
      <c r="C12" s="134">
        <v>4881.3221617934551</v>
      </c>
      <c r="D12" s="134">
        <v>0</v>
      </c>
      <c r="E12" s="119">
        <v>0</v>
      </c>
      <c r="H12" s="335"/>
      <c r="I12" s="178"/>
      <c r="J12" s="178"/>
      <c r="K12" s="178"/>
      <c r="L12" s="178"/>
      <c r="M12" s="178"/>
      <c r="N12" s="96"/>
    </row>
    <row r="13" spans="1:14" x14ac:dyDescent="0.25">
      <c r="A13" s="127" t="s">
        <v>72</v>
      </c>
      <c r="B13" s="131"/>
      <c r="C13" s="132"/>
      <c r="D13" s="132"/>
      <c r="E13" s="128"/>
      <c r="H13" s="335"/>
      <c r="I13" s="178"/>
      <c r="J13" s="178"/>
      <c r="K13" s="178"/>
      <c r="L13" s="178"/>
      <c r="M13" s="178"/>
      <c r="N13" s="96"/>
    </row>
    <row r="14" spans="1:14" x14ac:dyDescent="0.25">
      <c r="A14" s="126" t="s">
        <v>78</v>
      </c>
      <c r="B14" s="133">
        <v>3251.9845130566055</v>
      </c>
      <c r="C14" s="134">
        <v>3216.317498915419</v>
      </c>
      <c r="D14" s="134">
        <v>-35.667014141186428</v>
      </c>
      <c r="E14" s="119">
        <v>-1.0967768757195699</v>
      </c>
      <c r="H14" s="335"/>
      <c r="I14" s="178"/>
      <c r="J14" s="178"/>
      <c r="K14" s="178"/>
      <c r="L14" s="178"/>
      <c r="M14" s="178"/>
      <c r="N14" s="96"/>
    </row>
    <row r="15" spans="1:14" x14ac:dyDescent="0.25">
      <c r="A15" s="127" t="s">
        <v>69</v>
      </c>
      <c r="B15" s="131">
        <v>7098.3949171485492</v>
      </c>
      <c r="C15" s="132">
        <v>4481.6879970682085</v>
      </c>
      <c r="D15" s="132">
        <v>-2616.7069200803408</v>
      </c>
      <c r="E15" s="128">
        <v>-36.863360669872137</v>
      </c>
      <c r="H15" s="335"/>
      <c r="I15" s="178"/>
      <c r="J15" s="178"/>
      <c r="K15" s="178"/>
      <c r="L15" s="178"/>
      <c r="M15" s="178"/>
      <c r="N15" s="96"/>
    </row>
    <row r="16" spans="1:14" x14ac:dyDescent="0.25">
      <c r="A16" s="126" t="s">
        <v>80</v>
      </c>
      <c r="B16" s="133">
        <v>2580.8527488701302</v>
      </c>
      <c r="C16" s="134">
        <v>2700.670314727713</v>
      </c>
      <c r="D16" s="134">
        <v>119.81756585758285</v>
      </c>
      <c r="E16" s="119">
        <v>4.642557228808883</v>
      </c>
      <c r="H16" s="335"/>
      <c r="I16" s="178"/>
      <c r="J16" s="178"/>
      <c r="K16" s="178"/>
      <c r="L16" s="178"/>
      <c r="M16" s="178"/>
      <c r="N16" s="96"/>
    </row>
    <row r="17" spans="1:14" x14ac:dyDescent="0.25">
      <c r="A17" s="127" t="s">
        <v>65</v>
      </c>
      <c r="B17" s="131">
        <v>1760</v>
      </c>
      <c r="C17" s="132">
        <v>1710</v>
      </c>
      <c r="D17" s="132">
        <v>-50</v>
      </c>
      <c r="E17" s="128">
        <v>-2.8409090909090935</v>
      </c>
      <c r="H17" s="335"/>
      <c r="I17" s="178"/>
      <c r="J17" s="178"/>
      <c r="K17" s="178"/>
      <c r="L17" s="178"/>
      <c r="M17" s="178"/>
      <c r="N17" s="96"/>
    </row>
    <row r="18" spans="1:14" x14ac:dyDescent="0.25">
      <c r="A18" s="126" t="s">
        <v>81</v>
      </c>
      <c r="B18" s="133">
        <v>953.31099195710453</v>
      </c>
      <c r="C18" s="134">
        <v>995</v>
      </c>
      <c r="D18" s="134">
        <v>41.689008042895466</v>
      </c>
      <c r="E18" s="119">
        <v>4.3730753546971926</v>
      </c>
      <c r="H18" s="335"/>
      <c r="I18" s="178"/>
      <c r="J18" s="178"/>
      <c r="K18" s="178"/>
      <c r="L18" s="178"/>
      <c r="M18" s="178"/>
      <c r="N18" s="96"/>
    </row>
    <row r="19" spans="1:14" x14ac:dyDescent="0.25">
      <c r="A19" s="127" t="s">
        <v>61</v>
      </c>
      <c r="B19" s="131">
        <v>2554.2763724561</v>
      </c>
      <c r="C19" s="132">
        <v>2683.7261977120006</v>
      </c>
      <c r="D19" s="132">
        <v>129.44982525590058</v>
      </c>
      <c r="E19" s="128">
        <v>5.0679647140699444</v>
      </c>
      <c r="H19" s="335"/>
      <c r="I19" s="178"/>
      <c r="J19" s="178"/>
      <c r="K19" s="178"/>
      <c r="L19" s="178"/>
      <c r="M19" s="178"/>
      <c r="N19" s="96"/>
    </row>
    <row r="20" spans="1:14" x14ac:dyDescent="0.25">
      <c r="A20" s="126" t="s">
        <v>79</v>
      </c>
      <c r="B20" s="133">
        <v>4336.6011127820902</v>
      </c>
      <c r="C20" s="134">
        <v>4302.2767995649356</v>
      </c>
      <c r="D20" s="134">
        <v>-34.324313217154668</v>
      </c>
      <c r="E20" s="119">
        <v>-0.79150266128891644</v>
      </c>
      <c r="H20" s="335"/>
      <c r="I20" s="178"/>
      <c r="J20" s="178"/>
      <c r="K20" s="178"/>
      <c r="L20" s="178"/>
      <c r="M20" s="178"/>
      <c r="N20" s="96"/>
    </row>
    <row r="21" spans="1:14" x14ac:dyDescent="0.25">
      <c r="A21" s="129" t="s">
        <v>73</v>
      </c>
      <c r="B21" s="135">
        <v>30019.757033236947</v>
      </c>
      <c r="C21" s="136">
        <v>27017.78132991325</v>
      </c>
      <c r="D21" s="136">
        <v>-3001.9757033236965</v>
      </c>
      <c r="E21" s="128">
        <v>-10.000000000000014</v>
      </c>
      <c r="H21" s="335"/>
      <c r="I21" s="178"/>
      <c r="J21" s="178"/>
      <c r="K21" s="178"/>
      <c r="L21" s="178"/>
      <c r="M21" s="178"/>
      <c r="N21" s="96"/>
    </row>
    <row r="22" spans="1:14" x14ac:dyDescent="0.25">
      <c r="A22" s="123"/>
      <c r="B22" s="137"/>
      <c r="C22" s="138"/>
      <c r="D22" s="217"/>
      <c r="E22" s="141"/>
      <c r="H22" s="338"/>
      <c r="I22" s="178"/>
      <c r="J22" s="178"/>
      <c r="K22" s="178"/>
      <c r="L22" s="178"/>
      <c r="M22" s="178"/>
      <c r="N22" s="96"/>
    </row>
    <row r="23" spans="1:14" x14ac:dyDescent="0.25">
      <c r="A23" s="113" t="s">
        <v>74</v>
      </c>
      <c r="B23" s="139">
        <v>4546.0475939227399</v>
      </c>
      <c r="C23" s="140">
        <v>4431.731193478151</v>
      </c>
      <c r="D23" s="218">
        <v>-114.31640044458891</v>
      </c>
      <c r="E23" s="120">
        <v>-2.5146327239822455</v>
      </c>
      <c r="H23" s="96"/>
      <c r="I23" s="96"/>
      <c r="J23" s="96"/>
      <c r="K23" s="96"/>
      <c r="L23" s="96"/>
      <c r="M23" s="96"/>
      <c r="N23" s="96"/>
    </row>
    <row r="24" spans="1:14" x14ac:dyDescent="0.25">
      <c r="H24" s="96"/>
      <c r="I24" s="96"/>
      <c r="J24" s="96"/>
      <c r="K24" s="96"/>
      <c r="L24" s="96"/>
      <c r="M24" s="96"/>
      <c r="N24" s="96"/>
    </row>
    <row r="25" spans="1:14" x14ac:dyDescent="0.25">
      <c r="A25" s="5"/>
    </row>
  </sheetData>
  <mergeCells count="3">
    <mergeCell ref="A2:E2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showGridLines="0" zoomScale="95" zoomScaleNormal="95" workbookViewId="0"/>
  </sheetViews>
  <sheetFormatPr baseColWidth="10" defaultRowHeight="15" x14ac:dyDescent="0.25"/>
  <cols>
    <col min="1" max="1" width="9.140625" customWidth="1"/>
    <col min="2" max="2" width="10" customWidth="1"/>
    <col min="3" max="3" width="12.140625" customWidth="1"/>
    <col min="4" max="4" width="11.42578125" customWidth="1"/>
    <col min="5" max="5" width="11.7109375" customWidth="1"/>
    <col min="6" max="6" width="11.5703125" customWidth="1"/>
    <col min="7" max="7" width="10.140625" customWidth="1"/>
    <col min="8" max="8" width="12.7109375" customWidth="1"/>
    <col min="9" max="9" width="12" customWidth="1"/>
  </cols>
  <sheetData>
    <row r="1" spans="1:9" x14ac:dyDescent="0.25">
      <c r="E1" s="252" t="s">
        <v>17</v>
      </c>
    </row>
    <row r="2" spans="1:9" ht="21.75" customHeight="1" x14ac:dyDescent="0.25">
      <c r="A2" s="264" t="s">
        <v>159</v>
      </c>
      <c r="B2" s="264"/>
      <c r="C2" s="264"/>
      <c r="D2" s="264"/>
      <c r="E2" s="264"/>
      <c r="F2" s="264"/>
      <c r="G2" s="264"/>
      <c r="H2" s="264"/>
      <c r="I2" s="264"/>
    </row>
    <row r="3" spans="1:9" x14ac:dyDescent="0.25">
      <c r="A3" s="1"/>
      <c r="B3" s="265" t="s">
        <v>5</v>
      </c>
      <c r="C3" s="266"/>
      <c r="D3" s="267"/>
      <c r="E3" s="265" t="s">
        <v>6</v>
      </c>
      <c r="F3" s="267"/>
      <c r="G3" s="265" t="s">
        <v>7</v>
      </c>
      <c r="H3" s="266"/>
      <c r="I3" s="267"/>
    </row>
    <row r="4" spans="1:9" ht="30" x14ac:dyDescent="0.25">
      <c r="A4" s="2" t="s">
        <v>0</v>
      </c>
      <c r="B4" s="3" t="s">
        <v>1</v>
      </c>
      <c r="C4" s="3" t="s">
        <v>4</v>
      </c>
      <c r="D4" s="3" t="s">
        <v>2</v>
      </c>
      <c r="E4" s="3" t="s">
        <v>4</v>
      </c>
      <c r="F4" s="3" t="s">
        <v>2</v>
      </c>
      <c r="G4" s="3" t="s">
        <v>1</v>
      </c>
      <c r="H4" s="3" t="s">
        <v>4</v>
      </c>
      <c r="I4" s="3" t="s">
        <v>2</v>
      </c>
    </row>
    <row r="5" spans="1:9" x14ac:dyDescent="0.25">
      <c r="A5" s="238"/>
      <c r="B5" s="238"/>
      <c r="C5" s="238"/>
      <c r="D5" s="238"/>
      <c r="E5" s="238"/>
      <c r="F5" s="238"/>
      <c r="G5" s="238"/>
      <c r="H5" s="238"/>
      <c r="I5" s="238"/>
    </row>
    <row r="6" spans="1:9" x14ac:dyDescent="0.25">
      <c r="A6" s="239">
        <v>2016</v>
      </c>
      <c r="B6" s="240">
        <v>9882.09</v>
      </c>
      <c r="C6" s="241">
        <v>100</v>
      </c>
      <c r="D6" s="242" t="s">
        <v>3</v>
      </c>
      <c r="E6" s="241">
        <v>100</v>
      </c>
      <c r="F6" s="242" t="s">
        <v>3</v>
      </c>
      <c r="G6" s="240">
        <v>9882.09</v>
      </c>
      <c r="H6" s="241">
        <v>100</v>
      </c>
      <c r="I6" s="242" t="s">
        <v>3</v>
      </c>
    </row>
    <row r="7" spans="1:9" x14ac:dyDescent="0.25">
      <c r="A7" s="239">
        <v>2017</v>
      </c>
      <c r="B7" s="240">
        <v>10082.43</v>
      </c>
      <c r="C7" s="241">
        <v>102.02730394076556</v>
      </c>
      <c r="D7" s="243">
        <v>2.0273039407655569E-2</v>
      </c>
      <c r="E7" s="241">
        <v>101.31643100926399</v>
      </c>
      <c r="F7" s="243">
        <v>1.3164310092639964E-2</v>
      </c>
      <c r="G7" s="240">
        <v>9951.4263378248106</v>
      </c>
      <c r="H7" s="241">
        <v>100.70163637271884</v>
      </c>
      <c r="I7" s="243">
        <v>7.0163637271882795E-3</v>
      </c>
    </row>
    <row r="8" spans="1:9" x14ac:dyDescent="0.25">
      <c r="A8" s="244">
        <v>2018</v>
      </c>
      <c r="B8" s="245">
        <v>10208.67</v>
      </c>
      <c r="C8" s="246">
        <v>103.304766501823</v>
      </c>
      <c r="D8" s="243">
        <v>1.2520791118807661E-2</v>
      </c>
      <c r="E8" s="246">
        <v>102.04778156996588</v>
      </c>
      <c r="F8" s="243">
        <v>7.2184793070237951E-3</v>
      </c>
      <c r="G8" s="240">
        <v>10003.813745819398</v>
      </c>
      <c r="H8" s="246">
        <v>101.23176115396032</v>
      </c>
      <c r="I8" s="243">
        <v>5.2643114882400255E-3</v>
      </c>
    </row>
    <row r="9" spans="1:9" x14ac:dyDescent="0.25">
      <c r="A9" s="244">
        <v>2019</v>
      </c>
      <c r="B9" s="245">
        <v>10178.450000000001</v>
      </c>
      <c r="C9" s="246">
        <v>102.99896074615796</v>
      </c>
      <c r="D9" s="243">
        <v>-2.9602289034711404E-3</v>
      </c>
      <c r="E9" s="246">
        <v>103.94929302779133</v>
      </c>
      <c r="F9" s="243">
        <v>1.8633540372670732E-2</v>
      </c>
      <c r="G9" s="240">
        <v>9791.7452861163219</v>
      </c>
      <c r="H9" s="246">
        <v>99.085773213119097</v>
      </c>
      <c r="I9" s="243">
        <v>-2.1198761301578606E-2</v>
      </c>
    </row>
    <row r="10" spans="1:9" x14ac:dyDescent="0.25">
      <c r="A10" s="244">
        <v>2020</v>
      </c>
      <c r="B10" s="245">
        <v>10124.085438811037</v>
      </c>
      <c r="C10" s="246">
        <v>102.4488285252516</v>
      </c>
      <c r="D10" s="243">
        <v>-5.3411434146619641E-3</v>
      </c>
      <c r="E10" s="246">
        <v>104.63188688444662</v>
      </c>
      <c r="F10" s="243">
        <v>6.5666041275798115E-3</v>
      </c>
      <c r="G10" s="240">
        <v>9675.9083108114792</v>
      </c>
      <c r="H10" s="246">
        <v>97.913582155308021</v>
      </c>
      <c r="I10" s="243">
        <v>-1.1830064193876444E-2</v>
      </c>
    </row>
    <row r="11" spans="1:9" x14ac:dyDescent="0.25">
      <c r="A11" s="249"/>
    </row>
  </sheetData>
  <mergeCells count="4">
    <mergeCell ref="A2:I2"/>
    <mergeCell ref="B3:D3"/>
    <mergeCell ref="E3:F3"/>
    <mergeCell ref="G3:I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80"/>
  <sheetViews>
    <sheetView showGridLines="0" zoomScale="86" zoomScaleNormal="86" workbookViewId="0"/>
  </sheetViews>
  <sheetFormatPr baseColWidth="10" defaultRowHeight="15" x14ac:dyDescent="0.25"/>
  <cols>
    <col min="1" max="1" width="40.42578125" bestFit="1" customWidth="1"/>
    <col min="2" max="2" width="16.85546875" customWidth="1"/>
    <col min="3" max="3" width="14.28515625" customWidth="1"/>
    <col min="4" max="4" width="14.28515625" bestFit="1" customWidth="1"/>
    <col min="5" max="5" width="12.140625" customWidth="1"/>
    <col min="7" max="7" width="14.28515625" customWidth="1"/>
    <col min="8" max="8" width="13.5703125" customWidth="1"/>
    <col min="10" max="10" width="11.7109375" bestFit="1" customWidth="1"/>
    <col min="11" max="12" width="12.7109375" bestFit="1" customWidth="1"/>
    <col min="13" max="13" width="13.85546875" bestFit="1" customWidth="1"/>
    <col min="14" max="16" width="12.7109375" bestFit="1" customWidth="1"/>
    <col min="17" max="17" width="12.7109375" customWidth="1"/>
    <col min="18" max="18" width="14.7109375" customWidth="1"/>
    <col min="19" max="19" width="12.7109375" bestFit="1" customWidth="1"/>
    <col min="20" max="20" width="11.7109375" bestFit="1" customWidth="1"/>
    <col min="21" max="21" width="13.85546875" bestFit="1" customWidth="1"/>
    <col min="22" max="29" width="12.7109375" bestFit="1" customWidth="1"/>
    <col min="30" max="32" width="11.7109375" bestFit="1" customWidth="1"/>
    <col min="34" max="34" width="13.28515625" customWidth="1"/>
    <col min="35" max="35" width="14" customWidth="1"/>
    <col min="36" max="38" width="11.5703125" bestFit="1" customWidth="1"/>
    <col min="39" max="39" width="13.42578125" customWidth="1"/>
    <col min="40" max="47" width="11.5703125" bestFit="1" customWidth="1"/>
    <col min="48" max="48" width="12" customWidth="1"/>
    <col min="49" max="51" width="11.5703125" bestFit="1" customWidth="1"/>
    <col min="52" max="52" width="14" customWidth="1"/>
    <col min="53" max="53" width="11.5703125" bestFit="1" customWidth="1"/>
    <col min="54" max="54" width="12.5703125" customWidth="1"/>
    <col min="55" max="55" width="11.5703125" bestFit="1" customWidth="1"/>
    <col min="56" max="56" width="12.7109375" customWidth="1"/>
    <col min="58" max="58" width="40.42578125" bestFit="1" customWidth="1"/>
    <col min="59" max="59" width="16.28515625" customWidth="1"/>
    <col min="60" max="60" width="14.7109375" customWidth="1"/>
    <col min="61" max="61" width="14.28515625" bestFit="1" customWidth="1"/>
    <col min="62" max="62" width="17" bestFit="1" customWidth="1"/>
    <col min="63" max="63" width="14.28515625" bestFit="1" customWidth="1"/>
    <col min="64" max="64" width="16" customWidth="1"/>
    <col min="65" max="65" width="11.85546875" customWidth="1"/>
    <col min="67" max="67" width="14.42578125" bestFit="1" customWidth="1"/>
  </cols>
  <sheetData>
    <row r="1" spans="1:93" ht="23.25" x14ac:dyDescent="0.35">
      <c r="C1" s="14" t="s">
        <v>124</v>
      </c>
      <c r="I1" s="96"/>
      <c r="J1" s="18"/>
      <c r="K1" s="96"/>
      <c r="L1" s="96"/>
      <c r="M1" s="96"/>
      <c r="N1" s="96"/>
      <c r="O1" s="96"/>
      <c r="P1" s="19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18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248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</row>
    <row r="2" spans="1:93" ht="37.5" customHeight="1" x14ac:dyDescent="0.25">
      <c r="A2" s="270" t="s">
        <v>161</v>
      </c>
      <c r="B2" s="271"/>
      <c r="C2" s="271"/>
      <c r="D2" s="271"/>
      <c r="E2" s="271"/>
      <c r="F2" s="271"/>
      <c r="G2" s="271"/>
      <c r="H2" s="20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</row>
    <row r="3" spans="1:93" ht="15" customHeight="1" x14ac:dyDescent="0.25">
      <c r="A3" s="6"/>
      <c r="B3" s="7" t="s">
        <v>8</v>
      </c>
      <c r="C3" s="8" t="s">
        <v>149</v>
      </c>
      <c r="D3" s="8" t="s">
        <v>160</v>
      </c>
      <c r="E3" s="268" t="s">
        <v>9</v>
      </c>
      <c r="F3" s="269"/>
      <c r="G3" s="8" t="s">
        <v>10</v>
      </c>
      <c r="H3" s="99"/>
      <c r="I3" s="96"/>
      <c r="J3" s="294"/>
      <c r="K3" s="291"/>
      <c r="L3" s="291"/>
      <c r="M3" s="291"/>
      <c r="N3" s="291"/>
      <c r="O3" s="291"/>
      <c r="P3" s="295"/>
      <c r="Q3" s="291"/>
      <c r="R3" s="295"/>
      <c r="S3" s="291"/>
      <c r="T3" s="291"/>
      <c r="U3" s="291"/>
      <c r="V3" s="293"/>
      <c r="W3" s="293"/>
      <c r="X3" s="295"/>
      <c r="Y3" s="291"/>
      <c r="Z3" s="295"/>
      <c r="AA3" s="291"/>
      <c r="AB3" s="296"/>
      <c r="AC3" s="297"/>
      <c r="AD3" s="296"/>
      <c r="AE3" s="296"/>
      <c r="AF3" s="293"/>
      <c r="AG3" s="96"/>
      <c r="AH3" s="294"/>
      <c r="AI3" s="291"/>
      <c r="AJ3" s="291"/>
      <c r="AK3" s="291"/>
      <c r="AL3" s="291"/>
      <c r="AM3" s="291"/>
      <c r="AN3" s="295"/>
      <c r="AO3" s="291"/>
      <c r="AP3" s="295"/>
      <c r="AQ3" s="291"/>
      <c r="AR3" s="291"/>
      <c r="AS3" s="291"/>
      <c r="AT3" s="293"/>
      <c r="AU3" s="293"/>
      <c r="AV3" s="295"/>
      <c r="AW3" s="291"/>
      <c r="AX3" s="295"/>
      <c r="AY3" s="291"/>
      <c r="AZ3" s="296"/>
      <c r="BA3" s="297"/>
      <c r="BB3" s="296"/>
      <c r="BC3" s="296"/>
      <c r="BD3" s="293"/>
      <c r="BE3" s="96"/>
      <c r="BF3" s="97"/>
      <c r="BG3" s="98"/>
      <c r="BH3" s="99"/>
      <c r="BI3" s="99"/>
      <c r="BJ3" s="98"/>
      <c r="BK3" s="99"/>
      <c r="BL3" s="99"/>
      <c r="BM3" s="298"/>
      <c r="BN3" s="299"/>
      <c r="BO3" s="99"/>
      <c r="BP3" s="96"/>
      <c r="BQ3" s="96"/>
      <c r="BR3" s="96"/>
      <c r="BS3" s="96"/>
      <c r="BT3" s="96"/>
      <c r="BU3" s="96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</row>
    <row r="4" spans="1:93" ht="23.25" customHeight="1" x14ac:dyDescent="0.25">
      <c r="A4" s="9" t="s">
        <v>11</v>
      </c>
      <c r="B4" s="10" t="s">
        <v>23</v>
      </c>
      <c r="C4" s="11" t="s">
        <v>12</v>
      </c>
      <c r="D4" s="11" t="s">
        <v>12</v>
      </c>
      <c r="E4" s="11" t="s">
        <v>12</v>
      </c>
      <c r="F4" s="11" t="s">
        <v>13</v>
      </c>
      <c r="G4" s="11" t="s">
        <v>13</v>
      </c>
      <c r="H4" s="256"/>
      <c r="I4" s="96"/>
      <c r="J4" s="300"/>
      <c r="K4" s="301"/>
      <c r="L4" s="159"/>
      <c r="M4" s="159"/>
      <c r="N4" s="159"/>
      <c r="O4" s="159"/>
      <c r="P4" s="293"/>
      <c r="Q4" s="293"/>
      <c r="R4" s="290"/>
      <c r="S4" s="291"/>
      <c r="T4" s="293"/>
      <c r="U4" s="293"/>
      <c r="V4" s="293"/>
      <c r="W4" s="293"/>
      <c r="X4" s="293"/>
      <c r="Y4" s="293"/>
      <c r="Z4" s="302"/>
      <c r="AA4" s="302"/>
      <c r="AB4" s="302"/>
      <c r="AC4" s="302"/>
      <c r="AD4" s="293"/>
      <c r="AE4" s="293"/>
      <c r="AF4" s="293"/>
      <c r="AG4" s="96"/>
      <c r="AH4" s="300"/>
      <c r="AI4" s="301"/>
      <c r="AJ4" s="159"/>
      <c r="AK4" s="159"/>
      <c r="AL4" s="159"/>
      <c r="AM4" s="159"/>
      <c r="AN4" s="293"/>
      <c r="AO4" s="293"/>
      <c r="AP4" s="290"/>
      <c r="AQ4" s="291"/>
      <c r="AR4" s="293"/>
      <c r="AS4" s="293"/>
      <c r="AT4" s="293"/>
      <c r="AU4" s="293"/>
      <c r="AV4" s="293"/>
      <c r="AW4" s="293"/>
      <c r="AX4" s="302"/>
      <c r="AY4" s="302"/>
      <c r="AZ4" s="302"/>
      <c r="BA4" s="302"/>
      <c r="BB4" s="293"/>
      <c r="BC4" s="293"/>
      <c r="BD4" s="293"/>
      <c r="BE4" s="96"/>
      <c r="BF4" s="303"/>
      <c r="BG4" s="258"/>
      <c r="BH4" s="258"/>
      <c r="BI4" s="258"/>
      <c r="BJ4" s="258"/>
      <c r="BK4" s="258"/>
      <c r="BL4" s="258"/>
      <c r="BM4" s="258"/>
      <c r="BN4" s="258"/>
      <c r="BO4" s="258"/>
      <c r="BP4" s="96"/>
      <c r="BQ4" s="96"/>
      <c r="BR4" s="96"/>
      <c r="BS4" s="96"/>
      <c r="BT4" s="96"/>
      <c r="BU4" s="96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</row>
    <row r="5" spans="1:93" x14ac:dyDescent="0.25">
      <c r="A5" s="15" t="s">
        <v>14</v>
      </c>
      <c r="B5" s="148">
        <v>67.215743996645301</v>
      </c>
      <c r="C5" s="23">
        <v>12925.6313009319</v>
      </c>
      <c r="D5" s="23">
        <v>12900.51232549536</v>
      </c>
      <c r="E5" s="23">
        <v>-25.118975436540495</v>
      </c>
      <c r="F5" s="148">
        <v>-0.1943346119947762</v>
      </c>
      <c r="G5" s="148">
        <v>-0.16587899916673521</v>
      </c>
      <c r="H5" s="22"/>
      <c r="I5" s="96"/>
      <c r="J5" s="300"/>
      <c r="K5" s="291"/>
      <c r="L5" s="159"/>
      <c r="M5" s="159"/>
      <c r="N5" s="159"/>
      <c r="O5" s="292"/>
      <c r="P5" s="293"/>
      <c r="Q5" s="293"/>
      <c r="R5" s="290"/>
      <c r="S5" s="159"/>
      <c r="T5" s="293"/>
      <c r="U5" s="293"/>
      <c r="V5" s="293"/>
      <c r="W5" s="293"/>
      <c r="X5" s="293"/>
      <c r="Y5" s="293"/>
      <c r="Z5" s="294"/>
      <c r="AA5" s="291"/>
      <c r="AB5" s="296"/>
      <c r="AC5" s="296"/>
      <c r="AD5" s="296"/>
      <c r="AE5" s="296"/>
      <c r="AF5" s="293"/>
      <c r="AG5" s="96"/>
      <c r="AH5" s="300"/>
      <c r="AI5" s="291"/>
      <c r="AJ5" s="159"/>
      <c r="AK5" s="159"/>
      <c r="AL5" s="159"/>
      <c r="AM5" s="292"/>
      <c r="AN5" s="293"/>
      <c r="AO5" s="293"/>
      <c r="AP5" s="290"/>
      <c r="AQ5" s="159"/>
      <c r="AR5" s="293"/>
      <c r="AS5" s="293"/>
      <c r="AT5" s="293"/>
      <c r="AU5" s="293"/>
      <c r="AV5" s="293"/>
      <c r="AW5" s="293"/>
      <c r="AX5" s="294"/>
      <c r="AY5" s="291"/>
      <c r="AZ5" s="296"/>
      <c r="BA5" s="296"/>
      <c r="BB5" s="296"/>
      <c r="BC5" s="296"/>
      <c r="BD5" s="293"/>
      <c r="BE5" s="96"/>
      <c r="BF5" s="100"/>
      <c r="BG5" s="304"/>
      <c r="BH5" s="305"/>
      <c r="BI5" s="305"/>
      <c r="BJ5" s="303"/>
      <c r="BK5" s="304"/>
      <c r="BL5" s="304"/>
      <c r="BM5" s="304"/>
      <c r="BN5" s="303"/>
      <c r="BO5" s="305"/>
      <c r="BP5" s="96"/>
      <c r="BQ5" s="96"/>
      <c r="BR5" s="96"/>
      <c r="BS5" s="96"/>
      <c r="BT5" s="96"/>
      <c r="BU5" s="96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</row>
    <row r="6" spans="1:93" x14ac:dyDescent="0.25">
      <c r="A6" s="12" t="s">
        <v>18</v>
      </c>
      <c r="B6" s="39">
        <v>48.82154497192932</v>
      </c>
      <c r="C6" s="24">
        <v>8407.7005622265769</v>
      </c>
      <c r="D6" s="24">
        <v>8428.5588892337</v>
      </c>
      <c r="E6" s="24">
        <v>20.85832700712308</v>
      </c>
      <c r="F6" s="39">
        <v>0.24808598799097581</v>
      </c>
      <c r="G6" s="39">
        <v>0.10004824285770766</v>
      </c>
      <c r="H6" s="22"/>
      <c r="I6" s="96"/>
      <c r="J6" s="294"/>
      <c r="K6" s="159"/>
      <c r="L6" s="159"/>
      <c r="M6" s="159"/>
      <c r="N6" s="159"/>
      <c r="O6" s="159"/>
      <c r="P6" s="294"/>
      <c r="Q6" s="306"/>
      <c r="R6" s="294"/>
      <c r="S6" s="159"/>
      <c r="T6" s="294"/>
      <c r="U6" s="159"/>
      <c r="V6" s="294"/>
      <c r="W6" s="159"/>
      <c r="X6" s="294"/>
      <c r="Y6" s="159"/>
      <c r="Z6" s="294"/>
      <c r="AA6" s="159"/>
      <c r="AB6" s="294"/>
      <c r="AC6" s="159"/>
      <c r="AD6" s="294"/>
      <c r="AE6" s="159"/>
      <c r="AF6" s="294"/>
      <c r="AG6" s="96"/>
      <c r="AH6" s="294"/>
      <c r="AI6" s="159"/>
      <c r="AJ6" s="159"/>
      <c r="AK6" s="159"/>
      <c r="AL6" s="159"/>
      <c r="AM6" s="159"/>
      <c r="AN6" s="294"/>
      <c r="AO6" s="306"/>
      <c r="AP6" s="294"/>
      <c r="AQ6" s="159"/>
      <c r="AR6" s="294"/>
      <c r="AS6" s="159"/>
      <c r="AT6" s="294"/>
      <c r="AU6" s="159"/>
      <c r="AV6" s="294"/>
      <c r="AW6" s="159"/>
      <c r="AX6" s="294"/>
      <c r="AY6" s="159"/>
      <c r="AZ6" s="294"/>
      <c r="BA6" s="159"/>
      <c r="BB6" s="294"/>
      <c r="BC6" s="159"/>
      <c r="BD6" s="294"/>
      <c r="BE6" s="96"/>
      <c r="BF6" s="100"/>
      <c r="BG6" s="304"/>
      <c r="BH6" s="305"/>
      <c r="BI6" s="305"/>
      <c r="BJ6" s="303"/>
      <c r="BK6" s="304"/>
      <c r="BL6" s="304"/>
      <c r="BM6" s="304"/>
      <c r="BN6" s="303"/>
      <c r="BO6" s="305"/>
      <c r="BP6" s="96"/>
      <c r="BQ6" s="96"/>
      <c r="BR6" s="96"/>
      <c r="BS6" s="96"/>
      <c r="BT6" s="96"/>
      <c r="BU6" s="96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</row>
    <row r="7" spans="1:93" x14ac:dyDescent="0.25">
      <c r="A7" s="13" t="s">
        <v>19</v>
      </c>
      <c r="B7" s="38">
        <v>42.628040111076068</v>
      </c>
      <c r="C7" s="25">
        <v>7079.0454469133892</v>
      </c>
      <c r="D7" s="25">
        <v>7099.5845548099896</v>
      </c>
      <c r="E7" s="25">
        <v>20.539107896600399</v>
      </c>
      <c r="F7" s="38">
        <v>0.29013951175515729</v>
      </c>
      <c r="G7" s="152">
        <v>8.6019203557110374E-2</v>
      </c>
      <c r="H7" s="21"/>
      <c r="I7" s="96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96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  <c r="BD7" s="307"/>
      <c r="BE7" s="96"/>
      <c r="BF7" s="104"/>
      <c r="BG7" s="308"/>
      <c r="BH7" s="178"/>
      <c r="BI7" s="178"/>
      <c r="BJ7" s="97"/>
      <c r="BK7" s="309"/>
      <c r="BL7" s="309"/>
      <c r="BM7" s="309"/>
      <c r="BN7" s="97"/>
      <c r="BO7" s="305"/>
      <c r="BP7" s="96"/>
      <c r="BQ7" s="96"/>
      <c r="BR7" s="96"/>
      <c r="BS7" s="96"/>
      <c r="BT7" s="96"/>
      <c r="BU7" s="96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</row>
    <row r="8" spans="1:93" x14ac:dyDescent="0.25">
      <c r="A8" s="13" t="s">
        <v>20</v>
      </c>
      <c r="B8" s="38">
        <v>6.1935048608532499</v>
      </c>
      <c r="C8" s="25">
        <v>17552.436026526233</v>
      </c>
      <c r="D8" s="25">
        <v>17575.491443122086</v>
      </c>
      <c r="E8" s="25">
        <v>23.055416595852876</v>
      </c>
      <c r="F8" s="38">
        <v>0.13135166287466404</v>
      </c>
      <c r="G8" s="152">
        <v>1.4029039300591907E-2</v>
      </c>
      <c r="H8" s="21"/>
      <c r="I8" s="310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96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96"/>
      <c r="BF8" s="104"/>
      <c r="BG8" s="308"/>
      <c r="BH8" s="178"/>
      <c r="BI8" s="178"/>
      <c r="BJ8" s="97"/>
      <c r="BK8" s="309"/>
      <c r="BL8" s="309"/>
      <c r="BM8" s="309"/>
      <c r="BN8" s="97"/>
      <c r="BO8" s="305"/>
      <c r="BP8" s="96"/>
      <c r="BQ8" s="96"/>
      <c r="BR8" s="96"/>
      <c r="BS8" s="96"/>
      <c r="BT8" s="96"/>
      <c r="BU8" s="96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</row>
    <row r="9" spans="1:93" ht="16.5" customHeight="1" x14ac:dyDescent="0.25">
      <c r="A9" s="12" t="s">
        <v>24</v>
      </c>
      <c r="B9" s="39">
        <v>0.72762845698933332</v>
      </c>
      <c r="C9" s="24">
        <v>35534.373116156734</v>
      </c>
      <c r="D9" s="24">
        <v>36608.544142388957</v>
      </c>
      <c r="E9" s="24">
        <v>1074.1710262322231</v>
      </c>
      <c r="F9" s="39">
        <v>3.0229069265438113</v>
      </c>
      <c r="G9" s="39">
        <v>7.678945487980611E-2</v>
      </c>
      <c r="H9" s="22"/>
      <c r="I9" s="310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100"/>
      <c r="BG9" s="304"/>
      <c r="BH9" s="311"/>
      <c r="BI9" s="311"/>
      <c r="BJ9" s="303"/>
      <c r="BK9" s="304"/>
      <c r="BL9" s="304"/>
      <c r="BM9" s="304"/>
      <c r="BN9" s="303"/>
      <c r="BO9" s="305"/>
      <c r="BP9" s="96"/>
      <c r="BQ9" s="96"/>
      <c r="BR9" s="96"/>
      <c r="BS9" s="96"/>
      <c r="BT9" s="96"/>
      <c r="BU9" s="96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</row>
    <row r="10" spans="1:93" ht="15.75" customHeight="1" x14ac:dyDescent="0.25">
      <c r="A10" s="12" t="s">
        <v>25</v>
      </c>
      <c r="B10" s="39">
        <v>0.15093367537285537</v>
      </c>
      <c r="C10" s="24">
        <v>189346.23148849988</v>
      </c>
      <c r="D10" s="24">
        <v>203842.93426233844</v>
      </c>
      <c r="E10" s="24">
        <v>14496.702773838566</v>
      </c>
      <c r="F10" s="39">
        <v>7.6561876409560625</v>
      </c>
      <c r="G10" s="39">
        <v>0.21496802049164077</v>
      </c>
      <c r="H10" s="22"/>
      <c r="I10" s="96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96"/>
      <c r="AH10" s="294"/>
      <c r="AI10" s="300"/>
      <c r="AJ10" s="300"/>
      <c r="AK10" s="294"/>
      <c r="AL10" s="307"/>
      <c r="AM10" s="178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100"/>
      <c r="BG10" s="304"/>
      <c r="BH10" s="311"/>
      <c r="BI10" s="311"/>
      <c r="BJ10" s="303"/>
      <c r="BK10" s="304"/>
      <c r="BL10" s="304"/>
      <c r="BM10" s="304"/>
      <c r="BN10" s="303"/>
      <c r="BO10" s="305"/>
      <c r="BP10" s="96"/>
      <c r="BQ10" s="96"/>
      <c r="BR10" s="96"/>
      <c r="BS10" s="96"/>
      <c r="BT10" s="96"/>
      <c r="BU10" s="96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</row>
    <row r="11" spans="1:93" ht="15" customHeight="1" x14ac:dyDescent="0.25">
      <c r="A11" s="12" t="s">
        <v>26</v>
      </c>
      <c r="B11" s="39">
        <v>0.43652166632395872</v>
      </c>
      <c r="C11" s="24">
        <v>31048.128558498218</v>
      </c>
      <c r="D11" s="24">
        <v>31307.792171263154</v>
      </c>
      <c r="E11" s="24">
        <v>259.66361276493626</v>
      </c>
      <c r="F11" s="39">
        <v>0.83632613242920684</v>
      </c>
      <c r="G11" s="39">
        <v>1.1136157757673685E-2</v>
      </c>
      <c r="H11" s="22"/>
      <c r="I11" s="96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291"/>
      <c r="AI11" s="301"/>
      <c r="AJ11" s="291"/>
      <c r="AK11" s="159"/>
      <c r="AL11" s="307"/>
      <c r="AM11" s="178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312"/>
      <c r="AZ11" s="96"/>
      <c r="BA11" s="96"/>
      <c r="BB11" s="96"/>
      <c r="BC11" s="96"/>
      <c r="BD11" s="96"/>
      <c r="BE11" s="96"/>
      <c r="BF11" s="100"/>
      <c r="BG11" s="304"/>
      <c r="BH11" s="311"/>
      <c r="BI11" s="311"/>
      <c r="BJ11" s="303"/>
      <c r="BK11" s="304"/>
      <c r="BL11" s="304"/>
      <c r="BM11" s="304"/>
      <c r="BN11" s="303"/>
      <c r="BO11" s="305"/>
      <c r="BP11" s="96"/>
      <c r="BQ11" s="96"/>
      <c r="BR11" s="96"/>
      <c r="BS11" s="96"/>
      <c r="BT11" s="96"/>
      <c r="BU11" s="96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</row>
    <row r="12" spans="1:93" ht="16.5" customHeight="1" x14ac:dyDescent="0.25">
      <c r="A12" s="12" t="s">
        <v>27</v>
      </c>
      <c r="B12" s="39">
        <v>1.1439658279439653</v>
      </c>
      <c r="C12" s="24">
        <v>40186.173884243188</v>
      </c>
      <c r="D12" s="24">
        <v>41821.664789125316</v>
      </c>
      <c r="E12" s="24">
        <v>1635.4909048821282</v>
      </c>
      <c r="F12" s="39">
        <v>4.0697850698431211</v>
      </c>
      <c r="G12" s="39">
        <v>0.18381445458842671</v>
      </c>
      <c r="H12" s="22"/>
      <c r="I12" s="96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4"/>
      <c r="AH12" s="291"/>
      <c r="AI12" s="159"/>
      <c r="AJ12" s="159"/>
      <c r="AK12" s="159"/>
      <c r="AL12" s="307"/>
      <c r="AM12" s="178"/>
      <c r="AN12" s="96"/>
      <c r="AO12" s="96"/>
      <c r="AP12" s="96"/>
      <c r="AQ12" s="96"/>
      <c r="AR12" s="96"/>
      <c r="AS12" s="96"/>
      <c r="AT12" s="294"/>
      <c r="AU12" s="300"/>
      <c r="AV12" s="300"/>
      <c r="AW12" s="294"/>
      <c r="AX12" s="307"/>
      <c r="AY12" s="178"/>
      <c r="AZ12" s="313"/>
      <c r="BA12" s="96"/>
      <c r="BB12" s="96"/>
      <c r="BC12" s="96"/>
      <c r="BD12" s="96"/>
      <c r="BE12" s="96"/>
      <c r="BF12" s="100"/>
      <c r="BG12" s="304"/>
      <c r="BH12" s="311"/>
      <c r="BI12" s="311"/>
      <c r="BJ12" s="303"/>
      <c r="BK12" s="304"/>
      <c r="BL12" s="304"/>
      <c r="BM12" s="304"/>
      <c r="BN12" s="303"/>
      <c r="BO12" s="305"/>
      <c r="BP12" s="96"/>
      <c r="BQ12" s="96"/>
      <c r="BR12" s="96"/>
      <c r="BS12" s="96"/>
      <c r="BT12" s="96"/>
      <c r="BU12" s="96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</row>
    <row r="13" spans="1:93" x14ac:dyDescent="0.25">
      <c r="A13" s="12" t="s">
        <v>34</v>
      </c>
      <c r="B13" s="39">
        <v>3.126907943606398</v>
      </c>
      <c r="C13" s="24">
        <v>18851.806212272408</v>
      </c>
      <c r="D13" s="24">
        <v>18721.062772829158</v>
      </c>
      <c r="E13" s="24">
        <v>-130.74343944324937</v>
      </c>
      <c r="F13" s="39">
        <v>-0.69353269374335014</v>
      </c>
      <c r="G13" s="39">
        <v>-4.0165527638172001E-2</v>
      </c>
      <c r="H13" s="22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291"/>
      <c r="AI13" s="159"/>
      <c r="AJ13" s="159"/>
      <c r="AK13" s="159"/>
      <c r="AL13" s="307"/>
      <c r="AM13" s="178"/>
      <c r="AN13" s="96"/>
      <c r="AO13" s="96"/>
      <c r="AP13" s="96"/>
      <c r="AQ13" s="96"/>
      <c r="AR13" s="96"/>
      <c r="AS13" s="96"/>
      <c r="AT13" s="291"/>
      <c r="AU13" s="301"/>
      <c r="AV13" s="291"/>
      <c r="AW13" s="159"/>
      <c r="AX13" s="307"/>
      <c r="AY13" s="178"/>
      <c r="AZ13" s="313"/>
      <c r="BA13" s="96"/>
      <c r="BB13" s="96"/>
      <c r="BC13" s="96"/>
      <c r="BD13" s="96"/>
      <c r="BE13" s="96"/>
      <c r="BF13" s="100"/>
      <c r="BG13" s="304"/>
      <c r="BH13" s="311"/>
      <c r="BI13" s="311"/>
      <c r="BJ13" s="303"/>
      <c r="BK13" s="304"/>
      <c r="BL13" s="304"/>
      <c r="BM13" s="304"/>
      <c r="BN13" s="303"/>
      <c r="BO13" s="305"/>
      <c r="BP13" s="96"/>
      <c r="BQ13" s="96"/>
      <c r="BR13" s="96"/>
      <c r="BS13" s="96"/>
      <c r="BT13" s="96"/>
      <c r="BU13" s="96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</row>
    <row r="14" spans="1:93" x14ac:dyDescent="0.25">
      <c r="A14" s="13" t="s">
        <v>28</v>
      </c>
      <c r="B14" s="38">
        <v>9.0279647915529559E-2</v>
      </c>
      <c r="C14" s="25">
        <v>13899.205267671336</v>
      </c>
      <c r="D14" s="25">
        <v>14331.298388102759</v>
      </c>
      <c r="E14" s="25">
        <v>432.09312043142381</v>
      </c>
      <c r="F14" s="38">
        <v>3.1087613436175729</v>
      </c>
      <c r="G14" s="152">
        <v>3.8325310624301319E-3</v>
      </c>
      <c r="H14" s="21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291"/>
      <c r="AI14" s="159"/>
      <c r="AJ14" s="159"/>
      <c r="AK14" s="159"/>
      <c r="AL14" s="307"/>
      <c r="AM14" s="178"/>
      <c r="AN14" s="96"/>
      <c r="AO14" s="96"/>
      <c r="AP14" s="96"/>
      <c r="AQ14" s="96"/>
      <c r="AR14" s="96"/>
      <c r="AS14" s="96"/>
      <c r="AT14" s="291"/>
      <c r="AU14" s="159"/>
      <c r="AV14" s="159"/>
      <c r="AW14" s="159"/>
      <c r="AX14" s="307"/>
      <c r="AY14" s="178"/>
      <c r="AZ14" s="313"/>
      <c r="BA14" s="96"/>
      <c r="BB14" s="96"/>
      <c r="BC14" s="96"/>
      <c r="BD14" s="96"/>
      <c r="BE14" s="96"/>
      <c r="BF14" s="104"/>
      <c r="BG14" s="309"/>
      <c r="BH14" s="315"/>
      <c r="BI14" s="315"/>
      <c r="BJ14" s="97"/>
      <c r="BK14" s="309"/>
      <c r="BL14" s="309"/>
      <c r="BM14" s="309"/>
      <c r="BN14" s="97"/>
      <c r="BO14" s="305"/>
      <c r="BP14" s="96"/>
      <c r="BQ14" s="96"/>
      <c r="BR14" s="96"/>
      <c r="BS14" s="96"/>
      <c r="BT14" s="96"/>
      <c r="BU14" s="96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</row>
    <row r="15" spans="1:93" x14ac:dyDescent="0.25">
      <c r="A15" s="13" t="s">
        <v>29</v>
      </c>
      <c r="B15" s="38">
        <v>0.66361917520372948</v>
      </c>
      <c r="C15" s="25">
        <v>26596.609640588493</v>
      </c>
      <c r="D15" s="25">
        <v>26594.887179746496</v>
      </c>
      <c r="E15" s="25">
        <v>-1.722460841996508</v>
      </c>
      <c r="F15" s="38">
        <v>-6.4762421424120475E-3</v>
      </c>
      <c r="G15" s="152">
        <v>-1.1230181078609551E-4</v>
      </c>
      <c r="H15" s="21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291"/>
      <c r="AI15" s="159"/>
      <c r="AJ15" s="292"/>
      <c r="AK15" s="159"/>
      <c r="AL15" s="307"/>
      <c r="AM15" s="178"/>
      <c r="AN15" s="96"/>
      <c r="AO15" s="96"/>
      <c r="AP15" s="96"/>
      <c r="AQ15" s="96"/>
      <c r="AR15" s="96"/>
      <c r="AS15" s="96"/>
      <c r="AT15" s="291"/>
      <c r="AU15" s="159"/>
      <c r="AV15" s="159"/>
      <c r="AW15" s="159"/>
      <c r="AX15" s="307"/>
      <c r="AY15" s="178"/>
      <c r="AZ15" s="313"/>
      <c r="BA15" s="96"/>
      <c r="BB15" s="96"/>
      <c r="BC15" s="96"/>
      <c r="BD15" s="96"/>
      <c r="BE15" s="96"/>
      <c r="BF15" s="104"/>
      <c r="BG15" s="309"/>
      <c r="BH15" s="315"/>
      <c r="BI15" s="315"/>
      <c r="BJ15" s="97"/>
      <c r="BK15" s="309"/>
      <c r="BL15" s="309"/>
      <c r="BM15" s="309"/>
      <c r="BN15" s="97"/>
      <c r="BO15" s="305"/>
      <c r="BP15" s="96"/>
      <c r="BQ15" s="96"/>
      <c r="BR15" s="96"/>
      <c r="BS15" s="96"/>
      <c r="BT15" s="96"/>
      <c r="BU15" s="96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</row>
    <row r="16" spans="1:93" ht="15" customHeight="1" x14ac:dyDescent="0.25">
      <c r="A16" s="13" t="s">
        <v>30</v>
      </c>
      <c r="B16" s="38">
        <v>1.9492972259302497</v>
      </c>
      <c r="C16" s="25">
        <v>8762.5512327615033</v>
      </c>
      <c r="D16" s="25">
        <v>8921.0033005864952</v>
      </c>
      <c r="E16" s="25">
        <v>158.4520678249919</v>
      </c>
      <c r="F16" s="38">
        <v>1.8082869202815033</v>
      </c>
      <c r="G16" s="152">
        <v>3.0345510706905818E-2</v>
      </c>
      <c r="H16" s="21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295"/>
      <c r="AI16" s="293"/>
      <c r="AJ16" s="293"/>
      <c r="AK16" s="294"/>
      <c r="AL16" s="307"/>
      <c r="AM16" s="178"/>
      <c r="AN16" s="96"/>
      <c r="AO16" s="96"/>
      <c r="AP16" s="96"/>
      <c r="AQ16" s="96"/>
      <c r="AR16" s="96"/>
      <c r="AS16" s="96"/>
      <c r="AT16" s="291"/>
      <c r="AU16" s="159"/>
      <c r="AV16" s="159"/>
      <c r="AW16" s="159"/>
      <c r="AX16" s="307"/>
      <c r="AY16" s="178"/>
      <c r="AZ16" s="313"/>
      <c r="BA16" s="96"/>
      <c r="BB16" s="96"/>
      <c r="BC16" s="96"/>
      <c r="BD16" s="96"/>
      <c r="BE16" s="96"/>
      <c r="BF16" s="104"/>
      <c r="BG16" s="309"/>
      <c r="BH16" s="315"/>
      <c r="BI16" s="315"/>
      <c r="BJ16" s="97"/>
      <c r="BK16" s="309"/>
      <c r="BL16" s="309"/>
      <c r="BM16" s="309"/>
      <c r="BN16" s="97"/>
      <c r="BO16" s="305"/>
      <c r="BP16" s="96"/>
      <c r="BQ16" s="96"/>
      <c r="BR16" s="96"/>
      <c r="BS16" s="96"/>
      <c r="BT16" s="96"/>
      <c r="BU16" s="96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</row>
    <row r="17" spans="1:93" ht="15" customHeight="1" x14ac:dyDescent="0.25">
      <c r="A17" s="13" t="s">
        <v>31</v>
      </c>
      <c r="B17" s="38">
        <v>0.26539929813180496</v>
      </c>
      <c r="C17" s="25">
        <v>23104.49316058238</v>
      </c>
      <c r="D17" s="25">
        <v>22542.313794851303</v>
      </c>
      <c r="E17" s="25">
        <v>-562.17936573107727</v>
      </c>
      <c r="F17" s="38">
        <v>-2.4332036276397844</v>
      </c>
      <c r="G17" s="152">
        <v>-1.4658622011413488E-2</v>
      </c>
      <c r="H17" s="21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291"/>
      <c r="AI17" s="293"/>
      <c r="AJ17" s="293"/>
      <c r="AK17" s="306"/>
      <c r="AL17" s="307"/>
      <c r="AM17" s="178"/>
      <c r="AN17" s="96"/>
      <c r="AO17" s="96"/>
      <c r="AP17" s="96"/>
      <c r="AQ17" s="96"/>
      <c r="AR17" s="96"/>
      <c r="AS17" s="96"/>
      <c r="AT17" s="291"/>
      <c r="AU17" s="159"/>
      <c r="AV17" s="292"/>
      <c r="AW17" s="159"/>
      <c r="AX17" s="307"/>
      <c r="AY17" s="178"/>
      <c r="AZ17" s="313"/>
      <c r="BA17" s="96"/>
      <c r="BB17" s="96"/>
      <c r="BC17" s="96"/>
      <c r="BD17" s="96"/>
      <c r="BE17" s="96"/>
      <c r="BF17" s="104"/>
      <c r="BG17" s="309"/>
      <c r="BH17" s="315"/>
      <c r="BI17" s="315"/>
      <c r="BJ17" s="97"/>
      <c r="BK17" s="309"/>
      <c r="BL17" s="309"/>
      <c r="BM17" s="309"/>
      <c r="BN17" s="97"/>
      <c r="BO17" s="305"/>
      <c r="BP17" s="96"/>
      <c r="BQ17" s="96"/>
      <c r="BR17" s="96"/>
      <c r="BS17" s="96"/>
      <c r="BT17" s="96"/>
      <c r="BU17" s="96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</row>
    <row r="18" spans="1:93" ht="15" customHeight="1" x14ac:dyDescent="0.25">
      <c r="A18" s="13" t="s">
        <v>32</v>
      </c>
      <c r="B18" s="38">
        <v>1.5039278902635709E-2</v>
      </c>
      <c r="C18" s="25">
        <v>7462.1965098793507</v>
      </c>
      <c r="D18" s="25">
        <v>7755.500861177492</v>
      </c>
      <c r="E18" s="25">
        <v>293.30435129814123</v>
      </c>
      <c r="F18" s="38">
        <v>3.9305364165876426</v>
      </c>
      <c r="G18" s="152">
        <v>4.3337513942413457E-4</v>
      </c>
      <c r="H18" s="21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295"/>
      <c r="AI18" s="290"/>
      <c r="AJ18" s="290"/>
      <c r="AK18" s="294"/>
      <c r="AL18" s="307"/>
      <c r="AM18" s="178"/>
      <c r="AN18" s="96"/>
      <c r="AO18" s="96"/>
      <c r="AP18" s="96"/>
      <c r="AQ18" s="96"/>
      <c r="AR18" s="96"/>
      <c r="AS18" s="96"/>
      <c r="AT18" s="295"/>
      <c r="AU18" s="293"/>
      <c r="AV18" s="293"/>
      <c r="AW18" s="294"/>
      <c r="AX18" s="307"/>
      <c r="AY18" s="178"/>
      <c r="AZ18" s="313"/>
      <c r="BA18" s="96"/>
      <c r="BB18" s="96"/>
      <c r="BC18" s="96"/>
      <c r="BD18" s="96"/>
      <c r="BE18" s="96"/>
      <c r="BF18" s="104"/>
      <c r="BG18" s="309"/>
      <c r="BH18" s="315"/>
      <c r="BI18" s="315"/>
      <c r="BJ18" s="97"/>
      <c r="BK18" s="309"/>
      <c r="BL18" s="309"/>
      <c r="BM18" s="309"/>
      <c r="BN18" s="97"/>
      <c r="BO18" s="305"/>
      <c r="BP18" s="96"/>
      <c r="BQ18" s="96"/>
      <c r="BR18" s="96"/>
      <c r="BS18" s="96"/>
      <c r="BT18" s="96"/>
      <c r="BU18" s="96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</row>
    <row r="19" spans="1:93" x14ac:dyDescent="0.25">
      <c r="A19" s="13" t="s">
        <v>33</v>
      </c>
      <c r="B19" s="38">
        <v>0.14327331752244854</v>
      </c>
      <c r="C19" s="25">
        <v>116686.54179064401</v>
      </c>
      <c r="D19" s="25">
        <v>112423.58397145841</v>
      </c>
      <c r="E19" s="25">
        <v>-4262.9578191855981</v>
      </c>
      <c r="F19" s="38">
        <v>-3.6533414683195247</v>
      </c>
      <c r="G19" s="152">
        <v>-6.0006020724731796E-2</v>
      </c>
      <c r="H19" s="21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291"/>
      <c r="AI19" s="291"/>
      <c r="AJ19" s="159"/>
      <c r="AK19" s="159"/>
      <c r="AL19" s="307"/>
      <c r="AM19" s="178"/>
      <c r="AN19" s="96"/>
      <c r="AO19" s="96"/>
      <c r="AP19" s="96"/>
      <c r="AQ19" s="96"/>
      <c r="AR19" s="96"/>
      <c r="AS19" s="96"/>
      <c r="AT19" s="291"/>
      <c r="AU19" s="293"/>
      <c r="AV19" s="293"/>
      <c r="AW19" s="306"/>
      <c r="AX19" s="307"/>
      <c r="AY19" s="178"/>
      <c r="AZ19" s="313"/>
      <c r="BA19" s="96"/>
      <c r="BB19" s="96"/>
      <c r="BC19" s="96"/>
      <c r="BD19" s="96"/>
      <c r="BE19" s="96"/>
      <c r="BF19" s="104"/>
      <c r="BG19" s="309"/>
      <c r="BH19" s="315"/>
      <c r="BI19" s="315"/>
      <c r="BJ19" s="97"/>
      <c r="BK19" s="309"/>
      <c r="BL19" s="309"/>
      <c r="BM19" s="309"/>
      <c r="BN19" s="97"/>
      <c r="BO19" s="305"/>
      <c r="BP19" s="96"/>
      <c r="BQ19" s="96"/>
      <c r="BR19" s="96"/>
      <c r="BS19" s="96"/>
      <c r="BT19" s="96"/>
      <c r="BU19" s="96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</row>
    <row r="20" spans="1:93" ht="15" customHeight="1" x14ac:dyDescent="0.25">
      <c r="A20" s="12" t="s">
        <v>43</v>
      </c>
      <c r="B20" s="39">
        <v>3.3014251431765738</v>
      </c>
      <c r="C20" s="24">
        <v>16545.765200703907</v>
      </c>
      <c r="D20" s="24">
        <v>16464.715649633221</v>
      </c>
      <c r="E20" s="24">
        <v>-81.049551070685993</v>
      </c>
      <c r="F20" s="39">
        <v>-0.48985072668163809</v>
      </c>
      <c r="G20" s="39">
        <v>-2.6288786729916112E-2</v>
      </c>
      <c r="H20" s="22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291"/>
      <c r="AI20" s="293"/>
      <c r="AJ20" s="293"/>
      <c r="AK20" s="294"/>
      <c r="AL20" s="307"/>
      <c r="AM20" s="178"/>
      <c r="AN20" s="96"/>
      <c r="AO20" s="96"/>
      <c r="AP20" s="96"/>
      <c r="AQ20" s="96"/>
      <c r="AR20" s="96"/>
      <c r="AS20" s="96"/>
      <c r="AT20" s="295"/>
      <c r="AU20" s="290"/>
      <c r="AV20" s="290"/>
      <c r="AW20" s="294"/>
      <c r="AX20" s="307"/>
      <c r="AY20" s="178"/>
      <c r="AZ20" s="313"/>
      <c r="BA20" s="96"/>
      <c r="BB20" s="96"/>
      <c r="BC20" s="96"/>
      <c r="BD20" s="96"/>
      <c r="BE20" s="96"/>
      <c r="BF20" s="100"/>
      <c r="BG20" s="304"/>
      <c r="BH20" s="305"/>
      <c r="BI20" s="305"/>
      <c r="BJ20" s="303"/>
      <c r="BK20" s="304"/>
      <c r="BL20" s="304"/>
      <c r="BM20" s="304"/>
      <c r="BN20" s="303"/>
      <c r="BO20" s="305"/>
      <c r="BP20" s="96"/>
      <c r="BQ20" s="96"/>
      <c r="BR20" s="96"/>
      <c r="BS20" s="96"/>
      <c r="BT20" s="96"/>
      <c r="BU20" s="96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</row>
    <row r="21" spans="1:93" ht="15" customHeight="1" x14ac:dyDescent="0.25">
      <c r="A21" s="13" t="s">
        <v>35</v>
      </c>
      <c r="B21" s="38">
        <v>2.216314785651578E-2</v>
      </c>
      <c r="C21" s="25">
        <v>13802.203571412179</v>
      </c>
      <c r="D21" s="25">
        <v>13151.937180381999</v>
      </c>
      <c r="E21" s="25">
        <v>-650.26639103017988</v>
      </c>
      <c r="F21" s="38">
        <v>-4.7113229975613677</v>
      </c>
      <c r="G21" s="152">
        <v>-1.4159281854625181E-3</v>
      </c>
      <c r="H21" s="21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291"/>
      <c r="AI21" s="293"/>
      <c r="AJ21" s="293"/>
      <c r="AK21" s="159"/>
      <c r="AL21" s="307"/>
      <c r="AM21" s="178"/>
      <c r="AN21" s="96"/>
      <c r="AO21" s="96"/>
      <c r="AP21" s="96"/>
      <c r="AQ21" s="96"/>
      <c r="AR21" s="96"/>
      <c r="AS21" s="96"/>
      <c r="AT21" s="291"/>
      <c r="AU21" s="291"/>
      <c r="AV21" s="159"/>
      <c r="AW21" s="159"/>
      <c r="AX21" s="307"/>
      <c r="AY21" s="178"/>
      <c r="AZ21" s="313"/>
      <c r="BA21" s="96"/>
      <c r="BB21" s="96"/>
      <c r="BC21" s="96"/>
      <c r="BD21" s="96"/>
      <c r="BE21" s="96"/>
      <c r="BF21" s="104"/>
      <c r="BG21" s="309"/>
      <c r="BH21" s="315"/>
      <c r="BI21" s="315"/>
      <c r="BJ21" s="97"/>
      <c r="BK21" s="309"/>
      <c r="BL21" s="309"/>
      <c r="BM21" s="309"/>
      <c r="BN21" s="97"/>
      <c r="BO21" s="305"/>
      <c r="BP21" s="96"/>
      <c r="BQ21" s="96"/>
      <c r="BR21" s="96"/>
      <c r="BS21" s="96"/>
      <c r="BT21" s="96"/>
      <c r="BU21" s="96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</row>
    <row r="22" spans="1:93" ht="15" customHeight="1" x14ac:dyDescent="0.25">
      <c r="A22" s="13" t="s">
        <v>36</v>
      </c>
      <c r="B22" s="38">
        <v>5.4343686748178972E-2</v>
      </c>
      <c r="C22" s="25">
        <v>37715.931437784478</v>
      </c>
      <c r="D22" s="25">
        <v>39680.584038948225</v>
      </c>
      <c r="E22" s="25">
        <v>1964.652601163747</v>
      </c>
      <c r="F22" s="38">
        <v>5.2090788329186637</v>
      </c>
      <c r="G22" s="152">
        <v>1.0489465062858586E-2</v>
      </c>
      <c r="H22" s="21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293"/>
      <c r="AI22" s="293"/>
      <c r="AJ22" s="293"/>
      <c r="AK22" s="294"/>
      <c r="AL22" s="307"/>
      <c r="AM22" s="178"/>
      <c r="AN22" s="96"/>
      <c r="AO22" s="96"/>
      <c r="AP22" s="96"/>
      <c r="AQ22" s="96"/>
      <c r="AR22" s="96"/>
      <c r="AS22" s="96"/>
      <c r="AT22" s="291"/>
      <c r="AU22" s="293"/>
      <c r="AV22" s="293"/>
      <c r="AW22" s="294"/>
      <c r="AX22" s="307"/>
      <c r="AY22" s="178"/>
      <c r="AZ22" s="313"/>
      <c r="BA22" s="96"/>
      <c r="BB22" s="96"/>
      <c r="BC22" s="96"/>
      <c r="BD22" s="96"/>
      <c r="BE22" s="96"/>
      <c r="BF22" s="104"/>
      <c r="BG22" s="309"/>
      <c r="BH22" s="315"/>
      <c r="BI22" s="315"/>
      <c r="BJ22" s="97"/>
      <c r="BK22" s="309"/>
      <c r="BL22" s="309"/>
      <c r="BM22" s="309"/>
      <c r="BN22" s="97"/>
      <c r="BO22" s="305"/>
      <c r="BP22" s="96"/>
      <c r="BQ22" s="96"/>
      <c r="BR22" s="96"/>
      <c r="BS22" s="96"/>
      <c r="BT22" s="96"/>
      <c r="BU22" s="96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</row>
    <row r="23" spans="1:93" ht="15" customHeight="1" x14ac:dyDescent="0.25">
      <c r="A23" s="13" t="s">
        <v>37</v>
      </c>
      <c r="B23" s="38">
        <v>2.4869734339493341</v>
      </c>
      <c r="C23" s="25">
        <v>14480.490296124526</v>
      </c>
      <c r="D23" s="25">
        <v>14341.804026049544</v>
      </c>
      <c r="E23" s="25">
        <v>-138.68627007498253</v>
      </c>
      <c r="F23" s="38">
        <v>-0.95774567876406991</v>
      </c>
      <c r="G23" s="152">
        <v>-3.388621712589613E-2</v>
      </c>
      <c r="H23" s="21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293"/>
      <c r="AI23" s="293"/>
      <c r="AJ23" s="293"/>
      <c r="AK23" s="159"/>
      <c r="AL23" s="307"/>
      <c r="AM23" s="178"/>
      <c r="AN23" s="96"/>
      <c r="AO23" s="96"/>
      <c r="AP23" s="96"/>
      <c r="AQ23" s="96"/>
      <c r="AR23" s="96"/>
      <c r="AS23" s="96"/>
      <c r="AT23" s="291"/>
      <c r="AU23" s="293"/>
      <c r="AV23" s="293"/>
      <c r="AW23" s="159"/>
      <c r="AX23" s="307"/>
      <c r="AY23" s="178"/>
      <c r="AZ23" s="313"/>
      <c r="BA23" s="96"/>
      <c r="BB23" s="96"/>
      <c r="BC23" s="96"/>
      <c r="BD23" s="96"/>
      <c r="BE23" s="96"/>
      <c r="BF23" s="104"/>
      <c r="BG23" s="309"/>
      <c r="BH23" s="315"/>
      <c r="BI23" s="315"/>
      <c r="BJ23" s="97"/>
      <c r="BK23" s="309"/>
      <c r="BL23" s="309"/>
      <c r="BM23" s="309"/>
      <c r="BN23" s="97"/>
      <c r="BO23" s="305"/>
      <c r="BP23" s="96"/>
      <c r="BQ23" s="96"/>
      <c r="BR23" s="96"/>
      <c r="BS23" s="96"/>
      <c r="BT23" s="96"/>
      <c r="BU23" s="96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</row>
    <row r="24" spans="1:93" ht="15" customHeight="1" x14ac:dyDescent="0.25">
      <c r="A24" s="13" t="s">
        <v>38</v>
      </c>
      <c r="B24" s="38">
        <v>0.73794487462254488</v>
      </c>
      <c r="C24" s="25">
        <v>22029.406378115269</v>
      </c>
      <c r="D24" s="25">
        <v>22009.046494483398</v>
      </c>
      <c r="E24" s="25">
        <v>-20.359883631870616</v>
      </c>
      <c r="F24" s="38">
        <v>-9.2421390220010835E-2</v>
      </c>
      <c r="G24" s="152">
        <v>-1.4761064814165479E-3</v>
      </c>
      <c r="H24" s="21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295"/>
      <c r="AI24" s="293"/>
      <c r="AJ24" s="293"/>
      <c r="AK24" s="294"/>
      <c r="AL24" s="307"/>
      <c r="AM24" s="178"/>
      <c r="AN24" s="96"/>
      <c r="AO24" s="96"/>
      <c r="AP24" s="96"/>
      <c r="AQ24" s="96"/>
      <c r="AR24" s="96"/>
      <c r="AS24" s="96"/>
      <c r="AT24" s="293"/>
      <c r="AU24" s="293"/>
      <c r="AV24" s="293"/>
      <c r="AW24" s="294"/>
      <c r="AX24" s="307"/>
      <c r="AY24" s="178"/>
      <c r="AZ24" s="313"/>
      <c r="BA24" s="96"/>
      <c r="BB24" s="96"/>
      <c r="BC24" s="96"/>
      <c r="BD24" s="96"/>
      <c r="BE24" s="96"/>
      <c r="BF24" s="104"/>
      <c r="BG24" s="309"/>
      <c r="BH24" s="315"/>
      <c r="BI24" s="315"/>
      <c r="BJ24" s="97"/>
      <c r="BK24" s="309"/>
      <c r="BL24" s="309"/>
      <c r="BM24" s="309"/>
      <c r="BN24" s="97"/>
      <c r="BO24" s="305"/>
      <c r="BP24" s="96"/>
      <c r="BQ24" s="96"/>
      <c r="BR24" s="96"/>
      <c r="BS24" s="96"/>
      <c r="BT24" s="96"/>
      <c r="BU24" s="96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</row>
    <row r="25" spans="1:93" ht="15" customHeight="1" x14ac:dyDescent="0.25">
      <c r="A25" s="12" t="s">
        <v>44</v>
      </c>
      <c r="B25" s="39">
        <v>9.5068163113028721</v>
      </c>
      <c r="C25" s="24">
        <v>24277.022275110769</v>
      </c>
      <c r="D25" s="24">
        <v>23542.364430104575</v>
      </c>
      <c r="E25" s="24">
        <v>-734.65784500619338</v>
      </c>
      <c r="F25" s="39">
        <v>-3.0261447910742305</v>
      </c>
      <c r="G25" s="39">
        <v>-0.68618101537404708</v>
      </c>
      <c r="H25" s="22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291"/>
      <c r="AI25" s="293"/>
      <c r="AJ25" s="293"/>
      <c r="AK25" s="159"/>
      <c r="AL25" s="307"/>
      <c r="AM25" s="178"/>
      <c r="AN25" s="96"/>
      <c r="AO25" s="96"/>
      <c r="AP25" s="96"/>
      <c r="AQ25" s="96"/>
      <c r="AR25" s="96"/>
      <c r="AS25" s="96"/>
      <c r="AT25" s="293"/>
      <c r="AU25" s="293"/>
      <c r="AV25" s="293"/>
      <c r="AW25" s="159"/>
      <c r="AX25" s="307"/>
      <c r="AY25" s="178"/>
      <c r="AZ25" s="313"/>
      <c r="BA25" s="96"/>
      <c r="BB25" s="96"/>
      <c r="BC25" s="96"/>
      <c r="BD25" s="96"/>
      <c r="BE25" s="96"/>
      <c r="BF25" s="100"/>
      <c r="BG25" s="304"/>
      <c r="BH25" s="305"/>
      <c r="BI25" s="305"/>
      <c r="BJ25" s="303"/>
      <c r="BK25" s="304"/>
      <c r="BL25" s="304"/>
      <c r="BM25" s="304"/>
      <c r="BN25" s="303"/>
      <c r="BO25" s="305"/>
      <c r="BP25" s="96"/>
      <c r="BQ25" s="96"/>
      <c r="BR25" s="96"/>
      <c r="BS25" s="96"/>
      <c r="BT25" s="96"/>
      <c r="BU25" s="96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</row>
    <row r="26" spans="1:93" ht="15" customHeight="1" x14ac:dyDescent="0.25">
      <c r="A26" s="13" t="s">
        <v>39</v>
      </c>
      <c r="B26" s="38">
        <v>0.51626942155767175</v>
      </c>
      <c r="C26" s="25">
        <v>15010.8179057906</v>
      </c>
      <c r="D26" s="25">
        <v>14936.415010560801</v>
      </c>
      <c r="E26" s="25">
        <v>-74.402895229799469</v>
      </c>
      <c r="F26" s="38">
        <v>-0.49566183333085689</v>
      </c>
      <c r="G26" s="152">
        <v>-3.773850687187327E-3</v>
      </c>
      <c r="H26" s="21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295"/>
      <c r="AI26" s="302"/>
      <c r="AJ26" s="294"/>
      <c r="AK26" s="294"/>
      <c r="AL26" s="307"/>
      <c r="AM26" s="178"/>
      <c r="AN26" s="96"/>
      <c r="AO26" s="96"/>
      <c r="AP26" s="96"/>
      <c r="AQ26" s="96"/>
      <c r="AR26" s="96"/>
      <c r="AS26" s="96"/>
      <c r="AT26" s="295"/>
      <c r="AU26" s="293"/>
      <c r="AV26" s="293"/>
      <c r="AW26" s="294"/>
      <c r="AX26" s="307"/>
      <c r="AY26" s="178"/>
      <c r="AZ26" s="313"/>
      <c r="BA26" s="96"/>
      <c r="BB26" s="96"/>
      <c r="BC26" s="96"/>
      <c r="BD26" s="96"/>
      <c r="BE26" s="96"/>
      <c r="BF26" s="104"/>
      <c r="BG26" s="309"/>
      <c r="BH26" s="315"/>
      <c r="BI26" s="315"/>
      <c r="BJ26" s="97"/>
      <c r="BK26" s="309"/>
      <c r="BL26" s="309"/>
      <c r="BM26" s="309"/>
      <c r="BN26" s="97"/>
      <c r="BO26" s="305"/>
      <c r="BP26" s="96"/>
      <c r="BQ26" s="96"/>
      <c r="BR26" s="96"/>
      <c r="BS26" s="96"/>
      <c r="BT26" s="96"/>
      <c r="BU26" s="96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2"/>
      <c r="CI26" s="142"/>
      <c r="CJ26" s="142"/>
      <c r="CK26" s="142"/>
      <c r="CL26" s="142"/>
      <c r="CM26" s="142"/>
      <c r="CN26" s="142"/>
      <c r="CO26" s="142"/>
    </row>
    <row r="27" spans="1:93" x14ac:dyDescent="0.25">
      <c r="A27" s="13" t="s">
        <v>40</v>
      </c>
      <c r="B27" s="38">
        <v>0.1922389229554452</v>
      </c>
      <c r="C27" s="25">
        <v>28139.927747711688</v>
      </c>
      <c r="D27" s="25">
        <v>27332.166087985359</v>
      </c>
      <c r="E27" s="25">
        <v>-807.76165972632953</v>
      </c>
      <c r="F27" s="38">
        <v>-2.8705178882060807</v>
      </c>
      <c r="G27" s="152">
        <v>-1.5256082734621637E-2</v>
      </c>
      <c r="H27" s="21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291"/>
      <c r="AI27" s="302"/>
      <c r="AJ27" s="291"/>
      <c r="AK27" s="159"/>
      <c r="AL27" s="307"/>
      <c r="AM27" s="178"/>
      <c r="AN27" s="96"/>
      <c r="AO27" s="96"/>
      <c r="AP27" s="96"/>
      <c r="AQ27" s="96"/>
      <c r="AR27" s="96"/>
      <c r="AS27" s="96"/>
      <c r="AT27" s="291"/>
      <c r="AU27" s="293"/>
      <c r="AV27" s="293"/>
      <c r="AW27" s="159"/>
      <c r="AX27" s="307"/>
      <c r="AY27" s="178"/>
      <c r="AZ27" s="313"/>
      <c r="BA27" s="96"/>
      <c r="BB27" s="96"/>
      <c r="BC27" s="96"/>
      <c r="BD27" s="96"/>
      <c r="BE27" s="96"/>
      <c r="BF27" s="104"/>
      <c r="BG27" s="309"/>
      <c r="BH27" s="315"/>
      <c r="BI27" s="315"/>
      <c r="BJ27" s="97"/>
      <c r="BK27" s="309"/>
      <c r="BL27" s="309"/>
      <c r="BM27" s="309"/>
      <c r="BN27" s="97"/>
      <c r="BO27" s="305"/>
      <c r="BP27" s="96"/>
      <c r="BQ27" s="96"/>
      <c r="BR27" s="96"/>
      <c r="BS27" s="96"/>
      <c r="BT27" s="96"/>
      <c r="BU27" s="96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</row>
    <row r="28" spans="1:93" x14ac:dyDescent="0.25">
      <c r="A28" s="13" t="s">
        <v>41</v>
      </c>
      <c r="B28" s="38">
        <v>7.0322700709730839</v>
      </c>
      <c r="C28" s="25">
        <v>20994.934441499809</v>
      </c>
      <c r="D28" s="25">
        <v>20261.922542158583</v>
      </c>
      <c r="E28" s="25">
        <v>-733.01189934122522</v>
      </c>
      <c r="F28" s="38">
        <v>-3.4913750332666496</v>
      </c>
      <c r="G28" s="152">
        <v>-0.50643654944467165</v>
      </c>
      <c r="H28" s="21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296"/>
      <c r="AI28" s="302"/>
      <c r="AJ28" s="296"/>
      <c r="AK28" s="294"/>
      <c r="AL28" s="307"/>
      <c r="AM28" s="178"/>
      <c r="AN28" s="96"/>
      <c r="AO28" s="96"/>
      <c r="AP28" s="96"/>
      <c r="AQ28" s="96"/>
      <c r="AR28" s="96"/>
      <c r="AS28" s="96"/>
      <c r="AT28" s="295"/>
      <c r="AU28" s="302"/>
      <c r="AV28" s="294"/>
      <c r="AW28" s="294"/>
      <c r="AX28" s="307"/>
      <c r="AY28" s="178"/>
      <c r="AZ28" s="313"/>
      <c r="BA28" s="96"/>
      <c r="BB28" s="96"/>
      <c r="BC28" s="96"/>
      <c r="BD28" s="96"/>
      <c r="BE28" s="96"/>
      <c r="BF28" s="104"/>
      <c r="BG28" s="309"/>
      <c r="BH28" s="315"/>
      <c r="BI28" s="315"/>
      <c r="BJ28" s="97"/>
      <c r="BK28" s="309"/>
      <c r="BL28" s="309"/>
      <c r="BM28" s="309"/>
      <c r="BN28" s="97"/>
      <c r="BO28" s="305"/>
      <c r="BP28" s="96"/>
      <c r="BQ28" s="96"/>
      <c r="BR28" s="96"/>
      <c r="BS28" s="96"/>
      <c r="BT28" s="96"/>
      <c r="BU28" s="96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</row>
    <row r="29" spans="1:93" x14ac:dyDescent="0.25">
      <c r="A29" s="13" t="s">
        <v>42</v>
      </c>
      <c r="B29" s="38">
        <v>1.7660378958166707</v>
      </c>
      <c r="C29" s="25">
        <v>39634.442004950637</v>
      </c>
      <c r="D29" s="25">
        <v>38708.174015204233</v>
      </c>
      <c r="E29" s="25">
        <v>-926.26798974640406</v>
      </c>
      <c r="F29" s="38">
        <v>-2.3370279557126281</v>
      </c>
      <c r="G29" s="152">
        <v>-0.1607145325075674</v>
      </c>
      <c r="H29" s="21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297"/>
      <c r="AI29" s="302"/>
      <c r="AJ29" s="296"/>
      <c r="AK29" s="159"/>
      <c r="AL29" s="307"/>
      <c r="AM29" s="178"/>
      <c r="AN29" s="96"/>
      <c r="AO29" s="96"/>
      <c r="AP29" s="96"/>
      <c r="AQ29" s="96"/>
      <c r="AR29" s="96"/>
      <c r="AS29" s="96"/>
      <c r="AT29" s="291"/>
      <c r="AU29" s="302"/>
      <c r="AV29" s="291"/>
      <c r="AW29" s="159"/>
      <c r="AX29" s="307"/>
      <c r="AY29" s="178"/>
      <c r="AZ29" s="313"/>
      <c r="BA29" s="96"/>
      <c r="BB29" s="96"/>
      <c r="BC29" s="96"/>
      <c r="BD29" s="96"/>
      <c r="BE29" s="96"/>
      <c r="BF29" s="104"/>
      <c r="BG29" s="309"/>
      <c r="BH29" s="315"/>
      <c r="BI29" s="315"/>
      <c r="BJ29" s="97"/>
      <c r="BK29" s="309"/>
      <c r="BL29" s="309"/>
      <c r="BM29" s="309"/>
      <c r="BN29" s="97"/>
      <c r="BO29" s="305"/>
      <c r="BP29" s="96"/>
      <c r="BQ29" s="96"/>
      <c r="BR29" s="96"/>
      <c r="BS29" s="96"/>
      <c r="BT29" s="96"/>
      <c r="BU29" s="96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2"/>
      <c r="CI29" s="142"/>
      <c r="CJ29" s="142"/>
      <c r="CK29" s="142"/>
      <c r="CL29" s="142"/>
      <c r="CM29" s="142"/>
      <c r="CN29" s="142"/>
      <c r="CO29" s="142"/>
    </row>
    <row r="30" spans="1:93" x14ac:dyDescent="0.25">
      <c r="A30" s="15" t="s">
        <v>15</v>
      </c>
      <c r="B30" s="148">
        <v>32.784256003354727</v>
      </c>
      <c r="C30" s="23">
        <v>4546.0475939227399</v>
      </c>
      <c r="D30" s="23">
        <v>4431.7311934781492</v>
      </c>
      <c r="E30" s="23">
        <v>-114.31640044459073</v>
      </c>
      <c r="F30" s="148">
        <v>-2.5146327239822881</v>
      </c>
      <c r="G30" s="148">
        <v>-0.36820726099101025</v>
      </c>
      <c r="H30" s="22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296"/>
      <c r="AI30" s="293"/>
      <c r="AJ30" s="296"/>
      <c r="AK30" s="294"/>
      <c r="AL30" s="307"/>
      <c r="AM30" s="178"/>
      <c r="AN30" s="96"/>
      <c r="AO30" s="96"/>
      <c r="AP30" s="96"/>
      <c r="AQ30" s="96"/>
      <c r="AR30" s="96"/>
      <c r="AS30" s="96"/>
      <c r="AT30" s="296"/>
      <c r="AU30" s="302"/>
      <c r="AV30" s="296"/>
      <c r="AW30" s="294"/>
      <c r="AX30" s="307"/>
      <c r="AY30" s="178"/>
      <c r="AZ30" s="313"/>
      <c r="BA30" s="96"/>
      <c r="BB30" s="96"/>
      <c r="BC30" s="96"/>
      <c r="BD30" s="96"/>
      <c r="BE30" s="96"/>
      <c r="BF30" s="100"/>
      <c r="BG30" s="304"/>
      <c r="BH30" s="305"/>
      <c r="BI30" s="305"/>
      <c r="BJ30" s="303"/>
      <c r="BK30" s="305"/>
      <c r="BL30" s="304"/>
      <c r="BM30" s="304"/>
      <c r="BN30" s="303"/>
      <c r="BO30" s="305"/>
      <c r="BP30" s="96"/>
      <c r="BQ30" s="96"/>
      <c r="BR30" s="96"/>
      <c r="BS30" s="96"/>
      <c r="BT30" s="96"/>
      <c r="BU30" s="96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</row>
    <row r="31" spans="1:93" ht="15.75" customHeight="1" x14ac:dyDescent="0.25">
      <c r="A31" s="149" t="s">
        <v>16</v>
      </c>
      <c r="B31" s="150">
        <v>100.00000000000003</v>
      </c>
      <c r="C31" s="151">
        <v>10178.447126410629</v>
      </c>
      <c r="D31" s="151">
        <v>10124.085438811035</v>
      </c>
      <c r="E31" s="151">
        <v>-54.361687599594006</v>
      </c>
      <c r="F31" s="150">
        <v>-0.53408626015787775</v>
      </c>
      <c r="G31" s="150">
        <v>-0.53408626015788263</v>
      </c>
      <c r="H31" s="21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296"/>
      <c r="AI31" s="293"/>
      <c r="AJ31" s="296"/>
      <c r="AK31" s="159"/>
      <c r="AL31" s="307"/>
      <c r="AM31" s="178"/>
      <c r="AN31" s="96"/>
      <c r="AO31" s="96"/>
      <c r="AP31" s="96"/>
      <c r="AQ31" s="96"/>
      <c r="AR31" s="96"/>
      <c r="AS31" s="96"/>
      <c r="AT31" s="297"/>
      <c r="AU31" s="302"/>
      <c r="AV31" s="296"/>
      <c r="AW31" s="159"/>
      <c r="AX31" s="307"/>
      <c r="AY31" s="178"/>
      <c r="AZ31" s="313"/>
      <c r="BA31" s="96"/>
      <c r="BB31" s="96"/>
      <c r="BC31" s="96"/>
      <c r="BD31" s="96"/>
      <c r="BE31" s="96"/>
      <c r="BF31" s="104"/>
      <c r="BG31" s="309"/>
      <c r="BH31" s="315"/>
      <c r="BI31" s="315"/>
      <c r="BJ31" s="97"/>
      <c r="BK31" s="309"/>
      <c r="BL31" s="309"/>
      <c r="BM31" s="309"/>
      <c r="BN31" s="97"/>
      <c r="BO31" s="305"/>
      <c r="BP31" s="96"/>
      <c r="BQ31" s="96"/>
      <c r="BR31" s="96"/>
      <c r="BS31" s="96"/>
      <c r="BT31" s="96"/>
      <c r="BU31" s="96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</row>
    <row r="32" spans="1:93" ht="17.25" customHeight="1" x14ac:dyDescent="0.25">
      <c r="A32" s="143"/>
      <c r="B32" s="144"/>
      <c r="C32" s="145"/>
      <c r="D32" s="145"/>
      <c r="E32" s="145"/>
      <c r="F32" s="146"/>
      <c r="G32" s="147"/>
      <c r="H32" s="21"/>
      <c r="I32" s="96"/>
      <c r="J32" s="96"/>
      <c r="K32" s="96"/>
      <c r="L32" s="96"/>
      <c r="M32" s="96"/>
      <c r="N32" s="310"/>
      <c r="O32" s="310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293"/>
      <c r="AI32" s="293"/>
      <c r="AJ32" s="293"/>
      <c r="AK32" s="294"/>
      <c r="AL32" s="307"/>
      <c r="AM32" s="178"/>
      <c r="AN32" s="96"/>
      <c r="AO32" s="96"/>
      <c r="AP32" s="96"/>
      <c r="AQ32" s="96"/>
      <c r="AR32" s="96"/>
      <c r="AS32" s="96"/>
      <c r="AT32" s="296"/>
      <c r="AU32" s="293"/>
      <c r="AV32" s="296"/>
      <c r="AW32" s="294"/>
      <c r="AX32" s="307"/>
      <c r="AY32" s="178"/>
      <c r="AZ32" s="313"/>
      <c r="BA32" s="96"/>
      <c r="BB32" s="96"/>
      <c r="BC32" s="96"/>
      <c r="BD32" s="96"/>
      <c r="BE32" s="96"/>
      <c r="BF32" s="104"/>
      <c r="BG32" s="309"/>
      <c r="BH32" s="315"/>
      <c r="BI32" s="315"/>
      <c r="BJ32" s="97"/>
      <c r="BK32" s="309"/>
      <c r="BL32" s="309"/>
      <c r="BM32" s="309"/>
      <c r="BN32" s="97"/>
      <c r="BO32" s="305"/>
      <c r="BP32" s="96"/>
      <c r="BQ32" s="96"/>
      <c r="BR32" s="96"/>
      <c r="BS32" s="96"/>
      <c r="BT32" s="96"/>
      <c r="BU32" s="96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2"/>
      <c r="CI32" s="142"/>
      <c r="CJ32" s="142"/>
      <c r="CK32" s="142"/>
      <c r="CL32" s="142"/>
      <c r="CM32" s="142"/>
      <c r="CN32" s="142"/>
      <c r="CO32" s="142"/>
    </row>
    <row r="33" spans="1:93" ht="17.25" customHeight="1" x14ac:dyDescent="0.25">
      <c r="A33" s="143"/>
      <c r="B33" s="144"/>
      <c r="C33" s="145"/>
      <c r="D33" s="145"/>
      <c r="E33" s="145"/>
      <c r="F33" s="146"/>
      <c r="G33" s="147"/>
      <c r="H33" s="21"/>
      <c r="I33" s="294"/>
      <c r="J33" s="300"/>
      <c r="K33" s="300"/>
      <c r="L33" s="294"/>
      <c r="M33" s="307"/>
      <c r="N33" s="178"/>
      <c r="O33" s="178"/>
      <c r="P33" s="178"/>
      <c r="Q33" s="178"/>
      <c r="R33" s="313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296"/>
      <c r="AU33" s="293"/>
      <c r="AV33" s="296"/>
      <c r="AW33" s="159"/>
      <c r="AX33" s="307"/>
      <c r="AY33" s="178"/>
      <c r="AZ33" s="313"/>
      <c r="BA33" s="96"/>
      <c r="BB33" s="96"/>
      <c r="BC33" s="96"/>
      <c r="BD33" s="96"/>
      <c r="BE33" s="96"/>
      <c r="BF33" s="104"/>
      <c r="BG33" s="309"/>
      <c r="BH33" s="315"/>
      <c r="BI33" s="315"/>
      <c r="BJ33" s="97"/>
      <c r="BK33" s="309"/>
      <c r="BL33" s="309"/>
      <c r="BM33" s="309"/>
      <c r="BN33" s="97"/>
      <c r="BO33" s="305"/>
      <c r="BP33" s="96"/>
      <c r="BQ33" s="96"/>
      <c r="BR33" s="96"/>
      <c r="BS33" s="96"/>
      <c r="BT33" s="96"/>
      <c r="BU33" s="96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</row>
    <row r="34" spans="1:93" ht="18" customHeight="1" x14ac:dyDescent="0.25">
      <c r="A34" s="247"/>
      <c r="B34" s="142"/>
      <c r="C34" s="142"/>
      <c r="D34" s="142"/>
      <c r="E34" s="142"/>
      <c r="F34" s="142"/>
      <c r="G34" s="142"/>
      <c r="H34" s="22"/>
      <c r="I34" s="291"/>
      <c r="J34" s="301"/>
      <c r="K34" s="291"/>
      <c r="L34" s="159"/>
      <c r="M34" s="307"/>
      <c r="N34" s="178"/>
      <c r="O34" s="178"/>
      <c r="P34" s="178"/>
      <c r="Q34" s="178"/>
      <c r="R34" s="313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293"/>
      <c r="AU34" s="293"/>
      <c r="AV34" s="293"/>
      <c r="AW34" s="294"/>
      <c r="AX34" s="307"/>
      <c r="AY34" s="178"/>
      <c r="AZ34" s="313"/>
      <c r="BA34" s="96"/>
      <c r="BB34" s="96"/>
      <c r="BC34" s="96"/>
      <c r="BD34" s="96"/>
      <c r="BE34" s="96"/>
      <c r="BF34" s="100"/>
      <c r="BG34" s="304"/>
      <c r="BH34" s="305"/>
      <c r="BI34" s="305"/>
      <c r="BJ34" s="303"/>
      <c r="BK34" s="304"/>
      <c r="BL34" s="304"/>
      <c r="BM34" s="304"/>
      <c r="BN34" s="303"/>
      <c r="BO34" s="305"/>
      <c r="BP34" s="96"/>
      <c r="BQ34" s="96"/>
      <c r="BR34" s="96"/>
      <c r="BS34" s="96"/>
      <c r="BT34" s="96"/>
      <c r="BU34" s="96"/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2"/>
      <c r="CJ34" s="142"/>
      <c r="CK34" s="142"/>
      <c r="CL34" s="142"/>
      <c r="CM34" s="142"/>
      <c r="CN34" s="142"/>
      <c r="CO34" s="142"/>
    </row>
    <row r="35" spans="1:93" x14ac:dyDescent="0.25">
      <c r="A35" s="5"/>
      <c r="I35" s="291"/>
      <c r="J35" s="159"/>
      <c r="K35" s="159"/>
      <c r="L35" s="159"/>
      <c r="M35" s="307"/>
      <c r="N35" s="178"/>
      <c r="O35" s="178"/>
      <c r="P35" s="178"/>
      <c r="Q35" s="178"/>
      <c r="R35" s="313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142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</row>
    <row r="36" spans="1:93" x14ac:dyDescent="0.25">
      <c r="A36" s="17"/>
      <c r="I36" s="291"/>
      <c r="J36" s="159"/>
      <c r="K36" s="159"/>
      <c r="L36" s="159"/>
      <c r="M36" s="307"/>
      <c r="N36" s="178"/>
      <c r="O36" s="178"/>
      <c r="P36" s="178"/>
      <c r="Q36" s="178"/>
      <c r="R36" s="313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31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142"/>
      <c r="BW36" s="142"/>
      <c r="BX36" s="142"/>
      <c r="BY36" s="142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2"/>
      <c r="CO36" s="142"/>
    </row>
    <row r="37" spans="1:93" x14ac:dyDescent="0.25">
      <c r="I37" s="291"/>
      <c r="J37" s="159"/>
      <c r="K37" s="159"/>
      <c r="L37" s="159"/>
      <c r="M37" s="307"/>
      <c r="N37" s="178"/>
      <c r="O37" s="178"/>
      <c r="P37" s="178"/>
      <c r="Q37" s="178"/>
      <c r="R37" s="313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2"/>
      <c r="CG37" s="142"/>
      <c r="CH37" s="142"/>
      <c r="CI37" s="142"/>
      <c r="CJ37" s="142"/>
      <c r="CK37" s="142"/>
      <c r="CL37" s="142"/>
      <c r="CM37" s="142"/>
      <c r="CN37" s="142"/>
      <c r="CO37" s="142"/>
    </row>
    <row r="38" spans="1:93" x14ac:dyDescent="0.25">
      <c r="I38" s="291"/>
      <c r="J38" s="159"/>
      <c r="K38" s="292"/>
      <c r="L38" s="159"/>
      <c r="M38" s="307"/>
      <c r="N38" s="178"/>
      <c r="O38" s="178"/>
      <c r="P38" s="178"/>
      <c r="Q38" s="178"/>
      <c r="R38" s="313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142"/>
      <c r="BW38" s="142"/>
      <c r="BX38" s="142"/>
      <c r="BY38" s="142"/>
      <c r="BZ38" s="142"/>
      <c r="CA38" s="142"/>
      <c r="CB38" s="142"/>
      <c r="CC38" s="142"/>
      <c r="CD38" s="142"/>
      <c r="CE38" s="142"/>
      <c r="CF38" s="142"/>
      <c r="CG38" s="142"/>
      <c r="CH38" s="142"/>
      <c r="CI38" s="142"/>
      <c r="CJ38" s="142"/>
      <c r="CK38" s="142"/>
      <c r="CL38" s="142"/>
      <c r="CM38" s="142"/>
      <c r="CN38" s="142"/>
      <c r="CO38" s="142"/>
    </row>
    <row r="39" spans="1:93" ht="15.75" customHeight="1" x14ac:dyDescent="0.25">
      <c r="I39" s="295"/>
      <c r="J39" s="300"/>
      <c r="K39" s="300"/>
      <c r="L39" s="294"/>
      <c r="M39" s="307"/>
      <c r="N39" s="178"/>
      <c r="O39" s="178"/>
      <c r="P39" s="178"/>
      <c r="Q39" s="178"/>
      <c r="R39" s="313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</row>
    <row r="40" spans="1:93" x14ac:dyDescent="0.25">
      <c r="I40" s="291"/>
      <c r="J40" s="300"/>
      <c r="K40" s="300"/>
      <c r="L40" s="306"/>
      <c r="M40" s="307"/>
      <c r="N40" s="178"/>
      <c r="O40" s="178"/>
      <c r="P40" s="178"/>
      <c r="Q40" s="178"/>
      <c r="R40" s="313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</row>
    <row r="41" spans="1:93" x14ac:dyDescent="0.25">
      <c r="I41" s="295"/>
      <c r="J41" s="290"/>
      <c r="K41" s="290"/>
      <c r="L41" s="294"/>
      <c r="M41" s="307"/>
      <c r="N41" s="178"/>
      <c r="O41" s="178"/>
      <c r="P41" s="178"/>
      <c r="Q41" s="178"/>
      <c r="R41" s="313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142"/>
      <c r="BW41" s="142"/>
      <c r="BX41" s="142"/>
      <c r="BY41" s="142"/>
      <c r="BZ41" s="142"/>
      <c r="CA41" s="142"/>
      <c r="CB41" s="142"/>
      <c r="CC41" s="142"/>
      <c r="CD41" s="142"/>
      <c r="CE41" s="142"/>
      <c r="CF41" s="142"/>
      <c r="CG41" s="142"/>
      <c r="CH41" s="142"/>
      <c r="CI41" s="142"/>
      <c r="CJ41" s="142"/>
      <c r="CK41" s="142"/>
      <c r="CL41" s="142"/>
      <c r="CM41" s="142"/>
      <c r="CN41" s="142"/>
      <c r="CO41" s="142"/>
    </row>
    <row r="42" spans="1:93" x14ac:dyDescent="0.25">
      <c r="I42" s="291"/>
      <c r="J42" s="291"/>
      <c r="K42" s="159"/>
      <c r="L42" s="159"/>
      <c r="M42" s="307"/>
      <c r="N42" s="178"/>
      <c r="O42" s="178"/>
      <c r="P42" s="178"/>
      <c r="Q42" s="178"/>
      <c r="R42" s="313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42"/>
      <c r="CL42" s="142"/>
      <c r="CM42" s="142"/>
      <c r="CN42" s="142"/>
      <c r="CO42" s="142"/>
    </row>
    <row r="43" spans="1:93" ht="17.25" customHeight="1" x14ac:dyDescent="0.25">
      <c r="I43" s="291"/>
      <c r="J43" s="300"/>
      <c r="K43" s="300"/>
      <c r="L43" s="294"/>
      <c r="M43" s="307"/>
      <c r="N43" s="178"/>
      <c r="O43" s="178"/>
      <c r="P43" s="178"/>
      <c r="Q43" s="178"/>
      <c r="R43" s="313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142"/>
      <c r="BW43" s="142"/>
      <c r="BX43" s="142"/>
      <c r="BY43" s="142"/>
      <c r="BZ43" s="142"/>
      <c r="CA43" s="142"/>
      <c r="CB43" s="142"/>
      <c r="CC43" s="142"/>
      <c r="CD43" s="142"/>
      <c r="CE43" s="142"/>
      <c r="CF43" s="142"/>
      <c r="CG43" s="142"/>
      <c r="CH43" s="142"/>
      <c r="CI43" s="142"/>
      <c r="CJ43" s="142"/>
      <c r="CK43" s="142"/>
      <c r="CL43" s="142"/>
      <c r="CM43" s="142"/>
      <c r="CN43" s="142"/>
      <c r="CO43" s="142"/>
    </row>
    <row r="44" spans="1:93" x14ac:dyDescent="0.25">
      <c r="I44" s="291"/>
      <c r="J44" s="300"/>
      <c r="K44" s="300"/>
      <c r="L44" s="159"/>
      <c r="M44" s="307"/>
      <c r="N44" s="178"/>
      <c r="O44" s="178"/>
      <c r="P44" s="178"/>
      <c r="Q44" s="178"/>
      <c r="R44" s="313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</row>
    <row r="45" spans="1:93" ht="15" customHeight="1" x14ac:dyDescent="0.25">
      <c r="I45" s="300"/>
      <c r="J45" s="300"/>
      <c r="K45" s="300"/>
      <c r="L45" s="294"/>
      <c r="M45" s="307"/>
      <c r="N45" s="178"/>
      <c r="O45" s="178"/>
      <c r="P45" s="178"/>
      <c r="Q45" s="178"/>
      <c r="R45" s="313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142"/>
      <c r="BW45" s="142"/>
      <c r="BX45" s="142"/>
      <c r="BY45" s="142"/>
      <c r="BZ45" s="142"/>
      <c r="CA45" s="142"/>
      <c r="CB45" s="142"/>
      <c r="CC45" s="142"/>
      <c r="CD45" s="142"/>
      <c r="CE45" s="142"/>
      <c r="CF45" s="142"/>
      <c r="CG45" s="142"/>
      <c r="CH45" s="142"/>
      <c r="CI45" s="142"/>
      <c r="CJ45" s="142"/>
      <c r="CK45" s="142"/>
      <c r="CL45" s="142"/>
      <c r="CM45" s="142"/>
      <c r="CN45" s="142"/>
      <c r="CO45" s="142"/>
    </row>
    <row r="46" spans="1:93" x14ac:dyDescent="0.25">
      <c r="I46" s="300"/>
      <c r="J46" s="300"/>
      <c r="K46" s="300"/>
      <c r="L46" s="159"/>
      <c r="M46" s="307"/>
      <c r="N46" s="178"/>
      <c r="O46" s="178"/>
      <c r="P46" s="178"/>
      <c r="Q46" s="178"/>
      <c r="R46" s="313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142"/>
      <c r="BW46" s="142"/>
      <c r="BX46" s="142"/>
      <c r="BY46" s="142"/>
      <c r="BZ46" s="142"/>
      <c r="CA46" s="142"/>
      <c r="CB46" s="142"/>
      <c r="CC46" s="142"/>
      <c r="CD46" s="142"/>
      <c r="CE46" s="142"/>
      <c r="CF46" s="142"/>
      <c r="CG46" s="142"/>
      <c r="CH46" s="142"/>
      <c r="CI46" s="142"/>
      <c r="CJ46" s="142"/>
      <c r="CK46" s="142"/>
      <c r="CL46" s="142"/>
      <c r="CM46" s="142"/>
      <c r="CN46" s="142"/>
      <c r="CO46" s="142"/>
    </row>
    <row r="47" spans="1:93" ht="12.75" customHeight="1" x14ac:dyDescent="0.25">
      <c r="I47" s="295"/>
      <c r="J47" s="300"/>
      <c r="K47" s="300"/>
      <c r="L47" s="294"/>
      <c r="M47" s="307"/>
      <c r="N47" s="178"/>
      <c r="O47" s="178"/>
      <c r="P47" s="178"/>
      <c r="Q47" s="178"/>
      <c r="R47" s="313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</row>
    <row r="48" spans="1:93" x14ac:dyDescent="0.25">
      <c r="I48" s="291"/>
      <c r="J48" s="300"/>
      <c r="K48" s="300"/>
      <c r="L48" s="159"/>
      <c r="M48" s="307"/>
      <c r="N48" s="178"/>
      <c r="O48" s="178"/>
      <c r="P48" s="178"/>
      <c r="Q48" s="178"/>
      <c r="R48" s="313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</row>
    <row r="49" spans="9:93" x14ac:dyDescent="0.25">
      <c r="I49" s="295"/>
      <c r="J49" s="294"/>
      <c r="K49" s="294"/>
      <c r="L49" s="294"/>
      <c r="M49" s="307"/>
      <c r="N49" s="178"/>
      <c r="O49" s="178"/>
      <c r="P49" s="178"/>
      <c r="Q49" s="178"/>
      <c r="R49" s="313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</row>
    <row r="50" spans="9:93" x14ac:dyDescent="0.25">
      <c r="I50" s="291"/>
      <c r="J50" s="294"/>
      <c r="K50" s="291"/>
      <c r="L50" s="159"/>
      <c r="M50" s="307"/>
      <c r="N50" s="178"/>
      <c r="O50" s="178"/>
      <c r="P50" s="178"/>
      <c r="Q50" s="178"/>
      <c r="R50" s="313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42"/>
      <c r="CJ50" s="142"/>
      <c r="CK50" s="142"/>
      <c r="CL50" s="142"/>
      <c r="CM50" s="142"/>
      <c r="CN50" s="142"/>
      <c r="CO50" s="142"/>
    </row>
    <row r="51" spans="9:93" x14ac:dyDescent="0.25">
      <c r="I51" s="296"/>
      <c r="J51" s="294"/>
      <c r="K51" s="296"/>
      <c r="L51" s="294"/>
      <c r="M51" s="307"/>
      <c r="N51" s="178"/>
      <c r="O51" s="178"/>
      <c r="P51" s="178"/>
      <c r="Q51" s="178"/>
      <c r="R51" s="313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42"/>
      <c r="CJ51" s="142"/>
      <c r="CK51" s="142"/>
      <c r="CL51" s="142"/>
      <c r="CM51" s="142"/>
      <c r="CN51" s="142"/>
      <c r="CO51" s="142"/>
    </row>
    <row r="52" spans="9:93" x14ac:dyDescent="0.25">
      <c r="I52" s="297"/>
      <c r="J52" s="294"/>
      <c r="K52" s="296"/>
      <c r="L52" s="159"/>
      <c r="M52" s="307"/>
      <c r="N52" s="178"/>
      <c r="O52" s="178"/>
      <c r="P52" s="178"/>
      <c r="Q52" s="178"/>
      <c r="R52" s="313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</row>
    <row r="53" spans="9:93" ht="15" customHeight="1" x14ac:dyDescent="0.25">
      <c r="I53" s="296"/>
      <c r="J53" s="300"/>
      <c r="K53" s="296"/>
      <c r="L53" s="294"/>
      <c r="M53" s="307"/>
      <c r="N53" s="178"/>
      <c r="O53" s="178"/>
      <c r="P53" s="178"/>
      <c r="Q53" s="178"/>
      <c r="R53" s="313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142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2"/>
      <c r="CH53" s="142"/>
      <c r="CI53" s="142"/>
      <c r="CJ53" s="142"/>
      <c r="CK53" s="142"/>
      <c r="CL53" s="142"/>
      <c r="CM53" s="142"/>
      <c r="CN53" s="142"/>
      <c r="CO53" s="142"/>
    </row>
    <row r="54" spans="9:93" x14ac:dyDescent="0.25">
      <c r="I54" s="296"/>
      <c r="J54" s="300"/>
      <c r="K54" s="296"/>
      <c r="L54" s="159"/>
      <c r="M54" s="307"/>
      <c r="N54" s="178"/>
      <c r="O54" s="178"/>
      <c r="P54" s="178"/>
      <c r="Q54" s="178"/>
      <c r="R54" s="313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313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42"/>
      <c r="CJ54" s="142"/>
      <c r="CK54" s="142"/>
      <c r="CL54" s="142"/>
      <c r="CM54" s="142"/>
      <c r="CN54" s="142"/>
      <c r="CO54" s="142"/>
    </row>
    <row r="55" spans="9:93" ht="19.5" customHeight="1" x14ac:dyDescent="0.25">
      <c r="I55" s="300"/>
      <c r="J55" s="300"/>
      <c r="K55" s="300"/>
      <c r="L55" s="294"/>
      <c r="M55" s="307"/>
      <c r="N55" s="178"/>
      <c r="O55" s="178"/>
      <c r="P55" s="178"/>
      <c r="Q55" s="178"/>
      <c r="R55" s="313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313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</row>
    <row r="56" spans="9:93" x14ac:dyDescent="0.25"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313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</row>
    <row r="57" spans="9:93" x14ac:dyDescent="0.25"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313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</row>
    <row r="58" spans="9:93" x14ac:dyDescent="0.25"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313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</row>
    <row r="59" spans="9:93" x14ac:dyDescent="0.25"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313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6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</row>
    <row r="60" spans="9:93" x14ac:dyDescent="0.25"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313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</row>
    <row r="61" spans="9:93" x14ac:dyDescent="0.25"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313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</row>
    <row r="62" spans="9:93" x14ac:dyDescent="0.25"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313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</row>
    <row r="63" spans="9:93" x14ac:dyDescent="0.25"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313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142"/>
      <c r="BW63" s="142"/>
      <c r="BX63" s="142"/>
      <c r="BY63" s="142"/>
      <c r="BZ63" s="142"/>
      <c r="CA63" s="142"/>
      <c r="CB63" s="142"/>
      <c r="CC63" s="142"/>
      <c r="CD63" s="142"/>
      <c r="CE63" s="142"/>
      <c r="CF63" s="142"/>
      <c r="CG63" s="142"/>
      <c r="CH63" s="142"/>
      <c r="CI63" s="142"/>
      <c r="CJ63" s="142"/>
      <c r="CK63" s="142"/>
      <c r="CL63" s="142"/>
      <c r="CM63" s="142"/>
      <c r="CN63" s="142"/>
      <c r="CO63" s="142"/>
    </row>
    <row r="64" spans="9:93" x14ac:dyDescent="0.25"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313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96"/>
      <c r="BS64" s="96"/>
      <c r="BT64" s="96"/>
      <c r="BU64" s="96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</row>
    <row r="65" spans="9:93" x14ac:dyDescent="0.25"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313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96"/>
      <c r="BV65" s="142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</row>
    <row r="66" spans="9:93" x14ac:dyDescent="0.25"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313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6"/>
      <c r="BV66" s="142"/>
      <c r="BW66" s="142"/>
      <c r="BX66" s="142"/>
      <c r="BY66" s="142"/>
      <c r="BZ66" s="142"/>
      <c r="CA66" s="142"/>
      <c r="CB66" s="142"/>
      <c r="CC66" s="142"/>
      <c r="CD66" s="142"/>
      <c r="CE66" s="142"/>
      <c r="CF66" s="142"/>
      <c r="CG66" s="142"/>
      <c r="CH66" s="142"/>
      <c r="CI66" s="142"/>
      <c r="CJ66" s="142"/>
      <c r="CK66" s="142"/>
      <c r="CL66" s="142"/>
      <c r="CM66" s="142"/>
      <c r="CN66" s="142"/>
      <c r="CO66" s="142"/>
    </row>
    <row r="67" spans="9:93" x14ac:dyDescent="0.25"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313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142"/>
      <c r="BW67" s="142"/>
      <c r="BX67" s="142"/>
      <c r="BY67" s="142"/>
      <c r="BZ67" s="142"/>
      <c r="CA67" s="142"/>
      <c r="CB67" s="142"/>
      <c r="CC67" s="142"/>
      <c r="CD67" s="142"/>
      <c r="CE67" s="142"/>
      <c r="CF67" s="142"/>
      <c r="CG67" s="142"/>
      <c r="CH67" s="142"/>
      <c r="CI67" s="142"/>
      <c r="CJ67" s="142"/>
      <c r="CK67" s="142"/>
      <c r="CL67" s="142"/>
      <c r="CM67" s="142"/>
      <c r="CN67" s="142"/>
      <c r="CO67" s="142"/>
    </row>
    <row r="68" spans="9:93" x14ac:dyDescent="0.25"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313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142"/>
      <c r="BW68" s="142"/>
      <c r="BX68" s="142"/>
      <c r="BY68" s="142"/>
      <c r="BZ68" s="142"/>
      <c r="CA68" s="142"/>
      <c r="CB68" s="142"/>
      <c r="CC68" s="142"/>
      <c r="CD68" s="142"/>
      <c r="CE68" s="142"/>
      <c r="CF68" s="142"/>
      <c r="CG68" s="142"/>
      <c r="CH68" s="142"/>
      <c r="CI68" s="142"/>
      <c r="CJ68" s="142"/>
      <c r="CK68" s="142"/>
      <c r="CL68" s="142"/>
      <c r="CM68" s="142"/>
      <c r="CN68" s="142"/>
      <c r="CO68" s="142"/>
    </row>
    <row r="69" spans="9:93" x14ac:dyDescent="0.25"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313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6"/>
      <c r="BV69" s="142"/>
      <c r="BW69" s="142"/>
      <c r="BX69" s="142"/>
      <c r="BY69" s="142"/>
      <c r="BZ69" s="142"/>
      <c r="CA69" s="142"/>
      <c r="CB69" s="142"/>
      <c r="CC69" s="142"/>
      <c r="CD69" s="142"/>
      <c r="CE69" s="142"/>
      <c r="CF69" s="142"/>
      <c r="CG69" s="142"/>
      <c r="CH69" s="142"/>
      <c r="CI69" s="142"/>
      <c r="CJ69" s="142"/>
      <c r="CK69" s="142"/>
      <c r="CL69" s="142"/>
      <c r="CM69" s="142"/>
      <c r="CN69" s="142"/>
      <c r="CO69" s="142"/>
    </row>
    <row r="70" spans="9:93" x14ac:dyDescent="0.25"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313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96"/>
      <c r="BL70" s="96"/>
      <c r="BM70" s="96"/>
      <c r="BN70" s="96"/>
      <c r="BO70" s="96"/>
      <c r="BP70" s="96"/>
      <c r="BQ70" s="96"/>
      <c r="BR70" s="96"/>
      <c r="BS70" s="96"/>
      <c r="BT70" s="96"/>
      <c r="BU70" s="96"/>
      <c r="BV70" s="142"/>
      <c r="BW70" s="142"/>
      <c r="BX70" s="142"/>
      <c r="BY70" s="142"/>
      <c r="BZ70" s="142"/>
      <c r="CA70" s="142"/>
      <c r="CB70" s="142"/>
      <c r="CC70" s="142"/>
      <c r="CD70" s="142"/>
      <c r="CE70" s="142"/>
      <c r="CF70" s="142"/>
      <c r="CG70" s="142"/>
      <c r="CH70" s="142"/>
      <c r="CI70" s="142"/>
      <c r="CJ70" s="142"/>
      <c r="CK70" s="142"/>
      <c r="CL70" s="142"/>
      <c r="CM70" s="142"/>
      <c r="CN70" s="142"/>
      <c r="CO70" s="142"/>
    </row>
    <row r="71" spans="9:93" x14ac:dyDescent="0.25"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313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96"/>
      <c r="BT71" s="96"/>
      <c r="BU71" s="96"/>
      <c r="BV71" s="142"/>
      <c r="BW71" s="142"/>
      <c r="BX71" s="142"/>
      <c r="BY71" s="142"/>
      <c r="BZ71" s="142"/>
      <c r="CA71" s="142"/>
      <c r="CB71" s="142"/>
      <c r="CC71" s="142"/>
      <c r="CD71" s="142"/>
      <c r="CE71" s="142"/>
      <c r="CF71" s="142"/>
      <c r="CG71" s="142"/>
      <c r="CH71" s="142"/>
      <c r="CI71" s="142"/>
      <c r="CJ71" s="142"/>
      <c r="CK71" s="142"/>
      <c r="CL71" s="142"/>
      <c r="CM71" s="142"/>
      <c r="CN71" s="142"/>
      <c r="CO71" s="142"/>
    </row>
    <row r="72" spans="9:93" x14ac:dyDescent="0.25"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313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BM72" s="96"/>
      <c r="BN72" s="96"/>
      <c r="BO72" s="96"/>
      <c r="BP72" s="96"/>
      <c r="BQ72" s="96"/>
      <c r="BR72" s="96"/>
      <c r="BS72" s="96"/>
      <c r="BT72" s="96"/>
      <c r="BU72" s="96"/>
      <c r="BV72" s="142"/>
      <c r="BW72" s="142"/>
      <c r="BX72" s="142"/>
      <c r="BY72" s="142"/>
      <c r="BZ72" s="142"/>
      <c r="CA72" s="142"/>
      <c r="CB72" s="142"/>
      <c r="CC72" s="142"/>
      <c r="CD72" s="142"/>
      <c r="CE72" s="142"/>
      <c r="CF72" s="142"/>
      <c r="CG72" s="142"/>
      <c r="CH72" s="142"/>
      <c r="CI72" s="142"/>
      <c r="CJ72" s="142"/>
      <c r="CK72" s="142"/>
      <c r="CL72" s="142"/>
      <c r="CM72" s="142"/>
      <c r="CN72" s="142"/>
      <c r="CO72" s="142"/>
    </row>
    <row r="73" spans="9:93" x14ac:dyDescent="0.25"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313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96"/>
      <c r="BL73" s="96"/>
      <c r="BM73" s="96"/>
      <c r="BN73" s="96"/>
      <c r="BO73" s="96"/>
      <c r="BP73" s="96"/>
      <c r="BQ73" s="96"/>
      <c r="BR73" s="96"/>
      <c r="BS73" s="96"/>
      <c r="BT73" s="96"/>
      <c r="BU73" s="96"/>
      <c r="BV73" s="142"/>
      <c r="BW73" s="142"/>
      <c r="BX73" s="142"/>
      <c r="BY73" s="142"/>
      <c r="BZ73" s="142"/>
      <c r="CA73" s="142"/>
      <c r="CB73" s="142"/>
      <c r="CC73" s="142"/>
      <c r="CD73" s="142"/>
      <c r="CE73" s="142"/>
      <c r="CF73" s="142"/>
      <c r="CG73" s="142"/>
      <c r="CH73" s="142"/>
      <c r="CI73" s="142"/>
      <c r="CJ73" s="142"/>
      <c r="CK73" s="142"/>
      <c r="CL73" s="142"/>
      <c r="CM73" s="142"/>
      <c r="CN73" s="142"/>
      <c r="CO73" s="142"/>
    </row>
    <row r="74" spans="9:93" x14ac:dyDescent="0.25"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313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142"/>
      <c r="BW74" s="142"/>
      <c r="BX74" s="142"/>
      <c r="BY74" s="142"/>
      <c r="BZ74" s="142"/>
      <c r="CA74" s="142"/>
      <c r="CB74" s="142"/>
      <c r="CC74" s="142"/>
      <c r="CD74" s="142"/>
      <c r="CE74" s="142"/>
      <c r="CF74" s="142"/>
      <c r="CG74" s="142"/>
      <c r="CH74" s="142"/>
      <c r="CI74" s="142"/>
      <c r="CJ74" s="142"/>
      <c r="CK74" s="142"/>
      <c r="CL74" s="142"/>
      <c r="CM74" s="142"/>
      <c r="CN74" s="142"/>
      <c r="CO74" s="142"/>
    </row>
    <row r="75" spans="9:93" x14ac:dyDescent="0.25"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313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96"/>
      <c r="BP75" s="96"/>
      <c r="BQ75" s="96"/>
      <c r="BR75" s="96"/>
      <c r="BS75" s="96"/>
      <c r="BT75" s="96"/>
      <c r="BU75" s="96"/>
      <c r="BV75" s="142"/>
      <c r="BW75" s="142"/>
      <c r="BX75" s="142"/>
      <c r="BY75" s="142"/>
      <c r="BZ75" s="142"/>
      <c r="CA75" s="142"/>
      <c r="CB75" s="142"/>
      <c r="CC75" s="142"/>
      <c r="CD75" s="142"/>
      <c r="CE75" s="142"/>
      <c r="CF75" s="142"/>
      <c r="CG75" s="142"/>
      <c r="CH75" s="142"/>
      <c r="CI75" s="142"/>
      <c r="CJ75" s="142"/>
      <c r="CK75" s="142"/>
      <c r="CL75" s="142"/>
      <c r="CM75" s="142"/>
      <c r="CN75" s="142"/>
      <c r="CO75" s="142"/>
    </row>
    <row r="76" spans="9:93" x14ac:dyDescent="0.25"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313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6"/>
      <c r="BQ76" s="96"/>
      <c r="BR76" s="96"/>
      <c r="BS76" s="96"/>
      <c r="BT76" s="96"/>
      <c r="BU76" s="96"/>
      <c r="BV76" s="142"/>
      <c r="BW76" s="142"/>
      <c r="BX76" s="142"/>
      <c r="BY76" s="142"/>
      <c r="BZ76" s="142"/>
      <c r="CA76" s="142"/>
      <c r="CB76" s="142"/>
      <c r="CC76" s="142"/>
      <c r="CD76" s="142"/>
      <c r="CE76" s="142"/>
      <c r="CF76" s="142"/>
      <c r="CG76" s="142"/>
      <c r="CH76" s="142"/>
      <c r="CI76" s="142"/>
      <c r="CJ76" s="142"/>
      <c r="CK76" s="142"/>
      <c r="CL76" s="142"/>
      <c r="CM76" s="142"/>
      <c r="CN76" s="142"/>
      <c r="CO76" s="142"/>
    </row>
    <row r="77" spans="9:93" x14ac:dyDescent="0.25"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42"/>
      <c r="BT77" s="142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2"/>
      <c r="CF77" s="142"/>
      <c r="CG77" s="142"/>
      <c r="CH77" s="142"/>
      <c r="CI77" s="142"/>
      <c r="CJ77" s="142"/>
      <c r="CK77" s="142"/>
      <c r="CL77" s="142"/>
      <c r="CM77" s="142"/>
      <c r="CN77" s="142"/>
      <c r="CO77" s="142"/>
    </row>
    <row r="78" spans="9:93" x14ac:dyDescent="0.25"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</row>
    <row r="79" spans="9:93" x14ac:dyDescent="0.25"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</row>
    <row r="80" spans="9:93" x14ac:dyDescent="0.25"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</row>
  </sheetData>
  <mergeCells count="39">
    <mergeCell ref="BM3:BN3"/>
    <mergeCell ref="A2:G2"/>
    <mergeCell ref="E3:F3"/>
    <mergeCell ref="V3:W5"/>
    <mergeCell ref="AF3:AF5"/>
    <mergeCell ref="P4:Q5"/>
    <mergeCell ref="T4:U5"/>
    <mergeCell ref="X4:Y4"/>
    <mergeCell ref="Z4:AA4"/>
    <mergeCell ref="AB4:AC4"/>
    <mergeCell ref="AD4:AE4"/>
    <mergeCell ref="X5:Y5"/>
    <mergeCell ref="AT3:AU5"/>
    <mergeCell ref="BD3:BD5"/>
    <mergeCell ref="AN4:AO5"/>
    <mergeCell ref="AR4:AS5"/>
    <mergeCell ref="AV4:AW4"/>
    <mergeCell ref="AX4:AY4"/>
    <mergeCell ref="AZ4:BA4"/>
    <mergeCell ref="BB4:BC4"/>
    <mergeCell ref="AV5:AW5"/>
    <mergeCell ref="AI26:AI27"/>
    <mergeCell ref="AI28:AI29"/>
    <mergeCell ref="AI30:AI31"/>
    <mergeCell ref="AH32:AJ32"/>
    <mergeCell ref="AI16:AJ17"/>
    <mergeCell ref="AI20:AJ21"/>
    <mergeCell ref="AH22:AJ23"/>
    <mergeCell ref="AI24:AI25"/>
    <mergeCell ref="AJ24:AJ25"/>
    <mergeCell ref="AT34:AV34"/>
    <mergeCell ref="AU18:AV19"/>
    <mergeCell ref="AU22:AV23"/>
    <mergeCell ref="AT24:AV25"/>
    <mergeCell ref="AU26:AU27"/>
    <mergeCell ref="AV26:AV27"/>
    <mergeCell ref="AU28:AU29"/>
    <mergeCell ref="AU30:AU31"/>
    <mergeCell ref="AU32:AU33"/>
  </mergeCells>
  <pageMargins left="0.7" right="0.7" top="0.75" bottom="0.75" header="0.3" footer="0.3"/>
  <pageSetup paperSize="9" scale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9"/>
  <sheetViews>
    <sheetView showGridLines="0" zoomScale="84" zoomScaleNormal="84" workbookViewId="0">
      <selection activeCell="F30" sqref="F30"/>
    </sheetView>
  </sheetViews>
  <sheetFormatPr baseColWidth="10" defaultRowHeight="15" x14ac:dyDescent="0.25"/>
  <cols>
    <col min="1" max="1" width="31.85546875" bestFit="1" customWidth="1"/>
    <col min="2" max="2" width="16.42578125" bestFit="1" customWidth="1"/>
    <col min="3" max="4" width="13.85546875" bestFit="1" customWidth="1"/>
    <col min="5" max="5" width="11.5703125" customWidth="1"/>
    <col min="7" max="7" width="13.7109375" customWidth="1"/>
    <col min="9" max="9" width="40" customWidth="1"/>
    <col min="10" max="10" width="16.7109375" customWidth="1"/>
    <col min="11" max="11" width="15.42578125" customWidth="1"/>
    <col min="12" max="12" width="18.140625" customWidth="1"/>
    <col min="15" max="15" width="16.85546875" customWidth="1"/>
    <col min="18" max="18" width="13" bestFit="1" customWidth="1"/>
    <col min="19" max="19" width="14" customWidth="1"/>
    <col min="21" max="21" width="38" customWidth="1"/>
    <col min="22" max="22" width="14.28515625" customWidth="1"/>
    <col min="23" max="23" width="15.28515625" customWidth="1"/>
    <col min="24" max="25" width="16" customWidth="1"/>
    <col min="27" max="27" width="31.85546875" bestFit="1" customWidth="1"/>
    <col min="28" max="28" width="15.5703125" customWidth="1"/>
    <col min="29" max="30" width="14.28515625" customWidth="1"/>
    <col min="31" max="31" width="14.7109375" customWidth="1"/>
    <col min="32" max="32" width="14.5703125" customWidth="1"/>
  </cols>
  <sheetData>
    <row r="1" spans="1:47" x14ac:dyDescent="0.25">
      <c r="C1" s="32" t="s">
        <v>125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320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158"/>
      <c r="AU1" s="158"/>
    </row>
    <row r="2" spans="1:47" ht="27" customHeight="1" x14ac:dyDescent="0.3">
      <c r="A2" s="272" t="s">
        <v>162</v>
      </c>
      <c r="B2" s="272"/>
      <c r="C2" s="272"/>
      <c r="D2" s="272"/>
      <c r="E2" s="272"/>
      <c r="F2" s="272"/>
      <c r="G2" s="272"/>
      <c r="I2" s="96"/>
      <c r="J2" s="96"/>
      <c r="K2" s="96"/>
      <c r="L2" s="96"/>
      <c r="M2" s="96"/>
      <c r="N2" s="321"/>
      <c r="O2" s="96"/>
      <c r="P2" s="96"/>
      <c r="Q2" s="96"/>
      <c r="R2" s="96"/>
      <c r="S2" s="96"/>
      <c r="T2" s="96"/>
      <c r="U2" s="322"/>
      <c r="V2" s="96"/>
      <c r="W2" s="96"/>
      <c r="X2" s="96"/>
      <c r="Y2" s="320"/>
      <c r="Z2" s="96"/>
      <c r="AA2" s="322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158"/>
      <c r="AU2" s="158"/>
    </row>
    <row r="3" spans="1:47" x14ac:dyDescent="0.25">
      <c r="A3" s="6"/>
      <c r="B3" s="7" t="s">
        <v>8</v>
      </c>
      <c r="C3" s="8" t="s">
        <v>149</v>
      </c>
      <c r="D3" s="8" t="s">
        <v>160</v>
      </c>
      <c r="E3" s="268" t="s">
        <v>9</v>
      </c>
      <c r="F3" s="269"/>
      <c r="G3" s="8" t="s">
        <v>10</v>
      </c>
      <c r="I3" s="97"/>
      <c r="J3" s="98"/>
      <c r="K3" s="99"/>
      <c r="L3" s="99"/>
      <c r="M3" s="96"/>
      <c r="N3" s="294"/>
      <c r="O3" s="300"/>
      <c r="P3" s="300"/>
      <c r="Q3" s="294"/>
      <c r="R3" s="307"/>
      <c r="S3" s="178"/>
      <c r="T3" s="96"/>
      <c r="U3" s="97"/>
      <c r="V3" s="98"/>
      <c r="W3" s="99"/>
      <c r="X3" s="99"/>
      <c r="Y3" s="99"/>
      <c r="Z3" s="96"/>
      <c r="AA3" s="97"/>
      <c r="AB3" s="99"/>
      <c r="AC3" s="99"/>
      <c r="AD3" s="99"/>
      <c r="AE3" s="99"/>
      <c r="AF3" s="99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158"/>
      <c r="AU3" s="158"/>
    </row>
    <row r="4" spans="1:47" ht="19.5" customHeight="1" x14ac:dyDescent="0.25">
      <c r="A4" s="26" t="s">
        <v>11</v>
      </c>
      <c r="B4" s="10" t="s">
        <v>23</v>
      </c>
      <c r="C4" s="11" t="s">
        <v>12</v>
      </c>
      <c r="D4" s="11" t="s">
        <v>12</v>
      </c>
      <c r="E4" s="11" t="s">
        <v>12</v>
      </c>
      <c r="F4" s="11" t="s">
        <v>13</v>
      </c>
      <c r="G4" s="11" t="s">
        <v>13</v>
      </c>
      <c r="I4" s="303"/>
      <c r="J4" s="258"/>
      <c r="K4" s="258"/>
      <c r="L4" s="258"/>
      <c r="M4" s="96"/>
      <c r="N4" s="291"/>
      <c r="O4" s="301"/>
      <c r="P4" s="291"/>
      <c r="Q4" s="159"/>
      <c r="R4" s="307"/>
      <c r="S4" s="178"/>
      <c r="T4" s="96"/>
      <c r="U4" s="100"/>
      <c r="V4" s="258"/>
      <c r="W4" s="258"/>
      <c r="X4" s="258"/>
      <c r="Y4" s="258"/>
      <c r="Z4" s="96"/>
      <c r="AA4" s="100"/>
      <c r="AB4" s="258"/>
      <c r="AC4" s="258"/>
      <c r="AD4" s="258"/>
      <c r="AE4" s="258"/>
      <c r="AF4" s="258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158"/>
      <c r="AU4" s="158"/>
    </row>
    <row r="5" spans="1:47" x14ac:dyDescent="0.25">
      <c r="A5" s="15" t="s">
        <v>110</v>
      </c>
      <c r="B5" s="35">
        <v>54.740332338161089</v>
      </c>
      <c r="C5" s="34">
        <v>9351.8588573243505</v>
      </c>
      <c r="D5" s="34">
        <v>9272.8560814253324</v>
      </c>
      <c r="E5" s="34">
        <v>-79.002775899018161</v>
      </c>
      <c r="F5" s="33">
        <v>-0.84478152530225259</v>
      </c>
      <c r="G5" s="33">
        <v>-0.42488192497734928</v>
      </c>
      <c r="I5" s="100"/>
      <c r="J5" s="303"/>
      <c r="K5" s="304"/>
      <c r="L5" s="304"/>
      <c r="M5" s="96"/>
      <c r="N5" s="291"/>
      <c r="O5" s="159"/>
      <c r="P5" s="159"/>
      <c r="Q5" s="159"/>
      <c r="R5" s="307"/>
      <c r="S5" s="178"/>
      <c r="T5" s="159"/>
      <c r="U5" s="100"/>
      <c r="V5" s="323"/>
      <c r="W5" s="324"/>
      <c r="X5" s="324"/>
      <c r="Y5" s="324"/>
      <c r="Z5" s="96"/>
      <c r="AA5" s="100"/>
      <c r="AB5" s="311"/>
      <c r="AC5" s="311"/>
      <c r="AD5" s="311"/>
      <c r="AE5" s="311"/>
      <c r="AF5" s="311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158"/>
      <c r="AU5" s="158"/>
    </row>
    <row r="6" spans="1:47" x14ac:dyDescent="0.25">
      <c r="A6" s="12" t="s">
        <v>18</v>
      </c>
      <c r="B6" s="36">
        <v>42.628040111076068</v>
      </c>
      <c r="C6" s="28">
        <v>7079.0454469133892</v>
      </c>
      <c r="D6" s="28">
        <v>7099.5845548099896</v>
      </c>
      <c r="E6" s="28">
        <v>20.539107896600399</v>
      </c>
      <c r="F6" s="27">
        <v>0.29013951175515729</v>
      </c>
      <c r="G6" s="27">
        <v>8.6019203557110374E-2</v>
      </c>
      <c r="I6" s="100"/>
      <c r="J6" s="303"/>
      <c r="K6" s="304"/>
      <c r="L6" s="304"/>
      <c r="M6" s="96"/>
      <c r="N6" s="291"/>
      <c r="O6" s="159"/>
      <c r="P6" s="159"/>
      <c r="Q6" s="159"/>
      <c r="R6" s="307"/>
      <c r="S6" s="178"/>
      <c r="T6" s="159"/>
      <c r="U6" s="100"/>
      <c r="V6" s="317"/>
      <c r="W6" s="318"/>
      <c r="X6" s="318"/>
      <c r="Y6" s="318"/>
      <c r="Z6" s="96"/>
      <c r="AA6" s="100"/>
      <c r="AB6" s="319"/>
      <c r="AC6" s="319"/>
      <c r="AD6" s="319"/>
      <c r="AE6" s="319"/>
      <c r="AF6" s="319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158"/>
      <c r="AU6" s="158"/>
    </row>
    <row r="7" spans="1:47" x14ac:dyDescent="0.25">
      <c r="A7" s="12" t="s">
        <v>45</v>
      </c>
      <c r="B7" s="36">
        <v>2.054616152748415</v>
      </c>
      <c r="C7" s="28">
        <v>8978.7370735043551</v>
      </c>
      <c r="D7" s="28">
        <v>9150.1999895846748</v>
      </c>
      <c r="E7" s="28">
        <v>171.4629160803197</v>
      </c>
      <c r="F7" s="27">
        <v>1.9096551628212239</v>
      </c>
      <c r="G7" s="27">
        <v>3.4611416908760233E-2</v>
      </c>
      <c r="I7" s="104"/>
      <c r="J7" s="97"/>
      <c r="K7" s="309"/>
      <c r="L7" s="309"/>
      <c r="M7" s="96"/>
      <c r="N7" s="291"/>
      <c r="O7" s="159"/>
      <c r="P7" s="159"/>
      <c r="Q7" s="159"/>
      <c r="R7" s="307"/>
      <c r="S7" s="178"/>
      <c r="T7" s="96"/>
      <c r="U7" s="100"/>
      <c r="V7" s="317"/>
      <c r="W7" s="318"/>
      <c r="X7" s="318"/>
      <c r="Y7" s="318"/>
      <c r="Z7" s="96"/>
      <c r="AA7" s="100"/>
      <c r="AB7" s="319"/>
      <c r="AC7" s="319"/>
      <c r="AD7" s="319"/>
      <c r="AE7" s="319"/>
      <c r="AF7" s="319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158"/>
      <c r="AU7" s="158"/>
    </row>
    <row r="8" spans="1:47" x14ac:dyDescent="0.25">
      <c r="A8" s="13" t="s">
        <v>46</v>
      </c>
      <c r="B8" s="37">
        <v>9.0279647915529559E-2</v>
      </c>
      <c r="C8" s="30">
        <v>13899.205267671336</v>
      </c>
      <c r="D8" s="30">
        <v>14331.298388102759</v>
      </c>
      <c r="E8" s="30">
        <v>432.09312043142381</v>
      </c>
      <c r="F8" s="29">
        <v>3.1087613436175729</v>
      </c>
      <c r="G8" s="29">
        <v>3.8325310624301319E-3</v>
      </c>
      <c r="I8" s="104"/>
      <c r="J8" s="97"/>
      <c r="K8" s="309"/>
      <c r="L8" s="309"/>
      <c r="M8" s="96"/>
      <c r="N8" s="291"/>
      <c r="O8" s="159"/>
      <c r="P8" s="292"/>
      <c r="Q8" s="159"/>
      <c r="R8" s="307"/>
      <c r="S8" s="178"/>
      <c r="T8" s="96"/>
      <c r="U8" s="104"/>
      <c r="V8" s="317"/>
      <c r="W8" s="318"/>
      <c r="X8" s="318"/>
      <c r="Y8" s="318"/>
      <c r="Z8" s="96"/>
      <c r="AA8" s="104"/>
      <c r="AB8" s="319"/>
      <c r="AC8" s="319"/>
      <c r="AD8" s="319"/>
      <c r="AE8" s="319"/>
      <c r="AF8" s="319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158"/>
      <c r="AU8" s="158"/>
    </row>
    <row r="9" spans="1:47" ht="15" customHeight="1" x14ac:dyDescent="0.25">
      <c r="A9" s="13" t="s">
        <v>47</v>
      </c>
      <c r="B9" s="37">
        <v>1.9492972259302497</v>
      </c>
      <c r="C9" s="30">
        <v>8762.5512327615033</v>
      </c>
      <c r="D9" s="30">
        <v>8921.0033005864952</v>
      </c>
      <c r="E9" s="30">
        <v>158.4520678249919</v>
      </c>
      <c r="F9" s="29">
        <v>1.8082869202815033</v>
      </c>
      <c r="G9" s="29">
        <v>3.0345510706905818E-2</v>
      </c>
      <c r="I9" s="100"/>
      <c r="J9" s="303"/>
      <c r="K9" s="304"/>
      <c r="L9" s="304"/>
      <c r="M9" s="96"/>
      <c r="N9" s="295"/>
      <c r="O9" s="293"/>
      <c r="P9" s="293"/>
      <c r="Q9" s="294"/>
      <c r="R9" s="307"/>
      <c r="S9" s="178"/>
      <c r="T9" s="96"/>
      <c r="U9" s="104"/>
      <c r="V9" s="317"/>
      <c r="W9" s="318"/>
      <c r="X9" s="318"/>
      <c r="Y9" s="318"/>
      <c r="Z9" s="96"/>
      <c r="AA9" s="104"/>
      <c r="AB9" s="319"/>
      <c r="AC9" s="319"/>
      <c r="AD9" s="319"/>
      <c r="AE9" s="319"/>
      <c r="AF9" s="319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158"/>
      <c r="AU9" s="158"/>
    </row>
    <row r="10" spans="1:47" x14ac:dyDescent="0.25">
      <c r="A10" s="13" t="s">
        <v>48</v>
      </c>
      <c r="B10" s="37">
        <v>1.5039278902635709E-2</v>
      </c>
      <c r="C10" s="30">
        <v>7462.1965098793507</v>
      </c>
      <c r="D10" s="30">
        <v>7755.500861177492</v>
      </c>
      <c r="E10" s="30">
        <v>293.30435129814123</v>
      </c>
      <c r="F10" s="29">
        <v>3.9305364165876426</v>
      </c>
      <c r="G10" s="29">
        <v>4.3337513942413457E-4</v>
      </c>
      <c r="I10" s="100"/>
      <c r="J10" s="303"/>
      <c r="K10" s="304"/>
      <c r="L10" s="304"/>
      <c r="M10" s="96"/>
      <c r="N10" s="291"/>
      <c r="O10" s="293"/>
      <c r="P10" s="293"/>
      <c r="Q10" s="306"/>
      <c r="R10" s="307"/>
      <c r="S10" s="178"/>
      <c r="T10" s="96"/>
      <c r="U10" s="104"/>
      <c r="V10" s="317"/>
      <c r="W10" s="318"/>
      <c r="X10" s="318"/>
      <c r="Y10" s="318"/>
      <c r="Z10" s="96"/>
      <c r="AA10" s="104"/>
      <c r="AB10" s="319"/>
      <c r="AC10" s="319"/>
      <c r="AD10" s="319"/>
      <c r="AE10" s="319"/>
      <c r="AF10" s="319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158"/>
      <c r="AU10" s="158"/>
    </row>
    <row r="11" spans="1:47" x14ac:dyDescent="0.25">
      <c r="A11" s="12" t="s">
        <v>43</v>
      </c>
      <c r="B11" s="36">
        <v>2.50913658180585</v>
      </c>
      <c r="C11" s="28">
        <v>14474.499004507354</v>
      </c>
      <c r="D11" s="28">
        <v>14331.293958554086</v>
      </c>
      <c r="E11" s="28">
        <v>-143.20504595326747</v>
      </c>
      <c r="F11" s="27">
        <v>-0.98936098519661186</v>
      </c>
      <c r="G11" s="27">
        <v>-3.5302145311358876E-2</v>
      </c>
      <c r="I11" s="100"/>
      <c r="J11" s="303"/>
      <c r="K11" s="304"/>
      <c r="L11" s="304"/>
      <c r="M11" s="96"/>
      <c r="N11" s="295"/>
      <c r="O11" s="290"/>
      <c r="P11" s="290"/>
      <c r="Q11" s="294"/>
      <c r="R11" s="307"/>
      <c r="S11" s="178"/>
      <c r="T11" s="96"/>
      <c r="U11" s="100"/>
      <c r="V11" s="317"/>
      <c r="W11" s="318"/>
      <c r="X11" s="318"/>
      <c r="Y11" s="318"/>
      <c r="Z11" s="96"/>
      <c r="AA11" s="100"/>
      <c r="AB11" s="319"/>
      <c r="AC11" s="319"/>
      <c r="AD11" s="319"/>
      <c r="AE11" s="319"/>
      <c r="AF11" s="319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158"/>
      <c r="AU11" s="158"/>
    </row>
    <row r="12" spans="1:47" x14ac:dyDescent="0.25">
      <c r="A12" s="13" t="s">
        <v>50</v>
      </c>
      <c r="B12" s="16">
        <v>2.216314785651578E-2</v>
      </c>
      <c r="C12" s="30">
        <v>13802.203571412179</v>
      </c>
      <c r="D12" s="30">
        <v>13151.937180381999</v>
      </c>
      <c r="E12" s="30">
        <v>-650.26639103017988</v>
      </c>
      <c r="F12" s="29">
        <v>-4.7113229975613677</v>
      </c>
      <c r="G12" s="29">
        <v>-1.4159281854625181E-3</v>
      </c>
      <c r="I12" s="100"/>
      <c r="J12" s="303"/>
      <c r="K12" s="304"/>
      <c r="L12" s="304"/>
      <c r="M12" s="96"/>
      <c r="N12" s="291"/>
      <c r="O12" s="291"/>
      <c r="P12" s="159"/>
      <c r="Q12" s="159"/>
      <c r="R12" s="307"/>
      <c r="S12" s="178"/>
      <c r="T12" s="96"/>
      <c r="U12" s="104"/>
      <c r="V12" s="317"/>
      <c r="W12" s="318"/>
      <c r="X12" s="318"/>
      <c r="Y12" s="318"/>
      <c r="Z12" s="96"/>
      <c r="AA12" s="104"/>
      <c r="AB12" s="319"/>
      <c r="AC12" s="319"/>
      <c r="AD12" s="319"/>
      <c r="AE12" s="319"/>
      <c r="AF12" s="319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158"/>
      <c r="AU12" s="158"/>
    </row>
    <row r="13" spans="1:47" ht="15" customHeight="1" x14ac:dyDescent="0.25">
      <c r="A13" s="13" t="s">
        <v>51</v>
      </c>
      <c r="B13" s="16">
        <v>2.4869734339493341</v>
      </c>
      <c r="C13" s="30">
        <v>14480.490296124526</v>
      </c>
      <c r="D13" s="30">
        <v>14341.804026049544</v>
      </c>
      <c r="E13" s="30">
        <v>-138.68627007498253</v>
      </c>
      <c r="F13" s="29">
        <v>-0.95774567876406991</v>
      </c>
      <c r="G13" s="29">
        <v>-3.388621712589613E-2</v>
      </c>
      <c r="I13" s="100"/>
      <c r="J13" s="303"/>
      <c r="K13" s="304"/>
      <c r="L13" s="304"/>
      <c r="M13" s="96"/>
      <c r="N13" s="291"/>
      <c r="O13" s="293"/>
      <c r="P13" s="293"/>
      <c r="Q13" s="294"/>
      <c r="R13" s="307"/>
      <c r="S13" s="178"/>
      <c r="T13" s="96"/>
      <c r="U13" s="104"/>
      <c r="V13" s="317"/>
      <c r="W13" s="318"/>
      <c r="X13" s="318"/>
      <c r="Y13" s="318"/>
      <c r="Z13" s="96"/>
      <c r="AA13" s="104"/>
      <c r="AB13" s="319"/>
      <c r="AC13" s="319"/>
      <c r="AD13" s="319"/>
      <c r="AE13" s="319"/>
      <c r="AF13" s="319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158"/>
      <c r="AU13" s="158"/>
    </row>
    <row r="14" spans="1:47" x14ac:dyDescent="0.25">
      <c r="A14" s="12" t="s">
        <v>44</v>
      </c>
      <c r="B14" s="36">
        <v>7.5485394925307556</v>
      </c>
      <c r="C14" s="28">
        <v>20585.661046893969</v>
      </c>
      <c r="D14" s="28">
        <v>19897.693581634558</v>
      </c>
      <c r="E14" s="28">
        <v>-687.96746525941126</v>
      </c>
      <c r="F14" s="27">
        <v>-3.34197412311525</v>
      </c>
      <c r="G14" s="27">
        <v>-0.51021040013185992</v>
      </c>
      <c r="I14" s="104"/>
      <c r="J14" s="97"/>
      <c r="K14" s="309"/>
      <c r="L14" s="309"/>
      <c r="M14" s="96"/>
      <c r="N14" s="291"/>
      <c r="O14" s="293"/>
      <c r="P14" s="293"/>
      <c r="Q14" s="159"/>
      <c r="R14" s="307"/>
      <c r="S14" s="178"/>
      <c r="T14" s="96"/>
      <c r="U14" s="100"/>
      <c r="V14" s="317"/>
      <c r="W14" s="318"/>
      <c r="X14" s="318"/>
      <c r="Y14" s="318"/>
      <c r="Z14" s="96"/>
      <c r="AA14" s="100"/>
      <c r="AB14" s="319"/>
      <c r="AC14" s="319"/>
      <c r="AD14" s="319"/>
      <c r="AE14" s="319"/>
      <c r="AF14" s="319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158"/>
      <c r="AU14" s="158"/>
    </row>
    <row r="15" spans="1:47" ht="15" customHeight="1" x14ac:dyDescent="0.25">
      <c r="A15" s="13" t="s">
        <v>52</v>
      </c>
      <c r="B15" s="16">
        <v>0.51626942155767175</v>
      </c>
      <c r="C15" s="30">
        <v>15010.817905790596</v>
      </c>
      <c r="D15" s="30">
        <v>14936.415010560801</v>
      </c>
      <c r="E15" s="30">
        <v>-74.402895229795831</v>
      </c>
      <c r="F15" s="29">
        <v>-0.49566183333084268</v>
      </c>
      <c r="G15" s="29">
        <v>-3.7738506871871427E-3</v>
      </c>
      <c r="I15" s="104"/>
      <c r="J15" s="97"/>
      <c r="K15" s="309"/>
      <c r="L15" s="309"/>
      <c r="M15" s="96"/>
      <c r="N15" s="293"/>
      <c r="O15" s="293"/>
      <c r="P15" s="293"/>
      <c r="Q15" s="294"/>
      <c r="R15" s="307"/>
      <c r="S15" s="178"/>
      <c r="T15" s="96"/>
      <c r="U15" s="104"/>
      <c r="V15" s="317"/>
      <c r="W15" s="318"/>
      <c r="X15" s="318"/>
      <c r="Y15" s="318"/>
      <c r="Z15" s="96"/>
      <c r="AA15" s="104"/>
      <c r="AB15" s="319"/>
      <c r="AC15" s="319"/>
      <c r="AD15" s="319"/>
      <c r="AE15" s="319"/>
      <c r="AF15" s="319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158"/>
      <c r="AU15" s="158"/>
    </row>
    <row r="16" spans="1:47" x14ac:dyDescent="0.25">
      <c r="A16" s="13" t="s">
        <v>53</v>
      </c>
      <c r="B16" s="37">
        <v>7.0322700709730839</v>
      </c>
      <c r="C16" s="30">
        <v>20994.934441499809</v>
      </c>
      <c r="D16" s="30">
        <v>20261.922542158583</v>
      </c>
      <c r="E16" s="30">
        <v>-733.01189934122522</v>
      </c>
      <c r="F16" s="29">
        <v>-3.4913750332666496</v>
      </c>
      <c r="G16" s="29">
        <v>-0.50643654944467165</v>
      </c>
      <c r="I16" s="104"/>
      <c r="J16" s="97"/>
      <c r="K16" s="309"/>
      <c r="L16" s="309"/>
      <c r="M16" s="96"/>
      <c r="N16" s="293"/>
      <c r="O16" s="293"/>
      <c r="P16" s="293"/>
      <c r="Q16" s="159"/>
      <c r="R16" s="307"/>
      <c r="S16" s="178"/>
      <c r="T16" s="96"/>
      <c r="U16" s="104"/>
      <c r="V16" s="317"/>
      <c r="W16" s="318"/>
      <c r="X16" s="318"/>
      <c r="Y16" s="318"/>
      <c r="Z16" s="96"/>
      <c r="AA16" s="104"/>
      <c r="AB16" s="319"/>
      <c r="AC16" s="319"/>
      <c r="AD16" s="319"/>
      <c r="AE16" s="319"/>
      <c r="AF16" s="319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158"/>
      <c r="AU16" s="158"/>
    </row>
    <row r="17" spans="1:47" ht="15" customHeight="1" x14ac:dyDescent="0.25">
      <c r="A17" s="15" t="s">
        <v>111</v>
      </c>
      <c r="B17" s="35">
        <v>12.475411658484186</v>
      </c>
      <c r="C17" s="34">
        <v>28606.836588534454</v>
      </c>
      <c r="D17" s="34">
        <v>28818.152067182778</v>
      </c>
      <c r="E17" s="34">
        <v>211.31547864832464</v>
      </c>
      <c r="F17" s="33">
        <v>0.73868873265428192</v>
      </c>
      <c r="G17" s="33">
        <v>0.25900292581046525</v>
      </c>
      <c r="I17" s="104"/>
      <c r="J17" s="97"/>
      <c r="K17" s="309"/>
      <c r="L17" s="309"/>
      <c r="M17" s="96"/>
      <c r="N17" s="295"/>
      <c r="O17" s="293"/>
      <c r="P17" s="293"/>
      <c r="Q17" s="294"/>
      <c r="R17" s="307"/>
      <c r="S17" s="178"/>
      <c r="T17" s="96"/>
      <c r="U17" s="100"/>
      <c r="V17" s="317"/>
      <c r="W17" s="318"/>
      <c r="X17" s="318"/>
      <c r="Y17" s="318"/>
      <c r="Z17" s="96"/>
      <c r="AA17" s="100"/>
      <c r="AB17" s="311"/>
      <c r="AC17" s="311"/>
      <c r="AD17" s="311"/>
      <c r="AE17" s="311"/>
      <c r="AF17" s="311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158"/>
      <c r="AU17" s="158"/>
    </row>
    <row r="18" spans="1:47" x14ac:dyDescent="0.25">
      <c r="A18" s="12" t="s">
        <v>49</v>
      </c>
      <c r="B18" s="36">
        <v>6.1935048608532499</v>
      </c>
      <c r="C18" s="28">
        <v>17552.436026526233</v>
      </c>
      <c r="D18" s="28">
        <v>17575.491443122086</v>
      </c>
      <c r="E18" s="28">
        <v>23.055416595852876</v>
      </c>
      <c r="F18" s="27">
        <v>0.13135166287466404</v>
      </c>
      <c r="G18" s="27">
        <v>1.4029039300591907E-2</v>
      </c>
      <c r="I18" s="104"/>
      <c r="J18" s="97"/>
      <c r="K18" s="309"/>
      <c r="L18" s="309"/>
      <c r="M18" s="96"/>
      <c r="N18" s="291"/>
      <c r="O18" s="293"/>
      <c r="P18" s="293"/>
      <c r="Q18" s="159"/>
      <c r="R18" s="307"/>
      <c r="S18" s="178"/>
      <c r="T18" s="96"/>
      <c r="U18" s="104"/>
      <c r="V18" s="317"/>
      <c r="W18" s="318"/>
      <c r="X18" s="318"/>
      <c r="Y18" s="318"/>
      <c r="Z18" s="96"/>
      <c r="AA18" s="100"/>
      <c r="AB18" s="319"/>
      <c r="AC18" s="319"/>
      <c r="AD18" s="319"/>
      <c r="AE18" s="319"/>
      <c r="AF18" s="319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158"/>
      <c r="AU18" s="158"/>
    </row>
    <row r="19" spans="1:47" x14ac:dyDescent="0.25">
      <c r="A19" s="12" t="s">
        <v>54</v>
      </c>
      <c r="B19" s="36">
        <v>0.72762845698933332</v>
      </c>
      <c r="C19" s="28">
        <v>35534.373116156734</v>
      </c>
      <c r="D19" s="28">
        <v>36608.544142388957</v>
      </c>
      <c r="E19" s="28">
        <v>1074.1710262322231</v>
      </c>
      <c r="F19" s="27">
        <v>3.0229069265438113</v>
      </c>
      <c r="G19" s="27">
        <v>7.678945487980611E-2</v>
      </c>
      <c r="I19" s="104"/>
      <c r="J19" s="97"/>
      <c r="K19" s="309"/>
      <c r="L19" s="309"/>
      <c r="M19" s="96"/>
      <c r="N19" s="295"/>
      <c r="O19" s="302"/>
      <c r="P19" s="294"/>
      <c r="Q19" s="294"/>
      <c r="R19" s="307"/>
      <c r="S19" s="178"/>
      <c r="T19" s="96"/>
      <c r="U19" s="104"/>
      <c r="V19" s="317"/>
      <c r="W19" s="318"/>
      <c r="X19" s="318"/>
      <c r="Y19" s="318"/>
      <c r="Z19" s="96"/>
      <c r="AA19" s="100"/>
      <c r="AB19" s="319"/>
      <c r="AC19" s="319"/>
      <c r="AD19" s="319"/>
      <c r="AE19" s="319"/>
      <c r="AF19" s="319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158"/>
      <c r="AU19" s="158"/>
    </row>
    <row r="20" spans="1:47" x14ac:dyDescent="0.25">
      <c r="A20" s="12" t="s">
        <v>55</v>
      </c>
      <c r="B20" s="36">
        <v>0.15093367537285537</v>
      </c>
      <c r="C20" s="28">
        <v>189346.23148849988</v>
      </c>
      <c r="D20" s="28">
        <v>203842.93426233844</v>
      </c>
      <c r="E20" s="28">
        <v>14496.702773838566</v>
      </c>
      <c r="F20" s="27">
        <v>7.6561876409560625</v>
      </c>
      <c r="G20" s="27">
        <v>0.21496802049164077</v>
      </c>
      <c r="I20" s="100"/>
      <c r="J20" s="303"/>
      <c r="K20" s="304"/>
      <c r="L20" s="304"/>
      <c r="M20" s="96"/>
      <c r="N20" s="291"/>
      <c r="O20" s="302"/>
      <c r="P20" s="291"/>
      <c r="Q20" s="159"/>
      <c r="R20" s="307"/>
      <c r="S20" s="178"/>
      <c r="T20" s="96"/>
      <c r="U20" s="100"/>
      <c r="V20" s="317"/>
      <c r="W20" s="318"/>
      <c r="X20" s="318"/>
      <c r="Y20" s="318"/>
      <c r="Z20" s="96"/>
      <c r="AA20" s="100"/>
      <c r="AB20" s="319"/>
      <c r="AC20" s="319"/>
      <c r="AD20" s="319"/>
      <c r="AE20" s="319"/>
      <c r="AF20" s="319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158"/>
      <c r="AU20" s="158"/>
    </row>
    <row r="21" spans="1:47" x14ac:dyDescent="0.25">
      <c r="A21" s="12" t="s">
        <v>26</v>
      </c>
      <c r="B21" s="36">
        <v>0.43652166632395872</v>
      </c>
      <c r="C21" s="28">
        <v>31048.128558498218</v>
      </c>
      <c r="D21" s="28">
        <v>31307.792171263154</v>
      </c>
      <c r="E21" s="28">
        <v>259.66361276493626</v>
      </c>
      <c r="F21" s="27">
        <v>0.83632613242920684</v>
      </c>
      <c r="G21" s="27">
        <v>1.1136157757673685E-2</v>
      </c>
      <c r="I21" s="104"/>
      <c r="J21" s="97"/>
      <c r="K21" s="309"/>
      <c r="L21" s="309"/>
      <c r="M21" s="96"/>
      <c r="N21" s="296"/>
      <c r="O21" s="302"/>
      <c r="P21" s="296"/>
      <c r="Q21" s="294"/>
      <c r="R21" s="307"/>
      <c r="S21" s="178"/>
      <c r="T21" s="96"/>
      <c r="U21" s="100"/>
      <c r="V21" s="317"/>
      <c r="W21" s="318"/>
      <c r="X21" s="318"/>
      <c r="Y21" s="318"/>
      <c r="Z21" s="96"/>
      <c r="AA21" s="100"/>
      <c r="AB21" s="319"/>
      <c r="AC21" s="319"/>
      <c r="AD21" s="319"/>
      <c r="AE21" s="319"/>
      <c r="AF21" s="319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158"/>
      <c r="AU21" s="158"/>
    </row>
    <row r="22" spans="1:47" x14ac:dyDescent="0.25">
      <c r="A22" s="12" t="s">
        <v>56</v>
      </c>
      <c r="B22" s="36">
        <v>1.1439658279439653</v>
      </c>
      <c r="C22" s="28">
        <v>40186.173884243188</v>
      </c>
      <c r="D22" s="28">
        <v>41821.664789125316</v>
      </c>
      <c r="E22" s="28">
        <v>1635.4909048821282</v>
      </c>
      <c r="F22" s="27">
        <v>4.0697850698431211</v>
      </c>
      <c r="G22" s="27">
        <v>0.18381445458842671</v>
      </c>
      <c r="I22" s="104"/>
      <c r="J22" s="97"/>
      <c r="K22" s="309"/>
      <c r="L22" s="309"/>
      <c r="M22" s="96"/>
      <c r="N22" s="297"/>
      <c r="O22" s="302"/>
      <c r="P22" s="296"/>
      <c r="Q22" s="159"/>
      <c r="R22" s="307"/>
      <c r="S22" s="178"/>
      <c r="T22" s="96"/>
      <c r="U22" s="100"/>
      <c r="V22" s="317"/>
      <c r="W22" s="318"/>
      <c r="X22" s="318"/>
      <c r="Y22" s="318"/>
      <c r="Z22" s="96"/>
      <c r="AA22" s="100"/>
      <c r="AB22" s="319"/>
      <c r="AC22" s="319"/>
      <c r="AD22" s="319"/>
      <c r="AE22" s="319"/>
      <c r="AF22" s="319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158"/>
      <c r="AU22" s="158"/>
    </row>
    <row r="23" spans="1:47" ht="15" customHeight="1" x14ac:dyDescent="0.25">
      <c r="A23" s="12" t="s">
        <v>45</v>
      </c>
      <c r="B23" s="36">
        <v>1.0722917908579834</v>
      </c>
      <c r="C23" s="28">
        <v>37769.574214099222</v>
      </c>
      <c r="D23" s="28">
        <v>37059.77378213239</v>
      </c>
      <c r="E23" s="28">
        <v>-709.80043196683255</v>
      </c>
      <c r="F23" s="27">
        <v>-1.8792915904830778</v>
      </c>
      <c r="G23" s="27">
        <v>-7.4776944546931817E-2</v>
      </c>
      <c r="I23" s="104"/>
      <c r="J23" s="97"/>
      <c r="K23" s="309"/>
      <c r="L23" s="309"/>
      <c r="M23" s="96"/>
      <c r="N23" s="296"/>
      <c r="O23" s="293"/>
      <c r="P23" s="296"/>
      <c r="Q23" s="294"/>
      <c r="R23" s="307"/>
      <c r="S23" s="178"/>
      <c r="T23" s="96"/>
      <c r="U23" s="100"/>
      <c r="V23" s="317"/>
      <c r="W23" s="318"/>
      <c r="X23" s="318"/>
      <c r="Y23" s="318"/>
      <c r="Z23" s="96"/>
      <c r="AA23" s="100"/>
      <c r="AB23" s="319"/>
      <c r="AC23" s="319"/>
      <c r="AD23" s="319"/>
      <c r="AE23" s="319"/>
      <c r="AF23" s="319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158"/>
      <c r="AU23" s="158"/>
    </row>
    <row r="24" spans="1:47" x14ac:dyDescent="0.25">
      <c r="A24" s="13" t="s">
        <v>46</v>
      </c>
      <c r="B24" s="37">
        <v>0.66361917520372948</v>
      </c>
      <c r="C24" s="30">
        <v>26596.609640588493</v>
      </c>
      <c r="D24" s="30">
        <v>26594.887179746496</v>
      </c>
      <c r="E24" s="30">
        <v>-1.722460841996508</v>
      </c>
      <c r="F24" s="29">
        <v>-6.4762421424120475E-3</v>
      </c>
      <c r="G24" s="29">
        <v>-1.1230181078609551E-4</v>
      </c>
      <c r="I24" s="104"/>
      <c r="J24" s="97"/>
      <c r="K24" s="309"/>
      <c r="L24" s="309"/>
      <c r="M24" s="96"/>
      <c r="N24" s="296"/>
      <c r="O24" s="293"/>
      <c r="P24" s="296"/>
      <c r="Q24" s="159"/>
      <c r="R24" s="307"/>
      <c r="S24" s="178"/>
      <c r="T24" s="96"/>
      <c r="U24" s="100"/>
      <c r="V24" s="317"/>
      <c r="W24" s="318"/>
      <c r="X24" s="318"/>
      <c r="Y24" s="318"/>
      <c r="Z24" s="96"/>
      <c r="AA24" s="104"/>
      <c r="AB24" s="319"/>
      <c r="AC24" s="319"/>
      <c r="AD24" s="319"/>
      <c r="AE24" s="319"/>
      <c r="AF24" s="319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158"/>
      <c r="AU24" s="158"/>
    </row>
    <row r="25" spans="1:47" x14ac:dyDescent="0.25">
      <c r="A25" s="13" t="s">
        <v>47</v>
      </c>
      <c r="B25" s="37">
        <v>0.26539929813180496</v>
      </c>
      <c r="C25" s="30">
        <v>23104.49316058238</v>
      </c>
      <c r="D25" s="30">
        <v>22542.313794851303</v>
      </c>
      <c r="E25" s="30">
        <v>-562.17936573107727</v>
      </c>
      <c r="F25" s="29">
        <v>-2.4332036276397844</v>
      </c>
      <c r="G25" s="29">
        <v>-1.4658622011413488E-2</v>
      </c>
      <c r="I25" s="100"/>
      <c r="J25" s="303"/>
      <c r="K25" s="304"/>
      <c r="L25" s="304"/>
      <c r="M25" s="96"/>
      <c r="N25" s="293"/>
      <c r="O25" s="293"/>
      <c r="P25" s="293"/>
      <c r="Q25" s="294"/>
      <c r="R25" s="307"/>
      <c r="S25" s="178"/>
      <c r="T25" s="96"/>
      <c r="U25" s="100"/>
      <c r="V25" s="317"/>
      <c r="W25" s="318"/>
      <c r="X25" s="318"/>
      <c r="Y25" s="318"/>
      <c r="Z25" s="96"/>
      <c r="AA25" s="104"/>
      <c r="AB25" s="319"/>
      <c r="AC25" s="319"/>
      <c r="AD25" s="319"/>
      <c r="AE25" s="319"/>
      <c r="AF25" s="319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158"/>
      <c r="AU25" s="158"/>
    </row>
    <row r="26" spans="1:47" x14ac:dyDescent="0.25">
      <c r="A26" s="13" t="s">
        <v>48</v>
      </c>
      <c r="B26" s="37">
        <v>0.14327331752244901</v>
      </c>
      <c r="C26" s="30">
        <v>116686.54179064401</v>
      </c>
      <c r="D26" s="30">
        <v>112423.58397145841</v>
      </c>
      <c r="E26" s="30">
        <v>-4262.9578191855981</v>
      </c>
      <c r="F26" s="29">
        <v>-3.6533414683195247</v>
      </c>
      <c r="G26" s="29">
        <v>-6.0006020724731997E-2</v>
      </c>
      <c r="I26" s="104"/>
      <c r="J26" s="97"/>
      <c r="K26" s="309"/>
      <c r="L26" s="309"/>
      <c r="M26" s="96"/>
      <c r="N26" s="96"/>
      <c r="O26" s="96"/>
      <c r="P26" s="96"/>
      <c r="Q26" s="96"/>
      <c r="R26" s="96"/>
      <c r="S26" s="178"/>
      <c r="T26" s="96"/>
      <c r="U26" s="100"/>
      <c r="V26" s="317"/>
      <c r="W26" s="318"/>
      <c r="X26" s="318"/>
      <c r="Y26" s="318"/>
      <c r="Z26" s="96"/>
      <c r="AA26" s="104"/>
      <c r="AB26" s="319"/>
      <c r="AC26" s="319"/>
      <c r="AD26" s="319"/>
      <c r="AE26" s="319"/>
      <c r="AF26" s="319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158"/>
      <c r="AU26" s="158"/>
    </row>
    <row r="27" spans="1:47" x14ac:dyDescent="0.25">
      <c r="A27" s="12" t="s">
        <v>43</v>
      </c>
      <c r="B27" s="36">
        <v>0.7922885613707239</v>
      </c>
      <c r="C27" s="28">
        <v>23105.357294957099</v>
      </c>
      <c r="D27" s="28">
        <v>23221.150956793976</v>
      </c>
      <c r="E27" s="28">
        <v>115.79366183687671</v>
      </c>
      <c r="F27" s="27">
        <v>0.50115503672454054</v>
      </c>
      <c r="G27" s="27">
        <v>9.0133585814420238E-3</v>
      </c>
      <c r="I27" s="104"/>
      <c r="J27" s="97"/>
      <c r="K27" s="309"/>
      <c r="L27" s="309"/>
      <c r="M27" s="96"/>
      <c r="N27" s="96"/>
      <c r="O27" s="96"/>
      <c r="P27" s="96"/>
      <c r="Q27" s="96"/>
      <c r="R27" s="96"/>
      <c r="S27" s="178"/>
      <c r="T27" s="96"/>
      <c r="U27" s="104"/>
      <c r="V27" s="317"/>
      <c r="W27" s="318"/>
      <c r="X27" s="318"/>
      <c r="Y27" s="318"/>
      <c r="Z27" s="96"/>
      <c r="AA27" s="100"/>
      <c r="AB27" s="319"/>
      <c r="AC27" s="319"/>
      <c r="AD27" s="319"/>
      <c r="AE27" s="319"/>
      <c r="AF27" s="319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158"/>
      <c r="AU27" s="158"/>
    </row>
    <row r="28" spans="1:47" x14ac:dyDescent="0.25">
      <c r="A28" s="13" t="s">
        <v>50</v>
      </c>
      <c r="B28" s="37">
        <v>5.4343686748178972E-2</v>
      </c>
      <c r="C28" s="30">
        <v>37715.931437784478</v>
      </c>
      <c r="D28" s="30">
        <v>39680.584038948225</v>
      </c>
      <c r="E28" s="30">
        <v>1964.652601163747</v>
      </c>
      <c r="F28" s="29">
        <v>5.2090788329186637</v>
      </c>
      <c r="G28" s="29">
        <v>1.0489465062858586E-2</v>
      </c>
      <c r="I28" s="104"/>
      <c r="J28" s="97"/>
      <c r="K28" s="309"/>
      <c r="L28" s="309"/>
      <c r="M28" s="96"/>
      <c r="N28" s="96"/>
      <c r="O28" s="96"/>
      <c r="P28" s="96"/>
      <c r="Q28" s="96"/>
      <c r="R28" s="96"/>
      <c r="S28" s="178"/>
      <c r="T28" s="96"/>
      <c r="U28" s="104"/>
      <c r="V28" s="317"/>
      <c r="W28" s="318"/>
      <c r="X28" s="318"/>
      <c r="Y28" s="318"/>
      <c r="Z28" s="96"/>
      <c r="AA28" s="104"/>
      <c r="AB28" s="319"/>
      <c r="AC28" s="319"/>
      <c r="AD28" s="319"/>
      <c r="AE28" s="319"/>
      <c r="AF28" s="319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158"/>
      <c r="AU28" s="158"/>
    </row>
    <row r="29" spans="1:47" x14ac:dyDescent="0.25">
      <c r="A29" s="13" t="s">
        <v>51</v>
      </c>
      <c r="B29" s="37">
        <v>0.73794487462254488</v>
      </c>
      <c r="C29" s="30">
        <v>22029.406378115269</v>
      </c>
      <c r="D29" s="30">
        <v>22009.046494483398</v>
      </c>
      <c r="E29" s="30">
        <v>-20.359883631870616</v>
      </c>
      <c r="F29" s="29">
        <v>-9.2421390220010835E-2</v>
      </c>
      <c r="G29" s="29">
        <v>-1.4761064814165479E-3</v>
      </c>
      <c r="I29" s="104"/>
      <c r="J29" s="97"/>
      <c r="K29" s="309"/>
      <c r="L29" s="309"/>
      <c r="M29" s="96"/>
      <c r="N29" s="96"/>
      <c r="O29" s="96"/>
      <c r="P29" s="96"/>
      <c r="Q29" s="96"/>
      <c r="R29" s="96"/>
      <c r="S29" s="178"/>
      <c r="T29" s="96"/>
      <c r="U29" s="104"/>
      <c r="V29" s="317"/>
      <c r="W29" s="318"/>
      <c r="X29" s="318"/>
      <c r="Y29" s="318"/>
      <c r="Z29" s="96"/>
      <c r="AA29" s="104"/>
      <c r="AB29" s="319"/>
      <c r="AC29" s="319"/>
      <c r="AD29" s="319"/>
      <c r="AE29" s="319"/>
      <c r="AF29" s="319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158"/>
      <c r="AU29" s="158"/>
    </row>
    <row r="30" spans="1:47" x14ac:dyDescent="0.25">
      <c r="A30" s="12" t="s">
        <v>44</v>
      </c>
      <c r="B30" s="36">
        <v>1.958276818772116</v>
      </c>
      <c r="C30" s="28">
        <v>38506.055548283519</v>
      </c>
      <c r="D30" s="28">
        <v>37591.421015578569</v>
      </c>
      <c r="E30" s="28">
        <v>-914.63453270494938</v>
      </c>
      <c r="F30" s="27">
        <v>-2.3753005071061324</v>
      </c>
      <c r="G30" s="27">
        <v>-0.17597061524218902</v>
      </c>
      <c r="I30" s="100"/>
      <c r="J30" s="303"/>
      <c r="K30" s="304"/>
      <c r="L30" s="304"/>
      <c r="M30" s="96"/>
      <c r="N30" s="96"/>
      <c r="O30" s="96"/>
      <c r="P30" s="96"/>
      <c r="Q30" s="96"/>
      <c r="R30" s="96"/>
      <c r="S30" s="178"/>
      <c r="T30" s="96"/>
      <c r="U30" s="100"/>
      <c r="V30" s="317"/>
      <c r="W30" s="318"/>
      <c r="X30" s="318"/>
      <c r="Y30" s="318"/>
      <c r="Z30" s="96"/>
      <c r="AA30" s="100"/>
      <c r="AB30" s="319"/>
      <c r="AC30" s="319"/>
      <c r="AD30" s="319"/>
      <c r="AE30" s="319"/>
      <c r="AF30" s="319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158"/>
      <c r="AU30" s="158"/>
    </row>
    <row r="31" spans="1:47" x14ac:dyDescent="0.25">
      <c r="A31" s="13" t="s">
        <v>52</v>
      </c>
      <c r="B31" s="37">
        <v>0.1922389229554452</v>
      </c>
      <c r="C31" s="30">
        <v>28139.927747711688</v>
      </c>
      <c r="D31" s="30">
        <v>27332.166087985359</v>
      </c>
      <c r="E31" s="30">
        <v>-807.76165972632953</v>
      </c>
      <c r="F31" s="29">
        <v>-2.8705178882060807</v>
      </c>
      <c r="G31" s="29">
        <v>-1.5256082734621637E-2</v>
      </c>
      <c r="I31" s="104"/>
      <c r="J31" s="97"/>
      <c r="K31" s="309"/>
      <c r="L31" s="309"/>
      <c r="M31" s="96"/>
      <c r="N31" s="96"/>
      <c r="O31" s="96"/>
      <c r="P31" s="96"/>
      <c r="Q31" s="96"/>
      <c r="R31" s="96"/>
      <c r="S31" s="178"/>
      <c r="T31" s="96"/>
      <c r="U31" s="104"/>
      <c r="V31" s="317"/>
      <c r="W31" s="318"/>
      <c r="X31" s="318"/>
      <c r="Y31" s="318"/>
      <c r="Z31" s="96"/>
      <c r="AA31" s="104"/>
      <c r="AB31" s="319"/>
      <c r="AC31" s="319"/>
      <c r="AD31" s="319"/>
      <c r="AE31" s="319"/>
      <c r="AF31" s="319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158"/>
      <c r="AU31" s="158"/>
    </row>
    <row r="32" spans="1:47" x14ac:dyDescent="0.25">
      <c r="A32" s="31" t="s">
        <v>53</v>
      </c>
      <c r="B32" s="37">
        <v>1.7660378958166707</v>
      </c>
      <c r="C32" s="30">
        <v>39634.442004950637</v>
      </c>
      <c r="D32" s="30">
        <v>38708.174015204233</v>
      </c>
      <c r="E32" s="30">
        <v>-926.26798974640406</v>
      </c>
      <c r="F32" s="29">
        <v>-2.3370279557126281</v>
      </c>
      <c r="G32" s="29">
        <v>-0.1607145325075674</v>
      </c>
      <c r="I32" s="104"/>
      <c r="J32" s="97"/>
      <c r="K32" s="309"/>
      <c r="L32" s="309"/>
      <c r="M32" s="96"/>
      <c r="N32" s="96"/>
      <c r="O32" s="96"/>
      <c r="P32" s="96"/>
      <c r="Q32" s="96"/>
      <c r="R32" s="96"/>
      <c r="S32" s="96"/>
      <c r="T32" s="96"/>
      <c r="U32" s="104"/>
      <c r="V32" s="317"/>
      <c r="W32" s="318"/>
      <c r="X32" s="318"/>
      <c r="Y32" s="318"/>
      <c r="Z32" s="96"/>
      <c r="AA32" s="107"/>
      <c r="AB32" s="319"/>
      <c r="AC32" s="319"/>
      <c r="AD32" s="319"/>
      <c r="AE32" s="319"/>
      <c r="AF32" s="319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158"/>
      <c r="AU32" s="158"/>
    </row>
    <row r="33" spans="1:47" x14ac:dyDescent="0.25">
      <c r="A33" s="15" t="s">
        <v>15</v>
      </c>
      <c r="B33" s="156">
        <v>32.78</v>
      </c>
      <c r="C33" s="157">
        <v>4546.0475939227399</v>
      </c>
      <c r="D33" s="157">
        <v>4431.7311934781492</v>
      </c>
      <c r="E33" s="157">
        <v>-114.31640044459073</v>
      </c>
      <c r="F33" s="160">
        <v>-2.5146327239822881</v>
      </c>
      <c r="G33" s="161">
        <v>-0.36815946087201862</v>
      </c>
      <c r="I33" s="104"/>
      <c r="J33" s="97"/>
      <c r="K33" s="309"/>
      <c r="L33" s="309"/>
      <c r="M33" s="96"/>
      <c r="N33" s="96"/>
      <c r="O33" s="96"/>
      <c r="P33" s="96"/>
      <c r="Q33" s="96"/>
      <c r="R33" s="96"/>
      <c r="S33" s="96"/>
      <c r="T33" s="96"/>
      <c r="U33" s="100"/>
      <c r="V33" s="317"/>
      <c r="W33" s="318"/>
      <c r="X33" s="318"/>
      <c r="Y33" s="318"/>
      <c r="Z33" s="96"/>
      <c r="AA33" s="100"/>
      <c r="AB33" s="311"/>
      <c r="AC33" s="311"/>
      <c r="AD33" s="311"/>
      <c r="AE33" s="311"/>
      <c r="AF33" s="311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158"/>
      <c r="AU33" s="158"/>
    </row>
    <row r="34" spans="1:47" x14ac:dyDescent="0.25">
      <c r="A34" s="149" t="s">
        <v>16</v>
      </c>
      <c r="B34" s="153">
        <v>99.995743996645274</v>
      </c>
      <c r="C34" s="154">
        <v>10178.447126410629</v>
      </c>
      <c r="D34" s="154">
        <v>10124.085438811033</v>
      </c>
      <c r="E34" s="154">
        <v>-54.361687599595825</v>
      </c>
      <c r="F34" s="155">
        <v>-0.53408626015789196</v>
      </c>
      <c r="G34" s="155">
        <v>-0.53406352942875113</v>
      </c>
      <c r="I34" s="100"/>
      <c r="J34" s="303"/>
      <c r="K34" s="304"/>
      <c r="L34" s="304"/>
      <c r="M34" s="96"/>
      <c r="N34" s="96"/>
      <c r="O34" s="96"/>
      <c r="P34" s="96"/>
      <c r="Q34" s="96"/>
      <c r="R34" s="96"/>
      <c r="S34" s="96"/>
      <c r="T34" s="96"/>
      <c r="U34" s="104"/>
      <c r="V34" s="317"/>
      <c r="W34" s="318"/>
      <c r="X34" s="318"/>
      <c r="Y34" s="318"/>
      <c r="Z34" s="96"/>
      <c r="AA34" s="100"/>
      <c r="AB34" s="311"/>
      <c r="AC34" s="311"/>
      <c r="AD34" s="311"/>
      <c r="AE34" s="311"/>
      <c r="AF34" s="311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158"/>
      <c r="AU34" s="158"/>
    </row>
    <row r="35" spans="1:47" x14ac:dyDescent="0.25"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107"/>
      <c r="V35" s="317"/>
      <c r="W35" s="318"/>
      <c r="X35" s="318"/>
      <c r="Y35" s="318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158"/>
      <c r="AU35" s="158"/>
    </row>
    <row r="36" spans="1:47" x14ac:dyDescent="0.25"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108"/>
      <c r="V36" s="317"/>
      <c r="W36" s="318"/>
      <c r="X36" s="318"/>
      <c r="Y36" s="318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158"/>
      <c r="AU36" s="158"/>
    </row>
    <row r="37" spans="1:47" x14ac:dyDescent="0.25">
      <c r="A37" s="5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100"/>
      <c r="V37" s="325"/>
      <c r="W37" s="326"/>
      <c r="X37" s="326"/>
      <c r="Y37" s="32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158"/>
      <c r="AU37" s="158"/>
    </row>
    <row r="38" spans="1:47" x14ac:dyDescent="0.25"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158"/>
      <c r="AU38" s="158"/>
    </row>
    <row r="39" spans="1:47" x14ac:dyDescent="0.25"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158"/>
      <c r="AU39" s="158"/>
    </row>
    <row r="40" spans="1:47" x14ac:dyDescent="0.25"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158"/>
      <c r="AU40" s="158"/>
    </row>
    <row r="41" spans="1:47" x14ac:dyDescent="0.25"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158"/>
      <c r="AU41" s="158"/>
    </row>
    <row r="42" spans="1:47" x14ac:dyDescent="0.25"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158"/>
      <c r="AU42" s="158"/>
    </row>
    <row r="43" spans="1:47" x14ac:dyDescent="0.25"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158"/>
      <c r="AU43" s="158"/>
    </row>
    <row r="44" spans="1:47" x14ac:dyDescent="0.25"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</row>
    <row r="45" spans="1:47" x14ac:dyDescent="0.25"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</row>
    <row r="46" spans="1:47" x14ac:dyDescent="0.25"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</row>
    <row r="47" spans="1:47" x14ac:dyDescent="0.25"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</row>
    <row r="48" spans="1:47" x14ac:dyDescent="0.25"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</row>
    <row r="49" spans="9:45" x14ac:dyDescent="0.25"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</row>
  </sheetData>
  <mergeCells count="12">
    <mergeCell ref="Y1:Y2"/>
    <mergeCell ref="A2:G2"/>
    <mergeCell ref="E3:F3"/>
    <mergeCell ref="O9:P10"/>
    <mergeCell ref="O13:P14"/>
    <mergeCell ref="N25:P25"/>
    <mergeCell ref="N15:P16"/>
    <mergeCell ref="O17:O18"/>
    <mergeCell ref="P17:P18"/>
    <mergeCell ref="O19:O20"/>
    <mergeCell ref="O21:O22"/>
    <mergeCell ref="O23:O24"/>
  </mergeCells>
  <pageMargins left="0.7" right="0.7" top="0.75" bottom="0.75" header="0.3" footer="0.3"/>
  <pageSetup paperSize="9" scale="1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showGridLines="0" zoomScale="80" zoomScaleNormal="80" workbookViewId="0"/>
  </sheetViews>
  <sheetFormatPr baseColWidth="10" defaultRowHeight="15" x14ac:dyDescent="0.25"/>
  <cols>
    <col min="1" max="1" width="24" customWidth="1"/>
    <col min="2" max="2" width="16.42578125" bestFit="1" customWidth="1"/>
    <col min="3" max="3" width="15.7109375" customWidth="1"/>
    <col min="4" max="4" width="14.42578125" bestFit="1" customWidth="1"/>
    <col min="6" max="6" width="11.85546875" customWidth="1"/>
    <col min="7" max="7" width="14.85546875" customWidth="1"/>
    <col min="9" max="9" width="20.28515625" customWidth="1"/>
    <col min="10" max="10" width="14.42578125" customWidth="1"/>
    <col min="11" max="11" width="12.7109375" customWidth="1"/>
    <col min="12" max="12" width="13" customWidth="1"/>
    <col min="13" max="16" width="13.28515625" customWidth="1"/>
    <col min="18" max="18" width="16.85546875" customWidth="1"/>
  </cols>
  <sheetData>
    <row r="1" spans="1:36" x14ac:dyDescent="0.25">
      <c r="C1" s="32" t="s">
        <v>126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</row>
    <row r="2" spans="1:36" ht="35.25" customHeight="1" x14ac:dyDescent="0.25">
      <c r="A2" s="264" t="s">
        <v>163</v>
      </c>
      <c r="B2" s="273"/>
      <c r="C2" s="273"/>
      <c r="D2" s="273"/>
      <c r="E2" s="273"/>
      <c r="F2" s="273"/>
      <c r="G2" s="273"/>
      <c r="I2" s="328"/>
      <c r="J2" s="328"/>
      <c r="K2" s="329"/>
      <c r="L2" s="330"/>
      <c r="M2" s="330"/>
      <c r="N2" s="330"/>
      <c r="O2" s="330"/>
      <c r="P2" s="330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x14ac:dyDescent="0.25">
      <c r="A3" s="40"/>
      <c r="B3" s="170" t="s">
        <v>8</v>
      </c>
      <c r="C3" s="124" t="s">
        <v>149</v>
      </c>
      <c r="D3" s="42" t="s">
        <v>160</v>
      </c>
      <c r="E3" s="265" t="s">
        <v>9</v>
      </c>
      <c r="F3" s="267"/>
      <c r="G3" s="42" t="s">
        <v>10</v>
      </c>
      <c r="I3" s="331"/>
      <c r="J3" s="331"/>
      <c r="K3" s="332"/>
      <c r="L3" s="330"/>
      <c r="M3" s="330"/>
      <c r="N3" s="330"/>
      <c r="O3" s="330"/>
      <c r="P3" s="330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</row>
    <row r="4" spans="1:36" x14ac:dyDescent="0.25">
      <c r="A4" s="43" t="s">
        <v>57</v>
      </c>
      <c r="B4" s="44" t="s">
        <v>23</v>
      </c>
      <c r="C4" s="168" t="s">
        <v>12</v>
      </c>
      <c r="D4" s="44" t="s">
        <v>12</v>
      </c>
      <c r="E4" s="44" t="s">
        <v>12</v>
      </c>
      <c r="F4" s="44" t="s">
        <v>13</v>
      </c>
      <c r="G4" s="44" t="s">
        <v>13</v>
      </c>
      <c r="I4" s="331"/>
      <c r="J4" s="331"/>
      <c r="K4" s="332"/>
      <c r="L4" s="330"/>
      <c r="M4" s="330"/>
      <c r="N4" s="330"/>
      <c r="O4" s="330"/>
      <c r="P4" s="330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x14ac:dyDescent="0.25">
      <c r="A5" s="173" t="s">
        <v>78</v>
      </c>
      <c r="B5" s="174">
        <v>23.257558820730601</v>
      </c>
      <c r="C5" s="164">
        <v>5901.2764401273998</v>
      </c>
      <c r="D5" s="52">
        <v>5981.5280718965078</v>
      </c>
      <c r="E5" s="52">
        <v>80.251631769107917</v>
      </c>
      <c r="F5" s="51">
        <v>1.3599029393609499</v>
      </c>
      <c r="G5" s="51">
        <v>0.18337345796950022</v>
      </c>
      <c r="I5" s="331"/>
      <c r="J5" s="333"/>
      <c r="K5" s="332"/>
      <c r="L5" s="330"/>
      <c r="M5" s="330"/>
      <c r="N5" s="330"/>
      <c r="O5" s="330"/>
      <c r="P5" s="330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</row>
    <row r="6" spans="1:36" x14ac:dyDescent="0.25">
      <c r="A6" s="171" t="s">
        <v>79</v>
      </c>
      <c r="B6" s="172">
        <v>19.295482781081045</v>
      </c>
      <c r="C6" s="163">
        <v>20082.319454651599</v>
      </c>
      <c r="D6" s="50">
        <v>19841.76148560227</v>
      </c>
      <c r="E6" s="50">
        <v>-240.55796904932868</v>
      </c>
      <c r="F6" s="49">
        <v>-1.1978594882555313</v>
      </c>
      <c r="G6" s="49">
        <v>-0.45603048205645197</v>
      </c>
      <c r="I6" s="328"/>
      <c r="J6" s="334"/>
      <c r="K6" s="329"/>
      <c r="L6" s="330"/>
      <c r="M6" s="330"/>
      <c r="N6" s="330"/>
      <c r="O6" s="330"/>
      <c r="P6" s="330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</row>
    <row r="7" spans="1:36" x14ac:dyDescent="0.25">
      <c r="A7" s="173" t="s">
        <v>80</v>
      </c>
      <c r="B7" s="174">
        <v>17.610885658737125</v>
      </c>
      <c r="C7" s="164">
        <v>6522.1054278690481</v>
      </c>
      <c r="D7" s="52">
        <v>6461.2955175180059</v>
      </c>
      <c r="E7" s="52">
        <v>-60.809910351042163</v>
      </c>
      <c r="F7" s="51">
        <v>-0.93236625846617471</v>
      </c>
      <c r="G7" s="51">
        <v>-0.1052141220374852</v>
      </c>
      <c r="I7" s="335"/>
      <c r="J7" s="336"/>
      <c r="K7" s="308"/>
      <c r="L7" s="178"/>
      <c r="M7" s="178"/>
      <c r="N7" s="178"/>
      <c r="O7" s="178"/>
      <c r="P7" s="178"/>
      <c r="Q7" s="96"/>
      <c r="R7" s="335"/>
      <c r="S7" s="178"/>
      <c r="T7" s="178"/>
      <c r="U7" s="178"/>
      <c r="V7" s="178"/>
      <c r="W7" s="31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</row>
    <row r="8" spans="1:36" x14ac:dyDescent="0.25">
      <c r="A8" s="171" t="s">
        <v>61</v>
      </c>
      <c r="B8" s="172">
        <v>10.447404475513503</v>
      </c>
      <c r="C8" s="163">
        <v>4398.1169408473452</v>
      </c>
      <c r="D8" s="50">
        <v>4575.390779947149</v>
      </c>
      <c r="E8" s="50">
        <v>177.27383909980381</v>
      </c>
      <c r="F8" s="49">
        <v>4.0306758888873446</v>
      </c>
      <c r="G8" s="49">
        <v>0.18195815894127121</v>
      </c>
      <c r="I8" s="335"/>
      <c r="J8" s="336"/>
      <c r="K8" s="308"/>
      <c r="L8" s="178"/>
      <c r="M8" s="178"/>
      <c r="N8" s="178"/>
      <c r="O8" s="178"/>
      <c r="P8" s="178"/>
      <c r="Q8" s="96"/>
      <c r="R8" s="335"/>
      <c r="S8" s="178"/>
      <c r="T8" s="178"/>
      <c r="U8" s="178"/>
      <c r="V8" s="178"/>
      <c r="W8" s="31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</row>
    <row r="9" spans="1:36" x14ac:dyDescent="0.25">
      <c r="A9" s="173" t="s">
        <v>77</v>
      </c>
      <c r="B9" s="174">
        <v>9.9271201821318247</v>
      </c>
      <c r="C9" s="164">
        <v>5109.567828537738</v>
      </c>
      <c r="D9" s="52">
        <v>5016.7721280096312</v>
      </c>
      <c r="E9" s="52">
        <v>-92.795700528106863</v>
      </c>
      <c r="F9" s="51">
        <v>-1.8161164239728436</v>
      </c>
      <c r="G9" s="51">
        <v>-9.0504382455095012E-2</v>
      </c>
      <c r="I9" s="335"/>
      <c r="J9" s="336"/>
      <c r="K9" s="308"/>
      <c r="L9" s="178"/>
      <c r="M9" s="178"/>
      <c r="N9" s="178"/>
      <c r="O9" s="178"/>
      <c r="P9" s="178"/>
      <c r="Q9" s="96"/>
      <c r="R9" s="335"/>
      <c r="S9" s="178"/>
      <c r="T9" s="178"/>
      <c r="U9" s="178"/>
      <c r="V9" s="178"/>
      <c r="W9" s="31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</row>
    <row r="10" spans="1:36" x14ac:dyDescent="0.25">
      <c r="A10" s="171" t="s">
        <v>63</v>
      </c>
      <c r="B10" s="172">
        <v>4.7132660335863159</v>
      </c>
      <c r="C10" s="163">
        <v>11926.536816922955</v>
      </c>
      <c r="D10" s="50">
        <v>11779.762095406306</v>
      </c>
      <c r="E10" s="50">
        <v>-146.77472151664915</v>
      </c>
      <c r="F10" s="49">
        <v>-1.2306566756947035</v>
      </c>
      <c r="G10" s="49">
        <v>-6.7965997260867841E-2</v>
      </c>
      <c r="I10" s="335"/>
      <c r="J10" s="336"/>
      <c r="K10" s="308"/>
      <c r="L10" s="178"/>
      <c r="M10" s="178"/>
      <c r="N10" s="178"/>
      <c r="O10" s="178"/>
      <c r="P10" s="178"/>
      <c r="Q10" s="96"/>
      <c r="R10" s="335"/>
      <c r="S10" s="178"/>
      <c r="T10" s="178"/>
      <c r="U10" s="178"/>
      <c r="V10" s="178"/>
      <c r="W10" s="31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</row>
    <row r="11" spans="1:36" x14ac:dyDescent="0.25">
      <c r="A11" s="173" t="s">
        <v>64</v>
      </c>
      <c r="B11" s="174">
        <v>2.6977432110848105</v>
      </c>
      <c r="C11" s="164">
        <v>14606.679121080151</v>
      </c>
      <c r="D11" s="52">
        <v>14567.503905138554</v>
      </c>
      <c r="E11" s="52">
        <v>-39.175215941597344</v>
      </c>
      <c r="F11" s="51">
        <v>-0.26820070199981672</v>
      </c>
      <c r="G11" s="51">
        <v>-1.0383182379068344E-2</v>
      </c>
      <c r="I11" s="335"/>
      <c r="J11" s="336"/>
      <c r="K11" s="308"/>
      <c r="L11" s="178"/>
      <c r="M11" s="178"/>
      <c r="N11" s="178"/>
      <c r="O11" s="178"/>
      <c r="P11" s="178"/>
      <c r="Q11" s="96"/>
      <c r="R11" s="335"/>
      <c r="S11" s="178"/>
      <c r="T11" s="178"/>
      <c r="U11" s="178"/>
      <c r="V11" s="178"/>
      <c r="W11" s="31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</row>
    <row r="12" spans="1:36" x14ac:dyDescent="0.25">
      <c r="A12" s="171" t="s">
        <v>65</v>
      </c>
      <c r="B12" s="172">
        <v>2.4631348576536651</v>
      </c>
      <c r="C12" s="163">
        <v>19075.376256247448</v>
      </c>
      <c r="D12" s="50">
        <v>19248.874058879774</v>
      </c>
      <c r="E12" s="50">
        <v>173.49780263232606</v>
      </c>
      <c r="F12" s="49">
        <v>0.90953803637556518</v>
      </c>
      <c r="G12" s="49">
        <v>4.1985627088549811E-2</v>
      </c>
      <c r="I12" s="335"/>
      <c r="J12" s="336"/>
      <c r="K12" s="308"/>
      <c r="L12" s="178"/>
      <c r="M12" s="178"/>
      <c r="N12" s="178"/>
      <c r="O12" s="178"/>
      <c r="P12" s="178"/>
      <c r="Q12" s="96"/>
      <c r="R12" s="335"/>
      <c r="S12" s="178"/>
      <c r="T12" s="178"/>
      <c r="U12" s="178"/>
      <c r="V12" s="178"/>
      <c r="W12" s="31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</row>
    <row r="13" spans="1:36" x14ac:dyDescent="0.25">
      <c r="A13" s="173" t="s">
        <v>68</v>
      </c>
      <c r="B13" s="174">
        <v>2.326699574836947</v>
      </c>
      <c r="C13" s="164">
        <v>12433.381526832254</v>
      </c>
      <c r="D13" s="52">
        <v>12707.597056900182</v>
      </c>
      <c r="E13" s="52">
        <v>274.21553006792783</v>
      </c>
      <c r="F13" s="51">
        <v>2.2054782882367903</v>
      </c>
      <c r="G13" s="51">
        <v>6.2683152871839759E-2</v>
      </c>
      <c r="I13" s="335"/>
      <c r="J13" s="336"/>
      <c r="K13" s="308"/>
      <c r="L13" s="178"/>
      <c r="M13" s="178"/>
      <c r="N13" s="178"/>
      <c r="O13" s="178"/>
      <c r="P13" s="178"/>
      <c r="Q13" s="96"/>
      <c r="R13" s="335"/>
      <c r="S13" s="178"/>
      <c r="T13" s="178"/>
      <c r="U13" s="178"/>
      <c r="V13" s="178"/>
      <c r="W13" s="31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</row>
    <row r="14" spans="1:36" x14ac:dyDescent="0.25">
      <c r="A14" s="171" t="s">
        <v>81</v>
      </c>
      <c r="B14" s="172">
        <v>1.5868945788764446</v>
      </c>
      <c r="C14" s="163">
        <v>18188.332356148327</v>
      </c>
      <c r="D14" s="50">
        <v>19432.761714360346</v>
      </c>
      <c r="E14" s="50">
        <v>1244.429358212019</v>
      </c>
      <c r="F14" s="49">
        <v>6.8419101534141333</v>
      </c>
      <c r="G14" s="49">
        <v>0.19401566641902279</v>
      </c>
      <c r="I14" s="335"/>
      <c r="J14" s="336"/>
      <c r="K14" s="308"/>
      <c r="L14" s="178"/>
      <c r="M14" s="178"/>
      <c r="N14" s="178"/>
      <c r="O14" s="178"/>
      <c r="P14" s="178"/>
      <c r="Q14" s="96"/>
      <c r="R14" s="335"/>
      <c r="S14" s="178"/>
      <c r="T14" s="178"/>
      <c r="U14" s="178"/>
      <c r="V14" s="178"/>
      <c r="W14" s="31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</row>
    <row r="15" spans="1:36" x14ac:dyDescent="0.25">
      <c r="A15" s="173" t="s">
        <v>67</v>
      </c>
      <c r="B15" s="174">
        <v>1.4484188792729362</v>
      </c>
      <c r="C15" s="164">
        <v>10148.251784429393</v>
      </c>
      <c r="D15" s="52">
        <v>10148.251784429393</v>
      </c>
      <c r="E15" s="52">
        <v>0</v>
      </c>
      <c r="F15" s="51">
        <v>0</v>
      </c>
      <c r="G15" s="51">
        <v>0</v>
      </c>
      <c r="I15" s="335"/>
      <c r="J15" s="336"/>
      <c r="K15" s="308"/>
      <c r="L15" s="178"/>
      <c r="M15" s="178"/>
      <c r="N15" s="178"/>
      <c r="O15" s="178"/>
      <c r="P15" s="178"/>
      <c r="Q15" s="96"/>
      <c r="R15" s="335"/>
      <c r="S15" s="178"/>
      <c r="T15" s="178"/>
      <c r="U15" s="178"/>
      <c r="V15" s="178"/>
      <c r="W15" s="31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</row>
    <row r="16" spans="1:36" x14ac:dyDescent="0.25">
      <c r="A16" s="171" t="s">
        <v>69</v>
      </c>
      <c r="B16" s="172">
        <v>1.300849253128302</v>
      </c>
      <c r="C16" s="163">
        <v>7100.2577285434672</v>
      </c>
      <c r="D16" s="50">
        <v>6443.0725412209104</v>
      </c>
      <c r="E16" s="50">
        <v>-657.18518732255689</v>
      </c>
      <c r="F16" s="49">
        <v>-9.2557934155070569</v>
      </c>
      <c r="G16" s="49">
        <v>-8.39910891590991E-2</v>
      </c>
      <c r="I16" s="335"/>
      <c r="J16" s="336"/>
      <c r="K16" s="308"/>
      <c r="L16" s="178"/>
      <c r="M16" s="178"/>
      <c r="N16" s="178"/>
      <c r="O16" s="178"/>
      <c r="P16" s="178"/>
      <c r="Q16" s="96"/>
      <c r="R16" s="335"/>
      <c r="S16" s="178"/>
      <c r="T16" s="178"/>
      <c r="U16" s="178"/>
      <c r="V16" s="178"/>
      <c r="W16" s="31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</row>
    <row r="17" spans="1:36" ht="15.75" x14ac:dyDescent="0.25">
      <c r="A17" s="173" t="s">
        <v>70</v>
      </c>
      <c r="B17" s="174">
        <v>0.84862429295600628</v>
      </c>
      <c r="C17" s="164">
        <v>14417.112047299994</v>
      </c>
      <c r="D17" s="52">
        <v>14934.296163871055</v>
      </c>
      <c r="E17" s="52">
        <v>517.18411657106117</v>
      </c>
      <c r="F17" s="51">
        <v>3.5872934529070193</v>
      </c>
      <c r="G17" s="51">
        <v>4.3120035876039103E-2</v>
      </c>
      <c r="I17" s="335"/>
      <c r="J17" s="336"/>
      <c r="K17" s="308"/>
      <c r="L17" s="337"/>
      <c r="M17" s="337"/>
      <c r="N17" s="337"/>
      <c r="O17" s="337"/>
      <c r="P17" s="337"/>
      <c r="Q17" s="96"/>
      <c r="R17" s="335"/>
      <c r="S17" s="178"/>
      <c r="T17" s="178"/>
      <c r="U17" s="178"/>
      <c r="V17" s="178"/>
      <c r="W17" s="31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6" x14ac:dyDescent="0.25">
      <c r="A18" s="171" t="s">
        <v>76</v>
      </c>
      <c r="B18" s="172">
        <v>0.74951456549764273</v>
      </c>
      <c r="C18" s="163">
        <v>14224.604136092315</v>
      </c>
      <c r="D18" s="50">
        <v>13792.627896269758</v>
      </c>
      <c r="E18" s="50">
        <v>-431.97623982255755</v>
      </c>
      <c r="F18" s="49">
        <v>-3.0368243340178225</v>
      </c>
      <c r="G18" s="49">
        <v>-3.1809614931908203E-2</v>
      </c>
      <c r="I18" s="335"/>
      <c r="J18" s="336"/>
      <c r="K18" s="308"/>
      <c r="L18" s="178"/>
      <c r="M18" s="178"/>
      <c r="N18" s="178"/>
      <c r="O18" s="178"/>
      <c r="P18" s="178"/>
      <c r="Q18" s="96"/>
      <c r="R18" s="335"/>
      <c r="S18" s="178"/>
      <c r="T18" s="178"/>
      <c r="U18" s="178"/>
      <c r="V18" s="178"/>
      <c r="W18" s="31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</row>
    <row r="19" spans="1:36" x14ac:dyDescent="0.25">
      <c r="A19" s="173" t="s">
        <v>72</v>
      </c>
      <c r="B19" s="174">
        <v>0.59070945467574698</v>
      </c>
      <c r="C19" s="164">
        <v>20905.972892875754</v>
      </c>
      <c r="D19" s="52">
        <v>20271.856703268069</v>
      </c>
      <c r="E19" s="52">
        <v>-634.11618960768465</v>
      </c>
      <c r="F19" s="51">
        <v>-3.0331819181865285</v>
      </c>
      <c r="G19" s="51">
        <v>-3.6801137139306515E-2</v>
      </c>
      <c r="I19" s="335"/>
      <c r="J19" s="336"/>
      <c r="K19" s="308"/>
      <c r="L19" s="178"/>
      <c r="M19" s="178"/>
      <c r="N19" s="178"/>
      <c r="O19" s="178"/>
      <c r="P19" s="178"/>
      <c r="Q19" s="96"/>
      <c r="R19" s="335"/>
      <c r="S19" s="178"/>
      <c r="T19" s="178"/>
      <c r="U19" s="178"/>
      <c r="V19" s="178"/>
      <c r="W19" s="31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</row>
    <row r="20" spans="1:36" ht="15" customHeight="1" x14ac:dyDescent="0.25">
      <c r="A20" s="171" t="s">
        <v>71</v>
      </c>
      <c r="B20" s="172">
        <v>0.57191915094739543</v>
      </c>
      <c r="C20" s="163">
        <v>13312</v>
      </c>
      <c r="D20" s="50">
        <v>9445</v>
      </c>
      <c r="E20" s="50">
        <v>-3867</v>
      </c>
      <c r="F20" s="49">
        <v>-29.048978365384613</v>
      </c>
      <c r="G20" s="49">
        <v>-0.21728376924756793</v>
      </c>
      <c r="I20" s="335"/>
      <c r="J20" s="336"/>
      <c r="K20" s="308"/>
      <c r="L20" s="178"/>
      <c r="M20" s="178"/>
      <c r="N20" s="178"/>
      <c r="O20" s="178"/>
      <c r="P20" s="178"/>
      <c r="Q20" s="96"/>
      <c r="R20" s="335"/>
      <c r="S20" s="178"/>
      <c r="T20" s="178"/>
      <c r="U20" s="178"/>
      <c r="V20" s="178"/>
      <c r="W20" s="31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</row>
    <row r="21" spans="1:36" x14ac:dyDescent="0.25">
      <c r="A21" s="175" t="s">
        <v>73</v>
      </c>
      <c r="B21" s="176">
        <v>0.16377422928972563</v>
      </c>
      <c r="C21" s="165">
        <v>87778.733688536769</v>
      </c>
      <c r="D21" s="166">
        <v>79000.860319683095</v>
      </c>
      <c r="E21" s="166">
        <v>-8777.873368853674</v>
      </c>
      <c r="F21" s="167">
        <v>-10</v>
      </c>
      <c r="G21" s="167">
        <v>-0.14123858265733069</v>
      </c>
      <c r="I21" s="335"/>
      <c r="J21" s="336"/>
      <c r="K21" s="308"/>
      <c r="L21" s="178"/>
      <c r="M21" s="178"/>
      <c r="N21" s="178"/>
      <c r="O21" s="178"/>
      <c r="P21" s="178"/>
      <c r="Q21" s="96"/>
      <c r="R21" s="335"/>
      <c r="S21" s="178"/>
      <c r="T21" s="178"/>
      <c r="U21" s="178"/>
      <c r="V21" s="178"/>
      <c r="W21" s="31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</row>
    <row r="22" spans="1:36" x14ac:dyDescent="0.25">
      <c r="A22" s="123"/>
      <c r="B22" s="49"/>
      <c r="C22" s="163"/>
      <c r="D22" s="50"/>
      <c r="E22" s="50"/>
      <c r="F22" s="49"/>
      <c r="G22" s="49"/>
      <c r="I22" s="335"/>
      <c r="J22" s="336"/>
      <c r="K22" s="308"/>
      <c r="L22" s="178"/>
      <c r="M22" s="178"/>
      <c r="N22" s="178"/>
      <c r="O22" s="178"/>
      <c r="P22" s="178"/>
      <c r="Q22" s="96"/>
      <c r="R22" s="335"/>
      <c r="S22" s="178"/>
      <c r="T22" s="178"/>
      <c r="U22" s="178"/>
      <c r="V22" s="178"/>
      <c r="W22" s="31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</row>
    <row r="23" spans="1:36" ht="14.25" customHeight="1" x14ac:dyDescent="0.25">
      <c r="A23" s="113" t="s">
        <v>74</v>
      </c>
      <c r="B23" s="56">
        <v>100.00000000000006</v>
      </c>
      <c r="C23" s="169">
        <v>10178.447126410631</v>
      </c>
      <c r="D23" s="57">
        <v>10124.085438811037</v>
      </c>
      <c r="E23" s="57">
        <v>-54.361687599594006</v>
      </c>
      <c r="F23" s="56">
        <v>-0.53408626015787775</v>
      </c>
      <c r="G23" s="56">
        <v>-0.53408626015788285</v>
      </c>
      <c r="I23" s="335"/>
      <c r="J23" s="336"/>
      <c r="K23" s="308"/>
      <c r="L23" s="178"/>
      <c r="M23" s="178"/>
      <c r="N23" s="178"/>
      <c r="O23" s="178"/>
      <c r="P23" s="178"/>
      <c r="Q23" s="96"/>
      <c r="R23" s="335"/>
      <c r="S23" s="178"/>
      <c r="T23" s="178"/>
      <c r="U23" s="178"/>
      <c r="V23" s="178"/>
      <c r="W23" s="31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</row>
    <row r="24" spans="1:36" x14ac:dyDescent="0.25">
      <c r="I24" s="338"/>
      <c r="J24" s="336"/>
      <c r="K24" s="308"/>
      <c r="L24" s="178"/>
      <c r="M24" s="178"/>
      <c r="N24" s="178"/>
      <c r="O24" s="178"/>
      <c r="P24" s="178"/>
      <c r="Q24" s="96"/>
      <c r="R24" s="338"/>
      <c r="S24" s="178"/>
      <c r="T24" s="178"/>
      <c r="U24" s="178"/>
      <c r="V24" s="178"/>
      <c r="W24" s="31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</row>
    <row r="25" spans="1:36" x14ac:dyDescent="0.25">
      <c r="A25" s="5"/>
      <c r="B25" s="76"/>
      <c r="I25" s="96"/>
      <c r="J25" s="31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</row>
    <row r="26" spans="1:36" x14ac:dyDescent="0.25">
      <c r="A26" s="5"/>
      <c r="B26" s="76"/>
      <c r="I26" s="162"/>
      <c r="J26" s="327"/>
      <c r="K26" s="339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</row>
    <row r="27" spans="1:36" x14ac:dyDescent="0.25">
      <c r="I27" s="327"/>
      <c r="J27" s="327"/>
      <c r="K27" s="339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</row>
    <row r="28" spans="1:36" x14ac:dyDescent="0.25"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</row>
    <row r="29" spans="1:36" x14ac:dyDescent="0.25"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</row>
    <row r="30" spans="1:36" x14ac:dyDescent="0.25"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</row>
    <row r="31" spans="1:36" x14ac:dyDescent="0.25"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</row>
    <row r="32" spans="1:36" x14ac:dyDescent="0.25"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</row>
  </sheetData>
  <sortState ref="I7:M23">
    <sortCondition descending="1" ref="J7:J23"/>
  </sortState>
  <mergeCells count="7">
    <mergeCell ref="P2:P6"/>
    <mergeCell ref="O2:O6"/>
    <mergeCell ref="A2:G2"/>
    <mergeCell ref="E3:F3"/>
    <mergeCell ref="L2:L6"/>
    <mergeCell ref="M2:M6"/>
    <mergeCell ref="N2:N6"/>
  </mergeCells>
  <pageMargins left="0.7" right="0.7" top="0.75" bottom="0.75" header="0.3" footer="0.3"/>
  <pageSetup paperSize="9" scale="2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61"/>
  <sheetViews>
    <sheetView showGridLines="0" zoomScale="78" zoomScaleNormal="78" workbookViewId="0"/>
  </sheetViews>
  <sheetFormatPr baseColWidth="10" defaultRowHeight="15" x14ac:dyDescent="0.25"/>
  <cols>
    <col min="1" max="1" width="27.85546875" customWidth="1"/>
    <col min="2" max="2" width="17" customWidth="1"/>
    <col min="3" max="3" width="17.5703125" bestFit="1" customWidth="1"/>
    <col min="4" max="5" width="14.85546875" bestFit="1" customWidth="1"/>
    <col min="9" max="9" width="13.7109375" customWidth="1"/>
    <col min="10" max="10" width="22.28515625" customWidth="1"/>
    <col min="11" max="11" width="13.5703125" customWidth="1"/>
    <col min="12" max="12" width="12.5703125" customWidth="1"/>
    <col min="29" max="29" width="13.28515625" customWidth="1"/>
    <col min="31" max="31" width="13.42578125" customWidth="1"/>
    <col min="33" max="33" width="12" customWidth="1"/>
    <col min="34" max="34" width="16.140625" customWidth="1"/>
    <col min="35" max="35" width="13.7109375" customWidth="1"/>
    <col min="38" max="38" width="27" customWidth="1"/>
    <col min="63" max="63" width="18.85546875" bestFit="1" customWidth="1"/>
  </cols>
  <sheetData>
    <row r="1" spans="1:113" ht="21.75" customHeight="1" x14ac:dyDescent="0.35">
      <c r="C1" s="75" t="s">
        <v>127</v>
      </c>
      <c r="J1" s="347"/>
      <c r="K1" s="96"/>
      <c r="L1" s="96"/>
      <c r="M1" s="96"/>
      <c r="N1" s="96"/>
      <c r="O1" s="96"/>
      <c r="P1" s="96"/>
      <c r="Q1" s="348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</row>
    <row r="2" spans="1:113" ht="22.5" customHeight="1" x14ac:dyDescent="0.25">
      <c r="A2" s="274" t="s">
        <v>164</v>
      </c>
      <c r="B2" s="274"/>
      <c r="C2" s="274"/>
      <c r="D2" s="274"/>
      <c r="E2" s="274"/>
      <c r="F2" s="274"/>
      <c r="G2" s="274"/>
      <c r="J2" s="248"/>
      <c r="K2" s="96"/>
      <c r="L2" s="96"/>
      <c r="M2" s="96"/>
      <c r="N2" s="96"/>
      <c r="O2" s="96"/>
      <c r="P2" s="96"/>
      <c r="Q2" s="349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</row>
    <row r="3" spans="1:113" ht="35.25" customHeight="1" x14ac:dyDescent="0.25">
      <c r="A3" s="278" t="s">
        <v>117</v>
      </c>
      <c r="B3" s="196"/>
      <c r="C3" s="41" t="s">
        <v>8</v>
      </c>
      <c r="D3" s="42" t="s">
        <v>149</v>
      </c>
      <c r="E3" s="42" t="s">
        <v>160</v>
      </c>
      <c r="F3" s="265" t="s">
        <v>9</v>
      </c>
      <c r="G3" s="267"/>
      <c r="J3" s="248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</row>
    <row r="4" spans="1:113" ht="34.5" customHeight="1" x14ac:dyDescent="0.35">
      <c r="A4" s="279"/>
      <c r="B4" s="197" t="s">
        <v>57</v>
      </c>
      <c r="C4" s="44" t="s">
        <v>23</v>
      </c>
      <c r="D4" s="45" t="s">
        <v>12</v>
      </c>
      <c r="E4" s="45" t="s">
        <v>12</v>
      </c>
      <c r="F4" s="45" t="s">
        <v>12</v>
      </c>
      <c r="G4" s="45" t="s">
        <v>13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348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</row>
    <row r="5" spans="1:113" ht="36.75" customHeight="1" x14ac:dyDescent="0.25">
      <c r="A5" s="80" t="s">
        <v>112</v>
      </c>
      <c r="B5" s="61" t="s">
        <v>75</v>
      </c>
      <c r="C5" s="62">
        <v>100</v>
      </c>
      <c r="D5" s="213">
        <v>7079.0454469133892</v>
      </c>
      <c r="E5" s="213">
        <v>7099.5845548099924</v>
      </c>
      <c r="F5" s="63">
        <v>20.539107896603127</v>
      </c>
      <c r="G5" s="64">
        <v>0.29013951175519992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248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</row>
    <row r="6" spans="1:113" ht="19.5" customHeight="1" x14ac:dyDescent="0.25">
      <c r="A6" s="275" t="s">
        <v>118</v>
      </c>
      <c r="B6" s="65" t="s">
        <v>91</v>
      </c>
      <c r="C6" s="66">
        <v>31.459584153143517</v>
      </c>
      <c r="D6" s="214">
        <v>6357.073982222264</v>
      </c>
      <c r="E6" s="214">
        <v>6500.96237661941</v>
      </c>
      <c r="F6" s="67">
        <v>143.88839439714593</v>
      </c>
      <c r="G6" s="68">
        <v>2.2634374682367024</v>
      </c>
      <c r="J6" s="350"/>
      <c r="K6" s="351"/>
      <c r="L6" s="352"/>
      <c r="M6" s="352"/>
      <c r="N6" s="352"/>
      <c r="O6" s="352"/>
      <c r="P6" s="352"/>
      <c r="Q6" s="353"/>
      <c r="R6" s="352"/>
      <c r="S6" s="353"/>
      <c r="T6" s="352"/>
      <c r="U6" s="352"/>
      <c r="V6" s="352"/>
      <c r="W6" s="277"/>
      <c r="X6" s="277"/>
      <c r="Y6" s="353"/>
      <c r="Z6" s="352"/>
      <c r="AA6" s="353"/>
      <c r="AB6" s="352"/>
      <c r="AC6" s="354"/>
      <c r="AD6" s="355"/>
      <c r="AE6" s="354"/>
      <c r="AF6" s="354"/>
      <c r="AG6" s="277"/>
      <c r="AH6" s="277"/>
      <c r="AI6" s="96"/>
      <c r="AJ6" s="96"/>
      <c r="AK6" s="96"/>
      <c r="AL6" s="350"/>
      <c r="AM6" s="294"/>
      <c r="AN6" s="291"/>
      <c r="AO6" s="291"/>
      <c r="AP6" s="291"/>
      <c r="AQ6" s="291"/>
      <c r="AR6" s="291"/>
      <c r="AS6" s="295"/>
      <c r="AT6" s="291"/>
      <c r="AU6" s="295"/>
      <c r="AV6" s="291"/>
      <c r="AW6" s="291"/>
      <c r="AX6" s="291"/>
      <c r="AY6" s="300"/>
      <c r="AZ6" s="300"/>
      <c r="BA6" s="295"/>
      <c r="BB6" s="291"/>
      <c r="BC6" s="295"/>
      <c r="BD6" s="291"/>
      <c r="BE6" s="296"/>
      <c r="BF6" s="297"/>
      <c r="BG6" s="296"/>
      <c r="BH6" s="296"/>
      <c r="BI6" s="300"/>
      <c r="BJ6" s="356"/>
      <c r="BK6" s="357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</row>
    <row r="7" spans="1:113" ht="21.75" customHeight="1" x14ac:dyDescent="0.25">
      <c r="A7" s="275"/>
      <c r="B7" s="65" t="s">
        <v>90</v>
      </c>
      <c r="C7" s="66">
        <v>24.946055776423901</v>
      </c>
      <c r="D7" s="214">
        <v>5183.8752786803998</v>
      </c>
      <c r="E7" s="214">
        <v>5117.6212732366894</v>
      </c>
      <c r="F7" s="67">
        <v>-66.254005443710412</v>
      </c>
      <c r="G7" s="68">
        <v>-1.2780786936790633</v>
      </c>
      <c r="J7" s="350"/>
      <c r="K7" s="257"/>
      <c r="L7" s="358"/>
      <c r="M7" s="359"/>
      <c r="N7" s="359"/>
      <c r="O7" s="359"/>
      <c r="P7" s="359"/>
      <c r="Q7" s="277"/>
      <c r="R7" s="277"/>
      <c r="S7" s="360"/>
      <c r="T7" s="352"/>
      <c r="U7" s="277"/>
      <c r="V7" s="277"/>
      <c r="W7" s="277"/>
      <c r="X7" s="277"/>
      <c r="Y7" s="277"/>
      <c r="Z7" s="277"/>
      <c r="AA7" s="361"/>
      <c r="AB7" s="361"/>
      <c r="AC7" s="361"/>
      <c r="AD7" s="361"/>
      <c r="AE7" s="277"/>
      <c r="AF7" s="277"/>
      <c r="AG7" s="277"/>
      <c r="AH7" s="277"/>
      <c r="AI7" s="96"/>
      <c r="AJ7" s="96"/>
      <c r="AK7" s="96"/>
      <c r="AL7" s="350"/>
      <c r="AM7" s="300"/>
      <c r="AN7" s="301"/>
      <c r="AO7" s="159"/>
      <c r="AP7" s="159"/>
      <c r="AQ7" s="159"/>
      <c r="AR7" s="159"/>
      <c r="AS7" s="300"/>
      <c r="AT7" s="300"/>
      <c r="AU7" s="290"/>
      <c r="AV7" s="291"/>
      <c r="AW7" s="300"/>
      <c r="AX7" s="300"/>
      <c r="AY7" s="300"/>
      <c r="AZ7" s="300"/>
      <c r="BA7" s="300"/>
      <c r="BB7" s="300"/>
      <c r="BC7" s="294"/>
      <c r="BD7" s="294"/>
      <c r="BE7" s="294"/>
      <c r="BF7" s="294"/>
      <c r="BG7" s="300"/>
      <c r="BH7" s="300"/>
      <c r="BI7" s="300"/>
      <c r="BJ7" s="356"/>
      <c r="BK7" s="362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</row>
    <row r="8" spans="1:113" ht="15.75" x14ac:dyDescent="0.25">
      <c r="A8" s="275"/>
      <c r="B8" s="65" t="s">
        <v>82</v>
      </c>
      <c r="C8" s="66">
        <v>12.689944685314101</v>
      </c>
      <c r="D8" s="214">
        <v>11866.026230614465</v>
      </c>
      <c r="E8" s="214">
        <v>11621.378550437465</v>
      </c>
      <c r="F8" s="67">
        <v>-244.64768017700044</v>
      </c>
      <c r="G8" s="68">
        <v>-2.0617490255146009</v>
      </c>
      <c r="J8" s="350"/>
      <c r="K8" s="257"/>
      <c r="L8" s="352"/>
      <c r="M8" s="359"/>
      <c r="N8" s="359"/>
      <c r="O8" s="359"/>
      <c r="P8" s="363"/>
      <c r="Q8" s="277"/>
      <c r="R8" s="277"/>
      <c r="S8" s="360"/>
      <c r="T8" s="359"/>
      <c r="U8" s="277"/>
      <c r="V8" s="277"/>
      <c r="W8" s="277"/>
      <c r="X8" s="277"/>
      <c r="Y8" s="277"/>
      <c r="Z8" s="277"/>
      <c r="AA8" s="351"/>
      <c r="AB8" s="352"/>
      <c r="AC8" s="354"/>
      <c r="AD8" s="354"/>
      <c r="AE8" s="354"/>
      <c r="AF8" s="354"/>
      <c r="AG8" s="277"/>
      <c r="AH8" s="277"/>
      <c r="AI8" s="96"/>
      <c r="AJ8" s="96"/>
      <c r="AK8" s="96"/>
      <c r="AL8" s="350"/>
      <c r="AM8" s="300"/>
      <c r="AN8" s="291"/>
      <c r="AO8" s="159"/>
      <c r="AP8" s="159"/>
      <c r="AQ8" s="159"/>
      <c r="AR8" s="292"/>
      <c r="AS8" s="300"/>
      <c r="AT8" s="300"/>
      <c r="AU8" s="290"/>
      <c r="AV8" s="159"/>
      <c r="AW8" s="300"/>
      <c r="AX8" s="300"/>
      <c r="AY8" s="300"/>
      <c r="AZ8" s="300"/>
      <c r="BA8" s="300"/>
      <c r="BB8" s="300"/>
      <c r="BC8" s="294"/>
      <c r="BD8" s="291"/>
      <c r="BE8" s="296"/>
      <c r="BF8" s="296"/>
      <c r="BG8" s="296"/>
      <c r="BH8" s="296"/>
      <c r="BI8" s="300"/>
      <c r="BJ8" s="356"/>
      <c r="BK8" s="364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</row>
    <row r="9" spans="1:113" ht="19.5" customHeight="1" x14ac:dyDescent="0.25">
      <c r="A9" s="276"/>
      <c r="B9" s="69" t="s">
        <v>83</v>
      </c>
      <c r="C9" s="70">
        <v>12.073138639310924</v>
      </c>
      <c r="D9" s="215">
        <v>4136.180961572778</v>
      </c>
      <c r="E9" s="215">
        <v>4022.1219809304971</v>
      </c>
      <c r="F9" s="71">
        <v>-114.05898064228086</v>
      </c>
      <c r="G9" s="72">
        <v>-2.7575916455770795</v>
      </c>
      <c r="J9" s="350"/>
      <c r="K9" s="351"/>
      <c r="L9" s="359"/>
      <c r="M9" s="359"/>
      <c r="N9" s="359"/>
      <c r="O9" s="359"/>
      <c r="P9" s="359"/>
      <c r="Q9" s="351"/>
      <c r="R9" s="306"/>
      <c r="S9" s="351"/>
      <c r="T9" s="359"/>
      <c r="U9" s="351"/>
      <c r="V9" s="359"/>
      <c r="W9" s="351"/>
      <c r="X9" s="359"/>
      <c r="Y9" s="351"/>
      <c r="Z9" s="359"/>
      <c r="AA9" s="351"/>
      <c r="AB9" s="359"/>
      <c r="AC9" s="351"/>
      <c r="AD9" s="359"/>
      <c r="AE9" s="351"/>
      <c r="AF9" s="359"/>
      <c r="AG9" s="351"/>
      <c r="AH9" s="351"/>
      <c r="AI9" s="365"/>
      <c r="AJ9" s="96"/>
      <c r="AK9" s="96"/>
      <c r="AL9" s="350"/>
      <c r="AM9" s="294"/>
      <c r="AN9" s="159"/>
      <c r="AO9" s="159"/>
      <c r="AP9" s="159"/>
      <c r="AQ9" s="159"/>
      <c r="AR9" s="159"/>
      <c r="AS9" s="294"/>
      <c r="AT9" s="306"/>
      <c r="AU9" s="294"/>
      <c r="AV9" s="159"/>
      <c r="AW9" s="294"/>
      <c r="AX9" s="159"/>
      <c r="AY9" s="294"/>
      <c r="AZ9" s="159"/>
      <c r="BA9" s="294"/>
      <c r="BB9" s="159"/>
      <c r="BC9" s="294"/>
      <c r="BD9" s="159"/>
      <c r="BE9" s="294"/>
      <c r="BF9" s="159"/>
      <c r="BG9" s="294"/>
      <c r="BH9" s="159"/>
      <c r="BI9" s="294"/>
      <c r="BJ9" s="356"/>
      <c r="BK9" s="362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</row>
    <row r="10" spans="1:113" ht="35.25" customHeight="1" x14ac:dyDescent="0.25">
      <c r="A10" s="79" t="s">
        <v>113</v>
      </c>
      <c r="B10" s="180" t="s">
        <v>75</v>
      </c>
      <c r="C10" s="62">
        <v>100</v>
      </c>
      <c r="D10" s="213">
        <v>17552.436026526233</v>
      </c>
      <c r="E10" s="213">
        <v>17575.491443122086</v>
      </c>
      <c r="F10" s="63">
        <v>23.055416595852876</v>
      </c>
      <c r="G10" s="64">
        <v>0.13135166287466404</v>
      </c>
      <c r="J10" s="366"/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U10" s="367"/>
      <c r="V10" s="367"/>
      <c r="W10" s="367"/>
      <c r="X10" s="367"/>
      <c r="Y10" s="367"/>
      <c r="Z10" s="367"/>
      <c r="AA10" s="367"/>
      <c r="AB10" s="367"/>
      <c r="AC10" s="367"/>
      <c r="AD10" s="367"/>
      <c r="AE10" s="367"/>
      <c r="AF10" s="367"/>
      <c r="AG10" s="367"/>
      <c r="AH10" s="367"/>
      <c r="AI10" s="365"/>
      <c r="AJ10" s="96"/>
      <c r="AK10" s="96"/>
      <c r="AL10" s="366"/>
      <c r="AM10" s="307"/>
      <c r="AN10" s="307"/>
      <c r="AO10" s="307"/>
      <c r="AP10" s="307"/>
      <c r="AQ10" s="307"/>
      <c r="AR10" s="307"/>
      <c r="AS10" s="307"/>
      <c r="AT10" s="307"/>
      <c r="AU10" s="307"/>
      <c r="AV10" s="307"/>
      <c r="AW10" s="307"/>
      <c r="AX10" s="307"/>
      <c r="AY10" s="307"/>
      <c r="AZ10" s="307"/>
      <c r="BA10" s="307"/>
      <c r="BB10" s="307"/>
      <c r="BC10" s="307"/>
      <c r="BD10" s="307"/>
      <c r="BE10" s="307"/>
      <c r="BF10" s="307"/>
      <c r="BG10" s="307"/>
      <c r="BH10" s="307"/>
      <c r="BI10" s="307"/>
      <c r="BJ10" s="356"/>
      <c r="BK10" s="368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</row>
    <row r="11" spans="1:113" ht="15.75" customHeight="1" x14ac:dyDescent="0.25">
      <c r="A11" s="275" t="s">
        <v>120</v>
      </c>
      <c r="B11" s="181" t="s">
        <v>91</v>
      </c>
      <c r="C11" s="66">
        <v>29.030815141103822</v>
      </c>
      <c r="D11" s="214">
        <v>12771.998368791054</v>
      </c>
      <c r="E11" s="214">
        <v>12943.326994306803</v>
      </c>
      <c r="F11" s="67">
        <v>171.32862551574908</v>
      </c>
      <c r="G11" s="68">
        <v>1.3414394566037373</v>
      </c>
      <c r="J11" s="35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08"/>
      <c r="AJ11" s="96"/>
      <c r="AK11" s="96"/>
      <c r="AL11" s="350"/>
      <c r="AM11" s="341"/>
      <c r="AN11" s="341"/>
      <c r="AO11" s="341"/>
      <c r="AP11" s="341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1"/>
      <c r="BD11" s="341"/>
      <c r="BE11" s="341"/>
      <c r="BF11" s="341"/>
      <c r="BG11" s="341"/>
      <c r="BH11" s="341"/>
      <c r="BI11" s="341"/>
      <c r="BJ11" s="341"/>
      <c r="BK11" s="369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</row>
    <row r="12" spans="1:113" ht="15.75" x14ac:dyDescent="0.25">
      <c r="A12" s="275"/>
      <c r="B12" s="181" t="s">
        <v>83</v>
      </c>
      <c r="C12" s="66">
        <v>20.749685288097179</v>
      </c>
      <c r="D12" s="214">
        <v>14348.434413658539</v>
      </c>
      <c r="E12" s="214">
        <v>14146.050176808885</v>
      </c>
      <c r="F12" s="67">
        <v>-202.38423684965346</v>
      </c>
      <c r="G12" s="68">
        <v>-1.4104969992893501</v>
      </c>
      <c r="J12" s="350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08"/>
      <c r="AJ12" s="96"/>
      <c r="AK12" s="96"/>
      <c r="AL12" s="350"/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  <c r="BB12" s="341"/>
      <c r="BC12" s="341"/>
      <c r="BD12" s="341"/>
      <c r="BE12" s="341"/>
      <c r="BF12" s="341"/>
      <c r="BG12" s="341"/>
      <c r="BH12" s="341"/>
      <c r="BI12" s="341"/>
      <c r="BJ12" s="341"/>
      <c r="BK12" s="369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</row>
    <row r="13" spans="1:113" ht="15.75" x14ac:dyDescent="0.25">
      <c r="A13" s="275"/>
      <c r="B13" s="181" t="s">
        <v>82</v>
      </c>
      <c r="C13" s="66">
        <v>14.366979994050117</v>
      </c>
      <c r="D13" s="214">
        <v>29010.812230260526</v>
      </c>
      <c r="E13" s="214">
        <v>28770.581821378521</v>
      </c>
      <c r="F13" s="67">
        <v>-240.23040888200558</v>
      </c>
      <c r="G13" s="68">
        <v>-0.82807198562827011</v>
      </c>
      <c r="J13" s="35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08"/>
      <c r="AJ13" s="96"/>
      <c r="AK13" s="96"/>
      <c r="AL13" s="350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  <c r="AW13" s="341"/>
      <c r="AX13" s="341"/>
      <c r="AY13" s="341"/>
      <c r="AZ13" s="341"/>
      <c r="BA13" s="341"/>
      <c r="BB13" s="341"/>
      <c r="BC13" s="341"/>
      <c r="BD13" s="341"/>
      <c r="BE13" s="341"/>
      <c r="BF13" s="341"/>
      <c r="BG13" s="341"/>
      <c r="BH13" s="341"/>
      <c r="BI13" s="341"/>
      <c r="BJ13" s="341"/>
      <c r="BK13" s="369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</row>
    <row r="14" spans="1:113" ht="15.75" x14ac:dyDescent="0.25">
      <c r="A14" s="275"/>
      <c r="B14" s="182" t="s">
        <v>90</v>
      </c>
      <c r="C14" s="66">
        <v>12.990341734880872</v>
      </c>
      <c r="D14" s="214">
        <v>15666.432970586846</v>
      </c>
      <c r="E14" s="214">
        <v>15670.327294115794</v>
      </c>
      <c r="F14" s="67">
        <v>3.8943235289480072</v>
      </c>
      <c r="G14" s="68">
        <v>2.4857755024768835E-2</v>
      </c>
      <c r="J14" s="35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08"/>
      <c r="AJ14" s="96"/>
      <c r="AK14" s="96"/>
      <c r="AL14" s="350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  <c r="AW14" s="341"/>
      <c r="AX14" s="341"/>
      <c r="AY14" s="341"/>
      <c r="AZ14" s="341"/>
      <c r="BA14" s="341"/>
      <c r="BB14" s="341"/>
      <c r="BC14" s="341"/>
      <c r="BD14" s="341"/>
      <c r="BE14" s="341"/>
      <c r="BF14" s="341"/>
      <c r="BG14" s="341"/>
      <c r="BH14" s="341"/>
      <c r="BI14" s="341"/>
      <c r="BJ14" s="341"/>
      <c r="BK14" s="369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</row>
    <row r="15" spans="1:113" ht="15.75" x14ac:dyDescent="0.25">
      <c r="A15" s="77"/>
      <c r="B15" s="179" t="s">
        <v>85</v>
      </c>
      <c r="C15" s="66">
        <v>8.1002903230616212</v>
      </c>
      <c r="D15" s="214">
        <v>24092.485679672678</v>
      </c>
      <c r="E15" s="214">
        <v>24061.593407849323</v>
      </c>
      <c r="F15" s="67">
        <v>-30.892271823355259</v>
      </c>
      <c r="G15" s="68">
        <v>-0.12822368033789644</v>
      </c>
      <c r="J15" s="35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08"/>
      <c r="AJ15" s="96"/>
      <c r="AK15" s="96"/>
      <c r="AL15" s="350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  <c r="AW15" s="341"/>
      <c r="AX15" s="341"/>
      <c r="AY15" s="341"/>
      <c r="AZ15" s="341"/>
      <c r="BA15" s="341"/>
      <c r="BB15" s="341"/>
      <c r="BC15" s="341"/>
      <c r="BD15" s="341"/>
      <c r="BE15" s="341"/>
      <c r="BF15" s="341"/>
      <c r="BG15" s="341"/>
      <c r="BH15" s="341"/>
      <c r="BI15" s="341"/>
      <c r="BJ15" s="341"/>
      <c r="BK15" s="369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</row>
    <row r="16" spans="1:113" ht="33.75" customHeight="1" x14ac:dyDescent="0.25">
      <c r="A16" s="80" t="s">
        <v>114</v>
      </c>
      <c r="B16" s="61" t="s">
        <v>75</v>
      </c>
      <c r="C16" s="62">
        <v>100</v>
      </c>
      <c r="D16" s="213">
        <v>14480.490296124526</v>
      </c>
      <c r="E16" s="213">
        <v>14341.804026049544</v>
      </c>
      <c r="F16" s="63">
        <v>-138.68627007498253</v>
      </c>
      <c r="G16" s="64">
        <v>-0.95774567876406991</v>
      </c>
      <c r="J16" s="35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08"/>
      <c r="AJ16" s="96"/>
      <c r="AK16" s="96"/>
      <c r="AL16" s="350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41"/>
      <c r="BA16" s="341"/>
      <c r="BB16" s="341"/>
      <c r="BC16" s="341"/>
      <c r="BD16" s="341"/>
      <c r="BE16" s="341"/>
      <c r="BF16" s="341"/>
      <c r="BG16" s="341"/>
      <c r="BH16" s="341"/>
      <c r="BI16" s="341"/>
      <c r="BJ16" s="341"/>
      <c r="BK16" s="369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</row>
    <row r="17" spans="1:113" ht="15.75" customHeight="1" x14ac:dyDescent="0.25">
      <c r="A17" s="275" t="s">
        <v>119</v>
      </c>
      <c r="B17" s="65" t="s">
        <v>90</v>
      </c>
      <c r="C17" s="66">
        <v>47.776408410235014</v>
      </c>
      <c r="D17" s="214">
        <v>9902.4681068614518</v>
      </c>
      <c r="E17" s="214">
        <v>9794.0138542251952</v>
      </c>
      <c r="F17" s="67">
        <v>-108.45425263625657</v>
      </c>
      <c r="G17" s="68">
        <v>-1.0952244578410557</v>
      </c>
      <c r="J17" s="35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08"/>
      <c r="AJ17" s="96"/>
      <c r="AK17" s="96"/>
      <c r="AL17" s="350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1"/>
      <c r="BJ17" s="341"/>
      <c r="BK17" s="369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</row>
    <row r="18" spans="1:113" ht="15.75" x14ac:dyDescent="0.25">
      <c r="A18" s="275"/>
      <c r="B18" s="65" t="s">
        <v>86</v>
      </c>
      <c r="C18" s="66">
        <v>9.0763134582503007</v>
      </c>
      <c r="D18" s="214">
        <v>9619</v>
      </c>
      <c r="E18" s="214">
        <v>10196</v>
      </c>
      <c r="F18" s="67">
        <v>577</v>
      </c>
      <c r="G18" s="68">
        <v>5.9985445472502334</v>
      </c>
      <c r="J18" s="35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08"/>
      <c r="AJ18" s="96"/>
      <c r="AK18" s="96"/>
      <c r="AL18" s="350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  <c r="AW18" s="341"/>
      <c r="AX18" s="341"/>
      <c r="AY18" s="341"/>
      <c r="AZ18" s="341"/>
      <c r="BA18" s="341"/>
      <c r="BB18" s="341"/>
      <c r="BC18" s="341"/>
      <c r="BD18" s="341"/>
      <c r="BE18" s="341"/>
      <c r="BF18" s="341"/>
      <c r="BG18" s="341"/>
      <c r="BH18" s="341"/>
      <c r="BI18" s="341"/>
      <c r="BJ18" s="341"/>
      <c r="BK18" s="369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</row>
    <row r="19" spans="1:113" ht="15.75" x14ac:dyDescent="0.25">
      <c r="A19" s="275"/>
      <c r="B19" s="74" t="s">
        <v>85</v>
      </c>
      <c r="C19" s="66">
        <v>8.4933400996200152</v>
      </c>
      <c r="D19" s="214">
        <v>21417.339883793789</v>
      </c>
      <c r="E19" s="214">
        <v>20811.843362749234</v>
      </c>
      <c r="F19" s="67">
        <v>-605.49652104455527</v>
      </c>
      <c r="G19" s="68">
        <v>-2.8271322411179796</v>
      </c>
      <c r="J19" s="350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08"/>
      <c r="AJ19" s="96"/>
      <c r="AK19" s="96"/>
      <c r="AL19" s="350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  <c r="AW19" s="341"/>
      <c r="AX19" s="341"/>
      <c r="AY19" s="341"/>
      <c r="AZ19" s="341"/>
      <c r="BA19" s="341"/>
      <c r="BB19" s="341"/>
      <c r="BC19" s="341"/>
      <c r="BD19" s="341"/>
      <c r="BE19" s="341"/>
      <c r="BF19" s="341"/>
      <c r="BG19" s="341"/>
      <c r="BH19" s="341"/>
      <c r="BI19" s="341"/>
      <c r="BJ19" s="341"/>
      <c r="BK19" s="369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</row>
    <row r="20" spans="1:113" ht="15.75" x14ac:dyDescent="0.25">
      <c r="A20" s="275"/>
      <c r="B20" s="74" t="s">
        <v>84</v>
      </c>
      <c r="C20" s="66">
        <v>6.5683079627052647</v>
      </c>
      <c r="D20" s="214">
        <v>8848.3817623434916</v>
      </c>
      <c r="E20" s="214">
        <v>8294.9681077250189</v>
      </c>
      <c r="F20" s="67">
        <v>-553.41365461847272</v>
      </c>
      <c r="G20" s="68">
        <v>-6.2544052628206401</v>
      </c>
      <c r="J20" s="350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08"/>
      <c r="AJ20" s="96"/>
      <c r="AK20" s="96"/>
      <c r="AL20" s="350"/>
      <c r="AM20" s="341"/>
      <c r="AN20" s="341"/>
      <c r="AO20" s="341"/>
      <c r="AP20" s="341"/>
      <c r="AQ20" s="341"/>
      <c r="AR20" s="341"/>
      <c r="AS20" s="341"/>
      <c r="AT20" s="341"/>
      <c r="AU20" s="341"/>
      <c r="AV20" s="341"/>
      <c r="AW20" s="341"/>
      <c r="AX20" s="341"/>
      <c r="AY20" s="341"/>
      <c r="AZ20" s="341"/>
      <c r="BA20" s="341"/>
      <c r="BB20" s="341"/>
      <c r="BC20" s="341"/>
      <c r="BD20" s="341"/>
      <c r="BE20" s="341"/>
      <c r="BF20" s="341"/>
      <c r="BG20" s="341"/>
      <c r="BH20" s="341"/>
      <c r="BI20" s="341"/>
      <c r="BJ20" s="341"/>
      <c r="BK20" s="369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</row>
    <row r="21" spans="1:113" ht="15.75" x14ac:dyDescent="0.25">
      <c r="A21" s="74"/>
      <c r="B21" s="65" t="s">
        <v>91</v>
      </c>
      <c r="C21" s="66">
        <v>6.5205667413433677</v>
      </c>
      <c r="D21" s="214">
        <v>20162.574369192836</v>
      </c>
      <c r="E21" s="214">
        <v>19613.183048381743</v>
      </c>
      <c r="F21" s="67">
        <v>-549.39132081109346</v>
      </c>
      <c r="G21" s="68">
        <v>-2.7248074117486141</v>
      </c>
      <c r="J21" s="35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08"/>
      <c r="AJ21" s="96"/>
      <c r="AK21" s="96"/>
      <c r="AL21" s="350"/>
      <c r="AM21" s="341"/>
      <c r="AN21" s="341"/>
      <c r="AO21" s="341"/>
      <c r="AP21" s="341"/>
      <c r="AQ21" s="341"/>
      <c r="AR21" s="341"/>
      <c r="AS21" s="341"/>
      <c r="AT21" s="341"/>
      <c r="AU21" s="341"/>
      <c r="AV21" s="341"/>
      <c r="AW21" s="341"/>
      <c r="AX21" s="341"/>
      <c r="AY21" s="341"/>
      <c r="AZ21" s="341"/>
      <c r="BA21" s="341"/>
      <c r="BB21" s="341"/>
      <c r="BC21" s="341"/>
      <c r="BD21" s="341"/>
      <c r="BE21" s="341"/>
      <c r="BF21" s="341"/>
      <c r="BG21" s="341"/>
      <c r="BH21" s="341"/>
      <c r="BI21" s="341"/>
      <c r="BJ21" s="341"/>
      <c r="BK21" s="369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</row>
    <row r="22" spans="1:113" ht="15.75" x14ac:dyDescent="0.25">
      <c r="A22" s="4"/>
      <c r="B22" s="69" t="s">
        <v>89</v>
      </c>
      <c r="C22" s="78">
        <v>4.9799398460610842</v>
      </c>
      <c r="D22" s="214">
        <v>39170</v>
      </c>
      <c r="E22" s="214">
        <v>40915</v>
      </c>
      <c r="F22" s="67">
        <v>1745</v>
      </c>
      <c r="G22" s="68">
        <v>4.4549400051059536</v>
      </c>
      <c r="J22" s="35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08"/>
      <c r="AJ22" s="96"/>
      <c r="AK22" s="96"/>
      <c r="AL22" s="350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  <c r="BD22" s="341"/>
      <c r="BE22" s="341"/>
      <c r="BF22" s="341"/>
      <c r="BG22" s="341"/>
      <c r="BH22" s="341"/>
      <c r="BI22" s="341"/>
      <c r="BJ22" s="341"/>
      <c r="BK22" s="369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</row>
    <row r="23" spans="1:113" ht="30" x14ac:dyDescent="0.25">
      <c r="A23" s="80" t="s">
        <v>115</v>
      </c>
      <c r="B23" s="73" t="s">
        <v>75</v>
      </c>
      <c r="C23" s="62">
        <v>100</v>
      </c>
      <c r="D23" s="213">
        <v>20994.934441499809</v>
      </c>
      <c r="E23" s="213">
        <v>20261.922542158583</v>
      </c>
      <c r="F23" s="63">
        <v>-733.01189934122522</v>
      </c>
      <c r="G23" s="64">
        <v>-3.4913750332666496</v>
      </c>
      <c r="J23" s="35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08"/>
      <c r="AJ23" s="96"/>
      <c r="AK23" s="96"/>
      <c r="AL23" s="350"/>
      <c r="AM23" s="341"/>
      <c r="AN23" s="341"/>
      <c r="AO23" s="341"/>
      <c r="AP23" s="341"/>
      <c r="AQ23" s="341"/>
      <c r="AR23" s="341"/>
      <c r="AS23" s="341"/>
      <c r="AT23" s="341"/>
      <c r="AU23" s="341"/>
      <c r="AV23" s="341"/>
      <c r="AW23" s="341"/>
      <c r="AX23" s="341"/>
      <c r="AY23" s="341"/>
      <c r="AZ23" s="341"/>
      <c r="BA23" s="341"/>
      <c r="BB23" s="341"/>
      <c r="BC23" s="341"/>
      <c r="BD23" s="341"/>
      <c r="BE23" s="341"/>
      <c r="BF23" s="341"/>
      <c r="BG23" s="341"/>
      <c r="BH23" s="341"/>
      <c r="BI23" s="341"/>
      <c r="BJ23" s="341"/>
      <c r="BK23" s="369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</row>
    <row r="24" spans="1:113" ht="20.25" customHeight="1" x14ac:dyDescent="0.25">
      <c r="A24" s="275" t="s">
        <v>121</v>
      </c>
      <c r="B24" s="74" t="s">
        <v>82</v>
      </c>
      <c r="C24" s="66">
        <v>61.458131405666691</v>
      </c>
      <c r="D24" s="214">
        <v>28823.881383487656</v>
      </c>
      <c r="E24" s="214">
        <v>27732.46673821361</v>
      </c>
      <c r="F24" s="67">
        <v>-1091.4146452740461</v>
      </c>
      <c r="G24" s="68">
        <v>-3.7864943681709917</v>
      </c>
      <c r="J24" s="35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0"/>
      <c r="AI24" s="308"/>
      <c r="AJ24" s="96"/>
      <c r="AK24" s="96"/>
      <c r="AL24" s="350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  <c r="AW24" s="341"/>
      <c r="AX24" s="341"/>
      <c r="AY24" s="341"/>
      <c r="AZ24" s="341"/>
      <c r="BA24" s="341"/>
      <c r="BB24" s="341"/>
      <c r="BC24" s="341"/>
      <c r="BD24" s="341"/>
      <c r="BE24" s="341"/>
      <c r="BF24" s="341"/>
      <c r="BG24" s="341"/>
      <c r="BH24" s="341"/>
      <c r="BI24" s="341"/>
      <c r="BJ24" s="341"/>
      <c r="BK24" s="369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</row>
    <row r="25" spans="1:113" ht="18.75" customHeight="1" x14ac:dyDescent="0.25">
      <c r="A25" s="275"/>
      <c r="B25" s="74" t="s">
        <v>90</v>
      </c>
      <c r="C25" s="66">
        <v>17.346811158288361</v>
      </c>
      <c r="D25" s="214">
        <v>9396.331669254394</v>
      </c>
      <c r="E25" s="214">
        <v>9007.208937293879</v>
      </c>
      <c r="F25" s="67">
        <v>-389.12273196051501</v>
      </c>
      <c r="G25" s="68">
        <v>-4.141219633974373</v>
      </c>
      <c r="J25" s="35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08"/>
      <c r="AJ25" s="96"/>
      <c r="AK25" s="96"/>
      <c r="AL25" s="350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  <c r="AW25" s="341"/>
      <c r="AX25" s="341"/>
      <c r="AY25" s="341"/>
      <c r="AZ25" s="341"/>
      <c r="BA25" s="341"/>
      <c r="BB25" s="341"/>
      <c r="BC25" s="341"/>
      <c r="BD25" s="341"/>
      <c r="BE25" s="341"/>
      <c r="BF25" s="341"/>
      <c r="BG25" s="341"/>
      <c r="BH25" s="341"/>
      <c r="BI25" s="341"/>
      <c r="BJ25" s="341"/>
      <c r="BK25" s="369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</row>
    <row r="26" spans="1:113" ht="19.5" customHeight="1" x14ac:dyDescent="0.25">
      <c r="A26" s="275"/>
      <c r="B26" s="74" t="s">
        <v>86</v>
      </c>
      <c r="C26" s="66">
        <v>8.9752183945421695</v>
      </c>
      <c r="D26" s="214">
        <v>7178.8365985171868</v>
      </c>
      <c r="E26" s="214">
        <v>7580.6533363289145</v>
      </c>
      <c r="F26" s="67">
        <v>401.81673781172776</v>
      </c>
      <c r="G26" s="68">
        <v>5.5972403368914172</v>
      </c>
      <c r="J26" s="35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  <c r="AI26" s="308"/>
      <c r="AJ26" s="96"/>
      <c r="AK26" s="96"/>
      <c r="AL26" s="350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69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</row>
    <row r="27" spans="1:113" ht="16.5" customHeight="1" x14ac:dyDescent="0.25">
      <c r="A27" s="275"/>
      <c r="B27" s="74"/>
      <c r="C27" s="66"/>
      <c r="D27" s="214"/>
      <c r="E27" s="214"/>
      <c r="F27" s="67"/>
      <c r="G27" s="68"/>
      <c r="J27" s="35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  <c r="AI27" s="308"/>
      <c r="AJ27" s="96"/>
      <c r="AK27" s="96"/>
      <c r="AL27" s="350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  <c r="AW27" s="341"/>
      <c r="AX27" s="341"/>
      <c r="AY27" s="341"/>
      <c r="AZ27" s="341"/>
      <c r="BA27" s="341"/>
      <c r="BB27" s="341"/>
      <c r="BC27" s="341"/>
      <c r="BD27" s="341"/>
      <c r="BE27" s="341"/>
      <c r="BF27" s="341"/>
      <c r="BG27" s="341"/>
      <c r="BH27" s="341"/>
      <c r="BI27" s="341"/>
      <c r="BJ27" s="341"/>
      <c r="BK27" s="369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</row>
    <row r="28" spans="1:113" ht="75" x14ac:dyDescent="0.25">
      <c r="A28" s="79" t="s">
        <v>116</v>
      </c>
      <c r="B28" s="61" t="s">
        <v>75</v>
      </c>
      <c r="C28" s="62">
        <v>100</v>
      </c>
      <c r="D28" s="213">
        <v>4546.0475939227399</v>
      </c>
      <c r="E28" s="213">
        <v>4431.731193478151</v>
      </c>
      <c r="F28" s="63">
        <v>-114.31640044458891</v>
      </c>
      <c r="G28" s="64">
        <v>-2.5146327239822455</v>
      </c>
      <c r="I28" s="96"/>
      <c r="J28" s="366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08"/>
      <c r="AJ28" s="96"/>
      <c r="AK28" s="96"/>
      <c r="AL28" s="366"/>
      <c r="AM28" s="341"/>
      <c r="AN28" s="341"/>
      <c r="AO28" s="341"/>
      <c r="AP28" s="343"/>
      <c r="AQ28" s="341"/>
      <c r="AR28" s="341"/>
      <c r="AS28" s="341"/>
      <c r="AT28" s="341"/>
      <c r="AU28" s="341"/>
      <c r="AV28" s="341"/>
      <c r="AW28" s="343"/>
      <c r="AX28" s="341"/>
      <c r="AY28" s="341"/>
      <c r="AZ28" s="341"/>
      <c r="BA28" s="341"/>
      <c r="BB28" s="341"/>
      <c r="BC28" s="341"/>
      <c r="BD28" s="341"/>
      <c r="BE28" s="341"/>
      <c r="BF28" s="341"/>
      <c r="BG28" s="341"/>
      <c r="BH28" s="341"/>
      <c r="BI28" s="341"/>
      <c r="BJ28" s="344"/>
      <c r="BK28" s="369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</row>
    <row r="29" spans="1:113" ht="15" customHeight="1" x14ac:dyDescent="0.25">
      <c r="A29" s="275" t="s">
        <v>122</v>
      </c>
      <c r="B29" s="74" t="s">
        <v>91</v>
      </c>
      <c r="C29" s="66">
        <v>24.040117564874759</v>
      </c>
      <c r="D29" s="214">
        <v>3251.9845130566055</v>
      </c>
      <c r="E29" s="214">
        <v>3216.317498915419</v>
      </c>
      <c r="F29" s="67">
        <v>-35.667014141186428</v>
      </c>
      <c r="G29" s="66">
        <v>-1.0967768757195699</v>
      </c>
      <c r="I29" s="96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96"/>
      <c r="AJ29" s="96"/>
      <c r="AK29" s="96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0"/>
      <c r="BA29" s="250"/>
      <c r="BB29" s="250"/>
      <c r="BC29" s="250"/>
      <c r="BD29" s="250"/>
      <c r="BE29" s="251"/>
      <c r="BF29" s="250"/>
      <c r="BG29" s="250"/>
      <c r="BH29" s="250"/>
      <c r="BI29" s="250"/>
      <c r="BJ29" s="344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</row>
    <row r="30" spans="1:113" x14ac:dyDescent="0.25">
      <c r="A30" s="275"/>
      <c r="B30" s="65" t="s">
        <v>86</v>
      </c>
      <c r="C30" s="66">
        <v>19.727889787758702</v>
      </c>
      <c r="D30" s="214">
        <v>2554.2763724561</v>
      </c>
      <c r="E30" s="214">
        <v>2683.7261977120006</v>
      </c>
      <c r="F30" s="67">
        <v>129.44982525590058</v>
      </c>
      <c r="G30" s="66">
        <v>5.0679647140699444</v>
      </c>
      <c r="I30" s="96"/>
      <c r="J30" s="370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</row>
    <row r="31" spans="1:113" x14ac:dyDescent="0.25">
      <c r="A31" s="275"/>
      <c r="B31" s="74" t="s">
        <v>82</v>
      </c>
      <c r="C31" s="66">
        <v>14.94737694908634</v>
      </c>
      <c r="D31" s="214">
        <v>4336.6011127820902</v>
      </c>
      <c r="E31" s="214">
        <v>4302.2767995649356</v>
      </c>
      <c r="F31" s="67">
        <v>-34.324313217154668</v>
      </c>
      <c r="G31" s="66">
        <v>-0.79150266128891644</v>
      </c>
      <c r="I31" s="96"/>
      <c r="J31" s="9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</row>
    <row r="32" spans="1:113" x14ac:dyDescent="0.25">
      <c r="A32" s="275"/>
      <c r="B32" s="65" t="s">
        <v>90</v>
      </c>
      <c r="C32" s="66">
        <v>8.3638351731012932</v>
      </c>
      <c r="D32" s="214">
        <v>2580.8527488701302</v>
      </c>
      <c r="E32" s="214">
        <v>2700.670314727713</v>
      </c>
      <c r="F32" s="67">
        <v>119.81756585758285</v>
      </c>
      <c r="G32" s="66">
        <v>4.642557228808883</v>
      </c>
      <c r="I32" s="96"/>
      <c r="J32" s="96"/>
      <c r="K32" s="96"/>
      <c r="L32" s="96"/>
      <c r="M32" s="31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</row>
    <row r="33" spans="1:113" ht="15.75" customHeight="1" x14ac:dyDescent="0.25">
      <c r="A33" s="74"/>
      <c r="B33" s="65" t="s">
        <v>83</v>
      </c>
      <c r="C33" s="66">
        <v>8.1165744368292678</v>
      </c>
      <c r="D33" s="214">
        <v>1423.1532040407983</v>
      </c>
      <c r="E33" s="214">
        <v>1452.850544134516</v>
      </c>
      <c r="F33" s="67">
        <v>29.697340093717685</v>
      </c>
      <c r="G33" s="66">
        <v>2.0867282601337251</v>
      </c>
      <c r="I33" s="96"/>
      <c r="J33" s="350"/>
      <c r="K33" s="351"/>
      <c r="L33" s="352"/>
      <c r="M33" s="352"/>
      <c r="N33" s="352"/>
      <c r="O33" s="352"/>
      <c r="P33" s="352"/>
      <c r="Q33" s="353"/>
      <c r="R33" s="352"/>
      <c r="S33" s="353"/>
      <c r="T33" s="352"/>
      <c r="U33" s="352"/>
      <c r="V33" s="352"/>
      <c r="W33" s="277"/>
      <c r="X33" s="277"/>
      <c r="Y33" s="353"/>
      <c r="Z33" s="352"/>
      <c r="AA33" s="353"/>
      <c r="AB33" s="352"/>
      <c r="AC33" s="354"/>
      <c r="AD33" s="355"/>
      <c r="AE33" s="354"/>
      <c r="AF33" s="354"/>
      <c r="AG33" s="277"/>
      <c r="AH33" s="277"/>
      <c r="AI33" s="31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</row>
    <row r="34" spans="1:113" ht="18.75" customHeight="1" x14ac:dyDescent="0.25">
      <c r="A34" s="4"/>
      <c r="B34" s="69" t="s">
        <v>87</v>
      </c>
      <c r="C34" s="70">
        <v>5.6872517869195667</v>
      </c>
      <c r="D34" s="215">
        <v>13324.34929467067</v>
      </c>
      <c r="E34" s="215">
        <v>13253.302502133807</v>
      </c>
      <c r="F34" s="71">
        <v>-71.046792536862995</v>
      </c>
      <c r="G34" s="70">
        <v>-0.53321022262062456</v>
      </c>
      <c r="I34" s="96"/>
      <c r="J34" s="350"/>
      <c r="K34" s="257"/>
      <c r="L34" s="358"/>
      <c r="M34" s="359"/>
      <c r="N34" s="359"/>
      <c r="O34" s="359"/>
      <c r="P34" s="359"/>
      <c r="Q34" s="277"/>
      <c r="R34" s="277"/>
      <c r="S34" s="360"/>
      <c r="T34" s="352"/>
      <c r="U34" s="277"/>
      <c r="V34" s="277"/>
      <c r="W34" s="277"/>
      <c r="X34" s="277"/>
      <c r="Y34" s="277"/>
      <c r="Z34" s="277"/>
      <c r="AA34" s="361"/>
      <c r="AB34" s="361"/>
      <c r="AC34" s="361"/>
      <c r="AD34" s="361"/>
      <c r="AE34" s="277"/>
      <c r="AF34" s="277"/>
      <c r="AG34" s="277"/>
      <c r="AH34" s="277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</row>
    <row r="35" spans="1:113" ht="15.75" x14ac:dyDescent="0.25">
      <c r="A35" s="95"/>
      <c r="B35" s="192"/>
      <c r="C35" s="193"/>
      <c r="D35" s="194"/>
      <c r="E35" s="194"/>
      <c r="F35" s="194"/>
      <c r="G35" s="195"/>
      <c r="I35" s="96"/>
      <c r="J35" s="350"/>
      <c r="K35" s="257"/>
      <c r="L35" s="352"/>
      <c r="M35" s="359"/>
      <c r="N35" s="359"/>
      <c r="O35" s="359"/>
      <c r="P35" s="363"/>
      <c r="Q35" s="277"/>
      <c r="R35" s="277"/>
      <c r="S35" s="360"/>
      <c r="T35" s="359"/>
      <c r="U35" s="277"/>
      <c r="V35" s="277"/>
      <c r="W35" s="277"/>
      <c r="X35" s="277"/>
      <c r="Y35" s="277"/>
      <c r="Z35" s="277"/>
      <c r="AA35" s="351"/>
      <c r="AB35" s="352"/>
      <c r="AC35" s="354"/>
      <c r="AD35" s="354"/>
      <c r="AE35" s="354"/>
      <c r="AF35" s="354"/>
      <c r="AG35" s="277"/>
      <c r="AH35" s="277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</row>
    <row r="36" spans="1:113" ht="15.75" customHeight="1" x14ac:dyDescent="0.25">
      <c r="A36" s="198"/>
      <c r="B36" s="192"/>
      <c r="C36" s="193"/>
      <c r="D36" s="194"/>
      <c r="E36" s="194"/>
      <c r="F36" s="194"/>
      <c r="G36" s="195"/>
      <c r="I36" s="96"/>
      <c r="J36" s="350"/>
      <c r="K36" s="351"/>
      <c r="L36" s="359"/>
      <c r="M36" s="359"/>
      <c r="N36" s="359"/>
      <c r="O36" s="359"/>
      <c r="P36" s="359"/>
      <c r="Q36" s="351"/>
      <c r="R36" s="306"/>
      <c r="S36" s="351"/>
      <c r="T36" s="359"/>
      <c r="U36" s="351"/>
      <c r="V36" s="359"/>
      <c r="W36" s="351"/>
      <c r="X36" s="359"/>
      <c r="Y36" s="351"/>
      <c r="Z36" s="359"/>
      <c r="AA36" s="351"/>
      <c r="AB36" s="359"/>
      <c r="AC36" s="351"/>
      <c r="AD36" s="359"/>
      <c r="AE36" s="351"/>
      <c r="AF36" s="359"/>
      <c r="AG36" s="351"/>
      <c r="AH36" s="351"/>
      <c r="AI36" s="351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</row>
    <row r="37" spans="1:113" ht="15.75" x14ac:dyDescent="0.25">
      <c r="A37" s="95"/>
      <c r="B37" s="192"/>
      <c r="C37" s="193"/>
      <c r="D37" s="194"/>
      <c r="E37" s="194"/>
      <c r="F37" s="194"/>
      <c r="G37" s="195"/>
      <c r="I37" s="96"/>
      <c r="J37" s="366"/>
      <c r="K37" s="367"/>
      <c r="L37" s="367"/>
      <c r="M37" s="367"/>
      <c r="N37" s="367"/>
      <c r="O37" s="367"/>
      <c r="P37" s="367"/>
      <c r="Q37" s="367"/>
      <c r="R37" s="367"/>
      <c r="S37" s="367"/>
      <c r="T37" s="367"/>
      <c r="U37" s="367"/>
      <c r="V37" s="367"/>
      <c r="W37" s="367"/>
      <c r="X37" s="367"/>
      <c r="Y37" s="367"/>
      <c r="Z37" s="367"/>
      <c r="AA37" s="367"/>
      <c r="AB37" s="367"/>
      <c r="AC37" s="367"/>
      <c r="AD37" s="367"/>
      <c r="AE37" s="367"/>
      <c r="AF37" s="367"/>
      <c r="AG37" s="367"/>
      <c r="AH37" s="367"/>
      <c r="AI37" s="367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</row>
    <row r="38" spans="1:113" ht="15.75" x14ac:dyDescent="0.25">
      <c r="A38" s="198"/>
      <c r="B38" s="192"/>
      <c r="C38" s="193"/>
      <c r="D38" s="194"/>
      <c r="E38" s="194"/>
      <c r="F38" s="194"/>
      <c r="G38" s="195"/>
      <c r="I38" s="96"/>
      <c r="J38" s="350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340"/>
      <c r="AI38" s="178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</row>
    <row r="39" spans="1:113" ht="15.75" x14ac:dyDescent="0.25">
      <c r="A39" s="95"/>
      <c r="B39" s="192"/>
      <c r="C39" s="193"/>
      <c r="D39" s="194"/>
      <c r="E39" s="194"/>
      <c r="F39" s="194"/>
      <c r="G39" s="195"/>
      <c r="I39" s="96"/>
      <c r="J39" s="350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2"/>
      <c r="AI39" s="178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</row>
    <row r="40" spans="1:113" ht="15.75" x14ac:dyDescent="0.25">
      <c r="A40" s="95"/>
      <c r="B40" s="192"/>
      <c r="C40" s="193"/>
      <c r="D40" s="194"/>
      <c r="E40" s="194"/>
      <c r="F40" s="194"/>
      <c r="G40" s="195"/>
      <c r="I40" s="96"/>
      <c r="J40" s="350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340"/>
      <c r="AI40" s="178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</row>
    <row r="41" spans="1:113" ht="15.75" x14ac:dyDescent="0.25">
      <c r="A41" s="183"/>
      <c r="B41" s="184"/>
      <c r="C41" s="185"/>
      <c r="D41" s="186"/>
      <c r="E41" s="186"/>
      <c r="F41" s="186"/>
      <c r="G41" s="187"/>
      <c r="I41" s="96"/>
      <c r="J41" s="350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340"/>
      <c r="AI41" s="178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</row>
    <row r="42" spans="1:113" ht="15.75" x14ac:dyDescent="0.25">
      <c r="A42" s="5"/>
      <c r="I42" s="96"/>
      <c r="J42" s="350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340"/>
      <c r="AI42" s="178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</row>
    <row r="43" spans="1:113" ht="15.75" x14ac:dyDescent="0.25">
      <c r="A43" s="104"/>
      <c r="B43" s="104"/>
      <c r="C43" s="188"/>
      <c r="D43" s="189"/>
      <c r="E43" s="189"/>
      <c r="F43" s="189"/>
      <c r="G43" s="190"/>
      <c r="I43" s="96"/>
      <c r="J43" s="350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340"/>
      <c r="AI43" s="178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</row>
    <row r="44" spans="1:113" ht="15.75" x14ac:dyDescent="0.25">
      <c r="A44" s="104"/>
      <c r="B44" s="191"/>
      <c r="C44" s="188"/>
      <c r="D44" s="189"/>
      <c r="E44" s="189"/>
      <c r="F44" s="189"/>
      <c r="G44" s="190"/>
      <c r="I44" s="96"/>
      <c r="J44" s="350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340"/>
      <c r="AI44" s="178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</row>
    <row r="45" spans="1:113" ht="15.75" x14ac:dyDescent="0.25">
      <c r="A45" s="104"/>
      <c r="B45" s="104"/>
      <c r="C45" s="188"/>
      <c r="D45" s="189"/>
      <c r="E45" s="189"/>
      <c r="F45" s="189"/>
      <c r="G45" s="190"/>
      <c r="I45" s="96"/>
      <c r="J45" s="350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340"/>
      <c r="AI45" s="178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</row>
    <row r="46" spans="1:113" ht="15.75" x14ac:dyDescent="0.25">
      <c r="A46" s="104"/>
      <c r="B46" s="104"/>
      <c r="C46" s="188"/>
      <c r="D46" s="189"/>
      <c r="E46" s="189"/>
      <c r="F46" s="189"/>
      <c r="G46" s="190"/>
      <c r="I46" s="96"/>
      <c r="J46" s="350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5"/>
      <c r="AA46" s="345"/>
      <c r="AB46" s="345"/>
      <c r="AC46" s="345"/>
      <c r="AD46" s="345"/>
      <c r="AE46" s="345"/>
      <c r="AF46" s="345"/>
      <c r="AG46" s="345"/>
      <c r="AH46" s="342"/>
      <c r="AI46" s="178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</row>
    <row r="47" spans="1:113" ht="15.75" x14ac:dyDescent="0.25">
      <c r="A47" s="104"/>
      <c r="B47" s="191"/>
      <c r="C47" s="188"/>
      <c r="D47" s="189"/>
      <c r="E47" s="189"/>
      <c r="F47" s="189"/>
      <c r="G47" s="190"/>
      <c r="I47" s="96"/>
      <c r="J47" s="350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2"/>
      <c r="AI47" s="178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</row>
    <row r="48" spans="1:113" ht="15.75" x14ac:dyDescent="0.25">
      <c r="I48" s="96"/>
      <c r="J48" s="350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340"/>
      <c r="AI48" s="178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</row>
    <row r="49" spans="3:113" ht="15.75" x14ac:dyDescent="0.25">
      <c r="I49" s="96"/>
      <c r="J49" s="350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340"/>
      <c r="AI49" s="178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</row>
    <row r="50" spans="3:113" ht="15.75" x14ac:dyDescent="0.25">
      <c r="I50" s="96"/>
      <c r="J50" s="350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340"/>
      <c r="AI50" s="178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</row>
    <row r="51" spans="3:113" ht="15.75" x14ac:dyDescent="0.25">
      <c r="I51" s="96"/>
      <c r="J51" s="350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340"/>
      <c r="AI51" s="178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</row>
    <row r="52" spans="3:113" ht="15.75" x14ac:dyDescent="0.25">
      <c r="I52" s="96"/>
      <c r="J52" s="350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340"/>
      <c r="AI52" s="178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</row>
    <row r="53" spans="3:113" ht="15.75" x14ac:dyDescent="0.25">
      <c r="I53" s="96"/>
      <c r="J53" s="350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340"/>
      <c r="AI53" s="178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</row>
    <row r="54" spans="3:113" ht="15.75" x14ac:dyDescent="0.25">
      <c r="C54" s="94"/>
      <c r="I54" s="96"/>
      <c r="J54" s="350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340"/>
      <c r="AI54" s="178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</row>
    <row r="55" spans="3:113" ht="15.75" x14ac:dyDescent="0.25">
      <c r="I55" s="96"/>
      <c r="J55" s="366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  <c r="AA55" s="342"/>
      <c r="AB55" s="342"/>
      <c r="AC55" s="342"/>
      <c r="AD55" s="342"/>
      <c r="AE55" s="342"/>
      <c r="AF55" s="342"/>
      <c r="AG55" s="342"/>
      <c r="AH55" s="346"/>
      <c r="AI55" s="178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</row>
    <row r="56" spans="3:113" x14ac:dyDescent="0.25">
      <c r="I56" s="96"/>
      <c r="J56" s="96"/>
      <c r="K56" s="316"/>
      <c r="L56" s="31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316"/>
      <c r="Z56" s="96"/>
      <c r="AA56" s="96"/>
      <c r="AB56" s="96"/>
      <c r="AC56" s="316"/>
      <c r="AD56" s="96"/>
      <c r="AE56" s="96"/>
      <c r="AF56" s="316"/>
      <c r="AG56" s="96"/>
      <c r="AH56" s="178"/>
      <c r="AI56" s="178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</row>
    <row r="57" spans="3:113" x14ac:dyDescent="0.25">
      <c r="I57" s="96"/>
      <c r="J57" s="370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</row>
    <row r="58" spans="3:113" x14ac:dyDescent="0.25">
      <c r="I58" s="96"/>
      <c r="J58" s="96"/>
      <c r="K58" s="178"/>
      <c r="L58" s="178"/>
      <c r="M58" s="178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178"/>
      <c r="Z58" s="96"/>
      <c r="AA58" s="96"/>
      <c r="AB58" s="96"/>
      <c r="AC58" s="178"/>
      <c r="AD58" s="96"/>
      <c r="AE58" s="96"/>
      <c r="AF58" s="96"/>
      <c r="AG58" s="96"/>
      <c r="AH58" s="96"/>
      <c r="AI58" s="178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/>
      <c r="CF58" s="96"/>
      <c r="CG58" s="96"/>
      <c r="CH58" s="96"/>
      <c r="CI58" s="96"/>
      <c r="CJ58" s="96"/>
      <c r="CK58" s="96"/>
      <c r="CL58" s="96"/>
      <c r="CM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6"/>
      <c r="DE58" s="96"/>
      <c r="DF58" s="96"/>
      <c r="DG58" s="96"/>
      <c r="DH58" s="96"/>
      <c r="DI58" s="96"/>
    </row>
    <row r="59" spans="3:113" x14ac:dyDescent="0.25"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/>
      <c r="CF59" s="96"/>
      <c r="CG59" s="96"/>
      <c r="CH59" s="96"/>
      <c r="CI59" s="96"/>
      <c r="CJ59" s="96"/>
      <c r="CK59" s="96"/>
      <c r="CL59" s="96"/>
      <c r="CM59" s="96"/>
      <c r="CN59" s="96"/>
      <c r="CO59" s="96"/>
      <c r="CP59" s="96"/>
      <c r="CQ59" s="96"/>
      <c r="CR59" s="96"/>
      <c r="CS59" s="96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96"/>
      <c r="DE59" s="96"/>
      <c r="DF59" s="96"/>
      <c r="DG59" s="96"/>
      <c r="DH59" s="96"/>
      <c r="DI59" s="96"/>
    </row>
    <row r="60" spans="3:113" x14ac:dyDescent="0.25"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</row>
    <row r="61" spans="3:113" x14ac:dyDescent="0.25"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</row>
  </sheetData>
  <mergeCells count="30">
    <mergeCell ref="A11:A14"/>
    <mergeCell ref="A17:A20"/>
    <mergeCell ref="A24:A27"/>
    <mergeCell ref="A29:A32"/>
    <mergeCell ref="A3:A4"/>
    <mergeCell ref="W33:X35"/>
    <mergeCell ref="AG33:AG35"/>
    <mergeCell ref="AH33:AH35"/>
    <mergeCell ref="Q34:R35"/>
    <mergeCell ref="U34:V35"/>
    <mergeCell ref="Y34:Z34"/>
    <mergeCell ref="AA34:AB34"/>
    <mergeCell ref="AC34:AD34"/>
    <mergeCell ref="AE34:AF34"/>
    <mergeCell ref="Y35:Z35"/>
    <mergeCell ref="BJ6:BJ10"/>
    <mergeCell ref="A2:G2"/>
    <mergeCell ref="F3:G3"/>
    <mergeCell ref="A6:A9"/>
    <mergeCell ref="W6:X8"/>
    <mergeCell ref="AG6:AG8"/>
    <mergeCell ref="AH6:AH8"/>
    <mergeCell ref="Q7:R8"/>
    <mergeCell ref="U7:V8"/>
    <mergeCell ref="Y7:Z7"/>
    <mergeCell ref="AA7:AB7"/>
    <mergeCell ref="AC7:AD7"/>
    <mergeCell ref="AE7:AF7"/>
    <mergeCell ref="Y8:Z8"/>
    <mergeCell ref="AI9:AI10"/>
  </mergeCells>
  <pageMargins left="0.7" right="0.7" top="0.75" bottom="0.75" header="0.3" footer="0.3"/>
  <pageSetup paperSize="9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showGridLines="0" zoomScale="80" zoomScaleNormal="80" workbookViewId="0">
      <selection activeCell="D29" sqref="D29"/>
    </sheetView>
  </sheetViews>
  <sheetFormatPr baseColWidth="10" defaultRowHeight="15" x14ac:dyDescent="0.25"/>
  <cols>
    <col min="1" max="1" width="33.5703125" customWidth="1"/>
    <col min="3" max="7" width="12.28515625" customWidth="1"/>
    <col min="8" max="8" width="39" customWidth="1"/>
    <col min="9" max="9" width="16.28515625" customWidth="1"/>
    <col min="10" max="10" width="15.28515625" customWidth="1"/>
    <col min="11" max="11" width="13.85546875" customWidth="1"/>
    <col min="12" max="12" width="15" customWidth="1"/>
    <col min="13" max="13" width="15.7109375" customWidth="1"/>
    <col min="14" max="14" width="15.42578125" customWidth="1"/>
    <col min="15" max="15" width="14.140625" customWidth="1"/>
    <col min="16" max="16" width="13.140625" customWidth="1"/>
    <col min="17" max="17" width="14.42578125" bestFit="1" customWidth="1"/>
    <col min="18" max="18" width="12" customWidth="1"/>
  </cols>
  <sheetData>
    <row r="1" spans="1:18" x14ac:dyDescent="0.25">
      <c r="A1" s="280" t="s">
        <v>128</v>
      </c>
      <c r="B1" s="281"/>
      <c r="C1" s="281"/>
      <c r="D1" s="281"/>
      <c r="E1" s="281"/>
      <c r="F1" s="281"/>
    </row>
    <row r="2" spans="1:18" ht="75.75" customHeight="1" x14ac:dyDescent="0.25">
      <c r="A2" s="282" t="s">
        <v>92</v>
      </c>
      <c r="B2" s="283"/>
      <c r="C2" s="283"/>
      <c r="D2" s="283"/>
      <c r="E2" s="283"/>
      <c r="F2" s="283"/>
      <c r="H2" s="97"/>
      <c r="I2" s="98"/>
      <c r="J2" s="99"/>
      <c r="K2" s="99"/>
      <c r="L2" s="96"/>
      <c r="M2" s="99"/>
      <c r="N2" s="96"/>
      <c r="O2" s="99"/>
      <c r="P2" s="96"/>
      <c r="Q2" s="99"/>
      <c r="R2" s="96"/>
    </row>
    <row r="3" spans="1:18" ht="30" customHeight="1" x14ac:dyDescent="0.25">
      <c r="A3" s="90" t="s">
        <v>11</v>
      </c>
      <c r="B3" s="93">
        <v>2016</v>
      </c>
      <c r="C3" s="93">
        <v>2017</v>
      </c>
      <c r="D3" s="93">
        <v>2018</v>
      </c>
      <c r="E3" s="93">
        <v>2019</v>
      </c>
      <c r="F3" s="93">
        <v>2020</v>
      </c>
      <c r="H3" s="303"/>
      <c r="I3" s="258"/>
      <c r="J3" s="258"/>
      <c r="K3" s="258"/>
      <c r="L3" s="258"/>
      <c r="M3" s="258"/>
      <c r="N3" s="258"/>
      <c r="O3" s="258"/>
      <c r="P3" s="258"/>
      <c r="Q3" s="258"/>
      <c r="R3" s="258"/>
    </row>
    <row r="4" spans="1:18" x14ac:dyDescent="0.25">
      <c r="A4" s="91" t="s">
        <v>14</v>
      </c>
      <c r="B4" s="88">
        <v>100</v>
      </c>
      <c r="C4" s="88">
        <v>102.42978821235326</v>
      </c>
      <c r="D4" s="88">
        <v>103.99502998151601</v>
      </c>
      <c r="E4" s="88">
        <v>103.22048291302013</v>
      </c>
      <c r="F4" s="88">
        <v>103.019889788052</v>
      </c>
      <c r="H4" s="100"/>
      <c r="I4" s="303"/>
      <c r="J4" s="304"/>
      <c r="K4" s="304"/>
      <c r="L4" s="314"/>
      <c r="M4" s="304"/>
      <c r="N4" s="314"/>
      <c r="O4" s="304"/>
      <c r="P4" s="314"/>
      <c r="Q4" s="304"/>
      <c r="R4" s="314"/>
    </row>
    <row r="5" spans="1:18" x14ac:dyDescent="0.25">
      <c r="A5" s="92" t="s">
        <v>93</v>
      </c>
      <c r="B5" s="89">
        <v>100</v>
      </c>
      <c r="C5" s="89">
        <v>102.55019981093973</v>
      </c>
      <c r="D5" s="89">
        <v>103.92130150428767</v>
      </c>
      <c r="E5" s="254">
        <v>103.8971674285912</v>
      </c>
      <c r="F5" s="89">
        <v>104.19861416289596</v>
      </c>
      <c r="H5" s="100"/>
      <c r="I5" s="303"/>
      <c r="J5" s="304"/>
      <c r="K5" s="304"/>
      <c r="L5" s="314"/>
      <c r="M5" s="304"/>
      <c r="N5" s="314"/>
      <c r="O5" s="304"/>
      <c r="P5" s="314"/>
      <c r="Q5" s="304"/>
      <c r="R5" s="314"/>
    </row>
    <row r="6" spans="1:18" x14ac:dyDescent="0.25">
      <c r="A6" s="92" t="s">
        <v>94</v>
      </c>
      <c r="B6" s="89">
        <v>100</v>
      </c>
      <c r="C6" s="89">
        <v>101.2535220260999</v>
      </c>
      <c r="D6" s="89">
        <v>102.82655176254511</v>
      </c>
      <c r="E6" s="89">
        <v>103.90445814124473</v>
      </c>
      <c r="F6" s="89">
        <v>104.04093837481416</v>
      </c>
      <c r="H6" s="104"/>
      <c r="I6" s="97"/>
      <c r="J6" s="309"/>
      <c r="K6" s="309"/>
      <c r="L6" s="314"/>
      <c r="M6" s="309"/>
      <c r="N6" s="314"/>
      <c r="O6" s="309"/>
      <c r="P6" s="314"/>
      <c r="Q6" s="309"/>
      <c r="R6" s="314"/>
    </row>
    <row r="7" spans="1:18" x14ac:dyDescent="0.25">
      <c r="A7" s="92" t="s">
        <v>95</v>
      </c>
      <c r="B7" s="89">
        <v>100</v>
      </c>
      <c r="C7" s="89">
        <v>101.69507470094865</v>
      </c>
      <c r="D7" s="89">
        <v>101.3080850626493</v>
      </c>
      <c r="E7" s="89">
        <v>103.24932768702377</v>
      </c>
      <c r="F7" s="89">
        <v>106.37045876528484</v>
      </c>
      <c r="H7" s="104"/>
      <c r="I7" s="97"/>
      <c r="J7" s="309"/>
      <c r="K7" s="309"/>
      <c r="L7" s="314"/>
      <c r="M7" s="309"/>
      <c r="N7" s="314"/>
      <c r="O7" s="309"/>
      <c r="P7" s="314"/>
      <c r="Q7" s="309"/>
      <c r="R7" s="314"/>
    </row>
    <row r="8" spans="1:18" x14ac:dyDescent="0.25">
      <c r="A8" s="92" t="s">
        <v>96</v>
      </c>
      <c r="B8" s="89">
        <v>100</v>
      </c>
      <c r="C8" s="89">
        <v>110.03760374478412</v>
      </c>
      <c r="D8" s="89">
        <v>107.29486660059011</v>
      </c>
      <c r="E8" s="89">
        <v>116.79655652152611</v>
      </c>
      <c r="F8" s="89">
        <v>125.73872004698944</v>
      </c>
      <c r="H8" s="100"/>
      <c r="I8" s="303"/>
      <c r="J8" s="304"/>
      <c r="K8" s="304"/>
      <c r="L8" s="314"/>
      <c r="M8" s="304"/>
      <c r="N8" s="314"/>
      <c r="O8" s="304"/>
      <c r="P8" s="314"/>
      <c r="Q8" s="304"/>
      <c r="R8" s="314"/>
    </row>
    <row r="9" spans="1:18" x14ac:dyDescent="0.25">
      <c r="A9" s="92" t="s">
        <v>97</v>
      </c>
      <c r="B9" s="89">
        <v>100</v>
      </c>
      <c r="C9" s="89">
        <v>100.27590227962591</v>
      </c>
      <c r="D9" s="89">
        <v>101.18447881177448</v>
      </c>
      <c r="E9" s="89">
        <v>104.83347449412163</v>
      </c>
      <c r="F9" s="89">
        <v>105.71022423684948</v>
      </c>
      <c r="H9" s="100"/>
      <c r="I9" s="303"/>
      <c r="J9" s="304"/>
      <c r="K9" s="304"/>
      <c r="L9" s="314"/>
      <c r="M9" s="304"/>
      <c r="N9" s="314"/>
      <c r="O9" s="304"/>
      <c r="P9" s="314"/>
      <c r="Q9" s="304"/>
      <c r="R9" s="314"/>
    </row>
    <row r="10" spans="1:18" x14ac:dyDescent="0.25">
      <c r="A10" s="92" t="s">
        <v>98</v>
      </c>
      <c r="B10" s="89">
        <v>100</v>
      </c>
      <c r="C10" s="89">
        <v>103.59741810724971</v>
      </c>
      <c r="D10" s="89">
        <v>104.33385002650455</v>
      </c>
      <c r="E10" s="89">
        <v>104.91764832028404</v>
      </c>
      <c r="F10" s="89">
        <v>109.18757110725348</v>
      </c>
      <c r="H10" s="100"/>
      <c r="I10" s="303"/>
      <c r="J10" s="304"/>
      <c r="K10" s="304"/>
      <c r="L10" s="314"/>
      <c r="M10" s="304"/>
      <c r="N10" s="314"/>
      <c r="O10" s="304"/>
      <c r="P10" s="314"/>
      <c r="Q10" s="304"/>
      <c r="R10" s="314"/>
    </row>
    <row r="11" spans="1:18" x14ac:dyDescent="0.25">
      <c r="A11" s="92" t="s">
        <v>99</v>
      </c>
      <c r="B11" s="89">
        <v>100</v>
      </c>
      <c r="C11" s="89">
        <v>99.501328998322506</v>
      </c>
      <c r="D11" s="89">
        <v>99.704723263110978</v>
      </c>
      <c r="E11" s="89">
        <v>99.216879425228484</v>
      </c>
      <c r="F11" s="89">
        <v>98.52877792870261</v>
      </c>
      <c r="H11" s="100"/>
      <c r="I11" s="303"/>
      <c r="J11" s="304"/>
      <c r="K11" s="304"/>
      <c r="L11" s="314"/>
      <c r="M11" s="304"/>
      <c r="N11" s="314"/>
      <c r="O11" s="304"/>
      <c r="P11" s="314"/>
      <c r="Q11" s="304"/>
      <c r="R11" s="314"/>
    </row>
    <row r="12" spans="1:18" x14ac:dyDescent="0.25">
      <c r="A12" s="92" t="s">
        <v>100</v>
      </c>
      <c r="B12" s="89">
        <v>100</v>
      </c>
      <c r="C12" s="89">
        <v>100.83979288308097</v>
      </c>
      <c r="D12" s="89">
        <v>106.4615035497981</v>
      </c>
      <c r="E12" s="89">
        <v>107.08757356353236</v>
      </c>
      <c r="F12" s="89">
        <v>106.56300430624566</v>
      </c>
      <c r="H12" s="100"/>
      <c r="I12" s="303"/>
      <c r="J12" s="304"/>
      <c r="K12" s="304"/>
      <c r="L12" s="314"/>
      <c r="M12" s="304"/>
      <c r="N12" s="314"/>
      <c r="O12" s="304"/>
      <c r="P12" s="314"/>
      <c r="Q12" s="304"/>
      <c r="R12" s="314"/>
    </row>
    <row r="13" spans="1:18" x14ac:dyDescent="0.25">
      <c r="A13" s="92" t="s">
        <v>101</v>
      </c>
      <c r="B13" s="89">
        <v>100</v>
      </c>
      <c r="C13" s="89">
        <v>103.09131698996325</v>
      </c>
      <c r="D13" s="89">
        <v>105.21612477331735</v>
      </c>
      <c r="E13" s="255">
        <v>100.3693010350443</v>
      </c>
      <c r="F13" s="89">
        <v>97.3319806599347</v>
      </c>
      <c r="H13" s="104"/>
      <c r="I13" s="97"/>
      <c r="J13" s="309"/>
      <c r="K13" s="309"/>
      <c r="L13" s="314"/>
      <c r="M13" s="309"/>
      <c r="N13" s="314"/>
      <c r="O13" s="309"/>
      <c r="P13" s="314"/>
      <c r="Q13" s="309"/>
      <c r="R13" s="314"/>
    </row>
    <row r="14" spans="1:18" x14ac:dyDescent="0.25">
      <c r="A14" s="91" t="s">
        <v>15</v>
      </c>
      <c r="B14" s="88">
        <v>100</v>
      </c>
      <c r="C14" s="88">
        <v>99.714781980201494</v>
      </c>
      <c r="D14" s="88">
        <v>99.339321661355171</v>
      </c>
      <c r="E14" s="88">
        <v>101.72607464311605</v>
      </c>
      <c r="F14" s="88">
        <v>99.168037481317612</v>
      </c>
      <c r="H14" s="104"/>
      <c r="I14" s="97"/>
      <c r="J14" s="309"/>
      <c r="K14" s="309"/>
      <c r="L14" s="314"/>
      <c r="M14" s="309"/>
      <c r="N14" s="314"/>
      <c r="O14" s="309"/>
      <c r="P14" s="314"/>
      <c r="Q14" s="309"/>
      <c r="R14" s="314"/>
    </row>
    <row r="15" spans="1:18" x14ac:dyDescent="0.25">
      <c r="A15" s="201" t="s">
        <v>75</v>
      </c>
      <c r="B15" s="109">
        <v>100</v>
      </c>
      <c r="C15" s="109">
        <v>102.02726676881386</v>
      </c>
      <c r="D15" s="109">
        <v>103.30478389237747</v>
      </c>
      <c r="E15" s="109">
        <v>102.99892490445458</v>
      </c>
      <c r="F15" s="109">
        <v>102.44882179842955</v>
      </c>
      <c r="H15" s="104"/>
      <c r="I15" s="97"/>
      <c r="J15" s="309"/>
      <c r="K15" s="309"/>
      <c r="L15" s="314"/>
      <c r="M15" s="309"/>
      <c r="N15" s="314"/>
      <c r="O15" s="309"/>
      <c r="P15" s="314"/>
      <c r="Q15" s="309"/>
      <c r="R15" s="314"/>
    </row>
    <row r="16" spans="1:18" x14ac:dyDescent="0.25">
      <c r="A16" s="199"/>
      <c r="B16" s="200"/>
      <c r="C16" s="200"/>
      <c r="D16" s="200"/>
      <c r="E16" s="200"/>
      <c r="F16" s="200"/>
      <c r="H16" s="104"/>
      <c r="I16" s="97"/>
      <c r="J16" s="309"/>
      <c r="K16" s="309"/>
      <c r="L16" s="314"/>
      <c r="M16" s="309"/>
      <c r="N16" s="314"/>
      <c r="O16" s="309"/>
      <c r="P16" s="314"/>
      <c r="Q16" s="309"/>
      <c r="R16" s="314"/>
    </row>
    <row r="17" spans="1:18" x14ac:dyDescent="0.25">
      <c r="A17" s="199"/>
      <c r="B17" s="200"/>
      <c r="C17" s="200"/>
      <c r="D17" s="200"/>
      <c r="E17" s="200"/>
      <c r="F17" s="200"/>
      <c r="H17" s="104"/>
      <c r="I17" s="97"/>
      <c r="J17" s="309"/>
      <c r="K17" s="309"/>
      <c r="L17" s="314"/>
      <c r="M17" s="309"/>
      <c r="N17" s="314"/>
      <c r="O17" s="309"/>
      <c r="P17" s="314"/>
      <c r="Q17" s="309"/>
      <c r="R17" s="314"/>
    </row>
    <row r="18" spans="1:18" x14ac:dyDescent="0.25">
      <c r="A18" s="142"/>
      <c r="B18" s="142"/>
      <c r="C18" s="142"/>
      <c r="D18" s="142"/>
      <c r="E18" s="142"/>
      <c r="F18" s="142"/>
      <c r="H18" s="104"/>
      <c r="I18" s="97"/>
      <c r="J18" s="309"/>
      <c r="K18" s="309"/>
      <c r="L18" s="314"/>
      <c r="M18" s="309"/>
      <c r="N18" s="314"/>
      <c r="O18" s="309"/>
      <c r="P18" s="314"/>
      <c r="Q18" s="309"/>
      <c r="R18" s="314"/>
    </row>
    <row r="19" spans="1:18" x14ac:dyDescent="0.25">
      <c r="A19" s="5"/>
      <c r="H19" s="100"/>
      <c r="I19" s="303"/>
      <c r="J19" s="304"/>
      <c r="K19" s="304"/>
      <c r="L19" s="314"/>
      <c r="M19" s="304"/>
      <c r="N19" s="314"/>
      <c r="O19" s="304"/>
      <c r="P19" s="314"/>
      <c r="Q19" s="304"/>
      <c r="R19" s="314"/>
    </row>
    <row r="20" spans="1:18" x14ac:dyDescent="0.25">
      <c r="A20" s="5"/>
      <c r="H20" s="104"/>
      <c r="I20" s="97"/>
      <c r="J20" s="309"/>
      <c r="K20" s="309"/>
      <c r="L20" s="314"/>
      <c r="M20" s="309"/>
      <c r="N20" s="314"/>
      <c r="O20" s="309"/>
      <c r="P20" s="314"/>
      <c r="Q20" s="309"/>
      <c r="R20" s="314"/>
    </row>
    <row r="21" spans="1:18" x14ac:dyDescent="0.25">
      <c r="H21" s="104"/>
      <c r="I21" s="97"/>
      <c r="J21" s="309"/>
      <c r="K21" s="309"/>
      <c r="L21" s="314"/>
      <c r="M21" s="309"/>
      <c r="N21" s="314"/>
      <c r="O21" s="309"/>
      <c r="P21" s="314"/>
      <c r="Q21" s="309"/>
      <c r="R21" s="314"/>
    </row>
    <row r="22" spans="1:18" x14ac:dyDescent="0.25">
      <c r="H22" s="104"/>
      <c r="I22" s="97"/>
      <c r="J22" s="309"/>
      <c r="K22" s="309"/>
      <c r="L22" s="314"/>
      <c r="M22" s="309"/>
      <c r="N22" s="314"/>
      <c r="O22" s="309"/>
      <c r="P22" s="314"/>
      <c r="Q22" s="309"/>
      <c r="R22" s="314"/>
    </row>
    <row r="23" spans="1:18" x14ac:dyDescent="0.25">
      <c r="H23" s="104"/>
      <c r="I23" s="97"/>
      <c r="J23" s="309"/>
      <c r="K23" s="309"/>
      <c r="L23" s="314"/>
      <c r="M23" s="309"/>
      <c r="N23" s="314"/>
      <c r="O23" s="309"/>
      <c r="P23" s="314"/>
      <c r="Q23" s="309"/>
      <c r="R23" s="314"/>
    </row>
    <row r="24" spans="1:18" x14ac:dyDescent="0.25">
      <c r="H24" s="100"/>
      <c r="I24" s="303"/>
      <c r="J24" s="304"/>
      <c r="K24" s="304"/>
      <c r="L24" s="314"/>
      <c r="M24" s="304"/>
      <c r="N24" s="314"/>
      <c r="O24" s="304"/>
      <c r="P24" s="314"/>
      <c r="Q24" s="304"/>
      <c r="R24" s="314"/>
    </row>
    <row r="25" spans="1:18" x14ac:dyDescent="0.25">
      <c r="H25" s="104"/>
      <c r="I25" s="97"/>
      <c r="J25" s="309"/>
      <c r="K25" s="309"/>
      <c r="L25" s="314"/>
      <c r="M25" s="309"/>
      <c r="N25" s="314"/>
      <c r="O25" s="309"/>
      <c r="P25" s="314"/>
      <c r="Q25" s="309"/>
      <c r="R25" s="314"/>
    </row>
    <row r="26" spans="1:18" x14ac:dyDescent="0.25">
      <c r="H26" s="104"/>
      <c r="I26" s="97"/>
      <c r="J26" s="309"/>
      <c r="K26" s="309"/>
      <c r="L26" s="314"/>
      <c r="M26" s="309"/>
      <c r="N26" s="314"/>
      <c r="O26" s="309"/>
      <c r="P26" s="314"/>
      <c r="Q26" s="309"/>
      <c r="R26" s="314"/>
    </row>
    <row r="27" spans="1:18" x14ac:dyDescent="0.25">
      <c r="H27" s="104"/>
      <c r="I27" s="97"/>
      <c r="J27" s="309"/>
      <c r="K27" s="309"/>
      <c r="L27" s="314"/>
      <c r="M27" s="309"/>
      <c r="N27" s="314"/>
      <c r="O27" s="309"/>
      <c r="P27" s="314"/>
      <c r="Q27" s="309"/>
      <c r="R27" s="314"/>
    </row>
    <row r="28" spans="1:18" x14ac:dyDescent="0.25">
      <c r="H28" s="104"/>
      <c r="I28" s="97"/>
      <c r="J28" s="309"/>
      <c r="K28" s="309"/>
      <c r="L28" s="314"/>
      <c r="M28" s="309"/>
      <c r="N28" s="314"/>
      <c r="O28" s="309"/>
      <c r="P28" s="314"/>
      <c r="Q28" s="309"/>
      <c r="R28" s="314"/>
    </row>
    <row r="29" spans="1:18" x14ac:dyDescent="0.25">
      <c r="H29" s="100"/>
      <c r="I29" s="303"/>
      <c r="J29" s="304"/>
      <c r="K29" s="304"/>
      <c r="L29" s="314"/>
      <c r="M29" s="304"/>
      <c r="N29" s="314"/>
      <c r="O29" s="304"/>
      <c r="P29" s="314"/>
      <c r="Q29" s="304"/>
      <c r="R29" s="314"/>
    </row>
    <row r="30" spans="1:18" x14ac:dyDescent="0.25">
      <c r="H30" s="100"/>
      <c r="I30" s="303"/>
      <c r="J30" s="304"/>
      <c r="K30" s="304"/>
      <c r="L30" s="314"/>
      <c r="M30" s="304"/>
      <c r="N30" s="314"/>
      <c r="O30" s="304"/>
      <c r="P30" s="314"/>
      <c r="Q30" s="304"/>
      <c r="R30" s="314"/>
    </row>
    <row r="31" spans="1:18" x14ac:dyDescent="0.25">
      <c r="H31" s="104"/>
      <c r="I31" s="96"/>
      <c r="J31" s="96"/>
      <c r="K31" s="96"/>
      <c r="L31" s="96"/>
      <c r="M31" s="96"/>
      <c r="N31" s="96"/>
      <c r="O31" s="96"/>
      <c r="P31" s="96"/>
      <c r="Q31" s="96"/>
      <c r="R31" s="96"/>
    </row>
    <row r="32" spans="1:18" x14ac:dyDescent="0.25">
      <c r="H32" s="104"/>
      <c r="I32" s="96"/>
      <c r="J32" s="96"/>
      <c r="K32" s="96"/>
      <c r="L32" s="104"/>
      <c r="M32" s="97"/>
      <c r="N32" s="309"/>
      <c r="O32" s="309"/>
      <c r="P32" s="96"/>
      <c r="Q32" s="96"/>
      <c r="R32" s="96"/>
    </row>
    <row r="33" spans="8:18" x14ac:dyDescent="0.25">
      <c r="H33" s="96"/>
      <c r="I33" s="96"/>
      <c r="J33" s="96"/>
      <c r="K33" s="96"/>
      <c r="L33" s="104"/>
      <c r="M33" s="97"/>
      <c r="N33" s="309"/>
      <c r="O33" s="309"/>
      <c r="P33" s="96"/>
      <c r="Q33" s="96"/>
      <c r="R33" s="96"/>
    </row>
    <row r="34" spans="8:18" x14ac:dyDescent="0.25"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</row>
    <row r="35" spans="8:18" x14ac:dyDescent="0.25">
      <c r="H35" s="97"/>
      <c r="I35" s="98"/>
      <c r="J35" s="99"/>
      <c r="K35" s="99"/>
      <c r="L35" s="96"/>
      <c r="M35" s="96"/>
      <c r="N35" s="96"/>
      <c r="O35" s="96"/>
      <c r="P35" s="96"/>
      <c r="Q35" s="96"/>
      <c r="R35" s="96"/>
    </row>
    <row r="36" spans="8:18" x14ac:dyDescent="0.25">
      <c r="H36" s="303"/>
      <c r="I36" s="258"/>
      <c r="J36" s="258"/>
      <c r="K36" s="258"/>
      <c r="L36" s="96"/>
      <c r="M36" s="96"/>
      <c r="N36" s="96"/>
      <c r="O36" s="96"/>
      <c r="P36" s="96"/>
      <c r="Q36" s="96"/>
      <c r="R36" s="96"/>
    </row>
    <row r="37" spans="8:18" x14ac:dyDescent="0.25">
      <c r="H37" s="100"/>
      <c r="I37" s="303"/>
      <c r="J37" s="304"/>
      <c r="K37" s="304"/>
      <c r="L37" s="96"/>
      <c r="M37" s="96"/>
      <c r="N37" s="96"/>
      <c r="O37" s="96"/>
      <c r="P37" s="96"/>
      <c r="Q37" s="96"/>
      <c r="R37" s="96"/>
    </row>
    <row r="38" spans="8:18" x14ac:dyDescent="0.25">
      <c r="H38" s="100"/>
      <c r="I38" s="303"/>
      <c r="J38" s="304"/>
      <c r="K38" s="304"/>
      <c r="L38" s="96"/>
      <c r="M38" s="96"/>
      <c r="N38" s="96"/>
      <c r="O38" s="96"/>
      <c r="P38" s="96"/>
      <c r="Q38" s="96"/>
      <c r="R38" s="96"/>
    </row>
    <row r="39" spans="8:18" x14ac:dyDescent="0.25">
      <c r="H39" s="104"/>
      <c r="I39" s="97"/>
      <c r="J39" s="309"/>
      <c r="K39" s="309"/>
      <c r="L39" s="96"/>
      <c r="M39" s="96"/>
      <c r="N39" s="96"/>
      <c r="O39" s="96"/>
      <c r="P39" s="96"/>
      <c r="Q39" s="96"/>
      <c r="R39" s="96"/>
    </row>
    <row r="40" spans="8:18" x14ac:dyDescent="0.25">
      <c r="H40" s="104"/>
      <c r="I40" s="97"/>
      <c r="J40" s="309"/>
      <c r="K40" s="309"/>
      <c r="L40" s="96"/>
      <c r="M40" s="96"/>
      <c r="N40" s="96"/>
      <c r="O40" s="96"/>
      <c r="P40" s="96"/>
      <c r="Q40" s="96"/>
      <c r="R40" s="96"/>
    </row>
    <row r="41" spans="8:18" x14ac:dyDescent="0.25">
      <c r="H41" s="100"/>
      <c r="I41" s="303"/>
      <c r="J41" s="304"/>
      <c r="K41" s="304"/>
      <c r="L41" s="96"/>
      <c r="M41" s="96"/>
      <c r="N41" s="96"/>
      <c r="O41" s="96"/>
      <c r="P41" s="96"/>
      <c r="Q41" s="96"/>
      <c r="R41" s="96"/>
    </row>
    <row r="42" spans="8:18" x14ac:dyDescent="0.25">
      <c r="H42" s="100"/>
      <c r="I42" s="303"/>
      <c r="J42" s="304"/>
      <c r="K42" s="304"/>
      <c r="L42" s="96"/>
      <c r="M42" s="96"/>
      <c r="N42" s="96"/>
      <c r="O42" s="96"/>
      <c r="P42" s="96"/>
      <c r="Q42" s="96"/>
      <c r="R42" s="96"/>
    </row>
    <row r="43" spans="8:18" x14ac:dyDescent="0.25">
      <c r="H43" s="100"/>
      <c r="I43" s="303"/>
      <c r="J43" s="304"/>
      <c r="K43" s="304"/>
      <c r="L43" s="96"/>
      <c r="M43" s="96"/>
      <c r="N43" s="96"/>
      <c r="O43" s="96"/>
      <c r="P43" s="96"/>
      <c r="Q43" s="96"/>
      <c r="R43" s="96"/>
    </row>
    <row r="44" spans="8:18" x14ac:dyDescent="0.25">
      <c r="H44" s="100"/>
      <c r="I44" s="303"/>
      <c r="J44" s="304"/>
      <c r="K44" s="304"/>
      <c r="L44" s="96"/>
      <c r="M44" s="96"/>
      <c r="N44" s="96"/>
      <c r="O44" s="96"/>
      <c r="P44" s="96"/>
      <c r="Q44" s="96"/>
      <c r="R44" s="96"/>
    </row>
    <row r="45" spans="8:18" x14ac:dyDescent="0.25">
      <c r="H45" s="100"/>
      <c r="I45" s="303"/>
      <c r="J45" s="304"/>
      <c r="K45" s="304"/>
      <c r="L45" s="96"/>
      <c r="M45" s="96"/>
      <c r="N45" s="96"/>
      <c r="O45" s="96"/>
      <c r="P45" s="96"/>
      <c r="Q45" s="96"/>
      <c r="R45" s="96"/>
    </row>
    <row r="46" spans="8:18" x14ac:dyDescent="0.25">
      <c r="H46" s="104"/>
      <c r="I46" s="97"/>
      <c r="J46" s="309"/>
      <c r="K46" s="309"/>
      <c r="L46" s="96"/>
      <c r="M46" s="96"/>
      <c r="N46" s="96"/>
      <c r="O46" s="96"/>
      <c r="P46" s="96"/>
      <c r="Q46" s="96"/>
      <c r="R46" s="96"/>
    </row>
    <row r="47" spans="8:18" x14ac:dyDescent="0.25">
      <c r="H47" s="104"/>
      <c r="I47" s="97"/>
      <c r="J47" s="309"/>
      <c r="K47" s="309"/>
      <c r="L47" s="96"/>
      <c r="M47" s="96"/>
      <c r="N47" s="96"/>
      <c r="O47" s="96"/>
      <c r="P47" s="96"/>
      <c r="Q47" s="96"/>
      <c r="R47" s="96"/>
    </row>
    <row r="48" spans="8:18" x14ac:dyDescent="0.25">
      <c r="H48" s="104"/>
      <c r="I48" s="97"/>
      <c r="J48" s="309"/>
      <c r="K48" s="309"/>
      <c r="L48" s="96"/>
      <c r="M48" s="96"/>
      <c r="N48" s="96"/>
      <c r="O48" s="96"/>
      <c r="P48" s="96"/>
      <c r="Q48" s="96"/>
      <c r="R48" s="96"/>
    </row>
    <row r="49" spans="8:18" x14ac:dyDescent="0.25">
      <c r="H49" s="104"/>
      <c r="I49" s="97"/>
      <c r="J49" s="309"/>
      <c r="K49" s="309"/>
      <c r="L49" s="96"/>
      <c r="M49" s="96"/>
      <c r="N49" s="96"/>
      <c r="O49" s="96"/>
      <c r="P49" s="96"/>
      <c r="Q49" s="96"/>
      <c r="R49" s="96"/>
    </row>
    <row r="50" spans="8:18" x14ac:dyDescent="0.25">
      <c r="H50" s="104"/>
      <c r="I50" s="97"/>
      <c r="J50" s="309"/>
      <c r="K50" s="309"/>
      <c r="L50" s="96"/>
      <c r="M50" s="96"/>
      <c r="N50" s="96"/>
      <c r="O50" s="96"/>
      <c r="P50" s="96"/>
      <c r="Q50" s="96"/>
      <c r="R50" s="96"/>
    </row>
    <row r="51" spans="8:18" x14ac:dyDescent="0.25">
      <c r="H51" s="104"/>
      <c r="I51" s="97"/>
      <c r="J51" s="309"/>
      <c r="K51" s="309"/>
      <c r="L51" s="96"/>
      <c r="M51" s="96"/>
      <c r="N51" s="96"/>
      <c r="O51" s="96"/>
      <c r="P51" s="96"/>
      <c r="Q51" s="96"/>
      <c r="R51" s="96"/>
    </row>
    <row r="52" spans="8:18" x14ac:dyDescent="0.25">
      <c r="H52" s="100"/>
      <c r="I52" s="303"/>
      <c r="J52" s="304"/>
      <c r="K52" s="304"/>
      <c r="L52" s="96"/>
      <c r="M52" s="96"/>
      <c r="N52" s="96"/>
      <c r="O52" s="96"/>
      <c r="P52" s="96"/>
      <c r="Q52" s="96"/>
      <c r="R52" s="96"/>
    </row>
    <row r="53" spans="8:18" x14ac:dyDescent="0.25">
      <c r="H53" s="104"/>
      <c r="I53" s="97"/>
      <c r="J53" s="309"/>
      <c r="K53" s="309"/>
      <c r="L53" s="96"/>
      <c r="M53" s="96"/>
      <c r="N53" s="96"/>
      <c r="O53" s="96"/>
      <c r="P53" s="96"/>
      <c r="Q53" s="96"/>
      <c r="R53" s="96"/>
    </row>
    <row r="54" spans="8:18" x14ac:dyDescent="0.25">
      <c r="H54" s="104"/>
      <c r="I54" s="97"/>
      <c r="J54" s="309"/>
      <c r="K54" s="309"/>
      <c r="L54" s="96"/>
      <c r="M54" s="96"/>
      <c r="N54" s="96"/>
      <c r="O54" s="96"/>
      <c r="P54" s="96"/>
      <c r="Q54" s="96"/>
      <c r="R54" s="96"/>
    </row>
    <row r="55" spans="8:18" x14ac:dyDescent="0.25">
      <c r="H55" s="104"/>
      <c r="I55" s="97"/>
      <c r="J55" s="309"/>
      <c r="K55" s="309"/>
      <c r="L55" s="96"/>
      <c r="M55" s="96"/>
      <c r="N55" s="96"/>
      <c r="O55" s="96"/>
      <c r="P55" s="96"/>
      <c r="Q55" s="96"/>
      <c r="R55" s="96"/>
    </row>
    <row r="56" spans="8:18" x14ac:dyDescent="0.25">
      <c r="H56" s="104"/>
      <c r="I56" s="97"/>
      <c r="J56" s="309"/>
      <c r="K56" s="309"/>
      <c r="L56" s="96"/>
      <c r="M56" s="96"/>
      <c r="N56" s="96"/>
      <c r="O56" s="96"/>
      <c r="P56" s="96"/>
      <c r="Q56" s="96"/>
      <c r="R56" s="96"/>
    </row>
    <row r="57" spans="8:18" x14ac:dyDescent="0.25">
      <c r="H57" s="100"/>
      <c r="I57" s="303"/>
      <c r="J57" s="304"/>
      <c r="K57" s="304"/>
      <c r="L57" s="96"/>
      <c r="M57" s="96"/>
      <c r="N57" s="96"/>
      <c r="O57" s="96"/>
      <c r="P57" s="96"/>
      <c r="Q57" s="96"/>
      <c r="R57" s="96"/>
    </row>
    <row r="58" spans="8:18" x14ac:dyDescent="0.25">
      <c r="H58" s="104"/>
      <c r="I58" s="97"/>
      <c r="J58" s="309"/>
      <c r="K58" s="309"/>
      <c r="L58" s="96"/>
      <c r="M58" s="96"/>
      <c r="N58" s="96"/>
      <c r="O58" s="96"/>
      <c r="P58" s="96"/>
      <c r="Q58" s="96"/>
      <c r="R58" s="96"/>
    </row>
    <row r="59" spans="8:18" x14ac:dyDescent="0.25">
      <c r="H59" s="104"/>
      <c r="I59" s="97"/>
      <c r="J59" s="309"/>
      <c r="K59" s="309"/>
      <c r="L59" s="96"/>
      <c r="M59" s="96"/>
      <c r="N59" s="96"/>
      <c r="O59" s="96"/>
      <c r="P59" s="96"/>
      <c r="Q59" s="96"/>
      <c r="R59" s="96"/>
    </row>
    <row r="60" spans="8:18" x14ac:dyDescent="0.25">
      <c r="H60" s="104"/>
      <c r="I60" s="97"/>
      <c r="J60" s="309"/>
      <c r="K60" s="309"/>
      <c r="L60" s="96"/>
      <c r="M60" s="96"/>
      <c r="N60" s="96"/>
      <c r="O60" s="96"/>
      <c r="P60" s="96"/>
      <c r="Q60" s="96"/>
      <c r="R60" s="96"/>
    </row>
    <row r="61" spans="8:18" x14ac:dyDescent="0.25">
      <c r="H61" s="104"/>
      <c r="I61" s="97"/>
      <c r="J61" s="309"/>
      <c r="K61" s="309"/>
      <c r="L61" s="96"/>
      <c r="M61" s="96"/>
      <c r="N61" s="96"/>
      <c r="O61" s="96"/>
      <c r="P61" s="96"/>
      <c r="Q61" s="96"/>
      <c r="R61" s="96"/>
    </row>
    <row r="62" spans="8:18" x14ac:dyDescent="0.25">
      <c r="H62" s="100"/>
      <c r="I62" s="303"/>
      <c r="J62" s="304"/>
      <c r="K62" s="304"/>
      <c r="L62" s="96"/>
      <c r="M62" s="96"/>
      <c r="N62" s="96"/>
      <c r="O62" s="96"/>
      <c r="P62" s="96"/>
      <c r="Q62" s="96"/>
      <c r="R62" s="96"/>
    </row>
    <row r="63" spans="8:18" x14ac:dyDescent="0.25">
      <c r="H63" s="104"/>
      <c r="I63" s="97"/>
      <c r="J63" s="309"/>
      <c r="K63" s="309"/>
      <c r="L63" s="96"/>
      <c r="M63" s="96"/>
      <c r="N63" s="96"/>
      <c r="O63" s="96"/>
      <c r="P63" s="96"/>
      <c r="Q63" s="96"/>
      <c r="R63" s="96"/>
    </row>
    <row r="64" spans="8:18" x14ac:dyDescent="0.25">
      <c r="H64" s="104"/>
      <c r="I64" s="97"/>
      <c r="J64" s="309"/>
      <c r="K64" s="309"/>
      <c r="L64" s="96"/>
      <c r="M64" s="96"/>
      <c r="N64" s="96"/>
      <c r="O64" s="96"/>
      <c r="P64" s="96"/>
      <c r="Q64" s="96"/>
      <c r="R64" s="96"/>
    </row>
    <row r="65" spans="8:18" x14ac:dyDescent="0.25">
      <c r="H65" s="104"/>
      <c r="I65" s="97"/>
      <c r="J65" s="309"/>
      <c r="K65" s="309"/>
      <c r="L65" s="96"/>
      <c r="M65" s="96"/>
      <c r="N65" s="96"/>
      <c r="O65" s="96"/>
      <c r="P65" s="96"/>
      <c r="Q65" s="96"/>
      <c r="R65" s="96"/>
    </row>
    <row r="66" spans="8:18" x14ac:dyDescent="0.25">
      <c r="H66" s="100"/>
      <c r="I66" s="303"/>
      <c r="J66" s="304"/>
      <c r="K66" s="304"/>
      <c r="L66" s="96"/>
      <c r="M66" s="96"/>
      <c r="N66" s="96"/>
      <c r="O66" s="96"/>
      <c r="P66" s="96"/>
      <c r="Q66" s="96"/>
      <c r="R66" s="96"/>
    </row>
    <row r="67" spans="8:18" x14ac:dyDescent="0.25"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</row>
    <row r="68" spans="8:18" x14ac:dyDescent="0.25"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</row>
    <row r="69" spans="8:18" x14ac:dyDescent="0.25"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</row>
    <row r="70" spans="8:18" x14ac:dyDescent="0.25"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</row>
    <row r="71" spans="8:18" x14ac:dyDescent="0.25"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showGridLines="0" zoomScale="77" zoomScaleNormal="77" workbookViewId="0">
      <selection sqref="A1:F1"/>
    </sheetView>
  </sheetViews>
  <sheetFormatPr baseColWidth="10" defaultRowHeight="15" x14ac:dyDescent="0.25"/>
  <cols>
    <col min="1" max="1" width="38.7109375" bestFit="1" customWidth="1"/>
    <col min="8" max="8" width="38.7109375" style="96" bestFit="1" customWidth="1"/>
    <col min="9" max="9" width="17" style="96" bestFit="1" customWidth="1"/>
    <col min="10" max="10" width="14.140625" style="96" customWidth="1"/>
    <col min="11" max="11" width="14.28515625" style="96" bestFit="1" customWidth="1"/>
    <col min="12" max="12" width="14.42578125" style="96" customWidth="1"/>
    <col min="13" max="13" width="11.42578125" style="96"/>
    <col min="14" max="14" width="14.5703125" style="96" customWidth="1"/>
    <col min="15" max="16" width="14.140625" style="96" customWidth="1"/>
    <col min="17" max="17" width="13.85546875" style="96" customWidth="1"/>
    <col min="18" max="21" width="11.42578125" style="96"/>
  </cols>
  <sheetData>
    <row r="1" spans="1:17" x14ac:dyDescent="0.25">
      <c r="A1" s="280" t="s">
        <v>129</v>
      </c>
      <c r="B1" s="281"/>
      <c r="C1" s="281"/>
      <c r="D1" s="281"/>
      <c r="E1" s="281"/>
      <c r="F1" s="281"/>
    </row>
    <row r="2" spans="1:17" ht="48.75" customHeight="1" x14ac:dyDescent="0.25">
      <c r="A2" s="282" t="s">
        <v>123</v>
      </c>
      <c r="B2" s="283"/>
      <c r="C2" s="283"/>
      <c r="D2" s="283"/>
      <c r="E2" s="283"/>
      <c r="F2" s="283"/>
      <c r="J2" s="371"/>
    </row>
    <row r="3" spans="1:17" ht="15" customHeight="1" x14ac:dyDescent="0.25">
      <c r="A3" s="87" t="s">
        <v>11</v>
      </c>
      <c r="B3" s="93">
        <v>2016</v>
      </c>
      <c r="C3" s="93">
        <v>2017</v>
      </c>
      <c r="D3" s="93">
        <v>2018</v>
      </c>
      <c r="E3" s="93">
        <v>2019</v>
      </c>
      <c r="F3" s="93">
        <v>2020</v>
      </c>
      <c r="H3" s="372"/>
      <c r="I3" s="372"/>
      <c r="J3" s="372"/>
      <c r="K3" s="372"/>
      <c r="L3" s="372"/>
      <c r="M3" s="372"/>
      <c r="N3" s="372"/>
    </row>
    <row r="4" spans="1:17" x14ac:dyDescent="0.25">
      <c r="A4" s="15" t="s">
        <v>110</v>
      </c>
      <c r="B4" s="109">
        <v>100</v>
      </c>
      <c r="C4" s="109">
        <v>102.72975018743945</v>
      </c>
      <c r="D4" s="109">
        <v>104.72301577222825</v>
      </c>
      <c r="E4" s="109">
        <v>103.66697622214564</v>
      </c>
      <c r="F4" s="109">
        <v>102.79121675918148</v>
      </c>
      <c r="H4" s="97"/>
      <c r="I4" s="98"/>
      <c r="J4" s="99"/>
      <c r="K4" s="99"/>
      <c r="L4" s="298"/>
      <c r="M4" s="299"/>
      <c r="N4" s="99"/>
      <c r="O4" s="99"/>
      <c r="P4" s="99"/>
      <c r="Q4" s="99"/>
    </row>
    <row r="5" spans="1:17" x14ac:dyDescent="0.25">
      <c r="A5" s="207" t="s">
        <v>93</v>
      </c>
      <c r="B5" s="89">
        <v>100</v>
      </c>
      <c r="C5" s="89">
        <v>102.55019981093973</v>
      </c>
      <c r="D5" s="89">
        <v>103.92130150428767</v>
      </c>
      <c r="E5" s="89">
        <v>103.8971674285912</v>
      </c>
      <c r="F5" s="89">
        <v>104.19861416289596</v>
      </c>
      <c r="H5" s="100"/>
      <c r="I5" s="258"/>
      <c r="J5" s="258"/>
      <c r="K5" s="258"/>
      <c r="L5" s="258"/>
      <c r="M5" s="258"/>
      <c r="N5" s="258"/>
      <c r="O5" s="258"/>
      <c r="P5" s="258"/>
      <c r="Q5" s="258"/>
    </row>
    <row r="6" spans="1:17" x14ac:dyDescent="0.25">
      <c r="A6" s="207" t="s">
        <v>104</v>
      </c>
      <c r="B6" s="89">
        <v>100</v>
      </c>
      <c r="C6" s="89">
        <v>99.989039804550757</v>
      </c>
      <c r="D6" s="89">
        <v>99.820413659463227</v>
      </c>
      <c r="E6" s="89">
        <v>101.09237767199942</v>
      </c>
      <c r="F6" s="89">
        <v>103.02289348143148</v>
      </c>
      <c r="H6" s="100"/>
      <c r="I6" s="102"/>
      <c r="J6" s="103"/>
      <c r="K6" s="103"/>
      <c r="L6" s="103"/>
      <c r="M6" s="111"/>
      <c r="N6" s="111"/>
      <c r="O6" s="103"/>
      <c r="P6" s="103"/>
      <c r="Q6" s="103"/>
    </row>
    <row r="7" spans="1:17" x14ac:dyDescent="0.25">
      <c r="A7" s="207" t="s">
        <v>105</v>
      </c>
      <c r="B7" s="89">
        <v>100</v>
      </c>
      <c r="C7" s="89">
        <v>98.758147566991596</v>
      </c>
      <c r="D7" s="89">
        <v>104.93834761195336</v>
      </c>
      <c r="E7" s="89">
        <v>105.38643043958878</v>
      </c>
      <c r="F7" s="89">
        <v>104.34377821312813</v>
      </c>
      <c r="H7" s="100"/>
      <c r="I7" s="102"/>
      <c r="J7" s="103"/>
      <c r="K7" s="103"/>
      <c r="L7" s="103"/>
      <c r="M7" s="111"/>
      <c r="N7" s="111"/>
      <c r="O7" s="103"/>
      <c r="P7" s="103"/>
      <c r="Q7" s="103"/>
    </row>
    <row r="8" spans="1:17" x14ac:dyDescent="0.25">
      <c r="A8" s="207" t="s">
        <v>106</v>
      </c>
      <c r="B8" s="89">
        <v>100</v>
      </c>
      <c r="C8" s="89">
        <v>104.31634563655572</v>
      </c>
      <c r="D8" s="89">
        <v>106.81317233427492</v>
      </c>
      <c r="E8" s="89">
        <v>103.14173591872419</v>
      </c>
      <c r="F8" s="89">
        <v>99.694765794188555</v>
      </c>
      <c r="H8" s="100"/>
      <c r="I8" s="102"/>
      <c r="J8" s="103"/>
      <c r="K8" s="103"/>
      <c r="L8" s="103"/>
      <c r="M8" s="111"/>
      <c r="N8" s="111"/>
      <c r="O8" s="103"/>
      <c r="P8" s="103"/>
      <c r="Q8" s="103"/>
    </row>
    <row r="9" spans="1:17" x14ac:dyDescent="0.25">
      <c r="A9" s="206" t="s">
        <v>111</v>
      </c>
      <c r="B9" s="109">
        <v>100</v>
      </c>
      <c r="C9" s="109">
        <v>102.00399625782036</v>
      </c>
      <c r="D9" s="109">
        <v>102.96166402701299</v>
      </c>
      <c r="E9" s="109">
        <v>102.58669171757384</v>
      </c>
      <c r="F9" s="109">
        <v>103.34448805049433</v>
      </c>
      <c r="H9" s="104"/>
      <c r="I9" s="105"/>
      <c r="J9" s="106"/>
      <c r="K9" s="106"/>
      <c r="L9" s="106"/>
      <c r="M9" s="110"/>
      <c r="N9" s="110"/>
      <c r="O9" s="106"/>
      <c r="P9" s="106"/>
      <c r="Q9" s="106"/>
    </row>
    <row r="10" spans="1:17" x14ac:dyDescent="0.25">
      <c r="A10" s="207" t="s">
        <v>94</v>
      </c>
      <c r="B10" s="89">
        <v>100</v>
      </c>
      <c r="C10" s="89">
        <v>101.25352202609966</v>
      </c>
      <c r="D10" s="89">
        <v>102.82655176254511</v>
      </c>
      <c r="E10" s="89">
        <v>103.90445814124473</v>
      </c>
      <c r="F10" s="89">
        <v>104.04093837481416</v>
      </c>
      <c r="H10" s="104"/>
      <c r="I10" s="105"/>
      <c r="J10" s="106"/>
      <c r="K10" s="106"/>
      <c r="L10" s="106"/>
      <c r="M10" s="110"/>
      <c r="N10" s="110"/>
      <c r="O10" s="106"/>
      <c r="P10" s="106"/>
      <c r="Q10" s="106"/>
    </row>
    <row r="11" spans="1:17" x14ac:dyDescent="0.25">
      <c r="A11" s="207" t="s">
        <v>102</v>
      </c>
      <c r="B11" s="89">
        <v>100</v>
      </c>
      <c r="C11" s="89">
        <v>101.69507470094865</v>
      </c>
      <c r="D11" s="89">
        <v>101.3080850626493</v>
      </c>
      <c r="E11" s="89">
        <v>103.24932768702388</v>
      </c>
      <c r="F11" s="89">
        <v>106.37045876528484</v>
      </c>
      <c r="H11" s="104"/>
      <c r="I11" s="105"/>
      <c r="J11" s="106"/>
      <c r="K11" s="106"/>
      <c r="L11" s="106"/>
      <c r="M11" s="110"/>
      <c r="N11" s="110"/>
      <c r="O11" s="106"/>
      <c r="P11" s="106"/>
      <c r="Q11" s="106"/>
    </row>
    <row r="12" spans="1:17" x14ac:dyDescent="0.25">
      <c r="A12" s="207" t="s">
        <v>96</v>
      </c>
      <c r="B12" s="89">
        <v>100</v>
      </c>
      <c r="C12" s="89">
        <v>110.03760374478398</v>
      </c>
      <c r="D12" s="89">
        <v>107.29486660059008</v>
      </c>
      <c r="E12" s="89">
        <v>116.79655652152609</v>
      </c>
      <c r="F12" s="89">
        <v>125.73872004698941</v>
      </c>
      <c r="H12" s="100"/>
      <c r="I12" s="102"/>
      <c r="J12" s="103"/>
      <c r="K12" s="103"/>
      <c r="L12" s="103"/>
      <c r="M12" s="111"/>
      <c r="N12" s="111"/>
      <c r="O12" s="103"/>
      <c r="P12" s="103"/>
      <c r="Q12" s="103"/>
    </row>
    <row r="13" spans="1:17" x14ac:dyDescent="0.25">
      <c r="A13" s="207" t="s">
        <v>97</v>
      </c>
      <c r="B13" s="89">
        <v>100</v>
      </c>
      <c r="C13" s="89">
        <v>100.27590227962591</v>
      </c>
      <c r="D13" s="89">
        <v>101.18447881177448</v>
      </c>
      <c r="E13" s="89">
        <v>104.83347449412163</v>
      </c>
      <c r="F13" s="89">
        <v>105.71022423684948</v>
      </c>
      <c r="H13" s="104"/>
      <c r="I13" s="97"/>
      <c r="J13" s="106"/>
      <c r="K13" s="106"/>
      <c r="L13" s="106"/>
      <c r="M13" s="110"/>
      <c r="N13" s="110"/>
      <c r="O13" s="106"/>
      <c r="P13" s="106"/>
      <c r="Q13" s="106"/>
    </row>
    <row r="14" spans="1:17" x14ac:dyDescent="0.25">
      <c r="A14" s="207" t="s">
        <v>98</v>
      </c>
      <c r="B14" s="89">
        <v>100</v>
      </c>
      <c r="C14" s="89">
        <v>103.59741810724971</v>
      </c>
      <c r="D14" s="89">
        <v>104.33385002650455</v>
      </c>
      <c r="E14" s="89">
        <v>104.91764832028404</v>
      </c>
      <c r="F14" s="89">
        <v>109.18757110725348</v>
      </c>
      <c r="H14" s="104"/>
      <c r="I14" s="97"/>
      <c r="J14" s="106"/>
      <c r="K14" s="106"/>
      <c r="L14" s="106"/>
      <c r="M14" s="110"/>
      <c r="N14" s="110"/>
      <c r="O14" s="106"/>
      <c r="P14" s="106"/>
      <c r="Q14" s="106"/>
    </row>
    <row r="15" spans="1:17" x14ac:dyDescent="0.25">
      <c r="A15" s="207" t="s">
        <v>103</v>
      </c>
      <c r="B15" s="89">
        <v>100</v>
      </c>
      <c r="C15" s="89">
        <v>99.285123979659076</v>
      </c>
      <c r="D15" s="89">
        <v>99.653437041885041</v>
      </c>
      <c r="E15" s="89">
        <v>98.385460214770134</v>
      </c>
      <c r="F15" s="89">
        <v>96.536510534695879</v>
      </c>
      <c r="H15" s="100"/>
      <c r="I15" s="102"/>
      <c r="J15" s="103"/>
      <c r="K15" s="103"/>
      <c r="L15" s="103"/>
      <c r="M15" s="111"/>
      <c r="N15" s="111"/>
      <c r="O15" s="103"/>
      <c r="P15" s="103"/>
      <c r="Q15" s="103"/>
    </row>
    <row r="16" spans="1:17" x14ac:dyDescent="0.25">
      <c r="A16" s="207" t="s">
        <v>107</v>
      </c>
      <c r="B16" s="89">
        <v>100</v>
      </c>
      <c r="C16" s="89">
        <v>105.17518820495597</v>
      </c>
      <c r="D16" s="89">
        <v>109.63374575473964</v>
      </c>
      <c r="E16" s="89">
        <v>110.6305056299994</v>
      </c>
      <c r="F16" s="89">
        <v>111.18493598111797</v>
      </c>
      <c r="H16" s="104"/>
      <c r="I16" s="97"/>
      <c r="J16" s="106"/>
      <c r="K16" s="106"/>
      <c r="L16" s="106"/>
      <c r="M16" s="110"/>
      <c r="N16" s="110"/>
      <c r="O16" s="106"/>
      <c r="P16" s="106"/>
      <c r="Q16" s="106"/>
    </row>
    <row r="17" spans="1:17" x14ac:dyDescent="0.25">
      <c r="A17" s="207" t="s">
        <v>108</v>
      </c>
      <c r="B17" s="89">
        <v>100</v>
      </c>
      <c r="C17" s="89">
        <v>100.76363682014082</v>
      </c>
      <c r="D17" s="89">
        <v>102.18157048085685</v>
      </c>
      <c r="E17" s="89">
        <v>95.101390183476738</v>
      </c>
      <c r="F17" s="89">
        <v>92.842446380183631</v>
      </c>
      <c r="H17" s="104"/>
      <c r="I17" s="105"/>
      <c r="J17" s="106"/>
      <c r="K17" s="106"/>
      <c r="L17" s="106"/>
      <c r="M17" s="110"/>
      <c r="N17" s="110"/>
      <c r="O17" s="106"/>
      <c r="P17" s="106"/>
      <c r="Q17" s="106"/>
    </row>
    <row r="18" spans="1:17" x14ac:dyDescent="0.25">
      <c r="A18" s="15" t="s">
        <v>15</v>
      </c>
      <c r="B18" s="204">
        <v>100</v>
      </c>
      <c r="C18" s="204">
        <v>99.714781980201494</v>
      </c>
      <c r="D18" s="204">
        <v>99.339321661355171</v>
      </c>
      <c r="E18" s="204">
        <v>101.72607464311605</v>
      </c>
      <c r="F18" s="204">
        <v>99.168037481317612</v>
      </c>
      <c r="H18" s="100"/>
      <c r="I18" s="102"/>
      <c r="J18" s="103"/>
      <c r="K18" s="103"/>
      <c r="L18" s="103"/>
      <c r="M18" s="111"/>
      <c r="N18" s="111"/>
      <c r="O18" s="103"/>
      <c r="P18" s="103"/>
      <c r="Q18" s="103"/>
    </row>
    <row r="19" spans="1:17" x14ac:dyDescent="0.25">
      <c r="A19" s="205" t="s">
        <v>75</v>
      </c>
      <c r="B19" s="205">
        <v>100</v>
      </c>
      <c r="C19" s="205">
        <v>102.02726676881389</v>
      </c>
      <c r="D19" s="205">
        <v>103.30478389237751</v>
      </c>
      <c r="E19" s="205">
        <v>102.9989249044546</v>
      </c>
      <c r="F19" s="205">
        <v>102.44882179842955</v>
      </c>
      <c r="H19" s="100"/>
      <c r="I19" s="102"/>
      <c r="J19" s="103"/>
      <c r="K19" s="103"/>
      <c r="L19" s="103"/>
      <c r="M19" s="111"/>
      <c r="N19" s="111"/>
      <c r="O19" s="103"/>
      <c r="P19" s="103"/>
      <c r="Q19" s="103"/>
    </row>
    <row r="20" spans="1:17" x14ac:dyDescent="0.25">
      <c r="H20" s="100"/>
      <c r="I20" s="102"/>
      <c r="J20" s="103"/>
      <c r="K20" s="103"/>
      <c r="L20" s="103"/>
      <c r="M20" s="111"/>
      <c r="N20" s="111"/>
      <c r="O20" s="103"/>
      <c r="P20" s="103"/>
      <c r="Q20" s="103"/>
    </row>
    <row r="21" spans="1:17" x14ac:dyDescent="0.25">
      <c r="H21" s="100"/>
      <c r="I21" s="102"/>
      <c r="J21" s="103"/>
      <c r="K21" s="103"/>
      <c r="L21" s="103"/>
      <c r="M21" s="111"/>
      <c r="N21" s="111"/>
      <c r="O21" s="103"/>
      <c r="P21" s="103"/>
      <c r="Q21" s="103"/>
    </row>
    <row r="22" spans="1:17" x14ac:dyDescent="0.25">
      <c r="H22" s="100"/>
      <c r="I22" s="102"/>
      <c r="J22" s="103"/>
      <c r="K22" s="103"/>
      <c r="L22" s="103"/>
      <c r="M22" s="111"/>
      <c r="N22" s="111"/>
      <c r="O22" s="103"/>
      <c r="P22" s="103"/>
      <c r="Q22" s="103"/>
    </row>
    <row r="23" spans="1:17" x14ac:dyDescent="0.25">
      <c r="A23" s="248"/>
      <c r="B23" s="96"/>
      <c r="C23" s="96"/>
      <c r="D23" s="96"/>
      <c r="E23" s="96"/>
      <c r="F23" s="96"/>
      <c r="H23" s="100"/>
      <c r="I23" s="102"/>
      <c r="J23" s="103"/>
      <c r="K23" s="103"/>
      <c r="L23" s="103"/>
      <c r="M23" s="111"/>
      <c r="N23" s="111"/>
      <c r="O23" s="103"/>
      <c r="P23" s="103"/>
      <c r="Q23" s="103"/>
    </row>
    <row r="24" spans="1:17" ht="15" customHeight="1" x14ac:dyDescent="0.25">
      <c r="A24" s="284"/>
      <c r="B24" s="284"/>
      <c r="C24" s="284"/>
      <c r="D24" s="284"/>
      <c r="E24" s="284"/>
      <c r="F24" s="284"/>
      <c r="H24" s="100"/>
      <c r="I24" s="102"/>
      <c r="J24" s="103"/>
      <c r="K24" s="103"/>
      <c r="L24" s="103"/>
      <c r="M24" s="111"/>
      <c r="N24" s="111"/>
      <c r="O24" s="103"/>
      <c r="P24" s="103"/>
      <c r="Q24" s="103"/>
    </row>
    <row r="25" spans="1:17" x14ac:dyDescent="0.25">
      <c r="A25" s="202"/>
      <c r="B25" s="98"/>
      <c r="C25" s="99"/>
      <c r="D25" s="99"/>
      <c r="E25" s="99"/>
      <c r="F25" s="98"/>
      <c r="H25" s="104"/>
      <c r="I25" s="105"/>
      <c r="J25" s="106"/>
      <c r="K25" s="106"/>
      <c r="L25" s="106"/>
      <c r="M25" s="110"/>
      <c r="N25" s="110"/>
      <c r="O25" s="106"/>
      <c r="P25" s="106"/>
      <c r="Q25" s="106"/>
    </row>
    <row r="26" spans="1:17" x14ac:dyDescent="0.25">
      <c r="A26" s="100"/>
      <c r="B26" s="101"/>
      <c r="C26" s="101"/>
      <c r="D26" s="101"/>
      <c r="E26" s="253"/>
      <c r="F26" s="101"/>
      <c r="H26" s="104"/>
      <c r="I26" s="105"/>
      <c r="J26" s="106"/>
      <c r="K26" s="106"/>
      <c r="L26" s="106"/>
      <c r="M26" s="110"/>
      <c r="N26" s="110"/>
      <c r="O26" s="106"/>
      <c r="P26" s="106"/>
      <c r="Q26" s="106"/>
    </row>
    <row r="27" spans="1:17" x14ac:dyDescent="0.25">
      <c r="A27" s="100"/>
      <c r="B27" s="102"/>
      <c r="C27" s="103"/>
      <c r="D27" s="103"/>
      <c r="E27" s="103"/>
      <c r="F27" s="103"/>
      <c r="H27" s="104"/>
      <c r="I27" s="105"/>
      <c r="J27" s="106"/>
      <c r="K27" s="106"/>
      <c r="L27" s="106"/>
      <c r="M27" s="110"/>
      <c r="N27" s="110"/>
      <c r="O27" s="106"/>
      <c r="P27" s="106"/>
      <c r="Q27" s="106"/>
    </row>
    <row r="28" spans="1:17" x14ac:dyDescent="0.25">
      <c r="A28" s="100"/>
      <c r="B28" s="102"/>
      <c r="C28" s="103"/>
      <c r="D28" s="103"/>
      <c r="E28" s="103"/>
      <c r="F28" s="103"/>
      <c r="H28" s="100"/>
      <c r="I28" s="102"/>
      <c r="J28" s="103"/>
      <c r="K28" s="103"/>
      <c r="L28" s="103"/>
      <c r="M28" s="111"/>
      <c r="N28" s="111"/>
      <c r="O28" s="103"/>
      <c r="P28" s="103"/>
      <c r="Q28" s="103"/>
    </row>
    <row r="29" spans="1:17" x14ac:dyDescent="0.25">
      <c r="A29" s="100"/>
      <c r="B29" s="102"/>
      <c r="C29" s="103"/>
      <c r="D29" s="103"/>
      <c r="E29" s="103"/>
      <c r="F29" s="103"/>
      <c r="H29" s="104"/>
      <c r="I29" s="105"/>
      <c r="J29" s="106"/>
      <c r="K29" s="106"/>
      <c r="L29" s="106"/>
      <c r="M29" s="110"/>
      <c r="N29" s="110"/>
      <c r="O29" s="106"/>
      <c r="P29" s="106"/>
      <c r="Q29" s="106"/>
    </row>
    <row r="30" spans="1:17" x14ac:dyDescent="0.25">
      <c r="A30" s="104"/>
      <c r="B30" s="105"/>
      <c r="C30" s="106"/>
      <c r="D30" s="106"/>
      <c r="E30" s="106"/>
      <c r="F30" s="106"/>
      <c r="H30" s="104"/>
      <c r="I30" s="105"/>
      <c r="J30" s="106"/>
      <c r="K30" s="106"/>
      <c r="L30" s="106"/>
      <c r="M30" s="110"/>
      <c r="N30" s="110"/>
      <c r="O30" s="106"/>
      <c r="P30" s="106"/>
      <c r="Q30" s="106"/>
    </row>
    <row r="31" spans="1:17" x14ac:dyDescent="0.25">
      <c r="A31" s="104"/>
      <c r="B31" s="105"/>
      <c r="C31" s="106"/>
      <c r="D31" s="106"/>
      <c r="E31" s="106"/>
      <c r="F31" s="106"/>
      <c r="H31" s="100"/>
      <c r="I31" s="102"/>
      <c r="J31" s="103"/>
      <c r="K31" s="103"/>
      <c r="L31" s="103"/>
      <c r="M31" s="111"/>
      <c r="N31" s="111"/>
      <c r="O31" s="103"/>
      <c r="P31" s="103"/>
      <c r="Q31" s="103"/>
    </row>
    <row r="32" spans="1:17" x14ac:dyDescent="0.25">
      <c r="A32" s="104"/>
      <c r="B32" s="105"/>
      <c r="C32" s="106"/>
      <c r="D32" s="106"/>
      <c r="E32" s="106"/>
      <c r="F32" s="106"/>
      <c r="H32" s="104"/>
      <c r="I32" s="105"/>
      <c r="J32" s="106"/>
      <c r="K32" s="106"/>
      <c r="L32" s="106"/>
      <c r="M32" s="110"/>
      <c r="N32" s="110"/>
      <c r="O32" s="106"/>
      <c r="P32" s="106"/>
      <c r="Q32" s="106"/>
    </row>
    <row r="33" spans="1:17" x14ac:dyDescent="0.25">
      <c r="A33" s="100"/>
      <c r="B33" s="102"/>
      <c r="C33" s="103"/>
      <c r="D33" s="103"/>
      <c r="E33" s="103"/>
      <c r="F33" s="103"/>
      <c r="H33" s="107"/>
      <c r="I33" s="105"/>
      <c r="J33" s="106"/>
      <c r="K33" s="106"/>
      <c r="L33" s="106"/>
      <c r="M33" s="110"/>
      <c r="N33" s="110"/>
      <c r="O33" s="106"/>
      <c r="P33" s="106"/>
      <c r="Q33" s="106"/>
    </row>
    <row r="34" spans="1:17" x14ac:dyDescent="0.25">
      <c r="A34" s="104"/>
      <c r="B34" s="97"/>
      <c r="C34" s="106"/>
      <c r="D34" s="106"/>
      <c r="E34" s="106"/>
      <c r="F34" s="106"/>
      <c r="H34" s="100"/>
      <c r="I34" s="373"/>
      <c r="J34" s="374"/>
      <c r="K34" s="374"/>
      <c r="L34" s="374"/>
      <c r="M34" s="209"/>
      <c r="N34" s="209"/>
      <c r="O34" s="374"/>
      <c r="P34" s="374"/>
      <c r="Q34" s="374"/>
    </row>
    <row r="35" spans="1:17" x14ac:dyDescent="0.25">
      <c r="A35" s="104"/>
      <c r="B35" s="97"/>
      <c r="C35" s="106"/>
      <c r="D35" s="106"/>
      <c r="E35" s="106"/>
      <c r="F35" s="106"/>
      <c r="H35" s="100"/>
      <c r="I35" s="102"/>
      <c r="J35" s="103"/>
      <c r="K35" s="103"/>
      <c r="L35" s="103"/>
      <c r="M35" s="111"/>
      <c r="N35" s="111"/>
      <c r="O35" s="103"/>
      <c r="P35" s="103"/>
      <c r="Q35" s="103"/>
    </row>
    <row r="36" spans="1:17" x14ac:dyDescent="0.25">
      <c r="A36" s="100"/>
      <c r="B36" s="102"/>
      <c r="C36" s="103"/>
      <c r="D36" s="103"/>
      <c r="E36" s="103"/>
      <c r="F36" s="103"/>
      <c r="H36" s="107"/>
      <c r="I36" s="105"/>
      <c r="J36" s="106"/>
      <c r="K36" s="106"/>
      <c r="L36" s="106"/>
      <c r="M36" s="110"/>
      <c r="N36" s="203"/>
    </row>
    <row r="37" spans="1:17" x14ac:dyDescent="0.25">
      <c r="A37" s="104"/>
      <c r="B37" s="97"/>
      <c r="C37" s="106"/>
      <c r="D37" s="106"/>
      <c r="E37" s="106"/>
      <c r="F37" s="106"/>
      <c r="H37" s="108"/>
      <c r="I37" s="102"/>
      <c r="J37" s="103"/>
      <c r="K37" s="103"/>
      <c r="L37" s="103"/>
      <c r="M37" s="111"/>
      <c r="N37" s="203"/>
    </row>
    <row r="38" spans="1:17" x14ac:dyDescent="0.25">
      <c r="A38" s="104"/>
      <c r="B38" s="105"/>
      <c r="C38" s="106"/>
      <c r="D38" s="106"/>
      <c r="E38" s="106"/>
      <c r="F38" s="106"/>
      <c r="H38" s="100"/>
      <c r="I38" s="102"/>
      <c r="J38" s="103"/>
      <c r="K38" s="103"/>
      <c r="L38" s="103"/>
      <c r="M38" s="111"/>
      <c r="N38" s="203"/>
    </row>
    <row r="39" spans="1:17" x14ac:dyDescent="0.25">
      <c r="A39" s="100"/>
      <c r="B39" s="102"/>
      <c r="C39" s="103"/>
      <c r="D39" s="103"/>
      <c r="E39" s="103"/>
      <c r="F39" s="103"/>
      <c r="H39" s="203"/>
      <c r="I39" s="203"/>
      <c r="J39" s="203"/>
      <c r="K39" s="203"/>
      <c r="L39" s="203"/>
      <c r="M39" s="203"/>
      <c r="N39" s="203"/>
    </row>
    <row r="40" spans="1:17" x14ac:dyDescent="0.25">
      <c r="A40" s="104"/>
      <c r="B40" s="105"/>
      <c r="C40" s="106"/>
      <c r="D40" s="106"/>
      <c r="E40" s="106"/>
      <c r="F40" s="106"/>
    </row>
    <row r="41" spans="1:17" x14ac:dyDescent="0.25">
      <c r="A41" s="104"/>
      <c r="B41" s="105"/>
      <c r="C41" s="106"/>
      <c r="D41" s="106"/>
      <c r="E41" s="106"/>
      <c r="F41" s="106"/>
    </row>
    <row r="42" spans="1:17" x14ac:dyDescent="0.25">
      <c r="A42" s="100"/>
      <c r="B42" s="102"/>
      <c r="C42" s="103"/>
      <c r="D42" s="103"/>
      <c r="E42" s="103"/>
      <c r="F42" s="103"/>
    </row>
    <row r="43" spans="1:17" x14ac:dyDescent="0.25">
      <c r="A43" s="100"/>
      <c r="B43" s="102"/>
      <c r="C43" s="103"/>
      <c r="D43" s="103"/>
      <c r="E43" s="103"/>
      <c r="F43" s="103"/>
    </row>
    <row r="44" spans="1:17" x14ac:dyDescent="0.25">
      <c r="A44" s="100"/>
      <c r="B44" s="102"/>
      <c r="C44" s="103"/>
      <c r="D44" s="103"/>
      <c r="E44" s="103"/>
      <c r="F44" s="103"/>
    </row>
    <row r="45" spans="1:17" x14ac:dyDescent="0.25">
      <c r="A45" s="100"/>
      <c r="B45" s="102"/>
      <c r="C45" s="103"/>
      <c r="D45" s="103"/>
      <c r="E45" s="103"/>
      <c r="F45" s="103"/>
    </row>
    <row r="46" spans="1:17" x14ac:dyDescent="0.25">
      <c r="A46" s="100"/>
      <c r="B46" s="102"/>
      <c r="C46" s="103"/>
      <c r="D46" s="103"/>
      <c r="E46" s="103"/>
      <c r="F46" s="103"/>
    </row>
    <row r="47" spans="1:17" x14ac:dyDescent="0.25">
      <c r="A47" s="100"/>
      <c r="B47" s="102"/>
      <c r="C47" s="103"/>
      <c r="D47" s="103"/>
      <c r="E47" s="103"/>
      <c r="F47" s="103"/>
    </row>
    <row r="48" spans="1:17" x14ac:dyDescent="0.25">
      <c r="A48" s="100"/>
      <c r="B48" s="102"/>
      <c r="C48" s="103"/>
      <c r="D48" s="103"/>
      <c r="E48" s="103"/>
      <c r="F48" s="103"/>
    </row>
    <row r="49" spans="1:6" x14ac:dyDescent="0.25">
      <c r="A49" s="104"/>
      <c r="B49" s="105"/>
      <c r="C49" s="106"/>
      <c r="D49" s="106"/>
      <c r="E49" s="106"/>
      <c r="F49" s="106"/>
    </row>
    <row r="50" spans="1:6" x14ac:dyDescent="0.25">
      <c r="A50" s="104"/>
      <c r="B50" s="105"/>
      <c r="C50" s="106"/>
      <c r="D50" s="106"/>
      <c r="E50" s="106"/>
      <c r="F50" s="106"/>
    </row>
    <row r="51" spans="1:6" x14ac:dyDescent="0.25">
      <c r="A51" s="104"/>
      <c r="B51" s="105"/>
      <c r="C51" s="106"/>
      <c r="D51" s="106"/>
      <c r="E51" s="106"/>
      <c r="F51" s="106"/>
    </row>
    <row r="52" spans="1:6" x14ac:dyDescent="0.25">
      <c r="A52" s="100"/>
      <c r="B52" s="102"/>
      <c r="C52" s="103"/>
      <c r="D52" s="103"/>
      <c r="E52" s="103"/>
      <c r="F52" s="103"/>
    </row>
    <row r="53" spans="1:6" x14ac:dyDescent="0.25">
      <c r="A53" s="104"/>
      <c r="B53" s="105"/>
      <c r="C53" s="106"/>
      <c r="D53" s="106"/>
      <c r="E53" s="106"/>
      <c r="F53" s="106"/>
    </row>
    <row r="54" spans="1:6" x14ac:dyDescent="0.25">
      <c r="A54" s="104"/>
      <c r="B54" s="105"/>
      <c r="C54" s="106"/>
      <c r="D54" s="106"/>
      <c r="E54" s="106"/>
      <c r="F54" s="106"/>
    </row>
    <row r="55" spans="1:6" x14ac:dyDescent="0.25">
      <c r="A55" s="100"/>
      <c r="B55" s="102"/>
      <c r="C55" s="103"/>
      <c r="D55" s="103"/>
      <c r="E55" s="103"/>
      <c r="F55" s="103"/>
    </row>
    <row r="56" spans="1:6" x14ac:dyDescent="0.25">
      <c r="A56" s="104"/>
      <c r="B56" s="105"/>
      <c r="C56" s="106"/>
      <c r="D56" s="106"/>
      <c r="E56" s="106"/>
      <c r="F56" s="106"/>
    </row>
    <row r="57" spans="1:6" x14ac:dyDescent="0.25">
      <c r="A57" s="107"/>
      <c r="B57" s="105"/>
      <c r="C57" s="106"/>
      <c r="D57" s="106"/>
      <c r="E57" s="106"/>
      <c r="F57" s="106"/>
    </row>
    <row r="58" spans="1:6" x14ac:dyDescent="0.25">
      <c r="A58" s="108"/>
      <c r="B58" s="102"/>
      <c r="C58" s="103"/>
      <c r="D58" s="103"/>
      <c r="E58" s="103"/>
      <c r="F58" s="103"/>
    </row>
    <row r="59" spans="1:6" x14ac:dyDescent="0.25">
      <c r="A59" s="100"/>
      <c r="B59" s="102"/>
      <c r="C59" s="103"/>
      <c r="D59" s="103"/>
      <c r="E59" s="103"/>
      <c r="F59" s="103"/>
    </row>
    <row r="60" spans="1:6" x14ac:dyDescent="0.25">
      <c r="A60" s="96"/>
      <c r="B60" s="96"/>
      <c r="C60" s="96"/>
      <c r="D60" s="96"/>
      <c r="E60" s="96"/>
      <c r="F60" s="96"/>
    </row>
    <row r="61" spans="1:6" x14ac:dyDescent="0.25">
      <c r="A61" s="96"/>
      <c r="B61" s="96"/>
      <c r="C61" s="96"/>
      <c r="D61" s="96"/>
      <c r="E61" s="96"/>
      <c r="F61" s="96"/>
    </row>
  </sheetData>
  <mergeCells count="5">
    <mergeCell ref="A24:F24"/>
    <mergeCell ref="H3:N3"/>
    <mergeCell ref="L4:M4"/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showGridLines="0" workbookViewId="0">
      <selection sqref="A1:F1"/>
    </sheetView>
  </sheetViews>
  <sheetFormatPr baseColWidth="10" defaultRowHeight="15" x14ac:dyDescent="0.25"/>
  <cols>
    <col min="1" max="1" width="21.5703125" customWidth="1"/>
    <col min="10" max="10" width="21" customWidth="1"/>
    <col min="11" max="11" width="15.140625" customWidth="1"/>
    <col min="12" max="12" width="16.42578125" customWidth="1"/>
    <col min="13" max="13" width="17.7109375" customWidth="1"/>
    <col min="16" max="16" width="16.42578125" customWidth="1"/>
    <col min="17" max="17" width="23.7109375" customWidth="1"/>
    <col min="26" max="26" width="22.140625" customWidth="1"/>
    <col min="27" max="27" width="18.28515625" customWidth="1"/>
    <col min="28" max="28" width="13.5703125" customWidth="1"/>
    <col min="29" max="29" width="14.140625" customWidth="1"/>
  </cols>
  <sheetData>
    <row r="1" spans="1:32" ht="18.75" customHeight="1" x14ac:dyDescent="0.25">
      <c r="A1" s="287" t="s">
        <v>130</v>
      </c>
      <c r="B1" s="287"/>
      <c r="C1" s="287"/>
      <c r="D1" s="287"/>
      <c r="E1" s="287"/>
      <c r="F1" s="287"/>
      <c r="Q1" s="286"/>
      <c r="R1" s="286"/>
      <c r="S1" s="286"/>
      <c r="T1" s="121"/>
      <c r="U1" s="121"/>
      <c r="V1" s="121"/>
      <c r="W1" s="121"/>
      <c r="Z1" s="264" t="s">
        <v>88</v>
      </c>
      <c r="AA1" s="273"/>
      <c r="AB1" s="273"/>
      <c r="AC1" s="273"/>
      <c r="AD1" s="273"/>
      <c r="AE1" s="273"/>
      <c r="AF1" s="285"/>
    </row>
    <row r="2" spans="1:32" ht="72.75" customHeight="1" x14ac:dyDescent="0.25">
      <c r="A2" s="288" t="s">
        <v>109</v>
      </c>
      <c r="B2" s="288"/>
      <c r="C2" s="288"/>
      <c r="D2" s="288"/>
      <c r="E2" s="288"/>
      <c r="F2" s="288"/>
      <c r="Q2" s="97"/>
      <c r="R2" s="210"/>
      <c r="S2" s="210"/>
      <c r="Z2" s="40"/>
      <c r="AA2" s="41" t="s">
        <v>8</v>
      </c>
      <c r="AB2" s="42" t="s">
        <v>21</v>
      </c>
      <c r="AC2" s="42" t="s">
        <v>22</v>
      </c>
      <c r="AD2" s="265" t="s">
        <v>9</v>
      </c>
      <c r="AE2" s="267"/>
      <c r="AF2" s="99"/>
    </row>
    <row r="3" spans="1:32" x14ac:dyDescent="0.25">
      <c r="A3" s="40"/>
      <c r="B3" s="124">
        <v>2016</v>
      </c>
      <c r="C3" s="93">
        <v>2017</v>
      </c>
      <c r="D3" s="93">
        <v>2018</v>
      </c>
      <c r="E3" s="93">
        <v>2019</v>
      </c>
      <c r="F3" s="93">
        <v>2020</v>
      </c>
      <c r="J3" s="96"/>
      <c r="K3" s="96"/>
      <c r="L3" s="96"/>
      <c r="M3" s="96"/>
      <c r="N3" s="96"/>
      <c r="O3" s="96"/>
      <c r="P3" s="96"/>
      <c r="Q3" s="100"/>
      <c r="R3" s="96"/>
      <c r="S3" s="96"/>
      <c r="Z3" s="43" t="s">
        <v>57</v>
      </c>
      <c r="AA3" s="44" t="s">
        <v>23</v>
      </c>
      <c r="AB3" s="45" t="s">
        <v>12</v>
      </c>
      <c r="AC3" s="45" t="s">
        <v>12</v>
      </c>
      <c r="AD3" s="45" t="s">
        <v>12</v>
      </c>
      <c r="AE3" s="45" t="s">
        <v>13</v>
      </c>
      <c r="AF3" s="101"/>
    </row>
    <row r="4" spans="1:32" x14ac:dyDescent="0.25">
      <c r="A4" s="43" t="s">
        <v>57</v>
      </c>
      <c r="B4" s="125"/>
      <c r="C4" s="112"/>
      <c r="D4" s="112"/>
      <c r="E4" s="112"/>
      <c r="F4" s="112"/>
      <c r="J4" s="96"/>
      <c r="K4" s="375"/>
      <c r="L4" s="375"/>
      <c r="M4" s="376"/>
      <c r="N4" s="375"/>
      <c r="O4" s="375"/>
      <c r="P4" s="96"/>
      <c r="Q4" s="211"/>
      <c r="R4" s="208"/>
      <c r="S4" s="208"/>
      <c r="Z4" s="81" t="s">
        <v>58</v>
      </c>
      <c r="AA4" s="60">
        <v>22.970169487255522</v>
      </c>
      <c r="AB4" s="47">
        <v>5657.2750667133232</v>
      </c>
      <c r="AC4" s="47">
        <v>5787.1295561248799</v>
      </c>
      <c r="AD4" s="47">
        <f t="shared" ref="AD4:AD20" si="0">+AC4-AB4</f>
        <v>129.85448941155664</v>
      </c>
      <c r="AE4" s="46">
        <f t="shared" ref="AE4:AE20" si="1">+AC4/AB4*100-100</f>
        <v>2.2953539978213939</v>
      </c>
      <c r="AF4" s="110"/>
    </row>
    <row r="5" spans="1:32" x14ac:dyDescent="0.25">
      <c r="A5" s="127" t="s">
        <v>64</v>
      </c>
      <c r="B5" s="128">
        <v>100</v>
      </c>
      <c r="C5" s="114">
        <v>105.58743335104955</v>
      </c>
      <c r="D5" s="114">
        <v>109.96746442385714</v>
      </c>
      <c r="E5" s="114">
        <v>107.62229661567991</v>
      </c>
      <c r="F5" s="114">
        <v>107.33365286064836</v>
      </c>
      <c r="J5" s="335"/>
      <c r="K5" s="316"/>
      <c r="L5" s="316"/>
      <c r="M5" s="178"/>
      <c r="N5" s="178"/>
      <c r="O5" s="178"/>
      <c r="P5" s="96"/>
      <c r="Q5" s="211"/>
      <c r="R5" s="208"/>
      <c r="S5" s="208"/>
      <c r="Z5" s="82" t="s">
        <v>59</v>
      </c>
      <c r="AA5" s="59">
        <v>18.9416538986193</v>
      </c>
      <c r="AB5" s="50">
        <v>20622.960590577459</v>
      </c>
      <c r="AC5" s="50">
        <v>21141.400482894805</v>
      </c>
      <c r="AD5" s="50">
        <f t="shared" si="0"/>
        <v>518.43989231734668</v>
      </c>
      <c r="AE5" s="49">
        <f t="shared" si="1"/>
        <v>2.5138965379889271</v>
      </c>
      <c r="AF5" s="110"/>
    </row>
    <row r="6" spans="1:32" x14ac:dyDescent="0.25">
      <c r="A6" s="126" t="s">
        <v>67</v>
      </c>
      <c r="B6" s="122">
        <v>100</v>
      </c>
      <c r="C6" s="118">
        <v>100.00000000000001</v>
      </c>
      <c r="D6" s="118">
        <v>83.408419093689275</v>
      </c>
      <c r="E6" s="118">
        <v>86.886058022372666</v>
      </c>
      <c r="F6" s="118">
        <v>86.886058022372666</v>
      </c>
      <c r="J6" s="335"/>
      <c r="K6" s="316"/>
      <c r="L6" s="316"/>
      <c r="M6" s="178"/>
      <c r="N6" s="178"/>
      <c r="O6" s="178"/>
      <c r="P6" s="96"/>
      <c r="Q6" s="211"/>
      <c r="R6" s="208"/>
      <c r="S6" s="208"/>
      <c r="Z6" s="83" t="s">
        <v>60</v>
      </c>
      <c r="AA6" s="58">
        <v>17.414039241352373</v>
      </c>
      <c r="AB6" s="52">
        <v>6426.9875710947244</v>
      </c>
      <c r="AC6" s="52">
        <v>6521.1686651390501</v>
      </c>
      <c r="AD6" s="52">
        <f t="shared" si="0"/>
        <v>94.181094044325619</v>
      </c>
      <c r="AE6" s="51">
        <f t="shared" si="1"/>
        <v>1.4654002828308421</v>
      </c>
      <c r="AF6" s="110"/>
    </row>
    <row r="7" spans="1:32" x14ac:dyDescent="0.25">
      <c r="A7" s="127" t="s">
        <v>71</v>
      </c>
      <c r="B7" s="128">
        <v>100</v>
      </c>
      <c r="C7" s="114">
        <v>96.087772484481022</v>
      </c>
      <c r="D7" s="114">
        <v>96.087772484481022</v>
      </c>
      <c r="E7" s="114">
        <v>96.087772484481022</v>
      </c>
      <c r="F7" s="114">
        <v>68.175256243684132</v>
      </c>
      <c r="J7" s="335"/>
      <c r="K7" s="316"/>
      <c r="L7" s="316"/>
      <c r="M7" s="178"/>
      <c r="N7" s="178"/>
      <c r="O7" s="178"/>
      <c r="P7" s="96"/>
      <c r="Q7" s="211"/>
      <c r="R7" s="208"/>
      <c r="S7" s="208"/>
      <c r="Z7" s="82" t="s">
        <v>61</v>
      </c>
      <c r="AA7" s="59">
        <v>10.458521223285778</v>
      </c>
      <c r="AB7" s="50">
        <v>4231.2942822890909</v>
      </c>
      <c r="AC7" s="50">
        <v>4416.5555421599211</v>
      </c>
      <c r="AD7" s="50">
        <f t="shared" si="0"/>
        <v>185.26125987083014</v>
      </c>
      <c r="AE7" s="49">
        <f t="shared" si="1"/>
        <v>4.3783591381548916</v>
      </c>
      <c r="AF7" s="110"/>
    </row>
    <row r="8" spans="1:32" x14ac:dyDescent="0.25">
      <c r="A8" s="126" t="s">
        <v>76</v>
      </c>
      <c r="B8" s="122">
        <v>100</v>
      </c>
      <c r="C8" s="118">
        <v>96.526032133043287</v>
      </c>
      <c r="D8" s="118">
        <v>97.497944199593491</v>
      </c>
      <c r="E8" s="118">
        <v>98.017789465984023</v>
      </c>
      <c r="F8" s="118">
        <v>95.041161383814654</v>
      </c>
      <c r="J8" s="335"/>
      <c r="K8" s="316"/>
      <c r="L8" s="316"/>
      <c r="M8" s="178"/>
      <c r="N8" s="178"/>
      <c r="O8" s="178"/>
      <c r="P8" s="96"/>
      <c r="Q8" s="211"/>
      <c r="R8" s="208"/>
      <c r="S8" s="208"/>
      <c r="Z8" s="83" t="s">
        <v>62</v>
      </c>
      <c r="AA8" s="58">
        <v>9.7968748099244021</v>
      </c>
      <c r="AB8" s="52">
        <v>5274.9426908793548</v>
      </c>
      <c r="AC8" s="52">
        <v>5193.7256837007935</v>
      </c>
      <c r="AD8" s="52">
        <f t="shared" si="0"/>
        <v>-81.217007178561289</v>
      </c>
      <c r="AE8" s="51">
        <f t="shared" si="1"/>
        <v>-1.5396756313388948</v>
      </c>
      <c r="AF8" s="110"/>
    </row>
    <row r="9" spans="1:32" x14ac:dyDescent="0.25">
      <c r="A9" s="127" t="s">
        <v>68</v>
      </c>
      <c r="B9" s="128">
        <v>100</v>
      </c>
      <c r="C9" s="114">
        <v>99.792705473323934</v>
      </c>
      <c r="D9" s="114">
        <v>101.06069281942338</v>
      </c>
      <c r="E9" s="114">
        <v>101.36476702037633</v>
      </c>
      <c r="F9" s="114">
        <v>103.60034494893252</v>
      </c>
      <c r="J9" s="335"/>
      <c r="K9" s="316"/>
      <c r="L9" s="316"/>
      <c r="M9" s="178"/>
      <c r="N9" s="178"/>
      <c r="O9" s="178"/>
      <c r="P9" s="96"/>
      <c r="Q9" s="211"/>
      <c r="R9" s="208"/>
      <c r="S9" s="208"/>
      <c r="Z9" s="82" t="s">
        <v>63</v>
      </c>
      <c r="AA9" s="59">
        <v>4.7872046262966013</v>
      </c>
      <c r="AB9" s="50">
        <v>11838.708353009697</v>
      </c>
      <c r="AC9" s="50">
        <v>11787.31648245886</v>
      </c>
      <c r="AD9" s="50">
        <f t="shared" si="0"/>
        <v>-51.391870550836757</v>
      </c>
      <c r="AE9" s="49">
        <f t="shared" si="1"/>
        <v>-0.43410031752131317</v>
      </c>
      <c r="AF9" s="110"/>
    </row>
    <row r="10" spans="1:32" x14ac:dyDescent="0.25">
      <c r="A10" s="126" t="s">
        <v>70</v>
      </c>
      <c r="B10" s="122">
        <v>100</v>
      </c>
      <c r="C10" s="118">
        <v>106.85415127096871</v>
      </c>
      <c r="D10" s="118">
        <v>116.69165968851328</v>
      </c>
      <c r="E10" s="118">
        <v>120.35316320531028</v>
      </c>
      <c r="F10" s="118">
        <v>124.67058434934087</v>
      </c>
      <c r="J10" s="335"/>
      <c r="K10" s="316"/>
      <c r="L10" s="316"/>
      <c r="M10" s="178"/>
      <c r="N10" s="178"/>
      <c r="O10" s="178"/>
      <c r="P10" s="96"/>
      <c r="Q10" s="211"/>
      <c r="R10" s="208"/>
      <c r="S10" s="208"/>
      <c r="Z10" s="83" t="s">
        <v>64</v>
      </c>
      <c r="AA10" s="58">
        <v>2.6776361873050338</v>
      </c>
      <c r="AB10" s="52">
        <v>13572.168203435314</v>
      </c>
      <c r="AC10" s="52">
        <v>14330.504056094604</v>
      </c>
      <c r="AD10" s="52">
        <f t="shared" si="0"/>
        <v>758.33585265928923</v>
      </c>
      <c r="AE10" s="51">
        <f t="shared" si="1"/>
        <v>5.5874333510495688</v>
      </c>
      <c r="AF10" s="110"/>
    </row>
    <row r="11" spans="1:32" x14ac:dyDescent="0.25">
      <c r="A11" s="127" t="s">
        <v>77</v>
      </c>
      <c r="B11" s="128">
        <v>100</v>
      </c>
      <c r="C11" s="114">
        <v>98.460324368661105</v>
      </c>
      <c r="D11" s="114">
        <v>101.39490188296713</v>
      </c>
      <c r="E11" s="114">
        <v>96.864897458932433</v>
      </c>
      <c r="F11" s="114">
        <v>95.105718147116306</v>
      </c>
      <c r="J11" s="335"/>
      <c r="K11" s="316"/>
      <c r="L11" s="316"/>
      <c r="M11" s="178"/>
      <c r="N11" s="178"/>
      <c r="O11" s="178"/>
      <c r="P11" s="96"/>
      <c r="Q11" s="212"/>
      <c r="R11" s="208"/>
      <c r="S11" s="208"/>
      <c r="Z11" s="84" t="s">
        <v>65</v>
      </c>
      <c r="AA11" s="59">
        <v>2.5829531965183024</v>
      </c>
      <c r="AB11" s="50">
        <v>18143.334864142587</v>
      </c>
      <c r="AC11" s="50">
        <v>18787.641381172438</v>
      </c>
      <c r="AD11" s="50">
        <f t="shared" si="0"/>
        <v>644.30651702985051</v>
      </c>
      <c r="AE11" s="49">
        <f t="shared" si="1"/>
        <v>3.5512022561145642</v>
      </c>
      <c r="AF11" s="110"/>
    </row>
    <row r="12" spans="1:32" x14ac:dyDescent="0.25">
      <c r="A12" s="126" t="s">
        <v>63</v>
      </c>
      <c r="B12" s="122">
        <v>100</v>
      </c>
      <c r="C12" s="118">
        <v>99.565899682478687</v>
      </c>
      <c r="D12" s="118">
        <v>99.01423295721699</v>
      </c>
      <c r="E12" s="118">
        <v>100.74187539125356</v>
      </c>
      <c r="F12" s="118">
        <v>99.502088776531068</v>
      </c>
      <c r="J12" s="335"/>
      <c r="K12" s="316"/>
      <c r="L12" s="316"/>
      <c r="M12" s="178"/>
      <c r="N12" s="178"/>
      <c r="O12" s="178"/>
      <c r="P12" s="96"/>
      <c r="Q12" s="212"/>
      <c r="R12" s="208"/>
      <c r="S12" s="208"/>
      <c r="Z12" s="85" t="s">
        <v>68</v>
      </c>
      <c r="AA12" s="58">
        <v>2.3951531143323104</v>
      </c>
      <c r="AB12" s="52">
        <v>12265.979484107034</v>
      </c>
      <c r="AC12" s="52">
        <v>12240.552779993272</v>
      </c>
      <c r="AD12" s="52">
        <f t="shared" si="0"/>
        <v>-25.426704113762753</v>
      </c>
      <c r="AE12" s="51">
        <f t="shared" si="1"/>
        <v>-0.20729452667606552</v>
      </c>
      <c r="AF12" s="110"/>
    </row>
    <row r="13" spans="1:32" x14ac:dyDescent="0.25">
      <c r="A13" s="127" t="s">
        <v>72</v>
      </c>
      <c r="B13" s="128">
        <v>100</v>
      </c>
      <c r="C13" s="114">
        <v>102.15352149353555</v>
      </c>
      <c r="D13" s="114">
        <v>104.04792441389824</v>
      </c>
      <c r="E13" s="114">
        <v>108.89059452373057</v>
      </c>
      <c r="F13" s="114">
        <v>105.58774470003095</v>
      </c>
      <c r="J13" s="335"/>
      <c r="K13" s="316"/>
      <c r="L13" s="316"/>
      <c r="M13" s="178"/>
      <c r="N13" s="178"/>
      <c r="O13" s="178"/>
      <c r="P13" s="96"/>
      <c r="Q13" s="212"/>
      <c r="R13" s="208"/>
      <c r="S13" s="208"/>
      <c r="Z13" s="84" t="s">
        <v>66</v>
      </c>
      <c r="AA13" s="59">
        <v>1.6136010828604073</v>
      </c>
      <c r="AB13" s="50">
        <v>17108.228921119589</v>
      </c>
      <c r="AC13" s="50">
        <v>17987.765121221946</v>
      </c>
      <c r="AD13" s="50">
        <f t="shared" si="0"/>
        <v>879.53620010235682</v>
      </c>
      <c r="AE13" s="49">
        <f t="shared" si="1"/>
        <v>5.1410125744611577</v>
      </c>
      <c r="AF13" s="110"/>
    </row>
    <row r="14" spans="1:32" x14ac:dyDescent="0.25">
      <c r="A14" s="126" t="s">
        <v>78</v>
      </c>
      <c r="B14" s="122">
        <v>100</v>
      </c>
      <c r="C14" s="118">
        <v>102.29535399782138</v>
      </c>
      <c r="D14" s="118">
        <v>103.60403606980758</v>
      </c>
      <c r="E14" s="118">
        <v>104.31305479292934</v>
      </c>
      <c r="F14" s="118">
        <v>105.73161109119562</v>
      </c>
      <c r="J14" s="335"/>
      <c r="K14" s="316"/>
      <c r="L14" s="316"/>
      <c r="M14" s="178"/>
      <c r="N14" s="178"/>
      <c r="O14" s="178"/>
      <c r="P14" s="96"/>
      <c r="Q14" s="212"/>
      <c r="R14" s="208"/>
      <c r="S14" s="208"/>
      <c r="Z14" s="85" t="s">
        <v>67</v>
      </c>
      <c r="AA14" s="58">
        <v>1.511416441840038</v>
      </c>
      <c r="AB14" s="52">
        <v>11679.954201416615</v>
      </c>
      <c r="AC14" s="52">
        <v>11679.954201416615</v>
      </c>
      <c r="AD14" s="52">
        <f t="shared" si="0"/>
        <v>0</v>
      </c>
      <c r="AE14" s="51">
        <f t="shared" si="1"/>
        <v>0</v>
      </c>
      <c r="AF14" s="110"/>
    </row>
    <row r="15" spans="1:32" x14ac:dyDescent="0.25">
      <c r="A15" s="127" t="s">
        <v>69</v>
      </c>
      <c r="B15" s="128">
        <v>100</v>
      </c>
      <c r="C15" s="114">
        <v>105.98834981355834</v>
      </c>
      <c r="D15" s="114">
        <v>99.047904574831307</v>
      </c>
      <c r="E15" s="114">
        <v>100.62460746464426</v>
      </c>
      <c r="F15" s="114">
        <v>91.311001672551882</v>
      </c>
      <c r="J15" s="335"/>
      <c r="K15" s="316"/>
      <c r="L15" s="316"/>
      <c r="M15" s="178"/>
      <c r="N15" s="178"/>
      <c r="O15" s="178"/>
      <c r="P15" s="96"/>
      <c r="Q15" s="212"/>
      <c r="R15" s="208"/>
      <c r="S15" s="208"/>
      <c r="Z15" s="84" t="s">
        <v>69</v>
      </c>
      <c r="AA15" s="59">
        <v>1.2903140365926962</v>
      </c>
      <c r="AB15" s="50">
        <v>7056.1842748437393</v>
      </c>
      <c r="AC15" s="50">
        <v>7478.7332727106777</v>
      </c>
      <c r="AD15" s="50">
        <f t="shared" si="0"/>
        <v>422.54899786693841</v>
      </c>
      <c r="AE15" s="49">
        <f t="shared" si="1"/>
        <v>5.9883498135583295</v>
      </c>
      <c r="AF15" s="110"/>
    </row>
    <row r="16" spans="1:32" x14ac:dyDescent="0.25">
      <c r="A16" s="126" t="s">
        <v>80</v>
      </c>
      <c r="B16" s="122">
        <v>100</v>
      </c>
      <c r="C16" s="118">
        <v>101.46540028283084</v>
      </c>
      <c r="D16" s="118">
        <v>100.71528379450649</v>
      </c>
      <c r="E16" s="118">
        <v>101.47997573858886</v>
      </c>
      <c r="F16" s="118">
        <v>100.53381068570259</v>
      </c>
      <c r="J16" s="335"/>
      <c r="K16" s="316"/>
      <c r="L16" s="316"/>
      <c r="M16" s="178"/>
      <c r="N16" s="178"/>
      <c r="O16" s="178"/>
      <c r="P16" s="96"/>
      <c r="Q16" s="212"/>
      <c r="R16" s="208"/>
      <c r="S16" s="208"/>
      <c r="Z16" s="85" t="s">
        <v>71</v>
      </c>
      <c r="AA16" s="58">
        <v>0.94284829592616826</v>
      </c>
      <c r="AB16" s="52">
        <v>13854</v>
      </c>
      <c r="AC16" s="52">
        <v>13312</v>
      </c>
      <c r="AD16" s="52">
        <f t="shared" si="0"/>
        <v>-542</v>
      </c>
      <c r="AE16" s="51">
        <f t="shared" si="1"/>
        <v>-3.9122275155189783</v>
      </c>
      <c r="AF16" s="110"/>
    </row>
    <row r="17" spans="1:32" x14ac:dyDescent="0.25">
      <c r="A17" s="127" t="s">
        <v>65</v>
      </c>
      <c r="B17" s="128">
        <v>100</v>
      </c>
      <c r="C17" s="114">
        <v>103.55120225611455</v>
      </c>
      <c r="D17" s="114">
        <v>102.54460459703239</v>
      </c>
      <c r="E17" s="114">
        <v>105.13710075399032</v>
      </c>
      <c r="F17" s="114">
        <v>106.0933626756904</v>
      </c>
      <c r="J17" s="335"/>
      <c r="K17" s="316"/>
      <c r="L17" s="316"/>
      <c r="M17" s="178"/>
      <c r="N17" s="178"/>
      <c r="O17" s="178"/>
      <c r="P17" s="96"/>
      <c r="Q17" s="212"/>
      <c r="R17" s="208"/>
      <c r="S17" s="208"/>
      <c r="Z17" s="84" t="s">
        <v>70</v>
      </c>
      <c r="AA17" s="59">
        <v>0.93232700500043875</v>
      </c>
      <c r="AB17" s="50">
        <v>11979.005506241547</v>
      </c>
      <c r="AC17" s="50">
        <v>12800.064664397014</v>
      </c>
      <c r="AD17" s="50">
        <f t="shared" si="0"/>
        <v>821.05915815546723</v>
      </c>
      <c r="AE17" s="49">
        <f t="shared" si="1"/>
        <v>6.854151270968714</v>
      </c>
      <c r="AF17" s="110"/>
    </row>
    <row r="18" spans="1:32" x14ac:dyDescent="0.25">
      <c r="A18" s="126" t="s">
        <v>81</v>
      </c>
      <c r="B18" s="122">
        <v>100</v>
      </c>
      <c r="C18" s="118">
        <v>105.14101257446114</v>
      </c>
      <c r="D18" s="118">
        <v>106.01908025039315</v>
      </c>
      <c r="E18" s="118">
        <v>106.31335622178509</v>
      </c>
      <c r="F18" s="118">
        <v>113.58722053555871</v>
      </c>
      <c r="J18" s="335"/>
      <c r="K18" s="316"/>
      <c r="L18" s="316"/>
      <c r="M18" s="178"/>
      <c r="N18" s="178"/>
      <c r="O18" s="178"/>
      <c r="P18" s="96"/>
      <c r="Q18" s="212"/>
      <c r="R18" s="208"/>
      <c r="S18" s="208"/>
      <c r="Z18" s="85" t="s">
        <v>76</v>
      </c>
      <c r="AA18" s="58">
        <v>0.75931453466085941</v>
      </c>
      <c r="AB18" s="52">
        <v>14512.267837899779</v>
      </c>
      <c r="AC18" s="52">
        <v>14008.116316444448</v>
      </c>
      <c r="AD18" s="52">
        <f t="shared" si="0"/>
        <v>-504.15152145533102</v>
      </c>
      <c r="AE18" s="51">
        <f t="shared" si="1"/>
        <v>-3.4739678669567127</v>
      </c>
      <c r="AF18" s="110"/>
    </row>
    <row r="19" spans="1:32" x14ac:dyDescent="0.25">
      <c r="A19" s="127" t="s">
        <v>61</v>
      </c>
      <c r="B19" s="128">
        <v>100</v>
      </c>
      <c r="C19" s="114">
        <v>104.35392678142846</v>
      </c>
      <c r="D19" s="114">
        <v>106.74039183730491</v>
      </c>
      <c r="E19" s="114">
        <v>110.62741504881116</v>
      </c>
      <c r="F19" s="114">
        <v>115.08644759368292</v>
      </c>
      <c r="J19" s="335"/>
      <c r="K19" s="316"/>
      <c r="L19" s="316"/>
      <c r="M19" s="178"/>
      <c r="N19" s="178"/>
      <c r="O19" s="178"/>
      <c r="P19" s="96"/>
      <c r="Q19" s="212"/>
      <c r="R19" s="208"/>
      <c r="S19" s="208"/>
      <c r="Z19" s="84" t="s">
        <v>72</v>
      </c>
      <c r="AA19" s="59">
        <v>0.71207009914688246</v>
      </c>
      <c r="AB19" s="50">
        <v>19199.06212682098</v>
      </c>
      <c r="AC19" s="50">
        <v>19612.518056279314</v>
      </c>
      <c r="AD19" s="50">
        <f t="shared" si="0"/>
        <v>413.45592945833414</v>
      </c>
      <c r="AE19" s="49">
        <f t="shared" si="1"/>
        <v>2.153521493535564</v>
      </c>
      <c r="AF19" s="110"/>
    </row>
    <row r="20" spans="1:32" x14ac:dyDescent="0.25">
      <c r="A20" s="126" t="s">
        <v>79</v>
      </c>
      <c r="B20" s="122">
        <v>100</v>
      </c>
      <c r="C20" s="118">
        <v>102.36744076757532</v>
      </c>
      <c r="D20" s="118">
        <v>104.92506963214527</v>
      </c>
      <c r="E20" s="118">
        <v>103.00977576211493</v>
      </c>
      <c r="F20" s="118">
        <v>101.77586338931792</v>
      </c>
      <c r="J20" s="335"/>
      <c r="K20" s="316"/>
      <c r="L20" s="316"/>
      <c r="M20" s="178"/>
      <c r="N20" s="178"/>
      <c r="O20" s="178"/>
      <c r="P20" s="96"/>
      <c r="Q20" s="212"/>
      <c r="R20" s="208"/>
      <c r="S20" s="208"/>
      <c r="Z20" s="86" t="s">
        <v>73</v>
      </c>
      <c r="AA20" s="58">
        <v>0.2139027190829127</v>
      </c>
      <c r="AB20" s="52">
        <v>86577.979970948523</v>
      </c>
      <c r="AC20" s="52">
        <v>86071.504370148352</v>
      </c>
      <c r="AD20" s="52">
        <f t="shared" si="0"/>
        <v>-506.47560080017138</v>
      </c>
      <c r="AE20" s="51">
        <f t="shared" si="1"/>
        <v>-0.58499355259861829</v>
      </c>
      <c r="AF20" s="110"/>
    </row>
    <row r="21" spans="1:32" x14ac:dyDescent="0.25">
      <c r="A21" s="129" t="s">
        <v>73</v>
      </c>
      <c r="B21" s="130">
        <v>100</v>
      </c>
      <c r="C21" s="115">
        <v>99.415006447401382</v>
      </c>
      <c r="D21" s="115">
        <v>101.38690428904805</v>
      </c>
      <c r="E21" s="115">
        <v>101.38690428904805</v>
      </c>
      <c r="F21" s="115">
        <v>91.248213860143252</v>
      </c>
      <c r="J21" s="335"/>
      <c r="K21" s="316"/>
      <c r="L21" s="316"/>
      <c r="M21" s="178"/>
      <c r="N21" s="178"/>
      <c r="O21" s="178"/>
      <c r="P21" s="96"/>
      <c r="Q21" s="99"/>
      <c r="R21" s="208"/>
      <c r="S21" s="208"/>
      <c r="Z21" s="48"/>
      <c r="AA21" s="53"/>
      <c r="AB21" s="54"/>
      <c r="AC21" s="54"/>
      <c r="AD21" s="54"/>
      <c r="AE21" s="53"/>
      <c r="AF21" s="110"/>
    </row>
    <row r="22" spans="1:32" x14ac:dyDescent="0.25">
      <c r="A22" s="123"/>
      <c r="B22" s="116"/>
      <c r="C22" s="119"/>
      <c r="D22" s="119"/>
      <c r="E22" s="119"/>
      <c r="F22" s="119"/>
      <c r="J22" s="338"/>
      <c r="K22" s="316"/>
      <c r="L22" s="316"/>
      <c r="M22" s="178"/>
      <c r="N22" s="178"/>
      <c r="O22" s="178"/>
      <c r="P22" s="96"/>
      <c r="Q22" s="99"/>
      <c r="R22" s="209"/>
      <c r="S22" s="209"/>
      <c r="Z22" s="55" t="s">
        <v>74</v>
      </c>
      <c r="AA22" s="56">
        <f>SUM(AA4:AA20)</f>
        <v>100.00000000000004</v>
      </c>
      <c r="AB22" s="57">
        <v>10057.691550405334</v>
      </c>
      <c r="AC22" s="57">
        <v>10266.400045127497</v>
      </c>
      <c r="AD22" s="57">
        <f>+AC22-AB22</f>
        <v>208.70849472216287</v>
      </c>
      <c r="AE22" s="56">
        <f>+AC22/AB22*100-100</f>
        <v>2.0751132968852346</v>
      </c>
      <c r="AF22" s="111"/>
    </row>
    <row r="23" spans="1:32" x14ac:dyDescent="0.25">
      <c r="A23" s="113" t="s">
        <v>74</v>
      </c>
      <c r="B23" s="117">
        <v>100</v>
      </c>
      <c r="C23" s="120">
        <v>102.02726690359725</v>
      </c>
      <c r="D23" s="120">
        <v>103.30478407011223</v>
      </c>
      <c r="E23" s="120">
        <v>102.99892508166312</v>
      </c>
      <c r="F23" s="120">
        <v>102.44882197469164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</row>
    <row r="24" spans="1:32" x14ac:dyDescent="0.25">
      <c r="J24" s="96"/>
      <c r="K24" s="96"/>
      <c r="L24" s="96"/>
      <c r="M24" s="96"/>
      <c r="N24" s="96"/>
      <c r="O24" s="96"/>
      <c r="P24" s="96"/>
    </row>
    <row r="25" spans="1:32" x14ac:dyDescent="0.25">
      <c r="A25" s="5"/>
    </row>
    <row r="26" spans="1:32" ht="67.5" customHeight="1" x14ac:dyDescent="0.25"/>
  </sheetData>
  <mergeCells count="5">
    <mergeCell ref="Z1:AF1"/>
    <mergeCell ref="AD2:AE2"/>
    <mergeCell ref="Q1:S1"/>
    <mergeCell ref="A1:F1"/>
    <mergeCell ref="A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Cuadro 0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Guardado Martín, Maria Victoria</dc:creator>
  <cp:lastModifiedBy>Guardado Martín, Maria Victoria</cp:lastModifiedBy>
  <cp:lastPrinted>2020-09-07T10:13:27Z</cp:lastPrinted>
  <dcterms:created xsi:type="dcterms:W3CDTF">2018-08-27T14:31:26Z</dcterms:created>
  <dcterms:modified xsi:type="dcterms:W3CDTF">2021-09-08T16:31:44Z</dcterms:modified>
</cp:coreProperties>
</file>