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A05872B5-A31E-47DC-9555-12908A1BFF51}" xr6:coauthVersionLast="47" xr6:coauthVersionMax="47" xr10:uidLastSave="{00000000-0000-0000-0000-000000000000}"/>
  <bookViews>
    <workbookView xWindow="-120" yWindow="-120" windowWidth="29040" windowHeight="15720" firstSheet="13" xr2:uid="{00000000-000D-0000-FFFF-FFFF00000000}"/>
  </bookViews>
  <sheets>
    <sheet name="3.1.1. ESPAÑA" sheetId="17" r:id="rId1"/>
    <sheet name="3.1.2. GALICIA" sheetId="1" r:id="rId2"/>
    <sheet name="3.1.3. PRINCIPADO DE ASTURIAS" sheetId="4" r:id="rId3"/>
    <sheet name="3.1.4. CANTABRIA" sheetId="5" r:id="rId4"/>
    <sheet name="3.1.5. PAÍS VASCO" sheetId="6" r:id="rId5"/>
    <sheet name="3.1.6. COMUNIDAD FORAL NAVARRA" sheetId="7" r:id="rId6"/>
    <sheet name="3.1.7. LA RIOJA" sheetId="8" r:id="rId7"/>
    <sheet name="3.1.8. ARAGÓN" sheetId="9" r:id="rId8"/>
    <sheet name="3.1.9. CATALUÑA" sheetId="10" r:id="rId9"/>
    <sheet name="3.1.10. ILLES BALEARS" sheetId="11" r:id="rId10"/>
    <sheet name="3.1.11. CASTILLA Y LEÓN" sheetId="12" r:id="rId11"/>
    <sheet name="3.1.12. COMUNIDAD DE MADRID" sheetId="13" r:id="rId12"/>
    <sheet name="3.1.13. CASTILLA-LA MANCHA" sheetId="14" r:id="rId13"/>
    <sheet name="3.1.14. COMUNITAT VALENCIANA" sheetId="15" r:id="rId14"/>
    <sheet name="3.1.15. REGIÓN DE MURCIA" sheetId="16" r:id="rId15"/>
    <sheet name="3.1.16. EXTREMADURA" sheetId="18" r:id="rId16"/>
    <sheet name="3.1.17. ANDALUCÍA" sheetId="20" r:id="rId17"/>
    <sheet name="3.1.18 CANARIAS" sheetId="1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6" l="1"/>
  <c r="C117" i="6" s="1"/>
  <c r="H61" i="6"/>
  <c r="H49" i="6"/>
  <c r="C120" i="6"/>
  <c r="C114" i="6"/>
  <c r="C74" i="6"/>
  <c r="H11" i="1"/>
  <c r="H76" i="1" s="1"/>
  <c r="C117" i="8"/>
  <c r="C122" i="8" s="1"/>
  <c r="C117" i="9"/>
  <c r="C122" i="9" s="1"/>
  <c r="C117" i="10"/>
  <c r="C122" i="10" s="1"/>
  <c r="C117" i="11"/>
  <c r="C122" i="11" s="1"/>
  <c r="C117" i="16"/>
  <c r="C122" i="16" s="1"/>
  <c r="C117" i="18"/>
  <c r="C122" i="18" s="1"/>
  <c r="C117" i="20"/>
  <c r="C122" i="20" s="1"/>
  <c r="C117" i="19"/>
  <c r="C122" i="19" s="1"/>
  <c r="C117" i="17"/>
  <c r="C122" i="17" s="1"/>
  <c r="H102" i="1"/>
  <c r="H102" i="4"/>
  <c r="H102" i="5"/>
  <c r="H102" i="6"/>
  <c r="H102" i="7"/>
  <c r="H102" i="8"/>
  <c r="H102" i="9"/>
  <c r="H102" i="10"/>
  <c r="H102" i="11"/>
  <c r="H102" i="12"/>
  <c r="H102" i="13"/>
  <c r="H102" i="14"/>
  <c r="H102" i="15"/>
  <c r="H102" i="16"/>
  <c r="H102" i="18"/>
  <c r="H102" i="20"/>
  <c r="H102" i="19"/>
  <c r="H102" i="17"/>
  <c r="H76" i="17"/>
  <c r="H76" i="19"/>
  <c r="H76" i="20"/>
  <c r="H76" i="18"/>
  <c r="H76" i="16"/>
  <c r="H76" i="15"/>
  <c r="H76" i="14"/>
  <c r="H76" i="13"/>
  <c r="H76" i="12"/>
  <c r="H76" i="11"/>
  <c r="H76" i="10"/>
  <c r="H76" i="9"/>
  <c r="H76" i="8"/>
  <c r="H76" i="7"/>
  <c r="H76" i="6"/>
  <c r="H76" i="5"/>
  <c r="H76" i="4"/>
  <c r="C117" i="1"/>
  <c r="C122" i="1" s="1"/>
  <c r="C117" i="4"/>
  <c r="C122" i="4" s="1"/>
  <c r="C117" i="5"/>
  <c r="C122" i="5" s="1"/>
  <c r="C117" i="7"/>
  <c r="C122" i="7" s="1"/>
  <c r="C117" i="12"/>
  <c r="C122" i="12" s="1"/>
  <c r="C117" i="13"/>
  <c r="C122" i="13" s="1"/>
  <c r="C117" i="14"/>
  <c r="C122" i="14" s="1"/>
  <c r="C117" i="15"/>
  <c r="C122" i="15" s="1"/>
  <c r="I102" i="6"/>
  <c r="C122" i="6" l="1"/>
  <c r="H81" i="1"/>
  <c r="H104" i="1" s="1"/>
  <c r="H81" i="17"/>
  <c r="H104" i="17" s="1"/>
  <c r="H81" i="11" l="1"/>
  <c r="H104" i="11" s="1"/>
  <c r="H81" i="19"/>
  <c r="H104" i="19" s="1"/>
  <c r="H81" i="20"/>
  <c r="H104" i="20" s="1"/>
  <c r="H81" i="18"/>
  <c r="H104" i="18" s="1"/>
  <c r="H81" i="16"/>
  <c r="H104" i="16" s="1"/>
  <c r="H81" i="15"/>
  <c r="H104" i="15" s="1"/>
  <c r="H81" i="14"/>
  <c r="H104" i="14" s="1"/>
  <c r="H81" i="13"/>
  <c r="H104" i="13" s="1"/>
  <c r="H81" i="12"/>
  <c r="H104" i="12" s="1"/>
  <c r="H81" i="10"/>
  <c r="H104" i="10" s="1"/>
  <c r="H81" i="9"/>
  <c r="H104" i="9" s="1"/>
  <c r="H81" i="8"/>
  <c r="H104" i="8" s="1"/>
  <c r="H81" i="7"/>
  <c r="H104" i="7" s="1"/>
  <c r="H81" i="4"/>
  <c r="H104" i="4" s="1"/>
  <c r="H81" i="6"/>
  <c r="H104" i="6" s="1"/>
  <c r="H81" i="5" l="1"/>
  <c r="H104" i="5" l="1"/>
</calcChain>
</file>

<file path=xl/sharedStrings.xml><?xml version="1.0" encoding="utf-8"?>
<sst xmlns="http://schemas.openxmlformats.org/spreadsheetml/2006/main" count="7705" uniqueCount="427">
  <si>
    <t>TD</t>
  </si>
  <si>
    <t>TRIGO DURO</t>
  </si>
  <si>
    <t>TB</t>
  </si>
  <si>
    <t>TRIGO BLANDO Y SEMIDURO</t>
  </si>
  <si>
    <t>C2</t>
  </si>
  <si>
    <t>CEBADA DE 2 CARRERAS</t>
  </si>
  <si>
    <t>C6</t>
  </si>
  <si>
    <t>CEBADA DE 6 CARRERAS</t>
  </si>
  <si>
    <t>AV</t>
  </si>
  <si>
    <t>AVENA</t>
  </si>
  <si>
    <t>CN</t>
  </si>
  <si>
    <t>CENTENO</t>
  </si>
  <si>
    <t>TT</t>
  </si>
  <si>
    <t>TRITICALE</t>
  </si>
  <si>
    <t>MC</t>
  </si>
  <si>
    <t>MEZCLA DE CEREALES DE INVIERNO</t>
  </si>
  <si>
    <t>AR</t>
  </si>
  <si>
    <t>ARROZ</t>
  </si>
  <si>
    <t>MA</t>
  </si>
  <si>
    <t>MAIZ</t>
  </si>
  <si>
    <t>SR</t>
  </si>
  <si>
    <t>SORGO</t>
  </si>
  <si>
    <t>CX</t>
  </si>
  <si>
    <t>OTROS CEREALES GRANO</t>
  </si>
  <si>
    <t>JS</t>
  </si>
  <si>
    <t>JUDIAS SECAS</t>
  </si>
  <si>
    <t>HS</t>
  </si>
  <si>
    <t>HABAS SECAS</t>
  </si>
  <si>
    <t>LE</t>
  </si>
  <si>
    <t>LENTEJAS</t>
  </si>
  <si>
    <t>GA</t>
  </si>
  <si>
    <t>GARBANZOS</t>
  </si>
  <si>
    <t>GS</t>
  </si>
  <si>
    <t>GUISANTES SECOS</t>
  </si>
  <si>
    <t>VE</t>
  </si>
  <si>
    <t>VEZA</t>
  </si>
  <si>
    <t>AT</t>
  </si>
  <si>
    <t>ALTRAMUZ</t>
  </si>
  <si>
    <t>AL</t>
  </si>
  <si>
    <t>ALGARROBAS</t>
  </si>
  <si>
    <t>YE</t>
  </si>
  <si>
    <t>YEROS</t>
  </si>
  <si>
    <t>LX</t>
  </si>
  <si>
    <t>OTRAS LEGUMINOSAS GRANO</t>
  </si>
  <si>
    <t>PT</t>
  </si>
  <si>
    <t>PATATA</t>
  </si>
  <si>
    <t>BT</t>
  </si>
  <si>
    <t>BATATA</t>
  </si>
  <si>
    <t>CY</t>
  </si>
  <si>
    <t>CHUFA</t>
  </si>
  <si>
    <t>TX</t>
  </si>
  <si>
    <t>OTROS TUBERCULOS PARA CONSUMO</t>
  </si>
  <si>
    <t>CA</t>
  </si>
  <si>
    <t>CAÑA DE AZUCAR</t>
  </si>
  <si>
    <t>RM</t>
  </si>
  <si>
    <t>REMOLACHA AZUCARERA</t>
  </si>
  <si>
    <t>AD</t>
  </si>
  <si>
    <t>ALGODON</t>
  </si>
  <si>
    <t>LN</t>
  </si>
  <si>
    <t>LINO</t>
  </si>
  <si>
    <t>GI</t>
  </si>
  <si>
    <t>GIRASOL</t>
  </si>
  <si>
    <t>SO</t>
  </si>
  <si>
    <t>SOJA</t>
  </si>
  <si>
    <t>CZ</t>
  </si>
  <si>
    <t>COLZA</t>
  </si>
  <si>
    <t>OX</t>
  </si>
  <si>
    <t>OTRAS OLEAGINOSAS</t>
  </si>
  <si>
    <t>TA</t>
  </si>
  <si>
    <t>TABACO</t>
  </si>
  <si>
    <t>LU</t>
  </si>
  <si>
    <t>LUPULO</t>
  </si>
  <si>
    <t>PD</t>
  </si>
  <si>
    <t>PIMIENTO PARA PIMENTON</t>
  </si>
  <si>
    <t>CD</t>
  </si>
  <si>
    <t>AA</t>
  </si>
  <si>
    <t>IX</t>
  </si>
  <si>
    <t>OTROS CULTIVOS INDUSTRIALES</t>
  </si>
  <si>
    <t>CC</t>
  </si>
  <si>
    <t>CACAHUETE</t>
  </si>
  <si>
    <t>MF</t>
  </si>
  <si>
    <t>MAIZ FORRAJERO</t>
  </si>
  <si>
    <t>AF</t>
  </si>
  <si>
    <t>ALFALFA</t>
  </si>
  <si>
    <t>VF</t>
  </si>
  <si>
    <t>VEZA (veza+avena) PARA FORRAJE</t>
  </si>
  <si>
    <t>FV</t>
  </si>
  <si>
    <t>PP</t>
  </si>
  <si>
    <t>PRADERAS POLIFITAS</t>
  </si>
  <si>
    <t>NF</t>
  </si>
  <si>
    <t>NABO FORRAJERO</t>
  </si>
  <si>
    <t>RF</t>
  </si>
  <si>
    <t>REMOLACHA FORRAJERA</t>
  </si>
  <si>
    <t>CS</t>
  </si>
  <si>
    <t>COLES Y BERZAS FORRAJERAS</t>
  </si>
  <si>
    <t>RX</t>
  </si>
  <si>
    <t>OTRAS PLANTAS DE ESCARDA FORRA JERA</t>
  </si>
  <si>
    <t>AZ</t>
  </si>
  <si>
    <t>ACELGA</t>
  </si>
  <si>
    <t>CM</t>
  </si>
  <si>
    <t>COL REPOLLO</t>
  </si>
  <si>
    <t>CI</t>
  </si>
  <si>
    <t>COL BROCOLI</t>
  </si>
  <si>
    <t>EP</t>
  </si>
  <si>
    <t>ESPARRAGO</t>
  </si>
  <si>
    <t>AP</t>
  </si>
  <si>
    <t>APIO</t>
  </si>
  <si>
    <t>LC</t>
  </si>
  <si>
    <t>LECHUGA</t>
  </si>
  <si>
    <t>LO</t>
  </si>
  <si>
    <t>LOMBARDA</t>
  </si>
  <si>
    <t>EL</t>
  </si>
  <si>
    <t>ESCAROLA</t>
  </si>
  <si>
    <t>TO</t>
  </si>
  <si>
    <t>TOMATE</t>
  </si>
  <si>
    <t>SA</t>
  </si>
  <si>
    <t>SANDIA</t>
  </si>
  <si>
    <t>MO</t>
  </si>
  <si>
    <t>MELON</t>
  </si>
  <si>
    <t>CW</t>
  </si>
  <si>
    <t>CALABAZA</t>
  </si>
  <si>
    <t>CB</t>
  </si>
  <si>
    <t>CALABACIN</t>
  </si>
  <si>
    <t>PI</t>
  </si>
  <si>
    <t>PEPINO</t>
  </si>
  <si>
    <t>BE</t>
  </si>
  <si>
    <t>BERENJENA</t>
  </si>
  <si>
    <t>PQ</t>
  </si>
  <si>
    <t>PIMIENTO</t>
  </si>
  <si>
    <t>PU</t>
  </si>
  <si>
    <t>PUERRO</t>
  </si>
  <si>
    <t>AC</t>
  </si>
  <si>
    <t>ALCACHOFA</t>
  </si>
  <si>
    <t>CK</t>
  </si>
  <si>
    <t>COLIFLOR</t>
  </si>
  <si>
    <t>AJ</t>
  </si>
  <si>
    <t>AJO</t>
  </si>
  <si>
    <t>CL</t>
  </si>
  <si>
    <t>CEBOLLA</t>
  </si>
  <si>
    <t>RW</t>
  </si>
  <si>
    <t>CT</t>
  </si>
  <si>
    <t>ZANAHORIA</t>
  </si>
  <si>
    <t>MD</t>
  </si>
  <si>
    <t>MAIZ DULCE</t>
  </si>
  <si>
    <t>JV</t>
  </si>
  <si>
    <t>JUDIAS VERDES</t>
  </si>
  <si>
    <t>GV</t>
  </si>
  <si>
    <t>GUISANTES VERDES</t>
  </si>
  <si>
    <t>HV</t>
  </si>
  <si>
    <t>HABAS VERDES</t>
  </si>
  <si>
    <t>FN</t>
  </si>
  <si>
    <t>FRESA-FRESON</t>
  </si>
  <si>
    <t>VH</t>
  </si>
  <si>
    <t>HUERTO VACIO</t>
  </si>
  <si>
    <t>HP</t>
  </si>
  <si>
    <t>CHAMPIÑON</t>
  </si>
  <si>
    <t>HX</t>
  </si>
  <si>
    <t>OTRAS HORTALIZAS</t>
  </si>
  <si>
    <t>FO</t>
  </si>
  <si>
    <t>FLORES Y ORNAMENTALES</t>
  </si>
  <si>
    <t>BA</t>
  </si>
  <si>
    <t>BARBECHO</t>
  </si>
  <si>
    <t>BR</t>
  </si>
  <si>
    <t>BARBECHO REGADIO</t>
  </si>
  <si>
    <t>NR</t>
  </si>
  <si>
    <t>NARANJO</t>
  </si>
  <si>
    <t>MR</t>
  </si>
  <si>
    <t>LI</t>
  </si>
  <si>
    <t>LIMONERO</t>
  </si>
  <si>
    <t>PA</t>
  </si>
  <si>
    <t>POMELO</t>
  </si>
  <si>
    <t>NG</t>
  </si>
  <si>
    <t>NARANJO AMARGO</t>
  </si>
  <si>
    <t>AX</t>
  </si>
  <si>
    <t>OTROS CITRICOS</t>
  </si>
  <si>
    <t>MN</t>
  </si>
  <si>
    <t>MANZANO</t>
  </si>
  <si>
    <t>MX</t>
  </si>
  <si>
    <t>MANZANO NO COMERCIAL</t>
  </si>
  <si>
    <t>PE</t>
  </si>
  <si>
    <t>PERAL</t>
  </si>
  <si>
    <t>MB</t>
  </si>
  <si>
    <t>NI</t>
  </si>
  <si>
    <t>NISPERO</t>
  </si>
  <si>
    <t>AB</t>
  </si>
  <si>
    <t>ALBARICOQUERO</t>
  </si>
  <si>
    <t>CE</t>
  </si>
  <si>
    <t>ME</t>
  </si>
  <si>
    <t>CR</t>
  </si>
  <si>
    <t>CIRUELO</t>
  </si>
  <si>
    <t>HI</t>
  </si>
  <si>
    <t>HIGUERA</t>
  </si>
  <si>
    <t>CH</t>
  </si>
  <si>
    <t>CHIRIMOYO</t>
  </si>
  <si>
    <t>AU</t>
  </si>
  <si>
    <t>AGUACATE</t>
  </si>
  <si>
    <t>CQ</t>
  </si>
  <si>
    <t>CAQUI</t>
  </si>
  <si>
    <t>PL</t>
  </si>
  <si>
    <t>PLATANERA</t>
  </si>
  <si>
    <t>KW</t>
  </si>
  <si>
    <t>KIWI</t>
  </si>
  <si>
    <t>CU</t>
  </si>
  <si>
    <t>CHUMBERA</t>
  </si>
  <si>
    <t>MG</t>
  </si>
  <si>
    <t>MANGO</t>
  </si>
  <si>
    <t>GR</t>
  </si>
  <si>
    <t>GRANADO</t>
  </si>
  <si>
    <t>PY</t>
  </si>
  <si>
    <t>PAPAYA</t>
  </si>
  <si>
    <t>PÑ</t>
  </si>
  <si>
    <t>PIÑA</t>
  </si>
  <si>
    <t>AM</t>
  </si>
  <si>
    <t>ALMENDRO</t>
  </si>
  <si>
    <t>AQ</t>
  </si>
  <si>
    <t>ALMENDRO ABANDONADO</t>
  </si>
  <si>
    <t>AY</t>
  </si>
  <si>
    <t>ALMENDRO NO COMERCIAL</t>
  </si>
  <si>
    <t>NU</t>
  </si>
  <si>
    <t>NOGAL FRUTO</t>
  </si>
  <si>
    <t>AE</t>
  </si>
  <si>
    <t>AVELLANO</t>
  </si>
  <si>
    <t>FX</t>
  </si>
  <si>
    <t>OTROS FRUTALES</t>
  </si>
  <si>
    <t>VT</t>
  </si>
  <si>
    <t>OM</t>
  </si>
  <si>
    <t>ACEITUNA DE MESA</t>
  </si>
  <si>
    <t>OT</t>
  </si>
  <si>
    <t>ACEITUNA DE ALMAZARA</t>
  </si>
  <si>
    <t>AO</t>
  </si>
  <si>
    <t>ALGARROBO</t>
  </si>
  <si>
    <t>NX</t>
  </si>
  <si>
    <t>OTROS CULTIVOS LEÑOSOS</t>
  </si>
  <si>
    <t>VV</t>
  </si>
  <si>
    <t>VIVEROS</t>
  </si>
  <si>
    <t>IN</t>
  </si>
  <si>
    <t>SUPERFICIE EN INVERNADERO</t>
  </si>
  <si>
    <t>HU</t>
  </si>
  <si>
    <t>HUERTOS FAMILIARES</t>
  </si>
  <si>
    <t>PW</t>
  </si>
  <si>
    <t>PRADOS NATURALES (en regadio)</t>
  </si>
  <si>
    <t>CP</t>
  </si>
  <si>
    <t>CHOPO</t>
  </si>
  <si>
    <t>PR</t>
  </si>
  <si>
    <t>PRADOS NATURALES  (en secano)</t>
  </si>
  <si>
    <t>PH</t>
  </si>
  <si>
    <t>PASTIZAL ALTA MONTAÑA</t>
  </si>
  <si>
    <t>PS</t>
  </si>
  <si>
    <t>PASTIZALES</t>
  </si>
  <si>
    <t>PM</t>
  </si>
  <si>
    <t>PASTIZAL MATORRAL</t>
  </si>
  <si>
    <t>CO</t>
  </si>
  <si>
    <t>CONIFERAS</t>
  </si>
  <si>
    <t>FL</t>
  </si>
  <si>
    <t>FRONDOSAS CRECIMIENTO LENTO</t>
  </si>
  <si>
    <t>FR</t>
  </si>
  <si>
    <t>FRONDOSAS CRECIMIENTO RAPIDO</t>
  </si>
  <si>
    <t>CF</t>
  </si>
  <si>
    <t>CONIFERAS Y FRONDOSAS</t>
  </si>
  <si>
    <t>ML</t>
  </si>
  <si>
    <t>MATORRAL</t>
  </si>
  <si>
    <t>ER</t>
  </si>
  <si>
    <t>ERIAL</t>
  </si>
  <si>
    <t>ES</t>
  </si>
  <si>
    <t>ESPARTIZAL</t>
  </si>
  <si>
    <t>BL</t>
  </si>
  <si>
    <t>BALDIO</t>
  </si>
  <si>
    <t>IM</t>
  </si>
  <si>
    <t>IMPRODUCTIVO</t>
  </si>
  <si>
    <t>NA</t>
  </si>
  <si>
    <t>NO AGRICOLA</t>
  </si>
  <si>
    <t>AG</t>
  </si>
  <si>
    <t>AGUAS INTERIORES</t>
  </si>
  <si>
    <t>AS</t>
  </si>
  <si>
    <t>MAR</t>
  </si>
  <si>
    <t>CULTIVO</t>
  </si>
  <si>
    <t>Superf. (ha)</t>
  </si>
  <si>
    <t>C. Var. (%)</t>
  </si>
  <si>
    <t>TOTAL LEGUMINOSAS (LE)</t>
  </si>
  <si>
    <t>TOTAL TUBERCULOS C. H. (TU)</t>
  </si>
  <si>
    <t>TOTAL INDUSTRIALES (IN)</t>
  </si>
  <si>
    <t>TOTAL FORRAJERAS (FO)</t>
  </si>
  <si>
    <t>TOTAL HORTALIZAS (HO)</t>
  </si>
  <si>
    <t>TOTAL FLORES Y ORNAMENTALES  (FL)</t>
  </si>
  <si>
    <t>TOTAL CULTIVOS HERBÁCEOS (A)</t>
  </si>
  <si>
    <t>TOTAL OTRAS TIERRAS DE LABOR (B)</t>
  </si>
  <si>
    <t>TOTAL TIERRAS DE LABOR    (C=A+B)</t>
  </si>
  <si>
    <t>TOTAL FRUTALES CITRICOS (CI)</t>
  </si>
  <si>
    <t>TOTAL FRUTALES NO CITRICOS (FR)</t>
  </si>
  <si>
    <t>TOTAL VIÑEDO (VI)</t>
  </si>
  <si>
    <t>TOTAL OLIVAR (OL)</t>
  </si>
  <si>
    <t>TOTAL OTROS CULTIVOS LEÑOSOS (OC)</t>
  </si>
  <si>
    <t>TOTAL VIVEROS (VV)</t>
  </si>
  <si>
    <t>TOTAL CULTIVOS LEÑOSOS   (D)</t>
  </si>
  <si>
    <t>TOTAL OTRAS SUPERFICIES      (I)</t>
  </si>
  <si>
    <t>TOTAL OTRAS SUPERFICIES     (H)</t>
  </si>
  <si>
    <t>TOTAL TIERRAS DE CULTIVO (C+D+H+I)</t>
  </si>
  <si>
    <t>TOTAL OTRAS SUPERFICIES</t>
  </si>
  <si>
    <t>TOTAL SUPERFICIE GEOGRÁFICA</t>
  </si>
  <si>
    <t xml:space="preserve"> </t>
  </si>
  <si>
    <t>CJ</t>
  </si>
  <si>
    <t>CASTAÑO FRUTO</t>
  </si>
  <si>
    <t>FB</t>
  </si>
  <si>
    <t>FRAMBUESO</t>
  </si>
  <si>
    <t>TI</t>
  </si>
  <si>
    <t>TOMATE INDUSTRIA</t>
  </si>
  <si>
    <t>PX</t>
  </si>
  <si>
    <t>PISTACHO</t>
  </si>
  <si>
    <t>V1</t>
  </si>
  <si>
    <t>UVA DE MESA BLANCA SIN SEMILLA</t>
  </si>
  <si>
    <t>V2</t>
  </si>
  <si>
    <t>UVA DE MESA BLANCA CON SEMILLA</t>
  </si>
  <si>
    <t>V3</t>
  </si>
  <si>
    <t>UVA DE MESA ROJA SIN SEMILLA</t>
  </si>
  <si>
    <t>V4</t>
  </si>
  <si>
    <t>UVA DE MESA ROJA CON SEMILLA</t>
  </si>
  <si>
    <t>OD</t>
  </si>
  <si>
    <t>ACEITUNA DE DOBLE APTITUD</t>
  </si>
  <si>
    <t>ACEITUNA DOBLE APTITUD</t>
  </si>
  <si>
    <t>EI</t>
  </si>
  <si>
    <t>ESPINACA</t>
  </si>
  <si>
    <t>GE</t>
  </si>
  <si>
    <t>GRELO</t>
  </si>
  <si>
    <t>MEMBRILLERO</t>
  </si>
  <si>
    <t>QN</t>
  </si>
  <si>
    <t>QUINOA</t>
  </si>
  <si>
    <t>KM</t>
  </si>
  <si>
    <t>CAMELINA</t>
  </si>
  <si>
    <t>KR</t>
  </si>
  <si>
    <t>CARTAMO</t>
  </si>
  <si>
    <t>PZ</t>
  </si>
  <si>
    <t>PAWLONIA</t>
  </si>
  <si>
    <t>ET</t>
  </si>
  <si>
    <t>ENCINA TRUFERA</t>
  </si>
  <si>
    <t>AI</t>
  </si>
  <si>
    <t>ARANDANO</t>
  </si>
  <si>
    <t xml:space="preserve">MI </t>
  </si>
  <si>
    <t>MORAL</t>
  </si>
  <si>
    <t>TOTAL CEREALES GRANO (CE)</t>
  </si>
  <si>
    <t xml:space="preserve">PJ </t>
  </si>
  <si>
    <t>PEREJIL</t>
  </si>
  <si>
    <t>LL</t>
  </si>
  <si>
    <t>CEBOLLINO</t>
  </si>
  <si>
    <t>C1</t>
  </si>
  <si>
    <t>ANIS</t>
  </si>
  <si>
    <t>D1</t>
  </si>
  <si>
    <t>AZAFRAN ESTIGMAS TOSTADOS</t>
  </si>
  <si>
    <t>D2</t>
  </si>
  <si>
    <t>MENTA EN VERDE</t>
  </si>
  <si>
    <t>D3</t>
  </si>
  <si>
    <t>COMINOS</t>
  </si>
  <si>
    <t>D4</t>
  </si>
  <si>
    <t>REGALIZ</t>
  </si>
  <si>
    <t>LV</t>
  </si>
  <si>
    <t>LAVANDA</t>
  </si>
  <si>
    <t>CV</t>
  </si>
  <si>
    <t>CEREAL DE INVIERNO PARA FORRAJE</t>
  </si>
  <si>
    <t>SG</t>
  </si>
  <si>
    <t>SORGO FORRAJERO</t>
  </si>
  <si>
    <t>TR</t>
  </si>
  <si>
    <t>TREBOL</t>
  </si>
  <si>
    <t>FC</t>
  </si>
  <si>
    <t>ZT</t>
  </si>
  <si>
    <t>PC</t>
  </si>
  <si>
    <t>CALABAZA FORRAJERA</t>
  </si>
  <si>
    <t>ZANAHORIA FORRAJERA</t>
  </si>
  <si>
    <t>PATACA, CHIRIVIA, Y OTROS</t>
  </si>
  <si>
    <t>RP</t>
  </si>
  <si>
    <t>COL REPOLLO HOJAS LISAS</t>
  </si>
  <si>
    <t>LF</t>
  </si>
  <si>
    <t>LB</t>
  </si>
  <si>
    <t>LH</t>
  </si>
  <si>
    <t>OTRAS LEGUMBRES FRESCAS</t>
  </si>
  <si>
    <t>OTRAS HORTALIZAS RAICES Y BULBOS</t>
  </si>
  <si>
    <t>OTRAS HORTALIZAS EN FLOR</t>
  </si>
  <si>
    <t>LT</t>
  </si>
  <si>
    <t>OTRAS HORTALIZAS DE HOJA Y TALLO</t>
  </si>
  <si>
    <t>LR</t>
  </si>
  <si>
    <t>OTRAS HORTALIZAS DE FRUTO</t>
  </si>
  <si>
    <t>REMOLACHA DE MESA</t>
  </si>
  <si>
    <t>MS</t>
  </si>
  <si>
    <t>MANDARINO SATSUMA</t>
  </si>
  <si>
    <t>MT</t>
  </si>
  <si>
    <t>MANDARINO CLEMENTINA</t>
  </si>
  <si>
    <t>HIBRIDOS Y OTRAS MANDARINAS</t>
  </si>
  <si>
    <t>LM</t>
  </si>
  <si>
    <t>LIMERO</t>
  </si>
  <si>
    <t xml:space="preserve">CEREZO </t>
  </si>
  <si>
    <t>GU</t>
  </si>
  <si>
    <t>GUINDO</t>
  </si>
  <si>
    <t xml:space="preserve">MELOCOTONERO </t>
  </si>
  <si>
    <t>NC</t>
  </si>
  <si>
    <t>NECTARINA</t>
  </si>
  <si>
    <t>PG</t>
  </si>
  <si>
    <t>PARAGUAYO</t>
  </si>
  <si>
    <t>PN</t>
  </si>
  <si>
    <t>PLATERINA</t>
  </si>
  <si>
    <t>GY</t>
  </si>
  <si>
    <t>GUAYABO</t>
  </si>
  <si>
    <t>ZF</t>
  </si>
  <si>
    <t>AZUFAIFO</t>
  </si>
  <si>
    <t>V5</t>
  </si>
  <si>
    <t>UVA DE TRANSFORMACION SIN IDENT.</t>
  </si>
  <si>
    <t>V6</t>
  </si>
  <si>
    <t>UVA DE TRANSFORMACION UVA BLANCA</t>
  </si>
  <si>
    <t>UVA DE TRANSFORMACION UVA TINTA</t>
  </si>
  <si>
    <t>AK</t>
  </si>
  <si>
    <t>X1</t>
  </si>
  <si>
    <t>AH</t>
  </si>
  <si>
    <t>TE</t>
  </si>
  <si>
    <t>CG</t>
  </si>
  <si>
    <t>MK</t>
  </si>
  <si>
    <t>BM</t>
  </si>
  <si>
    <t>ZQ</t>
  </si>
  <si>
    <t>MH</t>
  </si>
  <si>
    <t>ALCAPARRA</t>
  </si>
  <si>
    <t>CAFETO</t>
  </si>
  <si>
    <t>AGAVE Y PITA</t>
  </si>
  <si>
    <t>CAÑA VULGAR</t>
  </si>
  <si>
    <t>MIMBRERA</t>
  </si>
  <si>
    <t>BAMBU</t>
  </si>
  <si>
    <t>ZUMAQUE</t>
  </si>
  <si>
    <t>MORERA</t>
  </si>
  <si>
    <t>OTROS FORRAJES (ESCANDA, ESPELTA, ETC.)</t>
  </si>
  <si>
    <t>OTR. CONDIMENTOS (CILANTRO, MOSTAZA, ENELDO,ETC)</t>
  </si>
  <si>
    <t>OTRAS AROMATICAS (TOMILLO, HIERBABUENA,ETC)</t>
  </si>
  <si>
    <t>UVA DE TRANSFORMACION SIN CLASIFICAR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</si>
</sst>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9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theme="3"/>
      <name val="Arial"/>
      <family val="2"/>
    </font>
    <font>
      <b/>
      <i/>
      <sz val="9"/>
      <color theme="3"/>
      <name val="Arial"/>
      <family val="2"/>
    </font>
    <font>
      <sz val="10"/>
      <name val="Ubuntu"/>
      <family val="2"/>
    </font>
    <font>
      <b/>
      <sz val="9"/>
      <color theme="3"/>
      <name val="Ubuntu"/>
      <family val="2"/>
    </font>
    <font>
      <sz val="9"/>
      <name val="Ubuntu"/>
      <family val="2"/>
    </font>
    <font>
      <b/>
      <sz val="9"/>
      <color theme="3" tint="0.39997558519241921"/>
      <name val="Ubuntu"/>
      <family val="2"/>
    </font>
    <font>
      <sz val="9"/>
      <color theme="3" tint="0.39997558519241921"/>
      <name val="Ubuntu"/>
      <family val="2"/>
    </font>
    <font>
      <b/>
      <i/>
      <sz val="9"/>
      <name val="Ubuntu"/>
      <family val="2"/>
    </font>
    <font>
      <b/>
      <i/>
      <sz val="9"/>
      <color theme="3"/>
      <name val="Ubuntu"/>
      <family val="2"/>
    </font>
    <font>
      <sz val="9"/>
      <color theme="3"/>
      <name val="Ubuntu"/>
      <family val="2"/>
    </font>
    <font>
      <b/>
      <sz val="9"/>
      <color indexed="56"/>
      <name val="Ubuntu"/>
      <family val="2"/>
    </font>
    <font>
      <b/>
      <sz val="9"/>
      <name val="Ubuntu"/>
      <family val="2"/>
    </font>
    <font>
      <sz val="9"/>
      <name val="Ubuntu"/>
      <family val="2"/>
    </font>
    <font>
      <b/>
      <sz val="9"/>
      <color theme="3"/>
      <name val="Ubuntu"/>
      <family val="2"/>
    </font>
    <font>
      <sz val="9"/>
      <color rgb="FFFF0000"/>
      <name val="Ubuntu"/>
      <family val="2"/>
    </font>
    <font>
      <sz val="9"/>
      <color theme="6"/>
      <name val="Ubuntu"/>
      <family val="2"/>
    </font>
    <font>
      <sz val="9"/>
      <color rgb="FF00B050"/>
      <name val="Ubuntu"/>
      <family val="2"/>
    </font>
    <font>
      <sz val="8"/>
      <name val="Ubuntu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medium">
        <color theme="3" tint="0.39994506668294322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4" fillId="0" borderId="0" xfId="0" applyFont="1"/>
    <xf numFmtId="3" fontId="5" fillId="0" borderId="0" xfId="0" applyNumberFormat="1" applyFont="1"/>
    <xf numFmtId="2" fontId="5" fillId="0" borderId="0" xfId="0" applyNumberFormat="1" applyFont="1"/>
    <xf numFmtId="2" fontId="1" fillId="0" borderId="0" xfId="0" applyNumberFormat="1" applyFont="1"/>
    <xf numFmtId="2" fontId="2" fillId="0" borderId="0" xfId="0" applyNumberFormat="1" applyFont="1"/>
    <xf numFmtId="0" fontId="7" fillId="0" borderId="5" xfId="0" applyFont="1" applyBorder="1"/>
    <xf numFmtId="0" fontId="6" fillId="0" borderId="5" xfId="0" applyFont="1" applyBorder="1"/>
    <xf numFmtId="2" fontId="8" fillId="0" borderId="0" xfId="0" applyNumberFormat="1" applyFont="1" applyAlignment="1">
      <alignment vertical="center"/>
    </xf>
    <xf numFmtId="2" fontId="8" fillId="0" borderId="0" xfId="0" applyNumberFormat="1" applyFont="1"/>
    <xf numFmtId="3" fontId="6" fillId="0" borderId="5" xfId="0" applyNumberFormat="1" applyFont="1" applyBorder="1" applyAlignment="1">
      <alignment horizontal="right" vertical="center" indent="1"/>
    </xf>
    <xf numFmtId="2" fontId="6" fillId="0" borderId="5" xfId="0" applyNumberFormat="1" applyFont="1" applyBorder="1" applyAlignment="1">
      <alignment horizontal="right" vertical="center" indent="1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2" fontId="10" fillId="0" borderId="0" xfId="0" applyNumberFormat="1" applyFont="1" applyAlignment="1">
      <alignment horizontal="right" vertical="center" indent="1"/>
    </xf>
    <xf numFmtId="0" fontId="11" fillId="0" borderId="3" xfId="0" applyFont="1" applyBorder="1" applyAlignment="1">
      <alignment vertical="center"/>
    </xf>
    <xf numFmtId="3" fontId="11" fillId="0" borderId="3" xfId="0" applyNumberFormat="1" applyFont="1" applyBorder="1" applyAlignment="1">
      <alignment horizontal="right" vertical="center" indent="1"/>
    </xf>
    <xf numFmtId="0" fontId="12" fillId="0" borderId="3" xfId="0" applyFont="1" applyBorder="1" applyAlignment="1">
      <alignment vertical="center"/>
    </xf>
    <xf numFmtId="2" fontId="11" fillId="0" borderId="3" xfId="0" applyNumberFormat="1" applyFont="1" applyBorder="1" applyAlignment="1">
      <alignment horizontal="right" vertical="center" indent="1"/>
    </xf>
    <xf numFmtId="0" fontId="13" fillId="0" borderId="1" xfId="0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 indent="1"/>
    </xf>
    <xf numFmtId="0" fontId="14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3" fontId="9" fillId="0" borderId="5" xfId="0" applyNumberFormat="1" applyFont="1" applyBorder="1" applyAlignment="1">
      <alignment horizontal="right" vertical="center" indent="1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 indent="1"/>
    </xf>
    <xf numFmtId="2" fontId="11" fillId="0" borderId="0" xfId="0" applyNumberFormat="1" applyFont="1" applyAlignment="1">
      <alignment horizontal="right" vertical="center" indent="1"/>
    </xf>
    <xf numFmtId="0" fontId="14" fillId="0" borderId="4" xfId="0" applyFont="1" applyBorder="1" applyAlignment="1">
      <alignment vertical="center"/>
    </xf>
    <xf numFmtId="3" fontId="14" fillId="0" borderId="4" xfId="0" applyNumberFormat="1" applyFont="1" applyBorder="1" applyAlignment="1">
      <alignment horizontal="right" vertical="center" indent="1"/>
    </xf>
    <xf numFmtId="2" fontId="15" fillId="0" borderId="4" xfId="0" applyNumberFormat="1" applyFont="1" applyBorder="1" applyAlignment="1">
      <alignment horizontal="right" vertical="center" indent="1"/>
    </xf>
    <xf numFmtId="0" fontId="5" fillId="0" borderId="0" xfId="0" applyFont="1"/>
    <xf numFmtId="0" fontId="16" fillId="0" borderId="2" xfId="0" applyFont="1" applyBorder="1" applyAlignment="1">
      <alignment vertical="center"/>
    </xf>
    <xf numFmtId="3" fontId="16" fillId="0" borderId="2" xfId="0" applyNumberFormat="1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3" fontId="9" fillId="0" borderId="4" xfId="0" applyNumberFormat="1" applyFont="1" applyBorder="1" applyAlignment="1">
      <alignment horizontal="right" vertical="center" indent="1"/>
    </xf>
    <xf numFmtId="0" fontId="10" fillId="0" borderId="0" xfId="0" applyFont="1"/>
    <xf numFmtId="3" fontId="10" fillId="0" borderId="0" xfId="0" applyNumberFormat="1" applyFont="1"/>
    <xf numFmtId="0" fontId="14" fillId="0" borderId="5" xfId="0" applyFont="1" applyBorder="1"/>
    <xf numFmtId="0" fontId="9" fillId="0" borderId="5" xfId="0" applyFont="1" applyBorder="1"/>
    <xf numFmtId="2" fontId="9" fillId="0" borderId="5" xfId="0" applyNumberFormat="1" applyFont="1" applyBorder="1" applyAlignment="1">
      <alignment horizontal="right" vertical="center" indent="1"/>
    </xf>
    <xf numFmtId="2" fontId="17" fillId="0" borderId="1" xfId="0" applyNumberFormat="1" applyFont="1" applyBorder="1" applyAlignment="1">
      <alignment horizontal="right" vertical="center" indent="1"/>
    </xf>
    <xf numFmtId="2" fontId="10" fillId="0" borderId="1" xfId="0" applyNumberFormat="1" applyFont="1" applyBorder="1" applyAlignment="1">
      <alignment horizontal="right" vertical="center" indent="1"/>
    </xf>
    <xf numFmtId="0" fontId="18" fillId="0" borderId="0" xfId="0" applyFont="1" applyAlignment="1">
      <alignment vertical="center"/>
    </xf>
    <xf numFmtId="3" fontId="19" fillId="0" borderId="0" xfId="0" applyNumberFormat="1" applyFont="1"/>
    <xf numFmtId="3" fontId="20" fillId="0" borderId="0" xfId="0" applyNumberFormat="1" applyFont="1" applyAlignment="1">
      <alignment vertical="center"/>
    </xf>
    <xf numFmtId="3" fontId="21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3" fontId="18" fillId="0" borderId="0" xfId="0" applyNumberFormat="1" applyFont="1" applyAlignment="1">
      <alignment horizontal="right" vertical="center" indent="1"/>
    </xf>
    <xf numFmtId="0" fontId="2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9"/>
  <sheetViews>
    <sheetView showZeros="0" tabSelected="1" topLeftCell="A61" zoomScaleNormal="100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4.28515625" style="2" bestFit="1" customWidth="1"/>
    <col min="4" max="4" width="10.42578125" style="7" bestFit="1" customWidth="1"/>
    <col min="5" max="5" width="11.42578125" style="1"/>
    <col min="6" max="6" width="7.140625" style="1" customWidth="1"/>
    <col min="7" max="7" width="35.85546875" style="1" customWidth="1"/>
    <col min="8" max="8" width="14.7109375" style="2" bestFit="1" customWidth="1"/>
    <col min="9" max="9" width="10.5703125" style="7" bestFit="1" customWidth="1"/>
    <col min="10" max="16384" width="11.42578125" style="1"/>
  </cols>
  <sheetData>
    <row r="1" spans="1:11" ht="14.25" thickBot="1" x14ac:dyDescent="0.25">
      <c r="A1" s="15"/>
      <c r="B1" s="15" t="s">
        <v>275</v>
      </c>
      <c r="C1" s="16" t="s">
        <v>276</v>
      </c>
      <c r="D1" s="17" t="s">
        <v>277</v>
      </c>
      <c r="E1" s="18"/>
      <c r="F1" s="15"/>
      <c r="G1" s="15" t="s">
        <v>275</v>
      </c>
      <c r="H1" s="16" t="s">
        <v>276</v>
      </c>
      <c r="I1" s="17" t="s">
        <v>277</v>
      </c>
    </row>
    <row r="2" spans="1:11" ht="13.5" x14ac:dyDescent="0.2">
      <c r="A2" s="19" t="s">
        <v>0</v>
      </c>
      <c r="B2" s="19" t="s">
        <v>1</v>
      </c>
      <c r="C2" s="20">
        <v>283915.43560000003</v>
      </c>
      <c r="D2" s="21">
        <v>4.240227</v>
      </c>
      <c r="E2" s="19"/>
      <c r="F2" s="19" t="s">
        <v>164</v>
      </c>
      <c r="G2" s="19" t="s">
        <v>165</v>
      </c>
      <c r="H2" s="20">
        <v>142304.66339999999</v>
      </c>
      <c r="I2" s="21">
        <v>7.556324</v>
      </c>
      <c r="K2" s="3"/>
    </row>
    <row r="3" spans="1:11" ht="13.5" x14ac:dyDescent="0.2">
      <c r="A3" s="19" t="s">
        <v>2</v>
      </c>
      <c r="B3" s="19" t="s">
        <v>3</v>
      </c>
      <c r="C3" s="20">
        <v>1790361.5333</v>
      </c>
      <c r="D3" s="21">
        <v>2.1275650000000002</v>
      </c>
      <c r="E3" s="19"/>
      <c r="F3" s="19" t="s">
        <v>380</v>
      </c>
      <c r="G3" s="19" t="s">
        <v>381</v>
      </c>
      <c r="H3" s="20">
        <v>4288.8504000000003</v>
      </c>
      <c r="I3" s="21">
        <v>21.668247000000001</v>
      </c>
      <c r="K3" s="3"/>
    </row>
    <row r="4" spans="1:11" ht="13.5" x14ac:dyDescent="0.2">
      <c r="A4" s="19" t="s">
        <v>4</v>
      </c>
      <c r="B4" s="19" t="s">
        <v>5</v>
      </c>
      <c r="C4" s="20">
        <v>2317514.5268000001</v>
      </c>
      <c r="D4" s="21">
        <v>2.3424710000000002</v>
      </c>
      <c r="E4" s="19"/>
      <c r="F4" s="19" t="s">
        <v>382</v>
      </c>
      <c r="G4" s="19" t="s">
        <v>383</v>
      </c>
      <c r="H4" s="20">
        <v>46363.612300000001</v>
      </c>
      <c r="I4" s="21">
        <v>11.861483</v>
      </c>
      <c r="K4" s="3"/>
    </row>
    <row r="5" spans="1:11" ht="13.5" x14ac:dyDescent="0.2">
      <c r="A5" s="19" t="s">
        <v>6</v>
      </c>
      <c r="B5" s="19" t="s">
        <v>7</v>
      </c>
      <c r="C5" s="20">
        <v>98016.874500000005</v>
      </c>
      <c r="D5" s="21">
        <v>5.7467300000000003</v>
      </c>
      <c r="E5" s="19"/>
      <c r="F5" s="19" t="s">
        <v>166</v>
      </c>
      <c r="G5" s="19" t="s">
        <v>384</v>
      </c>
      <c r="H5" s="20">
        <v>47545.645900000003</v>
      </c>
      <c r="I5" s="21">
        <v>15.176093</v>
      </c>
      <c r="J5" s="3"/>
      <c r="K5" s="3"/>
    </row>
    <row r="6" spans="1:11" ht="13.5" x14ac:dyDescent="0.2">
      <c r="A6" s="19" t="s">
        <v>8</v>
      </c>
      <c r="B6" s="19" t="s">
        <v>9</v>
      </c>
      <c r="C6" s="20">
        <v>456186.7977</v>
      </c>
      <c r="D6" s="21">
        <v>3.5325389999999999</v>
      </c>
      <c r="E6" s="19"/>
      <c r="F6" s="19" t="s">
        <v>167</v>
      </c>
      <c r="G6" s="19" t="s">
        <v>168</v>
      </c>
      <c r="H6" s="20">
        <v>54059.258399999999</v>
      </c>
      <c r="I6" s="21">
        <v>9.5144859999999998</v>
      </c>
      <c r="K6" s="3"/>
    </row>
    <row r="7" spans="1:11" ht="13.5" x14ac:dyDescent="0.2">
      <c r="A7" s="19" t="s">
        <v>10</v>
      </c>
      <c r="B7" s="19" t="s">
        <v>11</v>
      </c>
      <c r="C7" s="20">
        <v>120312.8354</v>
      </c>
      <c r="D7" s="21">
        <v>5.657241</v>
      </c>
      <c r="E7" s="19"/>
      <c r="F7" s="19" t="s">
        <v>169</v>
      </c>
      <c r="G7" s="19" t="s">
        <v>170</v>
      </c>
      <c r="H7" s="20">
        <v>3163.8757999999998</v>
      </c>
      <c r="I7" s="21">
        <v>13.422758</v>
      </c>
      <c r="K7" s="3"/>
    </row>
    <row r="8" spans="1:11" ht="13.5" x14ac:dyDescent="0.2">
      <c r="A8" s="19" t="s">
        <v>12</v>
      </c>
      <c r="B8" s="19" t="s">
        <v>13</v>
      </c>
      <c r="C8" s="20">
        <v>245000.7745</v>
      </c>
      <c r="D8" s="21">
        <v>4.6134060000000003</v>
      </c>
      <c r="E8" s="19"/>
      <c r="F8" s="19" t="s">
        <v>171</v>
      </c>
      <c r="G8" s="19" t="s">
        <v>172</v>
      </c>
      <c r="H8" s="20">
        <v>291.30700000000002</v>
      </c>
      <c r="I8" s="21">
        <v>19.129894</v>
      </c>
      <c r="K8" s="3"/>
    </row>
    <row r="9" spans="1:11" ht="13.5" x14ac:dyDescent="0.2">
      <c r="A9" s="19" t="s">
        <v>14</v>
      </c>
      <c r="B9" s="19" t="s">
        <v>15</v>
      </c>
      <c r="C9" s="20">
        <v>28023.5144</v>
      </c>
      <c r="D9" s="21">
        <v>13.309348999999999</v>
      </c>
      <c r="E9" s="19"/>
      <c r="F9" s="19" t="s">
        <v>385</v>
      </c>
      <c r="G9" s="19" t="s">
        <v>386</v>
      </c>
      <c r="H9" s="20">
        <v>156.70060000000001</v>
      </c>
      <c r="I9" s="21">
        <v>42.056700999999997</v>
      </c>
      <c r="K9" s="3"/>
    </row>
    <row r="10" spans="1:11" ht="13.5" x14ac:dyDescent="0.2">
      <c r="A10" s="19" t="s">
        <v>16</v>
      </c>
      <c r="B10" s="19" t="s">
        <v>17</v>
      </c>
      <c r="C10" s="20">
        <v>100335.0285</v>
      </c>
      <c r="D10" s="21">
        <v>5.8850199999999999</v>
      </c>
      <c r="E10" s="32"/>
      <c r="F10" s="19" t="s">
        <v>173</v>
      </c>
      <c r="G10" s="19" t="s">
        <v>174</v>
      </c>
      <c r="H10" s="20">
        <v>774.49940000000004</v>
      </c>
      <c r="I10" s="21">
        <v>19.139254000000001</v>
      </c>
      <c r="K10" s="3"/>
    </row>
    <row r="11" spans="1:11" ht="14.25" thickBot="1" x14ac:dyDescent="0.25">
      <c r="A11" s="19" t="s">
        <v>18</v>
      </c>
      <c r="B11" s="19" t="s">
        <v>19</v>
      </c>
      <c r="C11" s="20">
        <v>299050.59820000001</v>
      </c>
      <c r="D11" s="21">
        <v>5.47898</v>
      </c>
      <c r="E11" s="19"/>
      <c r="F11" s="22"/>
      <c r="G11" s="22" t="s">
        <v>287</v>
      </c>
      <c r="H11" s="23">
        <v>298948.41320000001</v>
      </c>
      <c r="I11" s="25">
        <v>7.854114</v>
      </c>
      <c r="K11" s="3"/>
    </row>
    <row r="12" spans="1:11" ht="13.5" x14ac:dyDescent="0.2">
      <c r="A12" s="19" t="s">
        <v>20</v>
      </c>
      <c r="B12" s="19" t="s">
        <v>21</v>
      </c>
      <c r="C12" s="20">
        <v>3549.4398000000001</v>
      </c>
      <c r="D12" s="21">
        <v>19.969481999999999</v>
      </c>
      <c r="E12" s="19"/>
      <c r="F12" s="19" t="s">
        <v>175</v>
      </c>
      <c r="G12" s="19" t="s">
        <v>176</v>
      </c>
      <c r="H12" s="20">
        <v>21975.192200000001</v>
      </c>
      <c r="I12" s="21">
        <v>10.121095</v>
      </c>
      <c r="J12" s="3"/>
      <c r="K12" s="3"/>
    </row>
    <row r="13" spans="1:11" ht="13.5" x14ac:dyDescent="0.2">
      <c r="A13" s="19" t="s">
        <v>22</v>
      </c>
      <c r="B13" s="19" t="s">
        <v>23</v>
      </c>
      <c r="C13" s="20">
        <v>1039.1627000000001</v>
      </c>
      <c r="D13" s="21">
        <v>34.893661000000002</v>
      </c>
      <c r="E13" s="19"/>
      <c r="F13" s="19" t="s">
        <v>177</v>
      </c>
      <c r="G13" s="19" t="s">
        <v>178</v>
      </c>
      <c r="H13" s="20">
        <v>2698.6770999999999</v>
      </c>
      <c r="I13" s="21">
        <v>25.427367</v>
      </c>
      <c r="K13" s="3"/>
    </row>
    <row r="14" spans="1:11" ht="13.5" x14ac:dyDescent="0.2">
      <c r="A14" s="19" t="s">
        <v>324</v>
      </c>
      <c r="B14" s="19" t="s">
        <v>325</v>
      </c>
      <c r="C14" s="20">
        <v>2331.6869000000002</v>
      </c>
      <c r="D14" s="21">
        <v>19.813365999999998</v>
      </c>
      <c r="E14" s="19"/>
      <c r="F14" s="19" t="s">
        <v>179</v>
      </c>
      <c r="G14" s="19" t="s">
        <v>180</v>
      </c>
      <c r="H14" s="20">
        <v>17063.755399999998</v>
      </c>
      <c r="I14" s="21">
        <v>13.278579000000001</v>
      </c>
      <c r="K14" s="3"/>
    </row>
    <row r="15" spans="1:11" ht="14.25" thickBot="1" x14ac:dyDescent="0.25">
      <c r="A15" s="24"/>
      <c r="B15" s="22" t="s">
        <v>338</v>
      </c>
      <c r="C15" s="23">
        <v>5745638.2083000001</v>
      </c>
      <c r="D15" s="25">
        <v>1.9857990000000001</v>
      </c>
      <c r="E15" s="19"/>
      <c r="F15" s="19" t="s">
        <v>181</v>
      </c>
      <c r="G15" s="19" t="s">
        <v>323</v>
      </c>
      <c r="H15" s="20">
        <v>661.68849999999998</v>
      </c>
      <c r="I15" s="21">
        <v>24.951276</v>
      </c>
      <c r="K15" s="3"/>
    </row>
    <row r="16" spans="1:11" ht="13.5" x14ac:dyDescent="0.2">
      <c r="A16" s="19" t="s">
        <v>24</v>
      </c>
      <c r="B16" s="19" t="s">
        <v>25</v>
      </c>
      <c r="C16" s="20">
        <v>6433.5583999999999</v>
      </c>
      <c r="D16" s="21">
        <v>14.691694999999999</v>
      </c>
      <c r="E16" s="19"/>
      <c r="F16" s="19" t="s">
        <v>182</v>
      </c>
      <c r="G16" s="19" t="s">
        <v>183</v>
      </c>
      <c r="H16" s="20">
        <v>1720.3576</v>
      </c>
      <c r="I16" s="21">
        <v>27.300549</v>
      </c>
      <c r="J16" s="3"/>
      <c r="K16" s="3"/>
    </row>
    <row r="17" spans="1:18" ht="13.5" x14ac:dyDescent="0.2">
      <c r="A17" s="19" t="s">
        <v>26</v>
      </c>
      <c r="B17" s="19" t="s">
        <v>27</v>
      </c>
      <c r="C17" s="20">
        <v>22247.539499999999</v>
      </c>
      <c r="D17" s="21">
        <v>9.3942309999999996</v>
      </c>
      <c r="E17" s="19"/>
      <c r="F17" s="19" t="s">
        <v>184</v>
      </c>
      <c r="G17" s="19" t="s">
        <v>185</v>
      </c>
      <c r="H17" s="20">
        <v>17069.316800000001</v>
      </c>
      <c r="I17" s="21">
        <v>15.997227000000001</v>
      </c>
      <c r="K17" s="3"/>
    </row>
    <row r="18" spans="1:18" ht="13.5" x14ac:dyDescent="0.2">
      <c r="A18" s="19" t="s">
        <v>28</v>
      </c>
      <c r="B18" s="19" t="s">
        <v>29</v>
      </c>
      <c r="C18" s="20">
        <v>32897.175000000003</v>
      </c>
      <c r="D18" s="21">
        <v>10.786287</v>
      </c>
      <c r="E18" s="19"/>
      <c r="F18" s="19" t="s">
        <v>186</v>
      </c>
      <c r="G18" s="19" t="s">
        <v>387</v>
      </c>
      <c r="H18" s="20">
        <v>31142.1819</v>
      </c>
      <c r="I18" s="21">
        <v>14.621371</v>
      </c>
      <c r="K18" s="3"/>
    </row>
    <row r="19" spans="1:18" ht="13.5" x14ac:dyDescent="0.2">
      <c r="A19" s="19" t="s">
        <v>30</v>
      </c>
      <c r="B19" s="19" t="s">
        <v>31</v>
      </c>
      <c r="C19" s="20">
        <v>57439.0651</v>
      </c>
      <c r="D19" s="21">
        <v>6.930364</v>
      </c>
      <c r="E19" s="19"/>
      <c r="F19" s="19" t="s">
        <v>388</v>
      </c>
      <c r="G19" s="19" t="s">
        <v>389</v>
      </c>
      <c r="H19" s="20"/>
      <c r="I19" s="21"/>
      <c r="K19" s="3"/>
    </row>
    <row r="20" spans="1:18" ht="13.5" x14ac:dyDescent="0.2">
      <c r="A20" s="19" t="s">
        <v>32</v>
      </c>
      <c r="B20" s="19" t="s">
        <v>33</v>
      </c>
      <c r="C20" s="20">
        <v>134129.75599999999</v>
      </c>
      <c r="D20" s="21">
        <v>4.8920700000000004</v>
      </c>
      <c r="E20" s="19"/>
      <c r="F20" s="19" t="s">
        <v>187</v>
      </c>
      <c r="G20" s="19" t="s">
        <v>390</v>
      </c>
      <c r="H20" s="20">
        <v>28948.3629</v>
      </c>
      <c r="I20" s="21">
        <v>9.0370270000000001</v>
      </c>
      <c r="K20" s="3"/>
    </row>
    <row r="21" spans="1:18" ht="13.5" x14ac:dyDescent="0.2">
      <c r="A21" s="19" t="s">
        <v>34</v>
      </c>
      <c r="B21" s="19" t="s">
        <v>35</v>
      </c>
      <c r="C21" s="20">
        <v>78120.855599999995</v>
      </c>
      <c r="D21" s="21">
        <v>5.0057530000000003</v>
      </c>
      <c r="E21" s="19"/>
      <c r="F21" s="19" t="s">
        <v>391</v>
      </c>
      <c r="G21" s="19" t="s">
        <v>392</v>
      </c>
      <c r="H21" s="20">
        <v>25796.664100000002</v>
      </c>
      <c r="I21" s="21">
        <v>9.2044350000000001</v>
      </c>
      <c r="K21" s="3"/>
    </row>
    <row r="22" spans="1:18" ht="13.5" x14ac:dyDescent="0.2">
      <c r="A22" s="19" t="s">
        <v>36</v>
      </c>
      <c r="B22" s="19" t="s">
        <v>37</v>
      </c>
      <c r="C22" s="20">
        <v>759.29949999999997</v>
      </c>
      <c r="D22" s="21">
        <v>44.315227</v>
      </c>
      <c r="E22" s="19"/>
      <c r="F22" s="19" t="s">
        <v>393</v>
      </c>
      <c r="G22" s="19" t="s">
        <v>394</v>
      </c>
      <c r="H22" s="20">
        <v>10468.350700000001</v>
      </c>
      <c r="I22" s="21">
        <v>10.318979000000001</v>
      </c>
      <c r="K22" s="3"/>
    </row>
    <row r="23" spans="1:18" ht="13.5" x14ac:dyDescent="0.2">
      <c r="A23" s="19" t="s">
        <v>38</v>
      </c>
      <c r="B23" s="19" t="s">
        <v>39</v>
      </c>
      <c r="C23" s="20">
        <v>23.9374</v>
      </c>
      <c r="D23" s="21">
        <v>53.100577000000001</v>
      </c>
      <c r="E23" s="19"/>
      <c r="F23" s="19" t="s">
        <v>395</v>
      </c>
      <c r="G23" s="19" t="s">
        <v>396</v>
      </c>
      <c r="H23" s="20">
        <v>2187.3802000000001</v>
      </c>
      <c r="I23" s="21">
        <v>35.42597</v>
      </c>
      <c r="J23" s="3"/>
      <c r="K23" s="3"/>
    </row>
    <row r="24" spans="1:18" ht="13.5" x14ac:dyDescent="0.2">
      <c r="A24" s="19" t="s">
        <v>40</v>
      </c>
      <c r="B24" s="19" t="s">
        <v>41</v>
      </c>
      <c r="C24" s="20">
        <v>93638.905299999999</v>
      </c>
      <c r="D24" s="21">
        <v>6.8207399999999998</v>
      </c>
      <c r="E24" s="19"/>
      <c r="F24" s="19" t="s">
        <v>188</v>
      </c>
      <c r="G24" s="19" t="s">
        <v>189</v>
      </c>
      <c r="H24" s="20">
        <v>11370.190199999999</v>
      </c>
      <c r="I24" s="21">
        <v>17.006204</v>
      </c>
      <c r="K24" s="3"/>
    </row>
    <row r="25" spans="1:18" ht="13.5" x14ac:dyDescent="0.2">
      <c r="A25" s="19" t="s">
        <v>42</v>
      </c>
      <c r="B25" s="19" t="s">
        <v>43</v>
      </c>
      <c r="C25" s="20">
        <v>3881.4953999999998</v>
      </c>
      <c r="D25" s="21">
        <v>19.669263000000001</v>
      </c>
      <c r="E25" s="19"/>
      <c r="F25" s="19" t="s">
        <v>190</v>
      </c>
      <c r="G25" s="19" t="s">
        <v>191</v>
      </c>
      <c r="H25" s="20">
        <v>22056.044699999999</v>
      </c>
      <c r="I25" s="21">
        <v>12.487823000000001</v>
      </c>
      <c r="K25" s="3"/>
    </row>
    <row r="26" spans="1:18" ht="14.25" thickBot="1" x14ac:dyDescent="0.25">
      <c r="A26" s="24"/>
      <c r="B26" s="22" t="s">
        <v>278</v>
      </c>
      <c r="C26" s="23">
        <v>429571.58720000001</v>
      </c>
      <c r="D26" s="25">
        <v>3.0673710000000001</v>
      </c>
      <c r="E26" s="19"/>
      <c r="F26" s="19" t="s">
        <v>192</v>
      </c>
      <c r="G26" s="19" t="s">
        <v>193</v>
      </c>
      <c r="H26" s="20">
        <v>2565.5733</v>
      </c>
      <c r="I26" s="21">
        <v>21.972083000000001</v>
      </c>
      <c r="K26" s="3"/>
    </row>
    <row r="27" spans="1:18" ht="13.5" x14ac:dyDescent="0.2">
      <c r="A27" s="19" t="s">
        <v>44</v>
      </c>
      <c r="B27" s="19" t="s">
        <v>45</v>
      </c>
      <c r="C27" s="20">
        <v>49285.362500000003</v>
      </c>
      <c r="D27" s="21">
        <v>7.4376819999999997</v>
      </c>
      <c r="E27" s="19"/>
      <c r="F27" s="19" t="s">
        <v>194</v>
      </c>
      <c r="G27" s="19" t="s">
        <v>195</v>
      </c>
      <c r="H27" s="20">
        <v>24572.288700000001</v>
      </c>
      <c r="I27" s="21">
        <v>8.1058109999999992</v>
      </c>
      <c r="K27" s="3"/>
    </row>
    <row r="28" spans="1:18" ht="13.5" x14ac:dyDescent="0.2">
      <c r="A28" s="19" t="s">
        <v>46</v>
      </c>
      <c r="B28" s="19" t="s">
        <v>47</v>
      </c>
      <c r="C28" s="20">
        <v>1411.8235</v>
      </c>
      <c r="D28" s="21">
        <v>17.355578000000001</v>
      </c>
      <c r="E28" s="19"/>
      <c r="F28" s="19" t="s">
        <v>196</v>
      </c>
      <c r="G28" s="19" t="s">
        <v>197</v>
      </c>
      <c r="H28" s="20">
        <v>15017.6098</v>
      </c>
      <c r="I28" s="21">
        <v>19.149559</v>
      </c>
      <c r="K28" s="3"/>
    </row>
    <row r="29" spans="1:18" ht="13.5" x14ac:dyDescent="0.2">
      <c r="A29" s="19" t="s">
        <v>48</v>
      </c>
      <c r="B29" s="19" t="s">
        <v>49</v>
      </c>
      <c r="C29" s="20">
        <v>529.22019999999998</v>
      </c>
      <c r="D29" s="21">
        <v>51.328287000000003</v>
      </c>
      <c r="E29" s="19"/>
      <c r="F29" s="19" t="s">
        <v>198</v>
      </c>
      <c r="G29" s="19" t="s">
        <v>199</v>
      </c>
      <c r="H29" s="20">
        <v>6928.4341000000004</v>
      </c>
      <c r="I29" s="21">
        <v>15.412977</v>
      </c>
      <c r="K29" s="3"/>
    </row>
    <row r="30" spans="1:18" ht="13.5" x14ac:dyDescent="0.2">
      <c r="A30" s="19" t="s">
        <v>50</v>
      </c>
      <c r="B30" s="19" t="s">
        <v>51</v>
      </c>
      <c r="C30" s="20">
        <v>16.326699999999999</v>
      </c>
      <c r="D30" s="21">
        <v>24.221765000000001</v>
      </c>
      <c r="E30" s="19"/>
      <c r="F30" s="19" t="s">
        <v>200</v>
      </c>
      <c r="G30" s="19" t="s">
        <v>201</v>
      </c>
      <c r="H30" s="20">
        <v>1757.9249</v>
      </c>
      <c r="I30" s="21">
        <v>29.504902999999999</v>
      </c>
      <c r="K30" s="3"/>
    </row>
    <row r="31" spans="1:18" ht="14.25" thickBot="1" x14ac:dyDescent="0.25">
      <c r="A31" s="24"/>
      <c r="B31" s="22" t="s">
        <v>279</v>
      </c>
      <c r="C31" s="23">
        <v>51242.732900000003</v>
      </c>
      <c r="D31" s="25">
        <v>7.1622310000000002</v>
      </c>
      <c r="E31" s="19"/>
      <c r="F31" s="19" t="s">
        <v>202</v>
      </c>
      <c r="G31" s="19" t="s">
        <v>203</v>
      </c>
      <c r="H31" s="20">
        <v>986.38329999999996</v>
      </c>
      <c r="I31" s="21">
        <v>41.095574999999997</v>
      </c>
      <c r="K31" s="3"/>
      <c r="R31" s="3"/>
    </row>
    <row r="32" spans="1:18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>
        <v>5863.3357999999998</v>
      </c>
      <c r="I32" s="21">
        <v>19.029810999999999</v>
      </c>
      <c r="K32" s="3"/>
    </row>
    <row r="33" spans="1:11" ht="13.5" x14ac:dyDescent="0.2">
      <c r="A33" s="19" t="s">
        <v>54</v>
      </c>
      <c r="B33" s="19" t="s">
        <v>55</v>
      </c>
      <c r="C33" s="20">
        <v>27159.355</v>
      </c>
      <c r="D33" s="21">
        <v>8.5748610000000003</v>
      </c>
      <c r="E33" s="19"/>
      <c r="F33" s="19" t="s">
        <v>206</v>
      </c>
      <c r="G33" s="19" t="s">
        <v>207</v>
      </c>
      <c r="H33" s="20">
        <v>5170.1135999999997</v>
      </c>
      <c r="I33" s="21">
        <v>15.949023</v>
      </c>
      <c r="K33" s="3"/>
    </row>
    <row r="34" spans="1:11" ht="13.5" x14ac:dyDescent="0.2">
      <c r="A34" s="19" t="s">
        <v>56</v>
      </c>
      <c r="B34" s="19" t="s">
        <v>57</v>
      </c>
      <c r="C34" s="20">
        <v>46370.158300000003</v>
      </c>
      <c r="D34" s="21">
        <v>7.5089129999999997</v>
      </c>
      <c r="E34" s="19"/>
      <c r="F34" s="19" t="s">
        <v>208</v>
      </c>
      <c r="G34" s="19" t="s">
        <v>209</v>
      </c>
      <c r="H34" s="20">
        <v>25.3703</v>
      </c>
      <c r="I34" s="21">
        <v>137.143665</v>
      </c>
      <c r="K34" s="3"/>
    </row>
    <row r="35" spans="1:11" ht="13.5" x14ac:dyDescent="0.2">
      <c r="A35" s="19" t="s">
        <v>58</v>
      </c>
      <c r="B35" s="19" t="s">
        <v>59</v>
      </c>
      <c r="C35" s="20">
        <v>281.7013</v>
      </c>
      <c r="D35" s="21">
        <v>79.879643999999999</v>
      </c>
      <c r="E35" s="19"/>
      <c r="F35" s="19" t="s">
        <v>210</v>
      </c>
      <c r="G35" s="19" t="s">
        <v>211</v>
      </c>
      <c r="H35" s="20"/>
      <c r="I35" s="21"/>
      <c r="K35" s="3"/>
    </row>
    <row r="36" spans="1:11" ht="13.5" x14ac:dyDescent="0.2">
      <c r="A36" s="19" t="s">
        <v>60</v>
      </c>
      <c r="B36" s="19" t="s">
        <v>61</v>
      </c>
      <c r="C36" s="20">
        <v>651954.91509999998</v>
      </c>
      <c r="D36" s="21">
        <v>2.6408049999999998</v>
      </c>
      <c r="E36" s="19"/>
      <c r="F36" s="19" t="s">
        <v>397</v>
      </c>
      <c r="G36" s="19" t="s">
        <v>398</v>
      </c>
      <c r="H36" s="20">
        <v>127.5005</v>
      </c>
      <c r="I36" s="21">
        <v>42.980702000000001</v>
      </c>
      <c r="K36" s="3"/>
    </row>
    <row r="37" spans="1:11" ht="13.5" x14ac:dyDescent="0.2">
      <c r="A37" s="19" t="s">
        <v>62</v>
      </c>
      <c r="B37" s="19" t="s">
        <v>63</v>
      </c>
      <c r="C37" s="20">
        <v>1960.9323999999999</v>
      </c>
      <c r="D37" s="21">
        <v>13.473418000000001</v>
      </c>
      <c r="E37" s="19"/>
      <c r="F37" s="19" t="s">
        <v>399</v>
      </c>
      <c r="G37" s="19" t="s">
        <v>400</v>
      </c>
      <c r="H37" s="20">
        <v>69.006900000000002</v>
      </c>
      <c r="I37" s="21">
        <v>43.609594000000001</v>
      </c>
      <c r="K37" s="3"/>
    </row>
    <row r="38" spans="1:11" ht="13.5" x14ac:dyDescent="0.2">
      <c r="A38" s="19" t="s">
        <v>64</v>
      </c>
      <c r="B38" s="19" t="s">
        <v>65</v>
      </c>
      <c r="C38" s="20">
        <v>93900.844599999997</v>
      </c>
      <c r="D38" s="21">
        <v>5.3103230000000003</v>
      </c>
      <c r="E38" s="19"/>
      <c r="F38" s="19" t="s">
        <v>212</v>
      </c>
      <c r="G38" s="19" t="s">
        <v>213</v>
      </c>
      <c r="H38" s="20">
        <v>734338.53430000006</v>
      </c>
      <c r="I38" s="21">
        <v>2.8964180000000002</v>
      </c>
      <c r="K38" s="3"/>
    </row>
    <row r="39" spans="1:11" ht="13.5" x14ac:dyDescent="0.2">
      <c r="A39" s="19" t="s">
        <v>326</v>
      </c>
      <c r="B39" s="19" t="s">
        <v>327</v>
      </c>
      <c r="C39" s="20">
        <v>1247.8426999999999</v>
      </c>
      <c r="D39" s="21">
        <v>35.297778000000001</v>
      </c>
      <c r="E39" s="19"/>
      <c r="F39" s="19" t="s">
        <v>214</v>
      </c>
      <c r="G39" s="19" t="s">
        <v>215</v>
      </c>
      <c r="H39" s="20">
        <v>114752.37699999999</v>
      </c>
      <c r="I39" s="21">
        <v>4.7482730000000002</v>
      </c>
      <c r="K39" s="3"/>
    </row>
    <row r="40" spans="1:11" ht="13.5" x14ac:dyDescent="0.2">
      <c r="A40" s="19" t="s">
        <v>328</v>
      </c>
      <c r="B40" s="19" t="s">
        <v>329</v>
      </c>
      <c r="C40" s="20">
        <v>22212.609</v>
      </c>
      <c r="D40" s="21">
        <v>14.750519000000001</v>
      </c>
      <c r="E40" s="19"/>
      <c r="F40" s="19" t="s">
        <v>216</v>
      </c>
      <c r="G40" s="19" t="s">
        <v>217</v>
      </c>
      <c r="H40" s="20">
        <v>20581.0681</v>
      </c>
      <c r="I40" s="21">
        <v>15.073534</v>
      </c>
      <c r="K40" s="3"/>
    </row>
    <row r="41" spans="1:11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15309.900100000001</v>
      </c>
      <c r="I41" s="21">
        <v>8.3439169999999994</v>
      </c>
      <c r="K41" s="3"/>
    </row>
    <row r="42" spans="1:11" ht="13.5" x14ac:dyDescent="0.2">
      <c r="A42" s="19" t="s">
        <v>68</v>
      </c>
      <c r="B42" s="19" t="s">
        <v>69</v>
      </c>
      <c r="C42" s="20">
        <v>5839.2031999999999</v>
      </c>
      <c r="D42" s="21">
        <v>11.393451000000001</v>
      </c>
      <c r="E42" s="19"/>
      <c r="F42" s="19" t="s">
        <v>220</v>
      </c>
      <c r="G42" s="19" t="s">
        <v>221</v>
      </c>
      <c r="H42" s="20">
        <v>15129.553</v>
      </c>
      <c r="I42" s="21">
        <v>17.780394000000001</v>
      </c>
      <c r="K42" s="3"/>
    </row>
    <row r="43" spans="1:11" ht="13.5" x14ac:dyDescent="0.2">
      <c r="A43" s="19" t="s">
        <v>304</v>
      </c>
      <c r="B43" s="19" t="s">
        <v>305</v>
      </c>
      <c r="C43" s="20">
        <v>26246.36</v>
      </c>
      <c r="D43" s="21">
        <v>5.6511950000000004</v>
      </c>
      <c r="E43" s="19"/>
      <c r="F43" s="19" t="s">
        <v>300</v>
      </c>
      <c r="G43" s="19" t="s">
        <v>301</v>
      </c>
      <c r="H43" s="20">
        <v>25558.703699999998</v>
      </c>
      <c r="I43" s="21">
        <v>12.563157</v>
      </c>
      <c r="K43" s="3"/>
    </row>
    <row r="44" spans="1:11" ht="13.5" x14ac:dyDescent="0.2">
      <c r="A44" s="19" t="s">
        <v>70</v>
      </c>
      <c r="B44" s="19" t="s">
        <v>71</v>
      </c>
      <c r="C44" s="20">
        <v>647.42190000000005</v>
      </c>
      <c r="D44" s="21">
        <v>45.099609000000001</v>
      </c>
      <c r="E44" s="19"/>
      <c r="F44" s="19" t="s">
        <v>306</v>
      </c>
      <c r="G44" s="19" t="s">
        <v>307</v>
      </c>
      <c r="H44" s="20">
        <v>89830.141399999993</v>
      </c>
      <c r="I44" s="21">
        <v>7.2970100000000002</v>
      </c>
      <c r="J44" s="3"/>
      <c r="K44" s="3"/>
    </row>
    <row r="45" spans="1:11" ht="13.5" x14ac:dyDescent="0.2">
      <c r="A45" s="19" t="s">
        <v>72</v>
      </c>
      <c r="B45" s="19" t="s">
        <v>73</v>
      </c>
      <c r="C45" s="20">
        <v>1203.4147</v>
      </c>
      <c r="D45" s="21">
        <v>13.621171</v>
      </c>
      <c r="E45" s="19"/>
      <c r="F45" s="19" t="s">
        <v>302</v>
      </c>
      <c r="G45" s="19" t="s">
        <v>303</v>
      </c>
      <c r="H45" s="20">
        <v>285.6823</v>
      </c>
      <c r="I45" s="21">
        <v>21.579485999999999</v>
      </c>
      <c r="K45" s="3"/>
    </row>
    <row r="46" spans="1:11" ht="13.5" x14ac:dyDescent="0.2">
      <c r="A46" s="19" t="s">
        <v>339</v>
      </c>
      <c r="B46" s="19" t="s">
        <v>340</v>
      </c>
      <c r="C46" s="20">
        <v>1142.9041999999999</v>
      </c>
      <c r="D46" s="21">
        <v>33.037258000000001</v>
      </c>
      <c r="E46" s="19"/>
      <c r="F46" s="19" t="s">
        <v>334</v>
      </c>
      <c r="G46" s="19" t="s">
        <v>335</v>
      </c>
      <c r="H46" s="20">
        <v>1363.1058</v>
      </c>
      <c r="I46" s="21">
        <v>17.021311000000001</v>
      </c>
      <c r="K46" s="3"/>
    </row>
    <row r="47" spans="1:11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>
        <v>536.61249999999995</v>
      </c>
      <c r="I47" s="21">
        <v>36.356017000000001</v>
      </c>
      <c r="K47" s="3"/>
    </row>
    <row r="48" spans="1:11" ht="13.5" x14ac:dyDescent="0.2">
      <c r="A48" s="19" t="s">
        <v>343</v>
      </c>
      <c r="B48" s="19" t="s">
        <v>344</v>
      </c>
      <c r="C48" s="20">
        <v>2124.8514</v>
      </c>
      <c r="D48" s="21">
        <v>28.657035</v>
      </c>
      <c r="E48" s="19"/>
      <c r="F48" s="19" t="s">
        <v>222</v>
      </c>
      <c r="G48" s="19" t="s">
        <v>223</v>
      </c>
      <c r="H48" s="20">
        <v>1180.0162</v>
      </c>
      <c r="I48" s="21">
        <v>22.119675000000001</v>
      </c>
      <c r="K48" s="3"/>
    </row>
    <row r="49" spans="1:11" ht="14.25" thickBot="1" x14ac:dyDescent="0.25">
      <c r="A49" s="19" t="s">
        <v>345</v>
      </c>
      <c r="B49" s="19" t="s">
        <v>346</v>
      </c>
      <c r="C49" s="20">
        <v>45.566499999999998</v>
      </c>
      <c r="D49" s="21">
        <v>115.00499000000001</v>
      </c>
      <c r="E49" s="19"/>
      <c r="F49" s="24"/>
      <c r="G49" s="22" t="s">
        <v>288</v>
      </c>
      <c r="H49" s="23">
        <v>1275107.3979</v>
      </c>
      <c r="I49" s="25">
        <v>2.410825</v>
      </c>
      <c r="K49" s="3"/>
    </row>
    <row r="50" spans="1:11" ht="13.5" x14ac:dyDescent="0.2">
      <c r="A50" s="19" t="s">
        <v>347</v>
      </c>
      <c r="B50" s="19" t="s">
        <v>348</v>
      </c>
      <c r="C50" s="20">
        <v>144.06110000000001</v>
      </c>
      <c r="D50" s="21">
        <v>52.242364000000002</v>
      </c>
      <c r="E50" s="19"/>
      <c r="F50" s="19" t="s">
        <v>308</v>
      </c>
      <c r="G50" s="19" t="s">
        <v>309</v>
      </c>
      <c r="H50" s="20">
        <v>4655.3008</v>
      </c>
      <c r="I50" s="21">
        <v>44.565299000000003</v>
      </c>
      <c r="K50" s="3"/>
    </row>
    <row r="51" spans="1:11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5732.7619000000004</v>
      </c>
      <c r="I51" s="21">
        <v>65.437304999999995</v>
      </c>
      <c r="K51" s="3"/>
    </row>
    <row r="52" spans="1:11" ht="13.5" x14ac:dyDescent="0.2">
      <c r="A52" s="19" t="s">
        <v>351</v>
      </c>
      <c r="B52" s="19" t="s">
        <v>352</v>
      </c>
      <c r="C52" s="20">
        <v>284.78989999999999</v>
      </c>
      <c r="D52" s="21"/>
      <c r="E52" s="19"/>
      <c r="F52" s="19" t="s">
        <v>312</v>
      </c>
      <c r="G52" s="19" t="s">
        <v>313</v>
      </c>
      <c r="H52" s="20">
        <v>3770.2447999999999</v>
      </c>
      <c r="I52" s="21">
        <v>33.661386</v>
      </c>
      <c r="K52" s="3"/>
    </row>
    <row r="53" spans="1:11" ht="13.5" x14ac:dyDescent="0.2">
      <c r="A53" s="19" t="s">
        <v>74</v>
      </c>
      <c r="B53" s="19" t="s">
        <v>424</v>
      </c>
      <c r="C53" s="20">
        <v>6784.027</v>
      </c>
      <c r="D53" s="21">
        <v>23.959237000000002</v>
      </c>
      <c r="E53" s="19"/>
      <c r="F53" s="19" t="s">
        <v>314</v>
      </c>
      <c r="G53" s="19" t="s">
        <v>315</v>
      </c>
      <c r="H53" s="20">
        <v>1471.0343</v>
      </c>
      <c r="I53" s="21">
        <v>24.020481</v>
      </c>
      <c r="J53" s="3"/>
      <c r="K53" s="3"/>
    </row>
    <row r="54" spans="1:11" ht="13.5" x14ac:dyDescent="0.2">
      <c r="A54" s="19" t="s">
        <v>353</v>
      </c>
      <c r="B54" s="19" t="s">
        <v>354</v>
      </c>
      <c r="C54" s="20">
        <v>13517.367399999999</v>
      </c>
      <c r="D54" s="21">
        <v>35.197971000000003</v>
      </c>
      <c r="E54" s="19"/>
      <c r="F54" s="1" t="s">
        <v>224</v>
      </c>
      <c r="G54" s="19" t="s">
        <v>426</v>
      </c>
      <c r="H54" s="20">
        <v>493951.0183</v>
      </c>
      <c r="I54" s="21">
        <v>4.087701</v>
      </c>
      <c r="K54" s="3"/>
    </row>
    <row r="55" spans="1:11" ht="13.5" x14ac:dyDescent="0.2">
      <c r="A55" s="19" t="s">
        <v>75</v>
      </c>
      <c r="B55" s="19" t="s">
        <v>425</v>
      </c>
      <c r="C55" s="20">
        <v>2708.1426000000001</v>
      </c>
      <c r="D55" s="21">
        <v>22.638971000000002</v>
      </c>
      <c r="E55" s="19"/>
      <c r="F55" s="19" t="s">
        <v>401</v>
      </c>
      <c r="G55" s="19" t="s">
        <v>404</v>
      </c>
      <c r="H55" s="20">
        <v>169633.14910000001</v>
      </c>
      <c r="I55" s="21">
        <v>5.9534219999999998</v>
      </c>
      <c r="K55" s="3"/>
    </row>
    <row r="56" spans="1:11" ht="13.5" x14ac:dyDescent="0.2">
      <c r="A56" s="19" t="s">
        <v>76</v>
      </c>
      <c r="B56" s="19" t="s">
        <v>77</v>
      </c>
      <c r="C56" s="20">
        <v>12786.713</v>
      </c>
      <c r="D56" s="21">
        <v>9.6336709999999997</v>
      </c>
      <c r="E56" s="19"/>
      <c r="F56" s="19" t="s">
        <v>403</v>
      </c>
      <c r="G56" s="19" t="s">
        <v>405</v>
      </c>
      <c r="H56" s="20">
        <v>225838.48329999999</v>
      </c>
      <c r="I56" s="21">
        <v>6.0550499999999996</v>
      </c>
      <c r="J56" s="3"/>
      <c r="K56" s="3"/>
    </row>
    <row r="57" spans="1:11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905051.99250000005</v>
      </c>
      <c r="I57" s="25">
        <v>3.072778</v>
      </c>
      <c r="K57" s="3"/>
    </row>
    <row r="58" spans="1:11" ht="14.25" thickBot="1" x14ac:dyDescent="0.25">
      <c r="A58" s="24"/>
      <c r="B58" s="22" t="s">
        <v>280</v>
      </c>
      <c r="C58" s="23">
        <v>918563.18129999994</v>
      </c>
      <c r="D58" s="25">
        <v>2.5868060000000002</v>
      </c>
      <c r="E58" s="19"/>
      <c r="F58" s="19" t="s">
        <v>225</v>
      </c>
      <c r="G58" s="19" t="s">
        <v>226</v>
      </c>
      <c r="H58" s="20">
        <v>89703.202300000004</v>
      </c>
      <c r="I58" s="21">
        <v>8.1059339999999995</v>
      </c>
      <c r="K58" s="3"/>
    </row>
    <row r="59" spans="1:11" ht="13.5" x14ac:dyDescent="0.2">
      <c r="A59" s="19" t="s">
        <v>80</v>
      </c>
      <c r="B59" s="19" t="s">
        <v>81</v>
      </c>
      <c r="C59" s="20">
        <v>90516.981100000005</v>
      </c>
      <c r="D59" s="21">
        <v>6.819286</v>
      </c>
      <c r="E59" s="19"/>
      <c r="F59" s="19" t="s">
        <v>316</v>
      </c>
      <c r="G59" s="19" t="s">
        <v>317</v>
      </c>
      <c r="H59" s="20">
        <v>248828.34729999999</v>
      </c>
      <c r="I59" s="21">
        <v>5.6576709999999997</v>
      </c>
      <c r="K59" s="3"/>
    </row>
    <row r="60" spans="1:11" ht="13.5" x14ac:dyDescent="0.2">
      <c r="A60" s="19" t="s">
        <v>82</v>
      </c>
      <c r="B60" s="19" t="s">
        <v>83</v>
      </c>
      <c r="C60" s="20">
        <v>199557.7733</v>
      </c>
      <c r="D60" s="21">
        <v>5.715821</v>
      </c>
      <c r="E60" s="19"/>
      <c r="F60" s="19" t="s">
        <v>227</v>
      </c>
      <c r="G60" s="19" t="s">
        <v>228</v>
      </c>
      <c r="H60" s="20">
        <v>2534827.4465000001</v>
      </c>
      <c r="I60" s="21">
        <v>1.6553450000000001</v>
      </c>
      <c r="K60" s="3"/>
    </row>
    <row r="61" spans="1:11" ht="14.25" thickBot="1" x14ac:dyDescent="0.25">
      <c r="A61" s="19" t="s">
        <v>84</v>
      </c>
      <c r="B61" s="19" t="s">
        <v>85</v>
      </c>
      <c r="C61" s="20">
        <v>88365.017999999996</v>
      </c>
      <c r="D61" s="21">
        <v>5.2250930000000002</v>
      </c>
      <c r="E61" s="19"/>
      <c r="F61" s="24"/>
      <c r="G61" s="22" t="s">
        <v>290</v>
      </c>
      <c r="H61" s="23">
        <v>2873358.9961000001</v>
      </c>
      <c r="I61" s="25">
        <v>1.5787409999999999</v>
      </c>
      <c r="K61" s="3"/>
    </row>
    <row r="62" spans="1:11" ht="13.5" x14ac:dyDescent="0.2">
      <c r="A62" s="19" t="s">
        <v>355</v>
      </c>
      <c r="B62" s="19" t="s">
        <v>356</v>
      </c>
      <c r="C62" s="20">
        <v>207785.65299999999</v>
      </c>
      <c r="D62" s="21">
        <v>4.5719799999999999</v>
      </c>
      <c r="E62" s="32"/>
      <c r="F62" s="19" t="s">
        <v>229</v>
      </c>
      <c r="G62" s="19" t="s">
        <v>230</v>
      </c>
      <c r="H62" s="20">
        <v>47211.5818</v>
      </c>
      <c r="I62" s="21">
        <v>9.7212680000000002</v>
      </c>
      <c r="K62" s="3"/>
    </row>
    <row r="63" spans="1:11" ht="14.25" x14ac:dyDescent="0.3">
      <c r="A63" s="19" t="s">
        <v>357</v>
      </c>
      <c r="B63" s="19" t="s">
        <v>358</v>
      </c>
      <c r="C63" s="20">
        <v>1330.1783</v>
      </c>
      <c r="D63" s="21">
        <v>20.626432000000001</v>
      </c>
      <c r="E63" s="19"/>
      <c r="F63" s="59" t="s">
        <v>406</v>
      </c>
      <c r="G63" s="59" t="s">
        <v>415</v>
      </c>
      <c r="H63" s="20">
        <v>732.31619999999998</v>
      </c>
      <c r="I63" s="21">
        <v>64.307974999999999</v>
      </c>
      <c r="K63" s="3"/>
    </row>
    <row r="64" spans="1:11" ht="14.25" x14ac:dyDescent="0.3">
      <c r="A64" s="19" t="s">
        <v>359</v>
      </c>
      <c r="B64" s="19" t="s">
        <v>360</v>
      </c>
      <c r="C64" s="20">
        <v>1271.6851999999999</v>
      </c>
      <c r="D64" s="21">
        <v>55.574300999999998</v>
      </c>
      <c r="E64" s="19"/>
      <c r="F64" s="59" t="s">
        <v>407</v>
      </c>
      <c r="G64" s="59" t="s">
        <v>416</v>
      </c>
      <c r="H64" s="20"/>
      <c r="I64" s="21"/>
      <c r="K64" s="3"/>
    </row>
    <row r="65" spans="1:11" ht="14.25" x14ac:dyDescent="0.3">
      <c r="A65" s="19" t="s">
        <v>86</v>
      </c>
      <c r="B65" s="53" t="s">
        <v>423</v>
      </c>
      <c r="C65" s="20">
        <v>240437.95389999999</v>
      </c>
      <c r="D65" s="21">
        <v>3.9403429999999999</v>
      </c>
      <c r="E65" s="19"/>
      <c r="F65" s="59" t="s">
        <v>408</v>
      </c>
      <c r="G65" s="59" t="s">
        <v>417</v>
      </c>
      <c r="H65" s="20"/>
      <c r="I65" s="21"/>
      <c r="K65" s="3"/>
    </row>
    <row r="66" spans="1:11" ht="14.25" x14ac:dyDescent="0.3">
      <c r="A66" s="19" t="s">
        <v>87</v>
      </c>
      <c r="B66" s="19" t="s">
        <v>88</v>
      </c>
      <c r="C66" s="20">
        <v>214141.44709999999</v>
      </c>
      <c r="D66" s="21">
        <v>4.8689549999999997</v>
      </c>
      <c r="E66" s="19"/>
      <c r="F66" s="59" t="s">
        <v>409</v>
      </c>
      <c r="G66" s="59" t="s">
        <v>409</v>
      </c>
      <c r="H66" s="20"/>
      <c r="I66" s="21"/>
      <c r="K66" s="3"/>
    </row>
    <row r="67" spans="1:11" ht="14.25" x14ac:dyDescent="0.3">
      <c r="A67" s="19" t="s">
        <v>89</v>
      </c>
      <c r="B67" s="19" t="s">
        <v>90</v>
      </c>
      <c r="C67" s="20">
        <v>473.04320000000001</v>
      </c>
      <c r="D67" s="21">
        <v>38.474688</v>
      </c>
      <c r="E67" s="19"/>
      <c r="F67" s="59" t="s">
        <v>410</v>
      </c>
      <c r="G67" s="59" t="s">
        <v>418</v>
      </c>
      <c r="H67" s="20">
        <v>64.778199999999998</v>
      </c>
      <c r="I67" s="21">
        <v>93.268002999999993</v>
      </c>
      <c r="K67" s="3"/>
    </row>
    <row r="68" spans="1:11" ht="14.25" x14ac:dyDescent="0.3">
      <c r="A68" s="19" t="s">
        <v>91</v>
      </c>
      <c r="B68" s="19" t="s">
        <v>92</v>
      </c>
      <c r="C68" s="20">
        <v>800.13729999999998</v>
      </c>
      <c r="D68" s="21">
        <v>55.529254000000002</v>
      </c>
      <c r="E68" s="32"/>
      <c r="F68" s="59" t="s">
        <v>411</v>
      </c>
      <c r="G68" s="59" t="s">
        <v>419</v>
      </c>
      <c r="H68" s="20">
        <v>246.36590000000001</v>
      </c>
      <c r="I68" s="21">
        <v>108.13277600000001</v>
      </c>
      <c r="K68" s="3"/>
    </row>
    <row r="69" spans="1:11" ht="14.25" x14ac:dyDescent="0.3">
      <c r="A69" s="19" t="s">
        <v>93</v>
      </c>
      <c r="B69" s="19" t="s">
        <v>94</v>
      </c>
      <c r="C69" s="20">
        <v>452.67320000000001</v>
      </c>
      <c r="D69" s="21">
        <v>43.556623999999999</v>
      </c>
      <c r="E69" s="19"/>
      <c r="F69" s="59" t="s">
        <v>412</v>
      </c>
      <c r="G69" s="59" t="s">
        <v>420</v>
      </c>
      <c r="H69" s="20">
        <v>5.4673999999999996</v>
      </c>
      <c r="I69" s="21">
        <v>108.52883</v>
      </c>
      <c r="K69" s="3"/>
    </row>
    <row r="70" spans="1:11" ht="13.5" x14ac:dyDescent="0.2">
      <c r="A70" s="19" t="s">
        <v>361</v>
      </c>
      <c r="B70" s="19" t="s">
        <v>364</v>
      </c>
      <c r="C70" s="20">
        <v>3.4285000000000001</v>
      </c>
      <c r="D70" s="21"/>
      <c r="E70" s="19"/>
      <c r="F70" s="53" t="s">
        <v>413</v>
      </c>
      <c r="G70" s="53" t="s">
        <v>421</v>
      </c>
      <c r="H70" s="20"/>
      <c r="I70" s="21"/>
      <c r="K70" s="3"/>
    </row>
    <row r="71" spans="1:11" ht="13.5" x14ac:dyDescent="0.2">
      <c r="A71" s="19" t="s">
        <v>362</v>
      </c>
      <c r="B71" s="19" t="s">
        <v>365</v>
      </c>
      <c r="C71" s="20"/>
      <c r="D71" s="21"/>
      <c r="E71" s="19"/>
      <c r="F71" s="53" t="s">
        <v>414</v>
      </c>
      <c r="G71" s="53" t="s">
        <v>422</v>
      </c>
      <c r="H71" s="20"/>
      <c r="I71" s="21"/>
      <c r="K71" s="3"/>
    </row>
    <row r="72" spans="1:11" ht="13.5" x14ac:dyDescent="0.2">
      <c r="A72" s="19" t="s">
        <v>363</v>
      </c>
      <c r="B72" s="19" t="s">
        <v>366</v>
      </c>
      <c r="C72" s="20">
        <v>32.957900000000002</v>
      </c>
      <c r="D72" s="21">
        <v>33.736879999999999</v>
      </c>
      <c r="E72" s="19"/>
      <c r="F72" s="53" t="s">
        <v>231</v>
      </c>
      <c r="G72" s="53" t="s">
        <v>232</v>
      </c>
      <c r="H72" s="20">
        <v>223.56649999999999</v>
      </c>
      <c r="I72" s="21">
        <v>51.824646999999999</v>
      </c>
      <c r="K72" s="3"/>
    </row>
    <row r="73" spans="1:11" ht="14.25" thickBot="1" x14ac:dyDescent="0.25">
      <c r="A73" s="19" t="s">
        <v>95</v>
      </c>
      <c r="B73" s="19" t="s">
        <v>96</v>
      </c>
      <c r="C73" s="20">
        <v>14.6227</v>
      </c>
      <c r="D73" s="21">
        <v>96.330375000000004</v>
      </c>
      <c r="E73" s="19"/>
      <c r="F73" s="24"/>
      <c r="G73" s="22" t="s">
        <v>291</v>
      </c>
      <c r="H73" s="23">
        <v>48484.076000000001</v>
      </c>
      <c r="I73" s="25">
        <v>9.7784580000000005</v>
      </c>
      <c r="K73" s="3"/>
    </row>
    <row r="74" spans="1:11" ht="14.25" thickBot="1" x14ac:dyDescent="0.25">
      <c r="A74" s="24"/>
      <c r="B74" s="22" t="s">
        <v>281</v>
      </c>
      <c r="C74" s="23">
        <v>1045183.5527</v>
      </c>
      <c r="D74" s="25">
        <v>2.5414050000000001</v>
      </c>
      <c r="E74" s="19"/>
      <c r="F74" s="19" t="s">
        <v>233</v>
      </c>
      <c r="G74" s="19" t="s">
        <v>234</v>
      </c>
      <c r="H74" s="20">
        <v>18900.313600000001</v>
      </c>
      <c r="I74" s="21">
        <v>12.094448999999999</v>
      </c>
      <c r="K74" s="3"/>
    </row>
    <row r="75" spans="1:11" ht="14.25" thickBot="1" x14ac:dyDescent="0.25">
      <c r="A75" s="19" t="s">
        <v>99</v>
      </c>
      <c r="B75" s="19" t="s">
        <v>100</v>
      </c>
      <c r="C75" s="58">
        <v>861.92880000000002</v>
      </c>
      <c r="D75" s="21">
        <v>19.724772999999999</v>
      </c>
      <c r="E75" s="19"/>
      <c r="F75" s="24"/>
      <c r="G75" s="22" t="s">
        <v>292</v>
      </c>
      <c r="H75" s="23">
        <v>18900.313600000001</v>
      </c>
      <c r="I75" s="25">
        <v>12.094448999999999</v>
      </c>
      <c r="K75" s="3"/>
    </row>
    <row r="76" spans="1:11" ht="13.5" x14ac:dyDescent="0.2">
      <c r="A76" s="19" t="s">
        <v>367</v>
      </c>
      <c r="B76" s="19" t="s">
        <v>368</v>
      </c>
      <c r="C76" s="58">
        <v>196.52940000000001</v>
      </c>
      <c r="D76" s="21">
        <v>20.579008000000002</v>
      </c>
      <c r="E76" s="32"/>
      <c r="F76" s="26" t="s">
        <v>293</v>
      </c>
      <c r="G76" s="26"/>
      <c r="H76" s="27">
        <f>+H75+H73+H61+H57+H49+H11</f>
        <v>5419851.1893000007</v>
      </c>
      <c r="I76" s="51"/>
      <c r="K76" s="3"/>
    </row>
    <row r="77" spans="1:11" ht="13.5" x14ac:dyDescent="0.2">
      <c r="A77" s="19" t="s">
        <v>101</v>
      </c>
      <c r="B77" s="19" t="s">
        <v>102</v>
      </c>
      <c r="C77" s="58">
        <v>9900.0223999999998</v>
      </c>
      <c r="D77" s="21">
        <v>16.056421</v>
      </c>
      <c r="E77" s="19"/>
      <c r="F77" s="19" t="s">
        <v>235</v>
      </c>
      <c r="G77" s="19" t="s">
        <v>236</v>
      </c>
      <c r="H77" s="20">
        <v>79144.288199999995</v>
      </c>
      <c r="I77" s="21">
        <v>6.4264749999999999</v>
      </c>
      <c r="K77" s="3"/>
    </row>
    <row r="78" spans="1:11" ht="14.25" thickBot="1" x14ac:dyDescent="0.25">
      <c r="A78" s="19" t="s">
        <v>103</v>
      </c>
      <c r="B78" s="19" t="s">
        <v>104</v>
      </c>
      <c r="C78" s="58">
        <v>10166.858899999999</v>
      </c>
      <c r="D78" s="21">
        <v>9.6311859999999996</v>
      </c>
      <c r="E78" s="32"/>
      <c r="F78" s="24"/>
      <c r="G78" s="22" t="s">
        <v>294</v>
      </c>
      <c r="H78" s="23">
        <v>79144.288199999995</v>
      </c>
      <c r="I78" s="25">
        <v>6.4264749999999999</v>
      </c>
      <c r="K78" s="3"/>
    </row>
    <row r="79" spans="1:11" ht="13.5" x14ac:dyDescent="0.2">
      <c r="A79" s="19" t="s">
        <v>319</v>
      </c>
      <c r="B79" s="19" t="s">
        <v>320</v>
      </c>
      <c r="C79" s="58">
        <v>288.28109999999998</v>
      </c>
      <c r="D79" s="21">
        <v>43.376373000000001</v>
      </c>
      <c r="E79" s="19"/>
      <c r="F79" s="19" t="s">
        <v>237</v>
      </c>
      <c r="G79" s="19" t="s">
        <v>238</v>
      </c>
      <c r="H79" s="20">
        <v>122429.32030000001</v>
      </c>
      <c r="I79" s="21">
        <v>2.9479109999999999</v>
      </c>
      <c r="K79" s="3"/>
    </row>
    <row r="80" spans="1:11" ht="14.25" thickBot="1" x14ac:dyDescent="0.25">
      <c r="A80" s="19" t="s">
        <v>142</v>
      </c>
      <c r="B80" s="19" t="s">
        <v>143</v>
      </c>
      <c r="C80" s="58">
        <v>6396.6004000000003</v>
      </c>
      <c r="D80" s="21">
        <v>17.439337999999999</v>
      </c>
      <c r="E80" s="19"/>
      <c r="F80" s="24"/>
      <c r="G80" s="22" t="s">
        <v>295</v>
      </c>
      <c r="H80" s="23">
        <v>122429.32030000001</v>
      </c>
      <c r="I80" s="25">
        <v>2.9479109999999999</v>
      </c>
      <c r="K80" s="3"/>
    </row>
    <row r="81" spans="1:11" ht="13.5" x14ac:dyDescent="0.2">
      <c r="A81" s="19" t="s">
        <v>105</v>
      </c>
      <c r="B81" s="19" t="s">
        <v>106</v>
      </c>
      <c r="C81" s="58">
        <v>528.64890000000003</v>
      </c>
      <c r="D81" s="21">
        <v>33.742179</v>
      </c>
      <c r="E81" s="19"/>
      <c r="F81" s="28" t="s">
        <v>296</v>
      </c>
      <c r="G81" s="29"/>
      <c r="H81" s="30">
        <f>+H80+H78+H76+C122</f>
        <v>16707643.665800001</v>
      </c>
      <c r="I81" s="50"/>
      <c r="K81" s="3"/>
    </row>
    <row r="82" spans="1:11" ht="13.5" x14ac:dyDescent="0.2">
      <c r="A82" s="19" t="s">
        <v>107</v>
      </c>
      <c r="B82" s="19" t="s">
        <v>108</v>
      </c>
      <c r="C82" s="58">
        <v>7489.1552000000001</v>
      </c>
      <c r="D82" s="21">
        <v>19.350636999999999</v>
      </c>
      <c r="E82" s="19"/>
      <c r="F82" s="19" t="s">
        <v>239</v>
      </c>
      <c r="G82" s="19" t="s">
        <v>240</v>
      </c>
      <c r="H82" s="20">
        <v>22227.443599999999</v>
      </c>
      <c r="I82" s="21"/>
      <c r="K82" s="3"/>
    </row>
    <row r="83" spans="1:11" ht="13.5" x14ac:dyDescent="0.2">
      <c r="A83" s="19" t="s">
        <v>109</v>
      </c>
      <c r="B83" s="19" t="s">
        <v>110</v>
      </c>
      <c r="C83" s="58">
        <v>67.253699999999995</v>
      </c>
      <c r="D83" s="21">
        <v>41.955142000000002</v>
      </c>
      <c r="E83" s="19"/>
      <c r="F83" s="19" t="s">
        <v>243</v>
      </c>
      <c r="G83" s="19" t="s">
        <v>244</v>
      </c>
      <c r="H83" s="20">
        <v>778557.52410000004</v>
      </c>
      <c r="I83" s="21"/>
      <c r="K83" s="3"/>
    </row>
    <row r="84" spans="1:11" ht="13.5" x14ac:dyDescent="0.2">
      <c r="A84" s="19" t="s">
        <v>97</v>
      </c>
      <c r="B84" s="19" t="s">
        <v>98</v>
      </c>
      <c r="C84" s="58">
        <v>560.42740000000003</v>
      </c>
      <c r="D84" s="21">
        <v>33.814304999999997</v>
      </c>
      <c r="E84" s="19"/>
      <c r="F84" s="19" t="s">
        <v>245</v>
      </c>
      <c r="G84" s="19" t="s">
        <v>246</v>
      </c>
      <c r="H84" s="20">
        <v>603825.67940000002</v>
      </c>
      <c r="I84" s="21"/>
      <c r="K84" s="3"/>
    </row>
    <row r="85" spans="1:11" ht="13.5" x14ac:dyDescent="0.2">
      <c r="A85" s="19" t="s">
        <v>111</v>
      </c>
      <c r="B85" s="19" t="s">
        <v>112</v>
      </c>
      <c r="C85" s="58">
        <v>126.49120000000001</v>
      </c>
      <c r="D85" s="21">
        <v>79.122733999999994</v>
      </c>
      <c r="E85" s="19"/>
      <c r="F85" s="19" t="s">
        <v>247</v>
      </c>
      <c r="G85" s="19" t="s">
        <v>248</v>
      </c>
      <c r="H85" s="20">
        <v>4614870.9280000003</v>
      </c>
      <c r="I85" s="21"/>
      <c r="J85" s="3"/>
      <c r="K85" s="3"/>
    </row>
    <row r="86" spans="1:11" ht="13.5" x14ac:dyDescent="0.2">
      <c r="A86" s="19" t="s">
        <v>113</v>
      </c>
      <c r="B86" s="19" t="s">
        <v>114</v>
      </c>
      <c r="C86" s="58">
        <v>4184.16</v>
      </c>
      <c r="D86" s="21">
        <v>14.308756000000001</v>
      </c>
      <c r="E86" s="19"/>
      <c r="F86" s="19" t="s">
        <v>249</v>
      </c>
      <c r="G86" s="19" t="s">
        <v>250</v>
      </c>
      <c r="H86" s="20">
        <v>2409877.5956999999</v>
      </c>
      <c r="I86" s="21"/>
      <c r="K86" s="3"/>
    </row>
    <row r="87" spans="1:11" ht="13.5" x14ac:dyDescent="0.2">
      <c r="A87" s="19" t="s">
        <v>115</v>
      </c>
      <c r="B87" s="19" t="s">
        <v>116</v>
      </c>
      <c r="C87" s="58">
        <v>12631.8861</v>
      </c>
      <c r="D87" s="21">
        <v>9.1604919999999996</v>
      </c>
      <c r="E87" s="19"/>
      <c r="F87" s="19" t="s">
        <v>241</v>
      </c>
      <c r="G87" s="19" t="s">
        <v>242</v>
      </c>
      <c r="H87" s="20">
        <v>114005.32799999999</v>
      </c>
      <c r="I87" s="21"/>
      <c r="J87" s="3"/>
      <c r="K87" s="3"/>
    </row>
    <row r="88" spans="1:11" ht="13.5" x14ac:dyDescent="0.2">
      <c r="A88" s="19" t="s">
        <v>117</v>
      </c>
      <c r="B88" s="19" t="s">
        <v>118</v>
      </c>
      <c r="C88" s="58">
        <v>22747.250100000001</v>
      </c>
      <c r="D88" s="21">
        <v>13.282985999999999</v>
      </c>
      <c r="E88" s="19"/>
      <c r="F88" s="19" t="s">
        <v>330</v>
      </c>
      <c r="G88" s="19" t="s">
        <v>331</v>
      </c>
      <c r="H88" s="20">
        <v>1347.2263</v>
      </c>
      <c r="I88" s="21"/>
      <c r="J88" s="3"/>
      <c r="K88" s="3"/>
    </row>
    <row r="89" spans="1:11" ht="13.5" x14ac:dyDescent="0.2">
      <c r="A89" s="19" t="s">
        <v>121</v>
      </c>
      <c r="B89" s="19" t="s">
        <v>122</v>
      </c>
      <c r="C89" s="58">
        <v>1667.5189</v>
      </c>
      <c r="D89" s="21">
        <v>11.718553</v>
      </c>
      <c r="E89" s="19"/>
      <c r="F89" s="19" t="s">
        <v>332</v>
      </c>
      <c r="G89" s="19" t="s">
        <v>333</v>
      </c>
      <c r="H89" s="20">
        <v>20205.178899999999</v>
      </c>
      <c r="I89" s="21"/>
      <c r="K89" s="3"/>
    </row>
    <row r="90" spans="1:11" ht="13.5" x14ac:dyDescent="0.2">
      <c r="A90" s="19" t="s">
        <v>123</v>
      </c>
      <c r="B90" s="19" t="s">
        <v>124</v>
      </c>
      <c r="C90" s="58">
        <v>19.065300000000001</v>
      </c>
      <c r="D90" s="21">
        <v>28.974788</v>
      </c>
      <c r="E90" s="19"/>
      <c r="F90" s="19" t="s">
        <v>251</v>
      </c>
      <c r="G90" s="19" t="s">
        <v>252</v>
      </c>
      <c r="H90" s="20">
        <v>5631158.2566</v>
      </c>
      <c r="I90" s="21"/>
      <c r="K90" s="3"/>
    </row>
    <row r="91" spans="1:11" ht="13.5" x14ac:dyDescent="0.2">
      <c r="A91" s="19" t="s">
        <v>125</v>
      </c>
      <c r="B91" s="19" t="s">
        <v>126</v>
      </c>
      <c r="C91" s="58">
        <v>135.81440000000001</v>
      </c>
      <c r="D91" s="21">
        <v>23.614203</v>
      </c>
      <c r="E91" s="19"/>
      <c r="F91" s="19" t="s">
        <v>253</v>
      </c>
      <c r="G91" s="19" t="s">
        <v>254</v>
      </c>
      <c r="H91" s="20">
        <v>4587596.0877999999</v>
      </c>
      <c r="I91" s="21"/>
      <c r="K91" s="3"/>
    </row>
    <row r="92" spans="1:11" ht="13.5" x14ac:dyDescent="0.2">
      <c r="A92" s="19" t="s">
        <v>127</v>
      </c>
      <c r="B92" s="19" t="s">
        <v>128</v>
      </c>
      <c r="C92" s="58">
        <v>5255.0334000000003</v>
      </c>
      <c r="D92" s="21">
        <v>11.142804999999999</v>
      </c>
      <c r="E92" s="19"/>
      <c r="F92" s="19" t="s">
        <v>255</v>
      </c>
      <c r="G92" s="19" t="s">
        <v>256</v>
      </c>
      <c r="H92" s="20">
        <v>776623.94140000001</v>
      </c>
      <c r="I92" s="21"/>
      <c r="K92" s="3"/>
    </row>
    <row r="93" spans="1:11" ht="13.5" x14ac:dyDescent="0.2">
      <c r="A93" s="19" t="s">
        <v>129</v>
      </c>
      <c r="B93" s="19" t="s">
        <v>130</v>
      </c>
      <c r="C93" s="58">
        <v>1279.6168</v>
      </c>
      <c r="D93" s="21">
        <v>25.156555999999998</v>
      </c>
      <c r="E93" s="19"/>
      <c r="F93" s="19" t="s">
        <v>257</v>
      </c>
      <c r="G93" s="19" t="s">
        <v>258</v>
      </c>
      <c r="H93" s="20">
        <v>1865122.1894</v>
      </c>
      <c r="I93" s="21"/>
      <c r="K93" s="3"/>
    </row>
    <row r="94" spans="1:11" ht="13.5" x14ac:dyDescent="0.2">
      <c r="A94" s="19" t="s">
        <v>131</v>
      </c>
      <c r="B94" s="19" t="s">
        <v>132</v>
      </c>
      <c r="C94" s="58">
        <v>6285.4116999999997</v>
      </c>
      <c r="D94" s="21">
        <v>14.975495</v>
      </c>
      <c r="E94" s="19"/>
      <c r="F94" s="19" t="s">
        <v>259</v>
      </c>
      <c r="G94" s="19" t="s">
        <v>260</v>
      </c>
      <c r="H94" s="20">
        <v>6549505.8838</v>
      </c>
      <c r="I94" s="21"/>
      <c r="K94" s="3"/>
    </row>
    <row r="95" spans="1:11" ht="13.5" x14ac:dyDescent="0.2">
      <c r="A95" s="19" t="s">
        <v>133</v>
      </c>
      <c r="B95" s="19" t="s">
        <v>134</v>
      </c>
      <c r="C95" s="58">
        <v>2190.6455999999998</v>
      </c>
      <c r="D95" s="21">
        <v>30.603073999999999</v>
      </c>
      <c r="E95" s="19"/>
      <c r="F95" s="19" t="s">
        <v>261</v>
      </c>
      <c r="G95" s="19" t="s">
        <v>262</v>
      </c>
      <c r="H95" s="20">
        <v>795677.03630000004</v>
      </c>
      <c r="I95" s="21"/>
      <c r="J95" s="3"/>
      <c r="K95" s="3"/>
    </row>
    <row r="96" spans="1:11" ht="13.5" x14ac:dyDescent="0.2">
      <c r="A96" s="19" t="s">
        <v>135</v>
      </c>
      <c r="B96" s="19" t="s">
        <v>136</v>
      </c>
      <c r="C96" s="58">
        <v>28205.052599999999</v>
      </c>
      <c r="D96" s="21">
        <v>9.8911890000000007</v>
      </c>
      <c r="E96" s="19"/>
      <c r="F96" s="19" t="s">
        <v>263</v>
      </c>
      <c r="G96" s="19" t="s">
        <v>264</v>
      </c>
      <c r="H96" s="20">
        <v>156841.51449999999</v>
      </c>
      <c r="I96" s="21"/>
      <c r="K96" s="3"/>
    </row>
    <row r="97" spans="1:11" ht="13.5" x14ac:dyDescent="0.2">
      <c r="A97" s="19" t="s">
        <v>137</v>
      </c>
      <c r="B97" s="19" t="s">
        <v>138</v>
      </c>
      <c r="C97" s="58">
        <v>18462.812699999999</v>
      </c>
      <c r="D97" s="21">
        <v>10.27811</v>
      </c>
      <c r="E97" s="19"/>
      <c r="F97" s="19" t="s">
        <v>265</v>
      </c>
      <c r="G97" s="19" t="s">
        <v>266</v>
      </c>
      <c r="H97" s="20">
        <v>890291.67649999994</v>
      </c>
      <c r="I97" s="21"/>
      <c r="K97" s="3"/>
    </row>
    <row r="98" spans="1:11" ht="13.5" x14ac:dyDescent="0.2">
      <c r="A98" s="19" t="s">
        <v>140</v>
      </c>
      <c r="B98" s="19" t="s">
        <v>141</v>
      </c>
      <c r="C98" s="58">
        <v>3799.2575999999999</v>
      </c>
      <c r="D98" s="21">
        <v>12.608687</v>
      </c>
      <c r="E98" s="19"/>
      <c r="F98" s="19" t="s">
        <v>267</v>
      </c>
      <c r="G98" s="19" t="s">
        <v>268</v>
      </c>
      <c r="H98" s="20">
        <v>805886.58810000005</v>
      </c>
      <c r="I98" s="21"/>
      <c r="J98" s="3"/>
      <c r="K98" s="3"/>
    </row>
    <row r="99" spans="1:11" ht="13.5" x14ac:dyDescent="0.2">
      <c r="A99" s="19" t="s">
        <v>144</v>
      </c>
      <c r="B99" s="19" t="s">
        <v>145</v>
      </c>
      <c r="C99" s="58">
        <v>1845.662</v>
      </c>
      <c r="D99" s="21">
        <v>19.379822999999998</v>
      </c>
      <c r="E99" s="19"/>
      <c r="F99" s="19" t="s">
        <v>269</v>
      </c>
      <c r="G99" s="19" t="s">
        <v>270</v>
      </c>
      <c r="H99" s="20">
        <v>2633791.1431</v>
      </c>
      <c r="I99" s="21"/>
      <c r="J99" s="3"/>
      <c r="K99" s="3"/>
    </row>
    <row r="100" spans="1:11" ht="13.5" x14ac:dyDescent="0.2">
      <c r="A100" s="19" t="s">
        <v>321</v>
      </c>
      <c r="B100" s="19" t="s">
        <v>322</v>
      </c>
      <c r="C100" s="58">
        <v>98.696600000000004</v>
      </c>
      <c r="D100" s="21">
        <v>98.991405</v>
      </c>
      <c r="E100" s="19"/>
      <c r="F100" s="19" t="s">
        <v>271</v>
      </c>
      <c r="G100" s="19" t="s">
        <v>272</v>
      </c>
      <c r="H100" s="20">
        <v>633069.13899999997</v>
      </c>
      <c r="I100" s="21"/>
      <c r="K100" s="3"/>
    </row>
    <row r="101" spans="1:11" ht="13.5" x14ac:dyDescent="0.2">
      <c r="A101" s="19" t="s">
        <v>146</v>
      </c>
      <c r="B101" s="19" t="s">
        <v>147</v>
      </c>
      <c r="C101" s="58">
        <v>12121.896199999999</v>
      </c>
      <c r="D101" s="21">
        <v>15.650656</v>
      </c>
      <c r="E101" s="19"/>
      <c r="F101" s="19" t="s">
        <v>273</v>
      </c>
      <c r="G101" s="19" t="s">
        <v>274</v>
      </c>
      <c r="H101" s="20"/>
      <c r="I101" s="21"/>
      <c r="K101" s="3"/>
    </row>
    <row r="102" spans="1:11" ht="14.25" thickBot="1" x14ac:dyDescent="0.25">
      <c r="A102" s="19" t="s">
        <v>148</v>
      </c>
      <c r="B102" s="19" t="s">
        <v>149</v>
      </c>
      <c r="C102" s="58">
        <v>542.08600000000001</v>
      </c>
      <c r="D102" s="21">
        <v>30.240939999999998</v>
      </c>
      <c r="E102" s="19"/>
      <c r="F102" s="24"/>
      <c r="G102" s="22" t="s">
        <v>297</v>
      </c>
      <c r="H102" s="23">
        <f>SUM(H82:H101)</f>
        <v>33890480.3605</v>
      </c>
      <c r="I102" s="25"/>
      <c r="K102" s="3"/>
    </row>
    <row r="103" spans="1:11" ht="13.5" x14ac:dyDescent="0.2">
      <c r="A103" s="19" t="s">
        <v>369</v>
      </c>
      <c r="B103" s="19" t="s">
        <v>372</v>
      </c>
      <c r="C103" s="58">
        <v>7.8409000000000004</v>
      </c>
      <c r="D103" s="21">
        <v>87.711001999999993</v>
      </c>
      <c r="E103" s="19"/>
      <c r="K103" s="3"/>
    </row>
    <row r="104" spans="1:11" ht="13.5" x14ac:dyDescent="0.25">
      <c r="A104" s="19" t="s">
        <v>370</v>
      </c>
      <c r="B104" s="19" t="s">
        <v>373</v>
      </c>
      <c r="C104" s="58">
        <v>434.07639999999998</v>
      </c>
      <c r="D104" s="21">
        <v>30.347252000000001</v>
      </c>
      <c r="E104" s="19"/>
      <c r="F104" s="31" t="s">
        <v>298</v>
      </c>
      <c r="G104" s="31"/>
      <c r="H104" s="54">
        <f>+H81+H102</f>
        <v>50598124.026299998</v>
      </c>
      <c r="J104" s="3"/>
      <c r="K104" s="3"/>
    </row>
    <row r="105" spans="1:11" ht="13.5" x14ac:dyDescent="0.2">
      <c r="A105" s="19" t="s">
        <v>371</v>
      </c>
      <c r="B105" s="19" t="s">
        <v>374</v>
      </c>
      <c r="C105" s="58">
        <v>126.4645</v>
      </c>
      <c r="D105" s="21">
        <v>42.737665</v>
      </c>
      <c r="E105" s="19"/>
      <c r="K105" s="3"/>
    </row>
    <row r="106" spans="1:11" ht="13.5" x14ac:dyDescent="0.2">
      <c r="A106" s="19" t="s">
        <v>150</v>
      </c>
      <c r="B106" s="19" t="s">
        <v>151</v>
      </c>
      <c r="C106" s="58">
        <v>62.520400000000002</v>
      </c>
      <c r="D106" s="21">
        <v>25.488440000000001</v>
      </c>
      <c r="E106" s="19"/>
      <c r="K106" s="3"/>
    </row>
    <row r="107" spans="1:11" ht="13.5" x14ac:dyDescent="0.2">
      <c r="A107" s="19" t="s">
        <v>375</v>
      </c>
      <c r="B107" s="19" t="s">
        <v>376</v>
      </c>
      <c r="C107" s="58">
        <v>136.92509999999999</v>
      </c>
      <c r="D107" s="21">
        <v>39.794694999999997</v>
      </c>
      <c r="E107" s="55"/>
      <c r="F107" s="19"/>
      <c r="G107" s="19"/>
      <c r="H107" s="20"/>
      <c r="I107" s="21"/>
      <c r="K107" s="3"/>
    </row>
    <row r="108" spans="1:11" ht="13.5" x14ac:dyDescent="0.2">
      <c r="A108" s="19" t="s">
        <v>377</v>
      </c>
      <c r="B108" s="19" t="s">
        <v>378</v>
      </c>
      <c r="C108" s="58">
        <v>250.92179999999999</v>
      </c>
      <c r="D108" s="21">
        <v>30.230820999999999</v>
      </c>
      <c r="E108" s="56"/>
      <c r="F108" s="19"/>
      <c r="G108" s="19"/>
      <c r="H108" s="20"/>
      <c r="I108" s="21"/>
      <c r="K108" s="3"/>
    </row>
    <row r="109" spans="1:11" ht="13.5" x14ac:dyDescent="0.2">
      <c r="A109" s="19" t="s">
        <v>119</v>
      </c>
      <c r="B109" s="19" t="s">
        <v>120</v>
      </c>
      <c r="C109" s="58">
        <v>5715.6523999999999</v>
      </c>
      <c r="D109" s="21">
        <v>15.014094</v>
      </c>
      <c r="E109" s="57"/>
      <c r="F109" s="19"/>
      <c r="G109" s="19"/>
      <c r="H109" s="20"/>
      <c r="I109" s="21"/>
      <c r="K109" s="3"/>
    </row>
    <row r="110" spans="1:11" ht="13.5" x14ac:dyDescent="0.2">
      <c r="A110" s="19" t="s">
        <v>139</v>
      </c>
      <c r="B110" s="19" t="s">
        <v>379</v>
      </c>
      <c r="C110" s="58">
        <v>987.06579999999997</v>
      </c>
      <c r="D110" s="21">
        <v>18.586548000000001</v>
      </c>
      <c r="E110" s="32"/>
      <c r="F110" s="31"/>
      <c r="G110" s="31"/>
      <c r="H110" s="20"/>
      <c r="I110" s="21"/>
      <c r="K110" s="3"/>
    </row>
    <row r="111" spans="1:11" ht="13.5" x14ac:dyDescent="0.2">
      <c r="A111" s="19" t="s">
        <v>154</v>
      </c>
      <c r="B111" s="19" t="s">
        <v>155</v>
      </c>
      <c r="C111" s="58">
        <v>451.72559999999999</v>
      </c>
      <c r="D111" s="21">
        <v>52.447766000000001</v>
      </c>
      <c r="E111" s="32"/>
      <c r="K111" s="3"/>
    </row>
    <row r="112" spans="1:11" ht="13.5" x14ac:dyDescent="0.2">
      <c r="A112" s="19" t="s">
        <v>156</v>
      </c>
      <c r="B112" s="19" t="s">
        <v>157</v>
      </c>
      <c r="C112" s="20">
        <v>1344.4022</v>
      </c>
      <c r="D112" s="21">
        <v>30.242767000000001</v>
      </c>
      <c r="E112" s="19"/>
      <c r="J112" s="3"/>
      <c r="K112" s="3"/>
    </row>
    <row r="113" spans="1:11" ht="13.5" x14ac:dyDescent="0.2">
      <c r="A113" s="19" t="s">
        <v>152</v>
      </c>
      <c r="B113" s="19" t="s">
        <v>153</v>
      </c>
      <c r="C113" s="20">
        <v>47715.742400000003</v>
      </c>
      <c r="D113" s="21">
        <v>8.6148799999999994</v>
      </c>
      <c r="E113" s="19"/>
      <c r="K113" s="3"/>
    </row>
    <row r="114" spans="1:11" ht="14.25" thickBot="1" x14ac:dyDescent="0.25">
      <c r="A114" s="24"/>
      <c r="B114" s="22" t="s">
        <v>282</v>
      </c>
      <c r="C114" s="23">
        <v>215287.40090000001</v>
      </c>
      <c r="D114" s="25">
        <v>4.4869589999999997</v>
      </c>
      <c r="E114" s="19"/>
      <c r="K114" s="3"/>
    </row>
    <row r="115" spans="1:11" ht="13.5" x14ac:dyDescent="0.2">
      <c r="A115" s="19" t="s">
        <v>158</v>
      </c>
      <c r="B115" s="19" t="s">
        <v>159</v>
      </c>
      <c r="C115" s="20">
        <v>626.25030000000004</v>
      </c>
      <c r="D115" s="21">
        <v>21.152681000000001</v>
      </c>
      <c r="E115" s="19"/>
      <c r="K115" s="3"/>
    </row>
    <row r="116" spans="1:11" ht="14.25" thickBot="1" x14ac:dyDescent="0.25">
      <c r="A116" s="33"/>
      <c r="B116" s="34" t="s">
        <v>283</v>
      </c>
      <c r="C116" s="35">
        <v>626.25030000000004</v>
      </c>
      <c r="D116" s="36">
        <v>21.160640000000001</v>
      </c>
      <c r="E116" s="19"/>
      <c r="K116" s="3"/>
    </row>
    <row r="117" spans="1:11" ht="13.5" x14ac:dyDescent="0.2">
      <c r="A117" s="37" t="s">
        <v>284</v>
      </c>
      <c r="B117" s="37"/>
      <c r="C117" s="38">
        <f>SUM(C15,C26,C31,C58,C74,C114,C116)</f>
        <v>8406112.9135999996</v>
      </c>
      <c r="D117" s="39"/>
      <c r="E117" s="19"/>
      <c r="K117" s="3"/>
    </row>
    <row r="118" spans="1:11" ht="13.5" x14ac:dyDescent="0.2">
      <c r="A118" s="19" t="s">
        <v>160</v>
      </c>
      <c r="B118" s="19" t="s">
        <v>161</v>
      </c>
      <c r="C118" s="20">
        <v>2578744.6639</v>
      </c>
      <c r="D118" s="21">
        <v>1.790683</v>
      </c>
      <c r="E118" s="19"/>
      <c r="K118" s="3"/>
    </row>
    <row r="119" spans="1:11" ht="13.5" x14ac:dyDescent="0.2">
      <c r="A119" s="19" t="s">
        <v>162</v>
      </c>
      <c r="B119" s="19" t="s">
        <v>163</v>
      </c>
      <c r="C119" s="20">
        <v>101361.2905</v>
      </c>
      <c r="D119" s="21">
        <v>5.6073279999999999</v>
      </c>
      <c r="E119" s="19"/>
      <c r="K119" s="3"/>
    </row>
    <row r="120" spans="1:11" ht="14.25" thickBot="1" x14ac:dyDescent="0.25">
      <c r="A120" s="24"/>
      <c r="B120" s="22" t="s">
        <v>285</v>
      </c>
      <c r="C120" s="23">
        <v>2680105.9544000002</v>
      </c>
      <c r="D120" s="25">
        <v>1.751385</v>
      </c>
      <c r="E120" s="19"/>
      <c r="K120" s="3"/>
    </row>
    <row r="121" spans="1:11" ht="13.5" x14ac:dyDescent="0.2">
      <c r="E121" s="19"/>
      <c r="K121" s="3"/>
    </row>
    <row r="122" spans="1:11" ht="13.5" x14ac:dyDescent="0.2">
      <c r="A122" s="9" t="s">
        <v>286</v>
      </c>
      <c r="B122" s="10"/>
      <c r="C122" s="13">
        <f>+C117+C120</f>
        <v>11086218.868000001</v>
      </c>
      <c r="D122" s="14"/>
      <c r="E122" s="19"/>
      <c r="K122" s="3"/>
    </row>
    <row r="123" spans="1:11" ht="13.5" x14ac:dyDescent="0.2">
      <c r="E123" s="19"/>
      <c r="K123" s="3"/>
    </row>
    <row r="124" spans="1:11" ht="13.5" x14ac:dyDescent="0.2">
      <c r="E124" s="19"/>
      <c r="F124" s="19"/>
      <c r="G124" s="19"/>
      <c r="H124" s="20"/>
      <c r="I124" s="21"/>
      <c r="K124" s="3"/>
    </row>
    <row r="125" spans="1:11" ht="13.5" x14ac:dyDescent="0.2">
      <c r="E125" s="19"/>
      <c r="F125" s="19"/>
      <c r="G125" s="19"/>
      <c r="H125" s="20"/>
      <c r="I125" s="21"/>
      <c r="K125" s="3"/>
    </row>
    <row r="126" spans="1:11" ht="13.5" x14ac:dyDescent="0.2">
      <c r="E126" s="19"/>
      <c r="F126" s="19"/>
      <c r="G126" s="19"/>
      <c r="H126" s="20"/>
      <c r="I126" s="21"/>
      <c r="K126" s="3"/>
    </row>
    <row r="127" spans="1:11" ht="13.5" x14ac:dyDescent="0.2">
      <c r="E127" s="19"/>
      <c r="F127" s="19"/>
      <c r="G127" s="19"/>
      <c r="H127" s="20"/>
      <c r="I127" s="21"/>
      <c r="K127" s="3"/>
    </row>
    <row r="128" spans="1:11" ht="13.5" x14ac:dyDescent="0.2">
      <c r="E128" s="19"/>
      <c r="H128" s="20"/>
      <c r="I128" s="21"/>
      <c r="K128" s="3"/>
    </row>
    <row r="129" spans="1:11" ht="14.25" x14ac:dyDescent="0.2">
      <c r="E129" s="19"/>
      <c r="F129" s="19"/>
      <c r="G129" s="19"/>
      <c r="H129" s="19"/>
      <c r="I129" s="11"/>
      <c r="J129" s="3"/>
      <c r="K129" s="3"/>
    </row>
    <row r="130" spans="1:11" ht="14.25" x14ac:dyDescent="0.2">
      <c r="E130" s="19"/>
      <c r="F130" s="19"/>
      <c r="G130" s="19"/>
      <c r="H130" s="19"/>
      <c r="I130" s="11"/>
    </row>
    <row r="131" spans="1:11" ht="14.25" x14ac:dyDescent="0.2">
      <c r="E131" s="32"/>
      <c r="F131" s="32"/>
      <c r="G131" s="19"/>
      <c r="H131" s="32"/>
      <c r="I131" s="11"/>
    </row>
    <row r="132" spans="1:11" ht="14.25" x14ac:dyDescent="0.2">
      <c r="E132" s="19"/>
      <c r="F132" s="19"/>
      <c r="G132" s="19"/>
      <c r="H132" s="32"/>
      <c r="I132" s="11"/>
    </row>
    <row r="133" spans="1:11" ht="14.25" x14ac:dyDescent="0.2">
      <c r="E133" s="19"/>
      <c r="F133" s="19"/>
      <c r="G133" s="19"/>
      <c r="H133" s="32"/>
      <c r="I133" s="11"/>
    </row>
    <row r="134" spans="1:11" ht="14.25" x14ac:dyDescent="0.2">
      <c r="E134" s="19"/>
      <c r="F134" s="19"/>
      <c r="G134" s="19"/>
      <c r="H134" s="32"/>
      <c r="I134" s="11"/>
    </row>
    <row r="135" spans="1:11" x14ac:dyDescent="0.2">
      <c r="E135" s="40"/>
      <c r="F135" s="40"/>
      <c r="G135" s="40"/>
      <c r="H135" s="5"/>
      <c r="I135" s="6"/>
    </row>
    <row r="136" spans="1:11" x14ac:dyDescent="0.2">
      <c r="E136" s="40"/>
      <c r="F136" s="40"/>
      <c r="G136" s="40"/>
      <c r="H136" s="5"/>
      <c r="I136" s="6"/>
    </row>
    <row r="137" spans="1:11" x14ac:dyDescent="0.2">
      <c r="C137" s="1"/>
      <c r="D137" s="8"/>
      <c r="E137" s="4"/>
      <c r="F137" s="4"/>
      <c r="G137" s="4"/>
      <c r="H137" s="5"/>
      <c r="I137" s="6"/>
    </row>
    <row r="138" spans="1:11" x14ac:dyDescent="0.2">
      <c r="A138" s="4"/>
      <c r="B138" s="4"/>
      <c r="C138" s="5"/>
      <c r="D138" s="6"/>
      <c r="E138" s="4"/>
      <c r="F138" s="4"/>
      <c r="G138" s="4"/>
      <c r="H138" s="5"/>
      <c r="I138" s="6"/>
    </row>
    <row r="139" spans="1:11" x14ac:dyDescent="0.2">
      <c r="A139" s="4"/>
      <c r="B139" s="4"/>
      <c r="C139" s="5"/>
      <c r="D139" s="6"/>
      <c r="E139" s="4"/>
      <c r="F139" s="4"/>
      <c r="G139" s="4"/>
      <c r="H139" s="5"/>
      <c r="I139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37"/>
  <sheetViews>
    <sheetView showZeros="0" tabSelected="1" topLeftCell="A27" zoomScaleNormal="100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.8554687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42.574599999999997</v>
      </c>
      <c r="D2" s="21">
        <v>51.494509999999998</v>
      </c>
      <c r="E2" s="19"/>
      <c r="F2" s="19" t="s">
        <v>164</v>
      </c>
      <c r="G2" s="19" t="s">
        <v>165</v>
      </c>
      <c r="H2" s="20">
        <v>252.61490000000001</v>
      </c>
      <c r="I2" s="21"/>
    </row>
    <row r="3" spans="1:11" ht="13.5" x14ac:dyDescent="0.2">
      <c r="A3" s="19" t="s">
        <v>2</v>
      </c>
      <c r="B3" s="19" t="s">
        <v>3</v>
      </c>
      <c r="C3" s="20">
        <v>10398.993399999999</v>
      </c>
      <c r="D3" s="21">
        <v>26.607054999999999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802.07380000000001</v>
      </c>
      <c r="D4" s="21">
        <v>60.278598000000002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>
        <v>38.174199999999999</v>
      </c>
      <c r="D5" s="21"/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319.91640000000001</v>
      </c>
      <c r="D6" s="21"/>
      <c r="E6" s="19"/>
      <c r="F6" s="19" t="s">
        <v>167</v>
      </c>
      <c r="G6" s="19" t="s">
        <v>168</v>
      </c>
      <c r="H6" s="20">
        <v>273.48770000000002</v>
      </c>
      <c r="I6" s="21"/>
    </row>
    <row r="7" spans="1:11" ht="13.5" x14ac:dyDescent="0.2">
      <c r="A7" s="19" t="s">
        <v>10</v>
      </c>
      <c r="B7" s="19" t="s">
        <v>11</v>
      </c>
      <c r="C7" s="20">
        <v>5136.6900999999998</v>
      </c>
      <c r="D7" s="21">
        <v>57.966082</v>
      </c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70.002499999999998</v>
      </c>
      <c r="D8" s="21">
        <v>48.927900999999999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>
        <v>2.0367999999999999</v>
      </c>
      <c r="D9" s="21"/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9931.0102999999999</v>
      </c>
      <c r="D11" s="21">
        <v>42.152093999999998</v>
      </c>
      <c r="E11" s="19"/>
      <c r="F11" s="22"/>
      <c r="G11" s="22" t="s">
        <v>287</v>
      </c>
      <c r="H11" s="23">
        <f>SUM(H2:H10)</f>
        <v>526.10260000000005</v>
      </c>
      <c r="I11" s="25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1782.9548</v>
      </c>
      <c r="I12" s="21">
        <v>43.981588000000002</v>
      </c>
    </row>
    <row r="13" spans="1:11" ht="13.5" x14ac:dyDescent="0.2">
      <c r="A13" s="19" t="s">
        <v>22</v>
      </c>
      <c r="B13" s="19" t="s">
        <v>23</v>
      </c>
      <c r="C13" s="20">
        <v>2.1071</v>
      </c>
      <c r="D13" s="21"/>
      <c r="E13" s="19"/>
      <c r="F13" s="19" t="s">
        <v>177</v>
      </c>
      <c r="G13" s="19" t="s">
        <v>178</v>
      </c>
      <c r="H13" s="20">
        <v>1865.1465000000001</v>
      </c>
      <c r="I13" s="21">
        <v>42.624693000000001</v>
      </c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347.72190000000001</v>
      </c>
      <c r="I14" s="21">
        <v>98.991405</v>
      </c>
    </row>
    <row r="15" spans="1:11" ht="14.25" thickBot="1" x14ac:dyDescent="0.25">
      <c r="A15" s="24"/>
      <c r="B15" s="22" t="s">
        <v>338</v>
      </c>
      <c r="C15" s="23">
        <v>26743.5792</v>
      </c>
      <c r="D15" s="25">
        <v>25.469194000000002</v>
      </c>
      <c r="E15" s="19"/>
      <c r="F15" s="19" t="s">
        <v>181</v>
      </c>
      <c r="G15" s="19" t="s">
        <v>323</v>
      </c>
      <c r="H15" s="20">
        <v>13.091699999999999</v>
      </c>
      <c r="I15" s="21">
        <v>96.816012999999998</v>
      </c>
    </row>
    <row r="16" spans="1:11" ht="13.5" x14ac:dyDescent="0.2">
      <c r="A16" s="19" t="s">
        <v>24</v>
      </c>
      <c r="B16" s="19" t="s">
        <v>25</v>
      </c>
      <c r="C16" s="20">
        <v>526.65060000000005</v>
      </c>
      <c r="D16" s="21">
        <v>92.211258000000001</v>
      </c>
      <c r="E16" s="19"/>
      <c r="F16" s="19" t="s">
        <v>182</v>
      </c>
      <c r="G16" s="19" t="s">
        <v>183</v>
      </c>
      <c r="H16" s="20">
        <v>252.035</v>
      </c>
      <c r="I16" s="21"/>
    </row>
    <row r="17" spans="1:9" ht="13.5" x14ac:dyDescent="0.2">
      <c r="A17" s="19" t="s">
        <v>26</v>
      </c>
      <c r="B17" s="19" t="s">
        <v>27</v>
      </c>
      <c r="C17" s="20"/>
      <c r="D17" s="21"/>
      <c r="E17" s="19"/>
      <c r="F17" s="19" t="s">
        <v>184</v>
      </c>
      <c r="G17" s="19" t="s">
        <v>185</v>
      </c>
      <c r="H17" s="20"/>
      <c r="I17" s="21"/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352.45260000000002</v>
      </c>
      <c r="I18" s="21">
        <v>57.499496000000001</v>
      </c>
    </row>
    <row r="19" spans="1:9" ht="13.5" x14ac:dyDescent="0.2">
      <c r="A19" s="19" t="s">
        <v>30</v>
      </c>
      <c r="B19" s="19" t="s">
        <v>31</v>
      </c>
      <c r="C19" s="20"/>
      <c r="D19" s="21"/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3.319</v>
      </c>
      <c r="D20" s="21"/>
      <c r="E20" s="19"/>
      <c r="F20" s="19" t="s">
        <v>187</v>
      </c>
      <c r="G20" s="19" t="s">
        <v>390</v>
      </c>
      <c r="H20" s="20">
        <v>366.38139999999999</v>
      </c>
      <c r="I20" s="21">
        <v>50.145504000000003</v>
      </c>
    </row>
    <row r="21" spans="1:9" ht="13.5" x14ac:dyDescent="0.2">
      <c r="A21" s="19" t="s">
        <v>34</v>
      </c>
      <c r="B21" s="19" t="s">
        <v>35</v>
      </c>
      <c r="C21" s="20">
        <v>3.6303999999999998</v>
      </c>
      <c r="D21" s="21"/>
      <c r="E21" s="19"/>
      <c r="F21" s="19" t="s">
        <v>391</v>
      </c>
      <c r="G21" s="19" t="s">
        <v>392</v>
      </c>
      <c r="H21" s="20"/>
      <c r="I21" s="21"/>
    </row>
    <row r="22" spans="1:9" ht="13.5" x14ac:dyDescent="0.2">
      <c r="A22" s="19" t="s">
        <v>36</v>
      </c>
      <c r="B22" s="19" t="s">
        <v>37</v>
      </c>
      <c r="C22" s="20">
        <v>97.841099999999997</v>
      </c>
      <c r="D22" s="21"/>
      <c r="E22" s="19"/>
      <c r="F22" s="19" t="s">
        <v>393</v>
      </c>
      <c r="G22" s="19" t="s">
        <v>394</v>
      </c>
      <c r="H22" s="20"/>
      <c r="I22" s="21"/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>
        <v>414.1336</v>
      </c>
      <c r="I24" s="21">
        <v>98.991405</v>
      </c>
    </row>
    <row r="25" spans="1:9" ht="13.5" x14ac:dyDescent="0.2">
      <c r="A25" s="19" t="s">
        <v>42</v>
      </c>
      <c r="B25" s="19" t="s">
        <v>43</v>
      </c>
      <c r="C25" s="20">
        <v>5.6372999999999998</v>
      </c>
      <c r="D25" s="21"/>
      <c r="E25" s="19"/>
      <c r="F25" s="19" t="s">
        <v>190</v>
      </c>
      <c r="G25" s="19" t="s">
        <v>191</v>
      </c>
      <c r="H25" s="20">
        <v>286.05790000000002</v>
      </c>
      <c r="I25" s="21">
        <v>98.991405</v>
      </c>
    </row>
    <row r="26" spans="1:9" ht="14.25" thickBot="1" x14ac:dyDescent="0.25">
      <c r="A26" s="24"/>
      <c r="B26" s="22" t="s">
        <v>278</v>
      </c>
      <c r="C26" s="23">
        <v>637.07839999999999</v>
      </c>
      <c r="D26" s="25">
        <v>92.211258000000001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8535.0602999999992</v>
      </c>
      <c r="D27" s="21">
        <v>33.527509999999999</v>
      </c>
      <c r="E27" s="19"/>
      <c r="F27" s="19" t="s">
        <v>194</v>
      </c>
      <c r="G27" s="19" t="s">
        <v>195</v>
      </c>
      <c r="H27" s="20">
        <v>26.832000000000001</v>
      </c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>
        <v>565.66139999999996</v>
      </c>
      <c r="I30" s="21">
        <v>80.961725999999999</v>
      </c>
    </row>
    <row r="31" spans="1:9" ht="14.25" thickBot="1" x14ac:dyDescent="0.25">
      <c r="A31" s="24"/>
      <c r="B31" s="22" t="s">
        <v>279</v>
      </c>
      <c r="C31" s="23">
        <v>8535.0602999999992</v>
      </c>
      <c r="D31" s="25">
        <v>33.167456999999999</v>
      </c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>
        <v>270.68209999999999</v>
      </c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224.91460000000001</v>
      </c>
      <c r="D36" s="21">
        <v>96.330375000000004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258.81079999999997</v>
      </c>
      <c r="D38" s="21">
        <v>62.567729999999997</v>
      </c>
      <c r="E38" s="19"/>
      <c r="F38" s="19" t="s">
        <v>212</v>
      </c>
      <c r="G38" s="19" t="s">
        <v>213</v>
      </c>
      <c r="H38" s="20"/>
      <c r="I38" s="21"/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/>
      <c r="I39" s="21"/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/>
      <c r="I40" s="21"/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317.59309999999999</v>
      </c>
      <c r="I41" s="21">
        <v>39.934085000000003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8.0451999999999995</v>
      </c>
      <c r="I42" s="21"/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>
        <v>11975.1551</v>
      </c>
      <c r="I43" s="21">
        <v>15.788674</v>
      </c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0.82050000000000001</v>
      </c>
      <c r="I44" s="21">
        <v>98.991405</v>
      </c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>
        <v>147.62090000000001</v>
      </c>
      <c r="I48" s="21">
        <v>98.991405</v>
      </c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18992.385699999999</v>
      </c>
      <c r="I49" s="25">
        <v>13.833000999999999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20.940300000000001</v>
      </c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>
        <v>0.31680000000000003</v>
      </c>
      <c r="D53" s="21">
        <v>96.330375000000004</v>
      </c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>
        <v>23192.910199999998</v>
      </c>
      <c r="I54" s="21">
        <v>26.085227</v>
      </c>
    </row>
    <row r="55" spans="1:9" ht="13.5" x14ac:dyDescent="0.2">
      <c r="A55" s="19" t="s">
        <v>75</v>
      </c>
      <c r="B55" s="19" t="s">
        <v>425</v>
      </c>
      <c r="C55" s="20"/>
      <c r="D55" s="21"/>
      <c r="E55" s="19"/>
      <c r="F55" s="19" t="s">
        <v>401</v>
      </c>
      <c r="G55" s="19" t="s">
        <v>404</v>
      </c>
      <c r="H55" s="20">
        <v>997.76340000000005</v>
      </c>
      <c r="I55" s="21">
        <v>29.252389999999998</v>
      </c>
    </row>
    <row r="56" spans="1:9" ht="13.5" x14ac:dyDescent="0.2">
      <c r="A56" s="19" t="s">
        <v>76</v>
      </c>
      <c r="B56" s="19" t="s">
        <v>77</v>
      </c>
      <c r="C56" s="20">
        <v>12.2288</v>
      </c>
      <c r="D56" s="21">
        <v>96.330375000000004</v>
      </c>
      <c r="E56" s="19"/>
      <c r="F56" s="19" t="s">
        <v>403</v>
      </c>
      <c r="G56" s="19" t="s">
        <v>405</v>
      </c>
      <c r="H56" s="20">
        <v>46.483499999999999</v>
      </c>
      <c r="I56" s="21">
        <v>40.860435000000003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24258.097399999999</v>
      </c>
      <c r="I57" s="25">
        <v>20.270938999999998</v>
      </c>
    </row>
    <row r="58" spans="1:9" ht="14.25" thickBot="1" x14ac:dyDescent="0.25">
      <c r="A58" s="24"/>
      <c r="B58" s="22" t="s">
        <v>280</v>
      </c>
      <c r="C58" s="23">
        <v>496.27100000000002</v>
      </c>
      <c r="D58" s="25">
        <v>38.935366999999999</v>
      </c>
      <c r="E58" s="19"/>
      <c r="F58" s="19" t="s">
        <v>225</v>
      </c>
      <c r="G58" s="19" t="s">
        <v>226</v>
      </c>
      <c r="H58" s="20">
        <v>3.8388</v>
      </c>
      <c r="I58" s="21">
        <v>98.991405</v>
      </c>
    </row>
    <row r="59" spans="1:9" ht="13.5" x14ac:dyDescent="0.2">
      <c r="A59" s="19" t="s">
        <v>80</v>
      </c>
      <c r="B59" s="19" t="s">
        <v>81</v>
      </c>
      <c r="C59" s="20">
        <v>66884.013099999996</v>
      </c>
      <c r="D59" s="21">
        <v>7.908417</v>
      </c>
      <c r="E59" s="19"/>
      <c r="F59" s="19" t="s">
        <v>316</v>
      </c>
      <c r="G59" s="19" t="s">
        <v>318</v>
      </c>
      <c r="H59" s="20"/>
      <c r="I59" s="21"/>
    </row>
    <row r="60" spans="1:9" ht="13.5" x14ac:dyDescent="0.2">
      <c r="A60" s="19" t="s">
        <v>82</v>
      </c>
      <c r="B60" s="19" t="s">
        <v>83</v>
      </c>
      <c r="C60" s="20">
        <v>632.54769999999996</v>
      </c>
      <c r="D60" s="21">
        <v>77.508510000000001</v>
      </c>
      <c r="E60" s="19"/>
      <c r="F60" s="19" t="s">
        <v>227</v>
      </c>
      <c r="G60" s="19" t="s">
        <v>228</v>
      </c>
      <c r="H60" s="20">
        <v>233.1387</v>
      </c>
      <c r="I60" s="21">
        <v>31.905108999999999</v>
      </c>
    </row>
    <row r="61" spans="1:9" ht="14.25" thickBot="1" x14ac:dyDescent="0.25">
      <c r="A61" s="19" t="s">
        <v>84</v>
      </c>
      <c r="B61" s="19" t="s">
        <v>85</v>
      </c>
      <c r="C61" s="20">
        <v>367.80160000000001</v>
      </c>
      <c r="D61" s="21"/>
      <c r="E61" s="19"/>
      <c r="F61" s="24"/>
      <c r="G61" s="22" t="s">
        <v>290</v>
      </c>
      <c r="H61" s="23">
        <v>236.97749999999999</v>
      </c>
      <c r="I61" s="25">
        <v>31.756</v>
      </c>
    </row>
    <row r="62" spans="1:9" ht="13.5" x14ac:dyDescent="0.2">
      <c r="A62" s="19" t="s">
        <v>355</v>
      </c>
      <c r="B62" s="19" t="s">
        <v>356</v>
      </c>
      <c r="C62" s="20">
        <v>60.5379</v>
      </c>
      <c r="D62" s="21">
        <v>69.595607000000001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>
        <v>213.7843</v>
      </c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7743.6819999999998</v>
      </c>
      <c r="D65" s="21">
        <v>54.426510999999998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150694.04329999999</v>
      </c>
      <c r="D66" s="21">
        <v>5.5996600000000001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>
        <v>203.01859999999999</v>
      </c>
      <c r="D67" s="21">
        <v>85.145734000000004</v>
      </c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>
        <v>83.019000000000005</v>
      </c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>
        <v>280.44369999999998</v>
      </c>
      <c r="D69" s="21">
        <v>57.553452</v>
      </c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>
        <v>3.4285000000000001</v>
      </c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>
        <v>0.99450000000000005</v>
      </c>
      <c r="I72" s="21">
        <v>96.816012999999998</v>
      </c>
    </row>
    <row r="73" spans="1:9" ht="14.25" thickBot="1" x14ac:dyDescent="0.25">
      <c r="A73" s="19" t="s">
        <v>95</v>
      </c>
      <c r="B73" s="19" t="s">
        <v>96</v>
      </c>
      <c r="C73" s="20">
        <v>14.6227</v>
      </c>
      <c r="D73" s="21">
        <v>96.330375000000004</v>
      </c>
      <c r="E73" s="19"/>
      <c r="F73" s="24"/>
      <c r="G73" s="22" t="s">
        <v>291</v>
      </c>
      <c r="H73" s="23">
        <v>0.99450000000000005</v>
      </c>
      <c r="I73" s="25">
        <v>96.816012999999998</v>
      </c>
    </row>
    <row r="74" spans="1:9" ht="14.25" thickBot="1" x14ac:dyDescent="0.25">
      <c r="A74" s="24"/>
      <c r="B74" s="22" t="s">
        <v>281</v>
      </c>
      <c r="C74" s="23">
        <v>227180.9424</v>
      </c>
      <c r="D74" s="25">
        <v>5.2910440000000003</v>
      </c>
      <c r="E74" s="19"/>
      <c r="F74" s="19" t="s">
        <v>233</v>
      </c>
      <c r="G74" s="19" t="s">
        <v>234</v>
      </c>
      <c r="H74" s="20">
        <v>965.9837</v>
      </c>
      <c r="I74" s="21">
        <v>43.677405</v>
      </c>
    </row>
    <row r="75" spans="1:9" ht="14.25" thickBot="1" x14ac:dyDescent="0.25">
      <c r="A75" s="19" t="s">
        <v>99</v>
      </c>
      <c r="B75" s="19" t="s">
        <v>100</v>
      </c>
      <c r="C75" s="20">
        <v>362.15499999999997</v>
      </c>
      <c r="D75" s="21">
        <v>96.766611999999995</v>
      </c>
      <c r="E75" s="19"/>
      <c r="F75" s="24"/>
      <c r="G75" s="22" t="s">
        <v>292</v>
      </c>
      <c r="H75" s="23">
        <v>965.9837</v>
      </c>
      <c r="I75" s="25">
        <v>43.677405</v>
      </c>
    </row>
    <row r="76" spans="1:9" ht="13.5" x14ac:dyDescent="0.2">
      <c r="A76" s="19" t="s">
        <v>367</v>
      </c>
      <c r="B76" s="19" t="s">
        <v>368</v>
      </c>
      <c r="C76" s="20">
        <v>9.3299000000000003</v>
      </c>
      <c r="D76" s="21"/>
      <c r="E76" s="19"/>
      <c r="F76" s="26" t="s">
        <v>293</v>
      </c>
      <c r="G76" s="44"/>
      <c r="H76" s="27">
        <f>+H75+H73+H61+H57+H49+H11</f>
        <v>44980.541399999995</v>
      </c>
      <c r="I76" s="52"/>
    </row>
    <row r="77" spans="1:9" ht="13.5" x14ac:dyDescent="0.2">
      <c r="A77" s="19" t="s">
        <v>101</v>
      </c>
      <c r="B77" s="19" t="s">
        <v>102</v>
      </c>
      <c r="C77" s="20"/>
      <c r="D77" s="21"/>
      <c r="E77" s="19"/>
      <c r="F77" s="19" t="s">
        <v>235</v>
      </c>
      <c r="G77" s="19" t="s">
        <v>236</v>
      </c>
      <c r="H77" s="20">
        <v>426.33710000000002</v>
      </c>
      <c r="I77" s="21">
        <v>46.162202999999998</v>
      </c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426.33710000000002</v>
      </c>
      <c r="I78" s="25">
        <v>46.162202999999998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31224.625</v>
      </c>
      <c r="I79" s="21">
        <v>6.049131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31224.625</v>
      </c>
      <c r="I80" s="25">
        <v>6.049131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360669.13119999995</v>
      </c>
      <c r="I81" s="50"/>
    </row>
    <row r="82" spans="1:9" ht="13.5" x14ac:dyDescent="0.2">
      <c r="A82" s="19" t="s">
        <v>107</v>
      </c>
      <c r="B82" s="19" t="s">
        <v>108</v>
      </c>
      <c r="C82" s="20">
        <v>390.2312</v>
      </c>
      <c r="D82" s="21"/>
      <c r="E82" s="19"/>
      <c r="F82" s="19" t="s">
        <v>239</v>
      </c>
      <c r="G82" s="19" t="s">
        <v>240</v>
      </c>
      <c r="H82" s="20">
        <v>4673.0572000000002</v>
      </c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306160.85869999998</v>
      </c>
      <c r="I83" s="21"/>
    </row>
    <row r="84" spans="1:9" ht="13.5" x14ac:dyDescent="0.2">
      <c r="A84" s="19" t="s">
        <v>97</v>
      </c>
      <c r="B84" s="19" t="s">
        <v>98</v>
      </c>
      <c r="C84" s="20">
        <v>248.34469999999999</v>
      </c>
      <c r="D84" s="21"/>
      <c r="E84" s="19"/>
      <c r="F84" s="19" t="s">
        <v>245</v>
      </c>
      <c r="G84" s="19" t="s">
        <v>246</v>
      </c>
      <c r="H84" s="20">
        <v>9348.4482000000007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39608.491499999996</v>
      </c>
      <c r="I85" s="21"/>
    </row>
    <row r="86" spans="1:9" ht="13.5" x14ac:dyDescent="0.2">
      <c r="A86" s="19" t="s">
        <v>113</v>
      </c>
      <c r="B86" s="19" t="s">
        <v>114</v>
      </c>
      <c r="C86" s="20">
        <v>394.8032</v>
      </c>
      <c r="D86" s="21"/>
      <c r="E86" s="19"/>
      <c r="F86" s="19" t="s">
        <v>249</v>
      </c>
      <c r="G86" s="19" t="s">
        <v>250</v>
      </c>
      <c r="H86" s="20">
        <v>116236.88280000001</v>
      </c>
      <c r="I86" s="21"/>
    </row>
    <row r="87" spans="1:9" ht="13.5" x14ac:dyDescent="0.2">
      <c r="A87" s="19" t="s">
        <v>115</v>
      </c>
      <c r="B87" s="19" t="s">
        <v>116</v>
      </c>
      <c r="C87" s="20"/>
      <c r="D87" s="21"/>
      <c r="E87" s="19"/>
      <c r="F87" s="19" t="s">
        <v>241</v>
      </c>
      <c r="G87" s="19" t="s">
        <v>242</v>
      </c>
      <c r="H87" s="20">
        <v>939.80719999999997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>
        <v>0.2233</v>
      </c>
      <c r="I88" s="21"/>
    </row>
    <row r="89" spans="1:9" ht="13.5" x14ac:dyDescent="0.2">
      <c r="A89" s="19" t="s">
        <v>121</v>
      </c>
      <c r="B89" s="19" t="s">
        <v>122</v>
      </c>
      <c r="C89" s="20">
        <v>256.43669999999997</v>
      </c>
      <c r="D89" s="21"/>
      <c r="E89" s="19"/>
      <c r="F89" s="19" t="s">
        <v>332</v>
      </c>
      <c r="G89" s="19" t="s">
        <v>333</v>
      </c>
      <c r="H89" s="20"/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294124.71159999998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328811.54399999999</v>
      </c>
      <c r="I91" s="21"/>
    </row>
    <row r="92" spans="1:9" ht="13.5" x14ac:dyDescent="0.2">
      <c r="A92" s="19" t="s">
        <v>127</v>
      </c>
      <c r="B92" s="19" t="s">
        <v>128</v>
      </c>
      <c r="C92" s="20">
        <v>401.279</v>
      </c>
      <c r="D92" s="21">
        <v>98.991405</v>
      </c>
      <c r="E92" s="19"/>
      <c r="F92" s="19" t="s">
        <v>255</v>
      </c>
      <c r="G92" s="19" t="s">
        <v>256</v>
      </c>
      <c r="H92" s="20">
        <v>313301.01640000002</v>
      </c>
      <c r="I92" s="21"/>
    </row>
    <row r="93" spans="1:9" ht="13.5" x14ac:dyDescent="0.2">
      <c r="A93" s="19" t="s">
        <v>129</v>
      </c>
      <c r="B93" s="19" t="s">
        <v>130</v>
      </c>
      <c r="C93" s="20">
        <v>277.38650000000001</v>
      </c>
      <c r="D93" s="21"/>
      <c r="E93" s="19"/>
      <c r="F93" s="19" t="s">
        <v>257</v>
      </c>
      <c r="G93" s="19" t="s">
        <v>258</v>
      </c>
      <c r="H93" s="20">
        <v>271137.033</v>
      </c>
      <c r="I93" s="21"/>
    </row>
    <row r="94" spans="1:9" ht="13.5" x14ac:dyDescent="0.2">
      <c r="A94" s="19" t="s">
        <v>131</v>
      </c>
      <c r="B94" s="19" t="s">
        <v>132</v>
      </c>
      <c r="C94" s="20">
        <v>174.89099999999999</v>
      </c>
      <c r="D94" s="21"/>
      <c r="E94" s="19"/>
      <c r="F94" s="19" t="s">
        <v>259</v>
      </c>
      <c r="G94" s="19" t="s">
        <v>260</v>
      </c>
      <c r="H94" s="20">
        <v>597023.00269999995</v>
      </c>
      <c r="I94" s="21"/>
    </row>
    <row r="95" spans="1:9" ht="13.5" x14ac:dyDescent="0.2">
      <c r="A95" s="19" t="s">
        <v>133</v>
      </c>
      <c r="B95" s="19" t="s">
        <v>134</v>
      </c>
      <c r="C95" s="20">
        <v>295.55529999999999</v>
      </c>
      <c r="D95" s="21"/>
      <c r="E95" s="19"/>
      <c r="F95" s="19" t="s">
        <v>261</v>
      </c>
      <c r="G95" s="19" t="s">
        <v>262</v>
      </c>
      <c r="H95" s="20"/>
      <c r="I95" s="21"/>
    </row>
    <row r="96" spans="1:9" ht="13.5" x14ac:dyDescent="0.2">
      <c r="A96" s="19" t="s">
        <v>135</v>
      </c>
      <c r="B96" s="19" t="s">
        <v>136</v>
      </c>
      <c r="C96" s="20">
        <v>317.54730000000001</v>
      </c>
      <c r="D96" s="21"/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>
        <v>339.31079999999997</v>
      </c>
      <c r="D97" s="21">
        <v>79.231993000000003</v>
      </c>
      <c r="E97" s="19"/>
      <c r="F97" s="19" t="s">
        <v>265</v>
      </c>
      <c r="G97" s="19" t="s">
        <v>266</v>
      </c>
      <c r="H97" s="20">
        <v>44781.463100000001</v>
      </c>
      <c r="I97" s="21"/>
    </row>
    <row r="98" spans="1:9" ht="13.5" x14ac:dyDescent="0.2">
      <c r="A98" s="19" t="s">
        <v>140</v>
      </c>
      <c r="B98" s="19" t="s">
        <v>141</v>
      </c>
      <c r="C98" s="20">
        <v>287.43209999999999</v>
      </c>
      <c r="D98" s="21"/>
      <c r="E98" s="19"/>
      <c r="F98" s="19" t="s">
        <v>267</v>
      </c>
      <c r="G98" s="19" t="s">
        <v>268</v>
      </c>
      <c r="H98" s="20">
        <v>32781.794800000003</v>
      </c>
      <c r="I98" s="21"/>
    </row>
    <row r="99" spans="1:9" ht="13.5" x14ac:dyDescent="0.2">
      <c r="A99" s="19" t="s">
        <v>144</v>
      </c>
      <c r="B99" s="19" t="s">
        <v>145</v>
      </c>
      <c r="C99" s="20">
        <v>329.26179999999999</v>
      </c>
      <c r="D99" s="21"/>
      <c r="E99" s="19"/>
      <c r="F99" s="19" t="s">
        <v>269</v>
      </c>
      <c r="G99" s="19" t="s">
        <v>270</v>
      </c>
      <c r="H99" s="20">
        <v>219745.73139999999</v>
      </c>
      <c r="I99" s="21"/>
    </row>
    <row r="100" spans="1:9" ht="13.5" x14ac:dyDescent="0.2">
      <c r="A100" s="19" t="s">
        <v>321</v>
      </c>
      <c r="B100" s="19" t="s">
        <v>322</v>
      </c>
      <c r="C100" s="20">
        <v>98.696600000000004</v>
      </c>
      <c r="D100" s="21">
        <v>98.991405</v>
      </c>
      <c r="E100" s="19"/>
      <c r="F100" s="19" t="s">
        <v>271</v>
      </c>
      <c r="G100" s="19" t="s">
        <v>272</v>
      </c>
      <c r="H100" s="20">
        <v>19047.176200000002</v>
      </c>
      <c r="I100" s="21"/>
    </row>
    <row r="101" spans="1:9" ht="13.5" x14ac:dyDescent="0.2">
      <c r="A101" s="19" t="s">
        <v>146</v>
      </c>
      <c r="B101" s="19" t="s">
        <v>147</v>
      </c>
      <c r="C101" s="20">
        <v>631.8922</v>
      </c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>
        <v>0.68969999999999998</v>
      </c>
      <c r="D102" s="21">
        <v>98.991405</v>
      </c>
      <c r="E102" s="19"/>
      <c r="F102" s="24"/>
      <c r="G102" s="22" t="s">
        <v>297</v>
      </c>
      <c r="H102" s="23">
        <f>SUM(H82:H101)</f>
        <v>2597721.2420999995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2958390.3732999992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>
        <v>1.6189</v>
      </c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300.39319999999998</v>
      </c>
      <c r="D109" s="21">
        <v>96.330375000000004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313.45929999999998</v>
      </c>
      <c r="D112" s="21"/>
      <c r="E112" s="19"/>
    </row>
    <row r="113" spans="1:9" ht="13.5" x14ac:dyDescent="0.2">
      <c r="A113" s="19" t="s">
        <v>152</v>
      </c>
      <c r="B113" s="19" t="s">
        <v>153</v>
      </c>
      <c r="C113" s="20">
        <v>311.32600000000002</v>
      </c>
      <c r="D113" s="21">
        <v>45.096055</v>
      </c>
      <c r="E113" s="19"/>
    </row>
    <row r="114" spans="1:9" ht="14.25" thickBot="1" x14ac:dyDescent="0.25">
      <c r="A114" s="24"/>
      <c r="B114" s="22" t="s">
        <v>282</v>
      </c>
      <c r="C114" s="23">
        <v>5742.0403999999999</v>
      </c>
      <c r="D114" s="25">
        <v>58.730713000000002</v>
      </c>
      <c r="E114" s="19"/>
    </row>
    <row r="115" spans="1:9" ht="13.5" x14ac:dyDescent="0.2">
      <c r="A115" s="19" t="s">
        <v>158</v>
      </c>
      <c r="B115" s="19" t="s">
        <v>159</v>
      </c>
      <c r="C115" s="20">
        <v>55.8917</v>
      </c>
      <c r="D115" s="21"/>
      <c r="E115" s="19"/>
    </row>
    <row r="116" spans="1:9" ht="14.25" thickBot="1" x14ac:dyDescent="0.25">
      <c r="A116" s="33"/>
      <c r="B116" s="34" t="s">
        <v>283</v>
      </c>
      <c r="C116" s="35">
        <v>55.8917</v>
      </c>
      <c r="D116" s="36"/>
      <c r="E116" s="19"/>
    </row>
    <row r="117" spans="1:9" ht="13.5" x14ac:dyDescent="0.2">
      <c r="A117" s="37" t="s">
        <v>284</v>
      </c>
      <c r="B117" s="37"/>
      <c r="C117" s="45">
        <f>SUM(C15,C26,C31,C58,C74,C114,C116)</f>
        <v>269390.86339999997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14626.517599999999</v>
      </c>
      <c r="D118" s="21">
        <v>11.562158999999999</v>
      </c>
      <c r="E118" s="19"/>
    </row>
    <row r="119" spans="1:9" ht="13.5" x14ac:dyDescent="0.2">
      <c r="A119" s="19" t="s">
        <v>162</v>
      </c>
      <c r="B119" s="19" t="s">
        <v>163</v>
      </c>
      <c r="C119" s="20">
        <v>20.246700000000001</v>
      </c>
      <c r="D119" s="21">
        <v>98.991405</v>
      </c>
      <c r="E119" s="19"/>
    </row>
    <row r="120" spans="1:9" ht="14.25" thickBot="1" x14ac:dyDescent="0.25">
      <c r="A120" s="24"/>
      <c r="B120" s="22" t="s">
        <v>285</v>
      </c>
      <c r="C120" s="23">
        <v>14646.764300000001</v>
      </c>
      <c r="D120" s="25">
        <v>5.461074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284037.62769999995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7"/>
  <sheetViews>
    <sheetView showZeros="0" tabSelected="1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" style="2" bestFit="1" customWidth="1"/>
    <col min="4" max="4" width="10.285156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/>
      <c r="D2" s="21"/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/>
      <c r="D3" s="21"/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/>
      <c r="D4" s="21"/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/>
      <c r="D5" s="21"/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/>
      <c r="D6" s="21"/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/>
      <c r="D7" s="21"/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/>
      <c r="D8" s="21"/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/>
      <c r="D9" s="21"/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25.094899999999999</v>
      </c>
      <c r="D11" s="21">
        <v>51.250442</v>
      </c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3412.3620000000001</v>
      </c>
      <c r="I12" s="21">
        <v>13.867818</v>
      </c>
      <c r="J12" s="3"/>
      <c r="K12" s="3"/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>
        <v>206.89279999999999</v>
      </c>
      <c r="I13" s="21">
        <v>31.423689</v>
      </c>
      <c r="J13" s="3"/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8.4718</v>
      </c>
      <c r="I14" s="21">
        <v>51.569724000000001</v>
      </c>
    </row>
    <row r="15" spans="1:11" ht="14.25" thickBot="1" x14ac:dyDescent="0.25">
      <c r="A15" s="24"/>
      <c r="B15" s="22" t="s">
        <v>338</v>
      </c>
      <c r="C15" s="23">
        <v>25.094899999999999</v>
      </c>
      <c r="D15" s="25">
        <v>51.250442</v>
      </c>
      <c r="E15" s="19"/>
      <c r="F15" s="19" t="s">
        <v>181</v>
      </c>
      <c r="G15" s="19" t="s">
        <v>323</v>
      </c>
      <c r="H15" s="20"/>
      <c r="I15" s="21"/>
    </row>
    <row r="16" spans="1:11" ht="13.5" x14ac:dyDescent="0.2">
      <c r="A16" s="19" t="s">
        <v>24</v>
      </c>
      <c r="B16" s="19" t="s">
        <v>25</v>
      </c>
      <c r="C16" s="20">
        <v>479.4597</v>
      </c>
      <c r="D16" s="21">
        <v>44.372948000000001</v>
      </c>
      <c r="E16" s="19"/>
      <c r="F16" s="19" t="s">
        <v>182</v>
      </c>
      <c r="G16" s="19" t="s">
        <v>183</v>
      </c>
      <c r="H16" s="20">
        <v>2.8220999999999998</v>
      </c>
      <c r="I16" s="21">
        <v>100.110378</v>
      </c>
    </row>
    <row r="17" spans="1:9" ht="13.5" x14ac:dyDescent="0.2">
      <c r="A17" s="19" t="s">
        <v>26</v>
      </c>
      <c r="B17" s="19" t="s">
        <v>27</v>
      </c>
      <c r="C17" s="20"/>
      <c r="D17" s="21"/>
      <c r="E17" s="19"/>
      <c r="F17" s="19" t="s">
        <v>184</v>
      </c>
      <c r="G17" s="19" t="s">
        <v>185</v>
      </c>
      <c r="H17" s="20"/>
      <c r="I17" s="21"/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3.7683</v>
      </c>
      <c r="I18" s="21">
        <v>77.344502000000006</v>
      </c>
    </row>
    <row r="19" spans="1:9" ht="13.5" x14ac:dyDescent="0.2">
      <c r="A19" s="19" t="s">
        <v>30</v>
      </c>
      <c r="B19" s="19" t="s">
        <v>31</v>
      </c>
      <c r="C19" s="20"/>
      <c r="D19" s="21"/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/>
      <c r="D20" s="21"/>
      <c r="E20" s="19"/>
      <c r="F20" s="19" t="s">
        <v>187</v>
      </c>
      <c r="G20" s="19" t="s">
        <v>390</v>
      </c>
      <c r="H20" s="20">
        <v>0.2046</v>
      </c>
      <c r="I20" s="21">
        <v>97.504436999999996</v>
      </c>
    </row>
    <row r="21" spans="1:9" ht="13.5" x14ac:dyDescent="0.2">
      <c r="A21" s="19" t="s">
        <v>34</v>
      </c>
      <c r="B21" s="19" t="s">
        <v>35</v>
      </c>
      <c r="C21" s="20"/>
      <c r="D21" s="21"/>
      <c r="E21" s="19"/>
      <c r="F21" s="19" t="s">
        <v>391</v>
      </c>
      <c r="G21" s="19" t="s">
        <v>392</v>
      </c>
      <c r="H21" s="20"/>
      <c r="I21" s="21"/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/>
      <c r="I22" s="21"/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>
        <v>5.8353000000000002</v>
      </c>
      <c r="I24" s="21">
        <v>73.720524999999995</v>
      </c>
    </row>
    <row r="25" spans="1:9" ht="13.5" x14ac:dyDescent="0.2">
      <c r="A25" s="19" t="s">
        <v>42</v>
      </c>
      <c r="B25" s="19" t="s">
        <v>43</v>
      </c>
      <c r="C25" s="20"/>
      <c r="D25" s="21"/>
      <c r="E25" s="19"/>
      <c r="F25" s="19" t="s">
        <v>190</v>
      </c>
      <c r="G25" s="19" t="s">
        <v>191</v>
      </c>
      <c r="H25" s="20"/>
      <c r="I25" s="21"/>
    </row>
    <row r="26" spans="1:9" ht="14.25" thickBot="1" x14ac:dyDescent="0.25">
      <c r="A26" s="24"/>
      <c r="B26" s="22" t="s">
        <v>278</v>
      </c>
      <c r="C26" s="23">
        <v>479.4597</v>
      </c>
      <c r="D26" s="25">
        <v>44.802052000000003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/>
      <c r="D27" s="21"/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>
        <v>276.32769999999999</v>
      </c>
      <c r="I30" s="21">
        <v>85.058608000000007</v>
      </c>
    </row>
    <row r="31" spans="1:9" ht="14.25" thickBot="1" x14ac:dyDescent="0.25">
      <c r="A31" s="24"/>
      <c r="B31" s="22" t="s">
        <v>279</v>
      </c>
      <c r="C31" s="23"/>
      <c r="D31" s="25"/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10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/>
      <c r="I33" s="21"/>
    </row>
    <row r="34" spans="1:10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10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10" ht="13.5" x14ac:dyDescent="0.2">
      <c r="A36" s="19" t="s">
        <v>60</v>
      </c>
      <c r="B36" s="19" t="s">
        <v>61</v>
      </c>
      <c r="C36" s="20"/>
      <c r="D36" s="21"/>
      <c r="E36" s="19"/>
      <c r="F36" s="19" t="s">
        <v>397</v>
      </c>
      <c r="G36" s="19" t="s">
        <v>398</v>
      </c>
      <c r="H36" s="20"/>
      <c r="I36" s="21"/>
    </row>
    <row r="37" spans="1:10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10" ht="13.5" x14ac:dyDescent="0.2">
      <c r="A38" s="19" t="s">
        <v>64</v>
      </c>
      <c r="B38" s="19" t="s">
        <v>65</v>
      </c>
      <c r="C38" s="20"/>
      <c r="D38" s="21"/>
      <c r="E38" s="19"/>
      <c r="F38" s="19" t="s">
        <v>212</v>
      </c>
      <c r="G38" s="19" t="s">
        <v>213</v>
      </c>
      <c r="H38" s="20"/>
      <c r="I38" s="21"/>
    </row>
    <row r="39" spans="1:10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/>
      <c r="I39" s="21"/>
    </row>
    <row r="40" spans="1:10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/>
      <c r="I40" s="21"/>
    </row>
    <row r="41" spans="1:10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281.61169999999998</v>
      </c>
      <c r="I41" s="21">
        <v>38.647198000000003</v>
      </c>
    </row>
    <row r="42" spans="1:10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/>
      <c r="I42" s="21"/>
    </row>
    <row r="43" spans="1:10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>
        <v>86.027699999999996</v>
      </c>
      <c r="I43" s="21">
        <v>59.783783999999997</v>
      </c>
    </row>
    <row r="44" spans="1:10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/>
      <c r="I44" s="21"/>
    </row>
    <row r="45" spans="1:10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10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>
        <v>24.929099999999998</v>
      </c>
      <c r="I46" s="21">
        <v>92.872240000000005</v>
      </c>
      <c r="J46" s="3"/>
    </row>
    <row r="47" spans="1:10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10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/>
      <c r="I48" s="21"/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4309.2530999999999</v>
      </c>
      <c r="I49" s="25">
        <v>13.748397000000001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>
        <v>1.0098</v>
      </c>
      <c r="I54" s="21">
        <v>99.855706999999995</v>
      </c>
    </row>
    <row r="55" spans="1:9" ht="13.5" x14ac:dyDescent="0.2">
      <c r="A55" s="19" t="s">
        <v>75</v>
      </c>
      <c r="B55" s="19" t="s">
        <v>425</v>
      </c>
      <c r="C55" s="20"/>
      <c r="D55" s="21"/>
      <c r="E55" s="19"/>
      <c r="F55" s="19" t="s">
        <v>401</v>
      </c>
      <c r="G55" s="19" t="s">
        <v>404</v>
      </c>
      <c r="H55" s="20"/>
      <c r="I55" s="21"/>
    </row>
    <row r="56" spans="1:9" ht="13.5" x14ac:dyDescent="0.2">
      <c r="A56" s="19" t="s">
        <v>76</v>
      </c>
      <c r="B56" s="19" t="s">
        <v>77</v>
      </c>
      <c r="C56" s="20"/>
      <c r="D56" s="21"/>
      <c r="E56" s="19"/>
      <c r="F56" s="19" t="s">
        <v>403</v>
      </c>
      <c r="G56" s="19" t="s">
        <v>405</v>
      </c>
      <c r="H56" s="20"/>
      <c r="I56" s="21"/>
    </row>
    <row r="57" spans="1:9" ht="14.25" thickBot="1" x14ac:dyDescent="0.25">
      <c r="A57" s="19" t="s">
        <v>78</v>
      </c>
      <c r="B57" s="19" t="s">
        <v>79</v>
      </c>
      <c r="C57" s="20">
        <v>0</v>
      </c>
      <c r="D57" s="21">
        <v>0</v>
      </c>
      <c r="E57" s="19"/>
      <c r="F57" s="24"/>
      <c r="G57" s="22" t="s">
        <v>289</v>
      </c>
      <c r="H57" s="23">
        <v>1.0098</v>
      </c>
      <c r="I57" s="25">
        <v>99.855706999999995</v>
      </c>
    </row>
    <row r="58" spans="1:9" ht="14.25" thickBot="1" x14ac:dyDescent="0.25">
      <c r="A58" s="24"/>
      <c r="B58" s="22" t="s">
        <v>280</v>
      </c>
      <c r="C58" s="23"/>
      <c r="D58" s="25"/>
      <c r="E58" s="19"/>
      <c r="F58" s="19" t="s">
        <v>225</v>
      </c>
      <c r="G58" s="19" t="s">
        <v>226</v>
      </c>
      <c r="H58" s="20"/>
      <c r="I58" s="21"/>
    </row>
    <row r="59" spans="1:9" ht="13.5" x14ac:dyDescent="0.2">
      <c r="A59" s="19" t="s">
        <v>80</v>
      </c>
      <c r="B59" s="19" t="s">
        <v>81</v>
      </c>
      <c r="C59" s="20">
        <v>8181.3775999999998</v>
      </c>
      <c r="D59" s="21">
        <v>24.184923000000001</v>
      </c>
      <c r="E59" s="19"/>
      <c r="F59" s="19" t="s">
        <v>316</v>
      </c>
      <c r="G59" s="19" t="s">
        <v>318</v>
      </c>
      <c r="H59" s="20"/>
      <c r="I59" s="21"/>
    </row>
    <row r="60" spans="1:9" ht="13.5" x14ac:dyDescent="0.2">
      <c r="A60" s="19" t="s">
        <v>82</v>
      </c>
      <c r="B60" s="19" t="s">
        <v>83</v>
      </c>
      <c r="C60" s="20">
        <v>6.93</v>
      </c>
      <c r="D60" s="21">
        <v>99.855706999999995</v>
      </c>
      <c r="E60" s="19"/>
      <c r="F60" s="19" t="s">
        <v>227</v>
      </c>
      <c r="G60" s="19" t="s">
        <v>228</v>
      </c>
      <c r="H60" s="20"/>
      <c r="I60" s="21"/>
    </row>
    <row r="61" spans="1:9" ht="14.25" thickBot="1" x14ac:dyDescent="0.25">
      <c r="A61" s="19" t="s">
        <v>84</v>
      </c>
      <c r="B61" s="19" t="s">
        <v>85</v>
      </c>
      <c r="C61" s="20"/>
      <c r="D61" s="21"/>
      <c r="E61" s="19"/>
      <c r="F61" s="24"/>
      <c r="G61" s="22" t="s">
        <v>290</v>
      </c>
      <c r="H61" s="23"/>
      <c r="I61" s="25"/>
    </row>
    <row r="62" spans="1:9" ht="13.5" x14ac:dyDescent="0.2">
      <c r="A62" s="19" t="s">
        <v>355</v>
      </c>
      <c r="B62" s="19" t="s">
        <v>356</v>
      </c>
      <c r="C62" s="20"/>
      <c r="D62" s="21"/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66.123800000000003</v>
      </c>
      <c r="D65" s="21">
        <v>78.103724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2201.4837000000002</v>
      </c>
      <c r="D66" s="21">
        <v>20.090807999999999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>
        <v>3.0371999999999999</v>
      </c>
      <c r="D69" s="21">
        <v>92.872240000000005</v>
      </c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/>
      <c r="I73" s="25"/>
    </row>
    <row r="74" spans="1:9" ht="14.25" thickBot="1" x14ac:dyDescent="0.25">
      <c r="A74" s="24"/>
      <c r="B74" s="22" t="s">
        <v>281</v>
      </c>
      <c r="C74" s="23">
        <v>10458.952300000001</v>
      </c>
      <c r="D74" s="25">
        <v>21.031205</v>
      </c>
      <c r="E74" s="19"/>
      <c r="F74" s="19" t="s">
        <v>233</v>
      </c>
      <c r="G74" s="19" t="s">
        <v>234</v>
      </c>
      <c r="H74" s="20">
        <v>36.066000000000003</v>
      </c>
      <c r="I74" s="21">
        <v>50.319364999999998</v>
      </c>
    </row>
    <row r="75" spans="1:9" ht="14.25" thickBot="1" x14ac:dyDescent="0.25">
      <c r="A75" s="19" t="s">
        <v>99</v>
      </c>
      <c r="B75" s="19" t="s">
        <v>100</v>
      </c>
      <c r="C75" s="20"/>
      <c r="D75" s="21"/>
      <c r="E75" s="19"/>
      <c r="F75" s="24"/>
      <c r="G75" s="22" t="s">
        <v>292</v>
      </c>
      <c r="H75" s="23">
        <v>36.066000000000003</v>
      </c>
      <c r="I75" s="25">
        <v>50.319364999999998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4346.3288999999995</v>
      </c>
      <c r="I76" s="52"/>
    </row>
    <row r="77" spans="1:9" ht="13.5" x14ac:dyDescent="0.2">
      <c r="A77" s="19" t="s">
        <v>101</v>
      </c>
      <c r="B77" s="19" t="s">
        <v>102</v>
      </c>
      <c r="C77" s="20"/>
      <c r="D77" s="21"/>
      <c r="E77" s="19"/>
      <c r="F77" s="19" t="s">
        <v>235</v>
      </c>
      <c r="G77" s="19" t="s">
        <v>236</v>
      </c>
      <c r="H77" s="20">
        <v>130.5729</v>
      </c>
      <c r="I77" s="21">
        <v>61.924232000000003</v>
      </c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130.5729</v>
      </c>
      <c r="I78" s="25">
        <v>61.924232000000003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3475.3416000000002</v>
      </c>
      <c r="I79" s="21">
        <v>11.859769999999999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3475.3416000000002</v>
      </c>
      <c r="I80" s="25">
        <v>11.859769999999999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19282.4928</v>
      </c>
      <c r="I81" s="50"/>
    </row>
    <row r="82" spans="1:9" ht="13.5" x14ac:dyDescent="0.2">
      <c r="A82" s="19" t="s">
        <v>107</v>
      </c>
      <c r="B82" s="19" t="s">
        <v>108</v>
      </c>
      <c r="C82" s="20"/>
      <c r="D82" s="21"/>
      <c r="E82" s="19"/>
      <c r="F82" s="19" t="s">
        <v>239</v>
      </c>
      <c r="G82" s="19" t="s">
        <v>240</v>
      </c>
      <c r="H82" s="20">
        <v>1582.2537</v>
      </c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178027.14069999999</v>
      </c>
      <c r="I83" s="21"/>
    </row>
    <row r="84" spans="1:9" ht="13.5" x14ac:dyDescent="0.2">
      <c r="A84" s="19" t="s">
        <v>97</v>
      </c>
      <c r="B84" s="19" t="s">
        <v>98</v>
      </c>
      <c r="C84" s="20"/>
      <c r="D84" s="21"/>
      <c r="E84" s="19"/>
      <c r="F84" s="19" t="s">
        <v>245</v>
      </c>
      <c r="G84" s="19" t="s">
        <v>246</v>
      </c>
      <c r="H84" s="20">
        <v>107099.1223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18622.319100000001</v>
      </c>
      <c r="I85" s="21"/>
    </row>
    <row r="86" spans="1:9" ht="13.5" x14ac:dyDescent="0.2">
      <c r="A86" s="19" t="s">
        <v>113</v>
      </c>
      <c r="B86" s="19" t="s">
        <v>114</v>
      </c>
      <c r="C86" s="20"/>
      <c r="D86" s="21"/>
      <c r="E86" s="19"/>
      <c r="F86" s="19" t="s">
        <v>249</v>
      </c>
      <c r="G86" s="19" t="s">
        <v>250</v>
      </c>
      <c r="H86" s="20">
        <v>63594.520799999998</v>
      </c>
      <c r="I86" s="21"/>
    </row>
    <row r="87" spans="1:9" ht="13.5" x14ac:dyDescent="0.2">
      <c r="A87" s="19" t="s">
        <v>115</v>
      </c>
      <c r="B87" s="19" t="s">
        <v>116</v>
      </c>
      <c r="C87" s="20"/>
      <c r="D87" s="21"/>
      <c r="E87" s="19"/>
      <c r="F87" s="19" t="s">
        <v>241</v>
      </c>
      <c r="G87" s="19" t="s">
        <v>242</v>
      </c>
      <c r="H87" s="20">
        <v>132.33080000000001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/>
      <c r="I88" s="21"/>
    </row>
    <row r="89" spans="1:9" ht="13.5" x14ac:dyDescent="0.2">
      <c r="A89" s="19" t="s">
        <v>121</v>
      </c>
      <c r="B89" s="19" t="s">
        <v>122</v>
      </c>
      <c r="C89" s="20"/>
      <c r="D89" s="21"/>
      <c r="E89" s="19"/>
      <c r="F89" s="19" t="s">
        <v>332</v>
      </c>
      <c r="G89" s="19" t="s">
        <v>333</v>
      </c>
      <c r="H89" s="20"/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33544.938199999997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254076.55309999999</v>
      </c>
      <c r="I91" s="21"/>
    </row>
    <row r="92" spans="1:9" ht="13.5" x14ac:dyDescent="0.2">
      <c r="A92" s="19" t="s">
        <v>127</v>
      </c>
      <c r="B92" s="19" t="s">
        <v>128</v>
      </c>
      <c r="C92" s="20"/>
      <c r="D92" s="21"/>
      <c r="E92" s="19"/>
      <c r="F92" s="19" t="s">
        <v>255</v>
      </c>
      <c r="G92" s="19" t="s">
        <v>256</v>
      </c>
      <c r="H92" s="20">
        <v>69257.539300000004</v>
      </c>
      <c r="I92" s="21"/>
    </row>
    <row r="93" spans="1:9" ht="13.5" x14ac:dyDescent="0.2">
      <c r="A93" s="19" t="s">
        <v>129</v>
      </c>
      <c r="B93" s="19" t="s">
        <v>130</v>
      </c>
      <c r="C93" s="20"/>
      <c r="D93" s="21"/>
      <c r="E93" s="19"/>
      <c r="F93" s="19" t="s">
        <v>257</v>
      </c>
      <c r="G93" s="19" t="s">
        <v>258</v>
      </c>
      <c r="H93" s="20">
        <v>61095.9715</v>
      </c>
      <c r="I93" s="21"/>
    </row>
    <row r="94" spans="1:9" ht="13.5" x14ac:dyDescent="0.2">
      <c r="A94" s="19" t="s">
        <v>131</v>
      </c>
      <c r="B94" s="19" t="s">
        <v>132</v>
      </c>
      <c r="C94" s="20"/>
      <c r="D94" s="21"/>
      <c r="E94" s="19"/>
      <c r="F94" s="19" t="s">
        <v>259</v>
      </c>
      <c r="G94" s="19" t="s">
        <v>260</v>
      </c>
      <c r="H94" s="20">
        <v>182894.09150000001</v>
      </c>
      <c r="I94" s="21"/>
    </row>
    <row r="95" spans="1:9" ht="13.5" x14ac:dyDescent="0.2">
      <c r="A95" s="19" t="s">
        <v>133</v>
      </c>
      <c r="B95" s="19" t="s">
        <v>134</v>
      </c>
      <c r="C95" s="20"/>
      <c r="D95" s="21"/>
      <c r="E95" s="19"/>
      <c r="F95" s="19" t="s">
        <v>261</v>
      </c>
      <c r="G95" s="19" t="s">
        <v>262</v>
      </c>
      <c r="H95" s="20">
        <v>94.6922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/>
      <c r="D97" s="21"/>
      <c r="E97" s="19"/>
      <c r="F97" s="19" t="s">
        <v>265</v>
      </c>
      <c r="G97" s="19" t="s">
        <v>266</v>
      </c>
      <c r="H97" s="20">
        <v>578.70370000000003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16426.558799999999</v>
      </c>
      <c r="I98" s="21"/>
    </row>
    <row r="99" spans="1:9" ht="13.5" x14ac:dyDescent="0.2">
      <c r="A99" s="19" t="s">
        <v>144</v>
      </c>
      <c r="B99" s="19" t="s">
        <v>145</v>
      </c>
      <c r="C99" s="20">
        <v>3.1006</v>
      </c>
      <c r="D99" s="21">
        <v>97.504436999999996</v>
      </c>
      <c r="E99" s="19"/>
      <c r="F99" s="19" t="s">
        <v>269</v>
      </c>
      <c r="G99" s="19" t="s">
        <v>270</v>
      </c>
      <c r="H99" s="20">
        <v>50678.984400000001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3579.9942000000001</v>
      </c>
      <c r="I100" s="21"/>
    </row>
    <row r="101" spans="1:9" ht="13.5" x14ac:dyDescent="0.2">
      <c r="A101" s="19" t="s">
        <v>146</v>
      </c>
      <c r="B101" s="19" t="s">
        <v>147</v>
      </c>
      <c r="C101" s="20"/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1041285.7142999998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1060568.2070999998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/>
      <c r="D109" s="21"/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/>
      <c r="D112" s="21"/>
      <c r="E112" s="19"/>
    </row>
    <row r="113" spans="1:9" ht="13.5" x14ac:dyDescent="0.2">
      <c r="A113" s="19" t="s">
        <v>152</v>
      </c>
      <c r="B113" s="19" t="s">
        <v>153</v>
      </c>
      <c r="C113" s="20">
        <v>2.6913999999999998</v>
      </c>
      <c r="D113" s="21">
        <v>69.100960000000001</v>
      </c>
      <c r="E113" s="19"/>
    </row>
    <row r="114" spans="1:9" ht="14.25" thickBot="1" x14ac:dyDescent="0.25">
      <c r="A114" s="24"/>
      <c r="B114" s="22" t="s">
        <v>282</v>
      </c>
      <c r="C114" s="23">
        <v>5.7919999999999998</v>
      </c>
      <c r="D114" s="25">
        <v>56.522680999999999</v>
      </c>
      <c r="E114" s="19"/>
    </row>
    <row r="115" spans="1:9" ht="13.5" x14ac:dyDescent="0.2">
      <c r="A115" s="19" t="s">
        <v>158</v>
      </c>
      <c r="B115" s="19" t="s">
        <v>159</v>
      </c>
      <c r="C115" s="20"/>
      <c r="D115" s="21"/>
      <c r="E115" s="19"/>
    </row>
    <row r="116" spans="1:9" ht="14.25" thickBot="1" x14ac:dyDescent="0.25">
      <c r="A116" s="33"/>
      <c r="B116" s="34" t="s">
        <v>283</v>
      </c>
      <c r="C116" s="35"/>
      <c r="D116" s="36"/>
      <c r="E116" s="19"/>
    </row>
    <row r="117" spans="1:9" ht="13.5" x14ac:dyDescent="0.2">
      <c r="A117" s="37" t="s">
        <v>284</v>
      </c>
      <c r="B117" s="37"/>
      <c r="C117" s="45">
        <f>SUM(C15,C26,C31,C58,C74,C114,C116)</f>
        <v>10969.2989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360.95049999999998</v>
      </c>
      <c r="D118" s="21">
        <v>43.412334000000001</v>
      </c>
      <c r="E118" s="19"/>
    </row>
    <row r="119" spans="1:9" ht="13.5" x14ac:dyDescent="0.2">
      <c r="A119" s="19" t="s">
        <v>162</v>
      </c>
      <c r="B119" s="19" t="s">
        <v>163</v>
      </c>
      <c r="C119" s="20"/>
      <c r="D119" s="21"/>
      <c r="E119" s="19"/>
    </row>
    <row r="120" spans="1:9" ht="14.25" thickBot="1" x14ac:dyDescent="0.25">
      <c r="A120" s="24"/>
      <c r="B120" s="22" t="s">
        <v>285</v>
      </c>
      <c r="C120" s="23">
        <v>360.95049999999998</v>
      </c>
      <c r="D120" s="25">
        <v>43.412334000000001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11330.249400000001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37"/>
  <sheetViews>
    <sheetView showZeros="0" tabSelected="1" topLeftCell="C75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.140625" style="2" bestFit="1" customWidth="1"/>
    <col min="4" max="4" width="10.710937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1.8554687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/>
      <c r="D2" s="21"/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>
        <v>362.79079999999999</v>
      </c>
      <c r="D3" s="21">
        <v>82.425905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157.08240000000001</v>
      </c>
      <c r="D4" s="21">
        <v>113.592876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/>
      <c r="D5" s="21"/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/>
      <c r="D6" s="21"/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/>
      <c r="D7" s="21"/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/>
      <c r="D8" s="21"/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/>
      <c r="D9" s="21"/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43.607199999999999</v>
      </c>
      <c r="D11" s="21">
        <v>78.190259999999995</v>
      </c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2.8483999999999998</v>
      </c>
      <c r="I12" s="21">
        <v>113.592876</v>
      </c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/>
      <c r="I13" s="21"/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/>
      <c r="I14" s="21"/>
    </row>
    <row r="15" spans="1:11" ht="14.25" thickBot="1" x14ac:dyDescent="0.25">
      <c r="A15" s="24"/>
      <c r="B15" s="22" t="s">
        <v>338</v>
      </c>
      <c r="C15" s="23">
        <v>563.48040000000003</v>
      </c>
      <c r="D15" s="25">
        <v>47.567444000000002</v>
      </c>
      <c r="E15" s="19"/>
      <c r="F15" s="19" t="s">
        <v>181</v>
      </c>
      <c r="G15" s="19" t="s">
        <v>323</v>
      </c>
      <c r="H15" s="20"/>
      <c r="I15" s="21"/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/>
      <c r="D17" s="21"/>
      <c r="E17" s="19"/>
      <c r="F17" s="19" t="s">
        <v>184</v>
      </c>
      <c r="G17" s="19" t="s">
        <v>185</v>
      </c>
      <c r="H17" s="20"/>
      <c r="I17" s="21"/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/>
      <c r="I18" s="21"/>
    </row>
    <row r="19" spans="1:9" ht="13.5" x14ac:dyDescent="0.2">
      <c r="A19" s="19" t="s">
        <v>30</v>
      </c>
      <c r="B19" s="19" t="s">
        <v>31</v>
      </c>
      <c r="C19" s="20"/>
      <c r="D19" s="21"/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/>
      <c r="D20" s="21"/>
      <c r="E20" s="19"/>
      <c r="F20" s="19" t="s">
        <v>187</v>
      </c>
      <c r="G20" s="19" t="s">
        <v>390</v>
      </c>
      <c r="H20" s="20"/>
      <c r="I20" s="21"/>
    </row>
    <row r="21" spans="1:9" ht="13.5" x14ac:dyDescent="0.2">
      <c r="A21" s="19" t="s">
        <v>34</v>
      </c>
      <c r="B21" s="19" t="s">
        <v>35</v>
      </c>
      <c r="C21" s="20"/>
      <c r="D21" s="21"/>
      <c r="E21" s="19"/>
      <c r="F21" s="19" t="s">
        <v>391</v>
      </c>
      <c r="G21" s="19" t="s">
        <v>392</v>
      </c>
      <c r="H21" s="20"/>
      <c r="I21" s="21"/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/>
      <c r="I22" s="21"/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/>
      <c r="I24" s="21"/>
    </row>
    <row r="25" spans="1:9" ht="13.5" x14ac:dyDescent="0.2">
      <c r="A25" s="19" t="s">
        <v>42</v>
      </c>
      <c r="B25" s="19" t="s">
        <v>43</v>
      </c>
      <c r="C25" s="20"/>
      <c r="D25" s="21"/>
      <c r="E25" s="19"/>
      <c r="F25" s="19" t="s">
        <v>190</v>
      </c>
      <c r="G25" s="19" t="s">
        <v>191</v>
      </c>
      <c r="H25" s="20"/>
      <c r="I25" s="21"/>
    </row>
    <row r="26" spans="1:9" ht="14.25" thickBot="1" x14ac:dyDescent="0.25">
      <c r="A26" s="24"/>
      <c r="B26" s="22" t="s">
        <v>278</v>
      </c>
      <c r="C26" s="23"/>
      <c r="D26" s="25"/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137.60470000000001</v>
      </c>
      <c r="D27" s="21">
        <v>65.182311999999996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/>
      <c r="I30" s="21"/>
    </row>
    <row r="31" spans="1:9" ht="14.25" thickBot="1" x14ac:dyDescent="0.25">
      <c r="A31" s="24"/>
      <c r="B31" s="22" t="s">
        <v>279</v>
      </c>
      <c r="C31" s="23">
        <v>137.60470000000001</v>
      </c>
      <c r="D31" s="25">
        <v>65.182311999999996</v>
      </c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/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93.600099999999998</v>
      </c>
      <c r="D36" s="21">
        <v>59.543104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/>
      <c r="D38" s="21"/>
      <c r="E38" s="19"/>
      <c r="F38" s="19" t="s">
        <v>212</v>
      </c>
      <c r="G38" s="19" t="s">
        <v>213</v>
      </c>
      <c r="H38" s="20"/>
      <c r="I38" s="21"/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/>
      <c r="I39" s="21"/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/>
      <c r="I40" s="21"/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21.494199999999999</v>
      </c>
      <c r="I41" s="21">
        <v>78.190259999999995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/>
      <c r="I42" s="21"/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/>
      <c r="I44" s="21"/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/>
      <c r="I48" s="21"/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24.342600000000001</v>
      </c>
      <c r="I49" s="25">
        <v>70.308768000000001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>
        <v>21.142299999999999</v>
      </c>
      <c r="I54" s="21">
        <v>49.577140999999997</v>
      </c>
    </row>
    <row r="55" spans="1:9" ht="13.5" x14ac:dyDescent="0.2">
      <c r="A55" s="19" t="s">
        <v>75</v>
      </c>
      <c r="B55" s="19" t="s">
        <v>425</v>
      </c>
      <c r="C55" s="20"/>
      <c r="D55" s="21"/>
      <c r="E55" s="19"/>
      <c r="F55" s="19" t="s">
        <v>401</v>
      </c>
      <c r="G55" s="19" t="s">
        <v>404</v>
      </c>
      <c r="H55" s="20"/>
      <c r="I55" s="21"/>
    </row>
    <row r="56" spans="1:9" ht="13.5" x14ac:dyDescent="0.2">
      <c r="A56" s="19" t="s">
        <v>76</v>
      </c>
      <c r="B56" s="19" t="s">
        <v>77</v>
      </c>
      <c r="C56" s="20"/>
      <c r="D56" s="21"/>
      <c r="E56" s="19"/>
      <c r="F56" s="19" t="s">
        <v>403</v>
      </c>
      <c r="G56" s="19" t="s">
        <v>405</v>
      </c>
      <c r="H56" s="20"/>
      <c r="I56" s="21"/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21.142299999999999</v>
      </c>
      <c r="I57" s="25">
        <v>49.577140999999997</v>
      </c>
    </row>
    <row r="58" spans="1:9" ht="14.25" thickBot="1" x14ac:dyDescent="0.25">
      <c r="A58" s="24"/>
      <c r="B58" s="22" t="s">
        <v>280</v>
      </c>
      <c r="C58" s="23">
        <v>93.600099999999998</v>
      </c>
      <c r="D58" s="25">
        <v>59.543104</v>
      </c>
      <c r="E58" s="19"/>
      <c r="F58" s="19" t="s">
        <v>225</v>
      </c>
      <c r="G58" s="19" t="s">
        <v>226</v>
      </c>
      <c r="H58" s="20"/>
      <c r="I58" s="21"/>
    </row>
    <row r="59" spans="1:9" ht="13.5" x14ac:dyDescent="0.2">
      <c r="A59" s="19" t="s">
        <v>80</v>
      </c>
      <c r="B59" s="19" t="s">
        <v>81</v>
      </c>
      <c r="C59" s="20">
        <v>4504.0619999999999</v>
      </c>
      <c r="D59" s="21">
        <v>39.860554999999998</v>
      </c>
      <c r="E59" s="19"/>
      <c r="F59" s="19" t="s">
        <v>316</v>
      </c>
      <c r="G59" s="19" t="s">
        <v>318</v>
      </c>
      <c r="H59" s="20"/>
      <c r="I59" s="21"/>
    </row>
    <row r="60" spans="1:9" ht="13.5" x14ac:dyDescent="0.2">
      <c r="A60" s="19" t="s">
        <v>82</v>
      </c>
      <c r="B60" s="19" t="s">
        <v>83</v>
      </c>
      <c r="C60" s="20">
        <v>189.39439999999999</v>
      </c>
      <c r="D60" s="21">
        <v>78.190259999999995</v>
      </c>
      <c r="E60" s="19"/>
      <c r="F60" s="19" t="s">
        <v>227</v>
      </c>
      <c r="G60" s="19" t="s">
        <v>228</v>
      </c>
      <c r="H60" s="20"/>
      <c r="I60" s="21"/>
    </row>
    <row r="61" spans="1:9" ht="14.25" thickBot="1" x14ac:dyDescent="0.25">
      <c r="A61" s="19" t="s">
        <v>84</v>
      </c>
      <c r="B61" s="19" t="s">
        <v>85</v>
      </c>
      <c r="C61" s="20">
        <v>121.9318</v>
      </c>
      <c r="D61" s="21">
        <v>113.592876</v>
      </c>
      <c r="E61" s="19"/>
      <c r="F61" s="24"/>
      <c r="G61" s="22" t="s">
        <v>290</v>
      </c>
      <c r="H61" s="23"/>
      <c r="I61" s="25"/>
    </row>
    <row r="62" spans="1:9" ht="13.5" x14ac:dyDescent="0.2">
      <c r="A62" s="19" t="s">
        <v>355</v>
      </c>
      <c r="B62" s="19" t="s">
        <v>356</v>
      </c>
      <c r="C62" s="20">
        <v>57.422699999999999</v>
      </c>
      <c r="D62" s="21">
        <v>113.592876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/>
      <c r="D65" s="21"/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90.099800000000002</v>
      </c>
      <c r="D66" s="21">
        <v>53.213746999999998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/>
      <c r="I73" s="25"/>
    </row>
    <row r="74" spans="1:9" ht="14.25" thickBot="1" x14ac:dyDescent="0.25">
      <c r="A74" s="24"/>
      <c r="B74" s="22" t="s">
        <v>281</v>
      </c>
      <c r="C74" s="23">
        <v>4962.9107000000004</v>
      </c>
      <c r="D74" s="25">
        <v>37.003858000000001</v>
      </c>
      <c r="E74" s="19"/>
      <c r="F74" s="19" t="s">
        <v>233</v>
      </c>
      <c r="G74" s="19" t="s">
        <v>234</v>
      </c>
      <c r="H74" s="20"/>
      <c r="I74" s="21"/>
    </row>
    <row r="75" spans="1:9" ht="14.25" thickBot="1" x14ac:dyDescent="0.25">
      <c r="A75" s="19" t="s">
        <v>99</v>
      </c>
      <c r="B75" s="19" t="s">
        <v>100</v>
      </c>
      <c r="C75" s="20"/>
      <c r="D75" s="21"/>
      <c r="E75" s="19"/>
      <c r="F75" s="24"/>
      <c r="G75" s="22" t="s">
        <v>292</v>
      </c>
      <c r="H75" s="23"/>
      <c r="I75" s="25"/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45.484899999999996</v>
      </c>
      <c r="I76" s="52"/>
    </row>
    <row r="77" spans="1:9" ht="13.5" x14ac:dyDescent="0.2">
      <c r="A77" s="19" t="s">
        <v>101</v>
      </c>
      <c r="B77" s="19" t="s">
        <v>102</v>
      </c>
      <c r="C77" s="20"/>
      <c r="D77" s="21"/>
      <c r="E77" s="19"/>
      <c r="F77" s="19" t="s">
        <v>235</v>
      </c>
      <c r="G77" s="19" t="s">
        <v>236</v>
      </c>
      <c r="H77" s="20">
        <v>6.7157999999999998</v>
      </c>
      <c r="I77" s="21">
        <v>79.622212000000005</v>
      </c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6.7157999999999998</v>
      </c>
      <c r="I78" s="25">
        <v>79.622212000000005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449.62689999999998</v>
      </c>
      <c r="I79" s="21">
        <v>30.862963000000001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449.62689999999998</v>
      </c>
      <c r="I80" s="25">
        <v>30.862963000000001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6789.5169999999998</v>
      </c>
      <c r="I81" s="50"/>
    </row>
    <row r="82" spans="1:9" ht="13.5" x14ac:dyDescent="0.2">
      <c r="A82" s="19" t="s">
        <v>107</v>
      </c>
      <c r="B82" s="19" t="s">
        <v>108</v>
      </c>
      <c r="C82" s="20"/>
      <c r="D82" s="21"/>
      <c r="E82" s="19"/>
      <c r="F82" s="19" t="s">
        <v>239</v>
      </c>
      <c r="G82" s="19" t="s">
        <v>240</v>
      </c>
      <c r="H82" s="20">
        <v>389.68619999999999</v>
      </c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88621.085600000006</v>
      </c>
      <c r="I83" s="21"/>
    </row>
    <row r="84" spans="1:9" ht="13.5" x14ac:dyDescent="0.2">
      <c r="A84" s="19" t="s">
        <v>97</v>
      </c>
      <c r="B84" s="19" t="s">
        <v>98</v>
      </c>
      <c r="C84" s="20"/>
      <c r="D84" s="21"/>
      <c r="E84" s="19"/>
      <c r="F84" s="19" t="s">
        <v>245</v>
      </c>
      <c r="G84" s="19" t="s">
        <v>246</v>
      </c>
      <c r="H84" s="20">
        <v>45357.429400000001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42980.004399999998</v>
      </c>
      <c r="I85" s="21"/>
    </row>
    <row r="86" spans="1:9" ht="13.5" x14ac:dyDescent="0.2">
      <c r="A86" s="19" t="s">
        <v>113</v>
      </c>
      <c r="B86" s="19" t="s">
        <v>114</v>
      </c>
      <c r="C86" s="20">
        <v>17.681000000000001</v>
      </c>
      <c r="D86" s="21">
        <v>113.592876</v>
      </c>
      <c r="E86" s="19"/>
      <c r="F86" s="19" t="s">
        <v>249</v>
      </c>
      <c r="G86" s="19" t="s">
        <v>250</v>
      </c>
      <c r="H86" s="20">
        <v>66774.035399999993</v>
      </c>
      <c r="I86" s="21"/>
    </row>
    <row r="87" spans="1:9" ht="13.5" x14ac:dyDescent="0.2">
      <c r="A87" s="19" t="s">
        <v>115</v>
      </c>
      <c r="B87" s="19" t="s">
        <v>116</v>
      </c>
      <c r="C87" s="20"/>
      <c r="D87" s="21"/>
      <c r="E87" s="19"/>
      <c r="F87" s="19" t="s">
        <v>241</v>
      </c>
      <c r="G87" s="19" t="s">
        <v>242</v>
      </c>
      <c r="H87" s="20">
        <v>275.98270000000002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/>
      <c r="I88" s="21"/>
    </row>
    <row r="89" spans="1:9" ht="13.5" x14ac:dyDescent="0.2">
      <c r="A89" s="19" t="s">
        <v>121</v>
      </c>
      <c r="B89" s="19" t="s">
        <v>122</v>
      </c>
      <c r="C89" s="20"/>
      <c r="D89" s="21"/>
      <c r="E89" s="19"/>
      <c r="F89" s="19" t="s">
        <v>332</v>
      </c>
      <c r="G89" s="19" t="s">
        <v>333</v>
      </c>
      <c r="H89" s="20"/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13227.4488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143063.04689999999</v>
      </c>
      <c r="I91" s="21"/>
    </row>
    <row r="92" spans="1:9" ht="13.5" x14ac:dyDescent="0.2">
      <c r="A92" s="19" t="s">
        <v>127</v>
      </c>
      <c r="B92" s="19" t="s">
        <v>128</v>
      </c>
      <c r="C92" s="20"/>
      <c r="D92" s="21"/>
      <c r="E92" s="19"/>
      <c r="F92" s="19" t="s">
        <v>255</v>
      </c>
      <c r="G92" s="19" t="s">
        <v>256</v>
      </c>
      <c r="H92" s="20">
        <v>47284.386200000001</v>
      </c>
      <c r="I92" s="21"/>
    </row>
    <row r="93" spans="1:9" ht="13.5" x14ac:dyDescent="0.2">
      <c r="A93" s="19" t="s">
        <v>129</v>
      </c>
      <c r="B93" s="19" t="s">
        <v>130</v>
      </c>
      <c r="C93" s="20"/>
      <c r="D93" s="21"/>
      <c r="E93" s="19"/>
      <c r="F93" s="19" t="s">
        <v>257</v>
      </c>
      <c r="G93" s="19" t="s">
        <v>258</v>
      </c>
      <c r="H93" s="20">
        <v>1861.6548</v>
      </c>
      <c r="I93" s="21"/>
    </row>
    <row r="94" spans="1:9" ht="13.5" x14ac:dyDescent="0.2">
      <c r="A94" s="19" t="s">
        <v>131</v>
      </c>
      <c r="B94" s="19" t="s">
        <v>132</v>
      </c>
      <c r="C94" s="20"/>
      <c r="D94" s="21"/>
      <c r="E94" s="19"/>
      <c r="F94" s="19" t="s">
        <v>259</v>
      </c>
      <c r="G94" s="19" t="s">
        <v>260</v>
      </c>
      <c r="H94" s="20">
        <v>28474.327499999999</v>
      </c>
      <c r="I94" s="21"/>
    </row>
    <row r="95" spans="1:9" ht="13.5" x14ac:dyDescent="0.2">
      <c r="A95" s="19" t="s">
        <v>133</v>
      </c>
      <c r="B95" s="19" t="s">
        <v>134</v>
      </c>
      <c r="C95" s="20"/>
      <c r="D95" s="21"/>
      <c r="E95" s="19"/>
      <c r="F95" s="19" t="s">
        <v>261</v>
      </c>
      <c r="G95" s="19" t="s">
        <v>262</v>
      </c>
      <c r="H95" s="20">
        <v>194.35570000000001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/>
      <c r="D97" s="21"/>
      <c r="E97" s="19"/>
      <c r="F97" s="19" t="s">
        <v>265</v>
      </c>
      <c r="G97" s="19" t="s">
        <v>266</v>
      </c>
      <c r="H97" s="20"/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11852.906000000001</v>
      </c>
      <c r="I98" s="21"/>
    </row>
    <row r="99" spans="1:9" ht="13.5" x14ac:dyDescent="0.2">
      <c r="A99" s="19" t="s">
        <v>144</v>
      </c>
      <c r="B99" s="19" t="s">
        <v>145</v>
      </c>
      <c r="C99" s="20"/>
      <c r="D99" s="21"/>
      <c r="E99" s="19"/>
      <c r="F99" s="19" t="s">
        <v>269</v>
      </c>
      <c r="G99" s="19" t="s">
        <v>270</v>
      </c>
      <c r="H99" s="20">
        <v>29182.1577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6691.8100999999997</v>
      </c>
      <c r="I100" s="21"/>
    </row>
    <row r="101" spans="1:9" ht="13.5" x14ac:dyDescent="0.2">
      <c r="A101" s="19" t="s">
        <v>146</v>
      </c>
      <c r="B101" s="19" t="s">
        <v>147</v>
      </c>
      <c r="C101" s="20"/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526230.31740000006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533019.83440000005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/>
      <c r="D109" s="21"/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/>
      <c r="D112" s="21"/>
      <c r="E112" s="19"/>
    </row>
    <row r="113" spans="1:9" ht="13.5" x14ac:dyDescent="0.2">
      <c r="A113" s="19" t="s">
        <v>152</v>
      </c>
      <c r="B113" s="19" t="s">
        <v>153</v>
      </c>
      <c r="C113" s="20">
        <v>1.242</v>
      </c>
      <c r="D113" s="21">
        <v>78.190259999999995</v>
      </c>
      <c r="E113" s="19"/>
    </row>
    <row r="114" spans="1:9" ht="14.25" thickBot="1" x14ac:dyDescent="0.25">
      <c r="A114" s="24"/>
      <c r="B114" s="22" t="s">
        <v>282</v>
      </c>
      <c r="C114" s="23">
        <v>18.922999999999998</v>
      </c>
      <c r="D114" s="25">
        <v>106.261522</v>
      </c>
      <c r="E114" s="19"/>
    </row>
    <row r="115" spans="1:9" ht="13.5" x14ac:dyDescent="0.2">
      <c r="A115" s="19" t="s">
        <v>158</v>
      </c>
      <c r="B115" s="19" t="s">
        <v>159</v>
      </c>
      <c r="C115" s="20"/>
      <c r="D115" s="21"/>
      <c r="E115" s="19"/>
    </row>
    <row r="116" spans="1:9" ht="14.25" thickBot="1" x14ac:dyDescent="0.25">
      <c r="A116" s="33"/>
      <c r="B116" s="34" t="s">
        <v>283</v>
      </c>
      <c r="C116" s="35"/>
      <c r="D116" s="36"/>
      <c r="E116" s="19"/>
    </row>
    <row r="117" spans="1:9" ht="13.5" x14ac:dyDescent="0.2">
      <c r="A117" s="37" t="s">
        <v>284</v>
      </c>
      <c r="B117" s="37"/>
      <c r="C117" s="45">
        <f>SUM(C15,C26,C31,C58,C74,C114,C116)</f>
        <v>5776.5189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511.1705</v>
      </c>
      <c r="D118" s="21">
        <v>58.813029</v>
      </c>
      <c r="E118" s="19"/>
    </row>
    <row r="119" spans="1:9" ht="13.5" x14ac:dyDescent="0.2">
      <c r="A119" s="19" t="s">
        <v>162</v>
      </c>
      <c r="B119" s="19" t="s">
        <v>163</v>
      </c>
      <c r="C119" s="20"/>
      <c r="D119" s="21"/>
      <c r="E119" s="19"/>
    </row>
    <row r="120" spans="1:9" ht="14.25" thickBot="1" x14ac:dyDescent="0.25">
      <c r="A120" s="24"/>
      <c r="B120" s="22" t="s">
        <v>285</v>
      </c>
      <c r="C120" s="23">
        <v>511.1705</v>
      </c>
      <c r="D120" s="25">
        <v>58.813029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6287.6894000000002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37"/>
  <sheetViews>
    <sheetView showZeros="0" tabSelected="1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" style="2" bestFit="1" customWidth="1"/>
    <col min="4" max="4" width="10.285156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1.85546875" style="2" bestFit="1" customWidth="1"/>
    <col min="9" max="9" width="10.285156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/>
      <c r="D2" s="21"/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>
        <v>23391.7003</v>
      </c>
      <c r="D3" s="21"/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12152.13</v>
      </c>
      <c r="D4" s="21"/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/>
      <c r="D5" s="21"/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7220.0146999999997</v>
      </c>
      <c r="D6" s="21"/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/>
      <c r="D7" s="21"/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244.68020000000001</v>
      </c>
      <c r="D8" s="21"/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/>
      <c r="D9" s="21"/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81.573400000000007</v>
      </c>
      <c r="D11" s="21"/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1367.5872999999999</v>
      </c>
      <c r="I12" s="21"/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>
        <v>6.2664999999999997</v>
      </c>
      <c r="I13" s="21"/>
      <c r="J13" s="3"/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42.531300000000002</v>
      </c>
      <c r="I14" s="21"/>
    </row>
    <row r="15" spans="1:11" ht="14.25" thickBot="1" x14ac:dyDescent="0.25">
      <c r="A15" s="24"/>
      <c r="B15" s="22" t="s">
        <v>338</v>
      </c>
      <c r="C15" s="23">
        <f>SUM(C2:C14)</f>
        <v>43090.098600000005</v>
      </c>
      <c r="D15" s="25"/>
      <c r="E15" s="19"/>
      <c r="F15" s="19" t="s">
        <v>181</v>
      </c>
      <c r="G15" s="19" t="s">
        <v>323</v>
      </c>
      <c r="H15" s="20"/>
      <c r="I15" s="21"/>
    </row>
    <row r="16" spans="1:11" ht="13.5" x14ac:dyDescent="0.2">
      <c r="A16" s="19" t="s">
        <v>24</v>
      </c>
      <c r="B16" s="19" t="s">
        <v>25</v>
      </c>
      <c r="C16" s="20">
        <v>42.768900000000002</v>
      </c>
      <c r="D16" s="21"/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>
        <v>839.76319999999998</v>
      </c>
      <c r="D17" s="21"/>
      <c r="E17" s="19"/>
      <c r="F17" s="19" t="s">
        <v>184</v>
      </c>
      <c r="G17" s="19" t="s">
        <v>185</v>
      </c>
      <c r="H17" s="20"/>
      <c r="I17" s="21"/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31.945</v>
      </c>
      <c r="I18" s="21"/>
    </row>
    <row r="19" spans="1:9" ht="13.5" x14ac:dyDescent="0.2">
      <c r="A19" s="19" t="s">
        <v>30</v>
      </c>
      <c r="B19" s="19" t="s">
        <v>31</v>
      </c>
      <c r="C19" s="20">
        <v>70.107699999999994</v>
      </c>
      <c r="D19" s="21"/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485.6377</v>
      </c>
      <c r="D20" s="21"/>
      <c r="E20" s="19"/>
      <c r="F20" s="19" t="s">
        <v>187</v>
      </c>
      <c r="G20" s="19" t="s">
        <v>390</v>
      </c>
      <c r="H20" s="20">
        <v>2.1869999999999998</v>
      </c>
      <c r="I20" s="21"/>
    </row>
    <row r="21" spans="1:9" ht="13.5" x14ac:dyDescent="0.2">
      <c r="A21" s="19" t="s">
        <v>34</v>
      </c>
      <c r="B21" s="19" t="s">
        <v>35</v>
      </c>
      <c r="C21" s="20">
        <v>223.92939999999999</v>
      </c>
      <c r="D21" s="21"/>
      <c r="E21" s="19"/>
      <c r="F21" s="19" t="s">
        <v>391</v>
      </c>
      <c r="G21" s="19" t="s">
        <v>392</v>
      </c>
      <c r="H21" s="20"/>
      <c r="I21" s="21"/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/>
      <c r="I22" s="21"/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/>
      <c r="I24" s="21"/>
    </row>
    <row r="25" spans="1:9" ht="13.5" x14ac:dyDescent="0.2">
      <c r="A25" s="19" t="s">
        <v>42</v>
      </c>
      <c r="B25" s="19" t="s">
        <v>43</v>
      </c>
      <c r="C25" s="20">
        <v>405.7276</v>
      </c>
      <c r="D25" s="21"/>
      <c r="E25" s="19"/>
      <c r="F25" s="19" t="s">
        <v>190</v>
      </c>
      <c r="G25" s="19" t="s">
        <v>191</v>
      </c>
      <c r="H25" s="20"/>
      <c r="I25" s="21"/>
    </row>
    <row r="26" spans="1:9" ht="14.25" thickBot="1" x14ac:dyDescent="0.25">
      <c r="A26" s="24"/>
      <c r="B26" s="22" t="s">
        <v>278</v>
      </c>
      <c r="C26" s="23">
        <v>2067.9345000000003</v>
      </c>
      <c r="D26" s="25"/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2371.4061999999999</v>
      </c>
      <c r="D27" s="21"/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>
        <v>32.803899999999999</v>
      </c>
      <c r="I30" s="21"/>
    </row>
    <row r="31" spans="1:9" ht="14.25" thickBot="1" x14ac:dyDescent="0.25">
      <c r="A31" s="24"/>
      <c r="B31" s="22" t="s">
        <v>279</v>
      </c>
      <c r="C31" s="23">
        <v>2371.4061999999999</v>
      </c>
      <c r="D31" s="25"/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>
        <v>410.89839999999998</v>
      </c>
      <c r="D33" s="21"/>
      <c r="E33" s="19"/>
      <c r="F33" s="19" t="s">
        <v>206</v>
      </c>
      <c r="G33" s="19" t="s">
        <v>207</v>
      </c>
      <c r="H33" s="20">
        <v>0.36859999999999998</v>
      </c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>
        <v>31.249300000000002</v>
      </c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3046.4279999999999</v>
      </c>
      <c r="D36" s="21"/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1302.0922</v>
      </c>
      <c r="D38" s="21"/>
      <c r="E38" s="19"/>
      <c r="F38" s="19" t="s">
        <v>212</v>
      </c>
      <c r="G38" s="19" t="s">
        <v>213</v>
      </c>
      <c r="H38" s="20">
        <v>54.909700000000001</v>
      </c>
      <c r="I38" s="21"/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2.0609000000000002</v>
      </c>
      <c r="I39" s="21"/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>
        <v>11.117100000000001</v>
      </c>
      <c r="I40" s="21"/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193.57919999999999</v>
      </c>
      <c r="I41" s="21"/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264.09899999999999</v>
      </c>
      <c r="I42" s="21"/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/>
      <c r="I44" s="21"/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>
        <v>42.504100000000001</v>
      </c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/>
      <c r="I48" s="21"/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f>SUM(H12:H48)</f>
        <v>2051.9595999999997</v>
      </c>
      <c r="I49" s="25"/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/>
      <c r="I54" s="21"/>
    </row>
    <row r="55" spans="1:9" ht="13.5" x14ac:dyDescent="0.2">
      <c r="A55" s="19" t="s">
        <v>75</v>
      </c>
      <c r="B55" s="19" t="s">
        <v>425</v>
      </c>
      <c r="C55" s="20"/>
      <c r="D55" s="21"/>
      <c r="E55" s="19"/>
      <c r="F55" s="19" t="s">
        <v>401</v>
      </c>
      <c r="G55" s="19" t="s">
        <v>404</v>
      </c>
      <c r="H55" s="20">
        <v>1368.9091000000001</v>
      </c>
      <c r="I55" s="21"/>
    </row>
    <row r="56" spans="1:9" ht="13.5" x14ac:dyDescent="0.2">
      <c r="A56" s="19" t="s">
        <v>76</v>
      </c>
      <c r="B56" s="19" t="s">
        <v>77</v>
      </c>
      <c r="C56" s="20"/>
      <c r="D56" s="21"/>
      <c r="E56" s="19"/>
      <c r="F56" s="19" t="s">
        <v>403</v>
      </c>
      <c r="G56" s="19" t="s">
        <v>405</v>
      </c>
      <c r="H56" s="20">
        <v>10394.015799999999</v>
      </c>
      <c r="I56" s="21"/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11762.9249</v>
      </c>
      <c r="I57" s="25"/>
    </row>
    <row r="58" spans="1:9" ht="14.25" thickBot="1" x14ac:dyDescent="0.25">
      <c r="A58" s="24"/>
      <c r="B58" s="22" t="s">
        <v>280</v>
      </c>
      <c r="C58" s="23">
        <v>4790.6679000000004</v>
      </c>
      <c r="D58" s="25"/>
      <c r="E58" s="19"/>
      <c r="F58" s="19" t="s">
        <v>225</v>
      </c>
      <c r="G58" s="19" t="s">
        <v>226</v>
      </c>
      <c r="H58" s="20"/>
      <c r="I58" s="21"/>
    </row>
    <row r="59" spans="1:9" ht="13.5" x14ac:dyDescent="0.2">
      <c r="A59" s="19" t="s">
        <v>80</v>
      </c>
      <c r="B59" s="19" t="s">
        <v>81</v>
      </c>
      <c r="C59" s="20">
        <v>1891.8630000000001</v>
      </c>
      <c r="D59" s="21"/>
      <c r="E59" s="19"/>
      <c r="F59" s="19" t="s">
        <v>316</v>
      </c>
      <c r="G59" s="19" t="s">
        <v>318</v>
      </c>
      <c r="H59" s="20"/>
      <c r="I59" s="21"/>
    </row>
    <row r="60" spans="1:9" ht="13.5" x14ac:dyDescent="0.2">
      <c r="A60" s="19" t="s">
        <v>82</v>
      </c>
      <c r="B60" s="19" t="s">
        <v>83</v>
      </c>
      <c r="C60" s="20">
        <v>886.80200000000002</v>
      </c>
      <c r="D60" s="21"/>
      <c r="E60" s="19"/>
      <c r="F60" s="19" t="s">
        <v>227</v>
      </c>
      <c r="G60" s="19" t="s">
        <v>228</v>
      </c>
      <c r="H60" s="20">
        <v>492.56459999999998</v>
      </c>
      <c r="I60" s="21"/>
    </row>
    <row r="61" spans="1:9" ht="14.25" thickBot="1" x14ac:dyDescent="0.25">
      <c r="A61" s="19" t="s">
        <v>84</v>
      </c>
      <c r="B61" s="19" t="s">
        <v>85</v>
      </c>
      <c r="C61" s="20"/>
      <c r="D61" s="21"/>
      <c r="E61" s="19"/>
      <c r="F61" s="24"/>
      <c r="G61" s="22" t="s">
        <v>290</v>
      </c>
      <c r="H61" s="23">
        <f>SUM(H58:H60)</f>
        <v>492.56459999999998</v>
      </c>
      <c r="I61" s="25"/>
    </row>
    <row r="62" spans="1:9" ht="13.5" x14ac:dyDescent="0.2">
      <c r="A62" s="19" t="s">
        <v>355</v>
      </c>
      <c r="B62" s="19" t="s">
        <v>356</v>
      </c>
      <c r="C62" s="20"/>
      <c r="D62" s="21"/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348.37479999999999</v>
      </c>
      <c r="D65" s="21"/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4381.4444999999996</v>
      </c>
      <c r="D66" s="21"/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/>
      <c r="I73" s="25"/>
    </row>
    <row r="74" spans="1:9" ht="14.25" thickBot="1" x14ac:dyDescent="0.25">
      <c r="A74" s="24"/>
      <c r="B74" s="22" t="s">
        <v>281</v>
      </c>
      <c r="C74" s="23">
        <f>SUM(C59:C73)</f>
        <v>7508.4843000000001</v>
      </c>
      <c r="D74" s="25"/>
      <c r="E74" s="19"/>
      <c r="F74" s="19" t="s">
        <v>233</v>
      </c>
      <c r="G74" s="19" t="s">
        <v>234</v>
      </c>
      <c r="H74" s="20">
        <v>237.23849999999999</v>
      </c>
      <c r="I74" s="21"/>
    </row>
    <row r="75" spans="1:9" ht="14.25" thickBot="1" x14ac:dyDescent="0.25">
      <c r="A75" s="19" t="s">
        <v>99</v>
      </c>
      <c r="B75" s="19" t="s">
        <v>100</v>
      </c>
      <c r="C75" s="20"/>
      <c r="D75" s="21"/>
      <c r="E75" s="19"/>
      <c r="F75" s="24"/>
      <c r="G75" s="22" t="s">
        <v>292</v>
      </c>
      <c r="H75" s="23">
        <v>237.23849999999999</v>
      </c>
      <c r="I75" s="25"/>
    </row>
    <row r="76" spans="1:9" ht="13.5" x14ac:dyDescent="0.2">
      <c r="A76" s="19" t="s">
        <v>367</v>
      </c>
      <c r="B76" s="19" t="s">
        <v>368</v>
      </c>
      <c r="C76" s="20">
        <v>40.296199999999999</v>
      </c>
      <c r="D76" s="21"/>
      <c r="E76" s="19"/>
      <c r="F76" s="26" t="s">
        <v>293</v>
      </c>
      <c r="G76" s="44"/>
      <c r="H76" s="27">
        <f>+H75+H73+H61+H57+H49+H11</f>
        <v>14544.687599999999</v>
      </c>
      <c r="I76" s="52"/>
    </row>
    <row r="77" spans="1:9" ht="13.5" x14ac:dyDescent="0.2">
      <c r="A77" s="19" t="s">
        <v>101</v>
      </c>
      <c r="B77" s="19" t="s">
        <v>102</v>
      </c>
      <c r="C77" s="20"/>
      <c r="D77" s="21"/>
      <c r="E77" s="19"/>
      <c r="F77" s="19" t="s">
        <v>235</v>
      </c>
      <c r="G77" s="19" t="s">
        <v>236</v>
      </c>
      <c r="H77" s="20">
        <v>164.2723</v>
      </c>
      <c r="I77" s="21"/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164.2723</v>
      </c>
      <c r="I78" s="25"/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4219.0339000000004</v>
      </c>
      <c r="I79" s="21"/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4219.0339000000004</v>
      </c>
      <c r="I80" s="25"/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84018.019400000005</v>
      </c>
      <c r="I81" s="50"/>
    </row>
    <row r="82" spans="1:9" ht="13.5" x14ac:dyDescent="0.2">
      <c r="A82" s="19" t="s">
        <v>107</v>
      </c>
      <c r="B82" s="19" t="s">
        <v>108</v>
      </c>
      <c r="C82" s="20"/>
      <c r="D82" s="21"/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31244.534599999999</v>
      </c>
      <c r="I83" s="21"/>
    </row>
    <row r="84" spans="1:9" ht="13.5" x14ac:dyDescent="0.2">
      <c r="A84" s="19" t="s">
        <v>97</v>
      </c>
      <c r="B84" s="19" t="s">
        <v>98</v>
      </c>
      <c r="C84" s="20"/>
      <c r="D84" s="21"/>
      <c r="E84" s="19"/>
      <c r="F84" s="19" t="s">
        <v>245</v>
      </c>
      <c r="G84" s="19" t="s">
        <v>246</v>
      </c>
      <c r="H84" s="20">
        <v>32849.249900000003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47462.076800000003</v>
      </c>
      <c r="I85" s="21"/>
    </row>
    <row r="86" spans="1:9" ht="13.5" x14ac:dyDescent="0.2">
      <c r="A86" s="19" t="s">
        <v>113</v>
      </c>
      <c r="B86" s="19" t="s">
        <v>114</v>
      </c>
      <c r="C86" s="20"/>
      <c r="D86" s="21"/>
      <c r="E86" s="19"/>
      <c r="F86" s="19" t="s">
        <v>249</v>
      </c>
      <c r="G86" s="19" t="s">
        <v>250</v>
      </c>
      <c r="H86" s="20">
        <v>11629.3537</v>
      </c>
      <c r="I86" s="21"/>
    </row>
    <row r="87" spans="1:9" ht="13.5" x14ac:dyDescent="0.2">
      <c r="A87" s="19" t="s">
        <v>115</v>
      </c>
      <c r="B87" s="19" t="s">
        <v>116</v>
      </c>
      <c r="C87" s="20"/>
      <c r="D87" s="21"/>
      <c r="E87" s="19"/>
      <c r="F87" s="19" t="s">
        <v>241</v>
      </c>
      <c r="G87" s="19" t="s">
        <v>242</v>
      </c>
      <c r="H87" s="20">
        <v>555.65589999999997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/>
      <c r="I88" s="21"/>
    </row>
    <row r="89" spans="1:9" ht="13.5" x14ac:dyDescent="0.2">
      <c r="A89" s="19" t="s">
        <v>121</v>
      </c>
      <c r="B89" s="19" t="s">
        <v>122</v>
      </c>
      <c r="C89" s="20"/>
      <c r="D89" s="21"/>
      <c r="E89" s="19"/>
      <c r="F89" s="19" t="s">
        <v>332</v>
      </c>
      <c r="G89" s="19" t="s">
        <v>333</v>
      </c>
      <c r="H89" s="20">
        <v>164.74459999999999</v>
      </c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117763.19779999999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183460.63380000001</v>
      </c>
      <c r="I91" s="21"/>
    </row>
    <row r="92" spans="1:9" ht="13.5" x14ac:dyDescent="0.2">
      <c r="A92" s="19" t="s">
        <v>127</v>
      </c>
      <c r="B92" s="19" t="s">
        <v>128</v>
      </c>
      <c r="C92" s="20"/>
      <c r="D92" s="21"/>
      <c r="E92" s="19"/>
      <c r="F92" s="19" t="s">
        <v>255</v>
      </c>
      <c r="G92" s="19" t="s">
        <v>256</v>
      </c>
      <c r="H92" s="20">
        <v>52865.784800000001</v>
      </c>
      <c r="I92" s="21"/>
    </row>
    <row r="93" spans="1:9" ht="13.5" x14ac:dyDescent="0.2">
      <c r="A93" s="19" t="s">
        <v>129</v>
      </c>
      <c r="B93" s="19" t="s">
        <v>130</v>
      </c>
      <c r="C93" s="20"/>
      <c r="D93" s="21"/>
      <c r="E93" s="19"/>
      <c r="F93" s="19" t="s">
        <v>257</v>
      </c>
      <c r="G93" s="19" t="s">
        <v>258</v>
      </c>
      <c r="H93" s="20">
        <v>48328.866600000001</v>
      </c>
      <c r="I93" s="21"/>
    </row>
    <row r="94" spans="1:9" ht="13.5" x14ac:dyDescent="0.2">
      <c r="A94" s="19" t="s">
        <v>131</v>
      </c>
      <c r="B94" s="19" t="s">
        <v>132</v>
      </c>
      <c r="C94" s="20"/>
      <c r="D94" s="21"/>
      <c r="E94" s="19"/>
      <c r="F94" s="19" t="s">
        <v>259</v>
      </c>
      <c r="G94" s="19" t="s">
        <v>260</v>
      </c>
      <c r="H94" s="20">
        <v>44727.897900000004</v>
      </c>
      <c r="I94" s="21"/>
    </row>
    <row r="95" spans="1:9" ht="13.5" x14ac:dyDescent="0.2">
      <c r="A95" s="19" t="s">
        <v>133</v>
      </c>
      <c r="B95" s="19" t="s">
        <v>134</v>
      </c>
      <c r="C95" s="20"/>
      <c r="D95" s="21"/>
      <c r="E95" s="19"/>
      <c r="F95" s="19" t="s">
        <v>261</v>
      </c>
      <c r="G95" s="19" t="s">
        <v>262</v>
      </c>
      <c r="H95" s="20">
        <v>394.74020000000002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/>
      <c r="D97" s="21"/>
      <c r="E97" s="19"/>
      <c r="F97" s="19" t="s">
        <v>265</v>
      </c>
      <c r="G97" s="19" t="s">
        <v>266</v>
      </c>
      <c r="H97" s="20">
        <v>2839.4213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7912.4768000000004</v>
      </c>
      <c r="I98" s="21"/>
    </row>
    <row r="99" spans="1:9" ht="13.5" x14ac:dyDescent="0.2">
      <c r="A99" s="19" t="s">
        <v>144</v>
      </c>
      <c r="B99" s="19" t="s">
        <v>145</v>
      </c>
      <c r="C99" s="20">
        <v>1.4308000000000001</v>
      </c>
      <c r="D99" s="21"/>
      <c r="E99" s="19"/>
      <c r="F99" s="19" t="s">
        <v>269</v>
      </c>
      <c r="G99" s="19" t="s">
        <v>270</v>
      </c>
      <c r="H99" s="20">
        <v>54124.360800000002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3024.6763000000001</v>
      </c>
      <c r="I100" s="21"/>
    </row>
    <row r="101" spans="1:9" ht="13.5" x14ac:dyDescent="0.2">
      <c r="A101" s="19" t="s">
        <v>146</v>
      </c>
      <c r="B101" s="19" t="s">
        <v>147</v>
      </c>
      <c r="C101" s="20"/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639347.67180000001</v>
      </c>
      <c r="I102" s="25">
        <f>SUM(I77:I101)</f>
        <v>0</v>
      </c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723365.6912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22.051200000000001</v>
      </c>
      <c r="D109" s="21"/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4.8475000000000001</v>
      </c>
      <c r="D112" s="21"/>
      <c r="E112" s="19"/>
    </row>
    <row r="113" spans="1:9" ht="13.5" x14ac:dyDescent="0.2">
      <c r="A113" s="19" t="s">
        <v>152</v>
      </c>
      <c r="B113" s="19" t="s">
        <v>153</v>
      </c>
      <c r="C113" s="20">
        <v>28.982800000000001</v>
      </c>
      <c r="D113" s="21"/>
      <c r="E113" s="19"/>
    </row>
    <row r="114" spans="1:9" ht="14.25" thickBot="1" x14ac:dyDescent="0.25">
      <c r="A114" s="24"/>
      <c r="B114" s="22" t="s">
        <v>282</v>
      </c>
      <c r="C114" s="23">
        <f>SUM(C75:C113)</f>
        <v>97.608499999999992</v>
      </c>
      <c r="D114" s="25"/>
      <c r="E114" s="19"/>
    </row>
    <row r="115" spans="1:9" ht="13.5" x14ac:dyDescent="0.2">
      <c r="A115" s="19" t="s">
        <v>158</v>
      </c>
      <c r="B115" s="19" t="s">
        <v>159</v>
      </c>
      <c r="C115" s="20"/>
      <c r="D115" s="21"/>
      <c r="E115" s="19"/>
    </row>
    <row r="116" spans="1:9" ht="14.25" thickBot="1" x14ac:dyDescent="0.25">
      <c r="A116" s="33"/>
      <c r="B116" s="34" t="s">
        <v>283</v>
      </c>
      <c r="C116" s="35"/>
      <c r="D116" s="36"/>
      <c r="E116" s="19"/>
    </row>
    <row r="117" spans="1:9" ht="13.5" x14ac:dyDescent="0.2">
      <c r="A117" s="37" t="s">
        <v>284</v>
      </c>
      <c r="B117" s="37"/>
      <c r="C117" s="45">
        <f>SUM(C15,C26,C31,C58,C74,C114,C116)</f>
        <v>59926.200000000012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5157.4486999999999</v>
      </c>
      <c r="D118" s="21"/>
      <c r="E118" s="19"/>
    </row>
    <row r="119" spans="1:9" ht="13.5" x14ac:dyDescent="0.2">
      <c r="A119" s="19" t="s">
        <v>162</v>
      </c>
      <c r="B119" s="19" t="s">
        <v>163</v>
      </c>
      <c r="C119" s="20">
        <v>6.3769</v>
      </c>
      <c r="D119" s="21"/>
      <c r="E119" s="19"/>
    </row>
    <row r="120" spans="1:9" ht="14.25" thickBot="1" x14ac:dyDescent="0.25">
      <c r="A120" s="24"/>
      <c r="B120" s="22" t="s">
        <v>285</v>
      </c>
      <c r="C120" s="23">
        <f>SUM(C118:C119)</f>
        <v>5163.8256000000001</v>
      </c>
      <c r="D120" s="25"/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65090.025600000008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32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37"/>
  <sheetViews>
    <sheetView showZeros="0" tabSelected="1" topLeftCell="D72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.8554687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3475.2847000000002</v>
      </c>
      <c r="D2" s="21">
        <v>50.849639000000003</v>
      </c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>
        <v>76258.555500000002</v>
      </c>
      <c r="D3" s="21">
        <v>6.6488100000000001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69217.023799999995</v>
      </c>
      <c r="D4" s="21">
        <v>6.2222660000000003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/>
      <c r="D5" s="21"/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9944.2240999999995</v>
      </c>
      <c r="D6" s="21">
        <v>16.071169999999999</v>
      </c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>
        <v>629.2998</v>
      </c>
      <c r="D7" s="21">
        <v>49.239063999999999</v>
      </c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3688.5745000000002</v>
      </c>
      <c r="D8" s="21">
        <v>33.804744999999997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>
        <v>381.5367</v>
      </c>
      <c r="D9" s="21">
        <v>140.940966</v>
      </c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>
        <v>1339.616</v>
      </c>
      <c r="D10" s="21">
        <v>22.844567999999999</v>
      </c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20835.775900000001</v>
      </c>
      <c r="D11" s="21">
        <v>9.9687649999999994</v>
      </c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411.39490000000001</v>
      </c>
      <c r="I12" s="21">
        <v>28.885497999999998</v>
      </c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>
        <v>1.6312</v>
      </c>
      <c r="I13" s="21">
        <v>55.873913000000002</v>
      </c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777.38580000000002</v>
      </c>
      <c r="I14" s="21">
        <v>29.301026</v>
      </c>
    </row>
    <row r="15" spans="1:11" ht="14.25" thickBot="1" x14ac:dyDescent="0.25">
      <c r="A15" s="24"/>
      <c r="B15" s="22" t="s">
        <v>338</v>
      </c>
      <c r="C15" s="23">
        <v>185769.891</v>
      </c>
      <c r="D15" s="25">
        <v>4.8971710000000002</v>
      </c>
      <c r="E15" s="19"/>
      <c r="F15" s="19" t="s">
        <v>181</v>
      </c>
      <c r="G15" s="19" t="s">
        <v>323</v>
      </c>
      <c r="H15" s="20">
        <v>1.8329</v>
      </c>
      <c r="I15" s="21">
        <v>55.873913000000002</v>
      </c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>
        <v>1246.4970000000001</v>
      </c>
      <c r="D17" s="21">
        <v>42.247857000000003</v>
      </c>
      <c r="E17" s="19"/>
      <c r="F17" s="19" t="s">
        <v>184</v>
      </c>
      <c r="G17" s="19" t="s">
        <v>185</v>
      </c>
      <c r="H17" s="20">
        <v>22.863099999999999</v>
      </c>
      <c r="I17" s="21">
        <v>42.608705</v>
      </c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402.45269999999999</v>
      </c>
      <c r="I18" s="21">
        <v>64.676625000000001</v>
      </c>
    </row>
    <row r="19" spans="1:9" ht="13.5" x14ac:dyDescent="0.2">
      <c r="A19" s="19" t="s">
        <v>30</v>
      </c>
      <c r="B19" s="19" t="s">
        <v>31</v>
      </c>
      <c r="C19" s="20"/>
      <c r="D19" s="21"/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4293.1499999999996</v>
      </c>
      <c r="D20" s="21">
        <v>21.731300000000001</v>
      </c>
      <c r="E20" s="19"/>
      <c r="F20" s="19" t="s">
        <v>187</v>
      </c>
      <c r="G20" s="19" t="s">
        <v>390</v>
      </c>
      <c r="H20" s="20">
        <v>119.96720000000001</v>
      </c>
      <c r="I20" s="21">
        <v>27.214834</v>
      </c>
    </row>
    <row r="21" spans="1:9" ht="13.5" x14ac:dyDescent="0.2">
      <c r="A21" s="19" t="s">
        <v>34</v>
      </c>
      <c r="B21" s="19" t="s">
        <v>35</v>
      </c>
      <c r="C21" s="20">
        <v>417.92849999999999</v>
      </c>
      <c r="D21" s="21">
        <v>45.883940000000003</v>
      </c>
      <c r="E21" s="19"/>
      <c r="F21" s="19" t="s">
        <v>391</v>
      </c>
      <c r="G21" s="19" t="s">
        <v>392</v>
      </c>
      <c r="H21" s="20">
        <v>30.077500000000001</v>
      </c>
      <c r="I21" s="21">
        <v>54.265172</v>
      </c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>
        <v>7.5190999999999999</v>
      </c>
      <c r="I22" s="21">
        <v>55.873913000000002</v>
      </c>
    </row>
    <row r="23" spans="1:9" ht="13.5" x14ac:dyDescent="0.2">
      <c r="A23" s="19" t="s">
        <v>38</v>
      </c>
      <c r="B23" s="19" t="s">
        <v>39</v>
      </c>
      <c r="C23" s="20">
        <v>5.0343</v>
      </c>
      <c r="D23" s="21">
        <v>55.873913000000002</v>
      </c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>
        <v>114.4464</v>
      </c>
      <c r="I24" s="21">
        <v>60.704939000000003</v>
      </c>
    </row>
    <row r="25" spans="1:9" ht="13.5" x14ac:dyDescent="0.2">
      <c r="A25" s="19" t="s">
        <v>42</v>
      </c>
      <c r="B25" s="19" t="s">
        <v>43</v>
      </c>
      <c r="C25" s="20"/>
      <c r="D25" s="21"/>
      <c r="E25" s="19"/>
      <c r="F25" s="19" t="s">
        <v>190</v>
      </c>
      <c r="G25" s="19" t="s">
        <v>191</v>
      </c>
      <c r="H25" s="20"/>
      <c r="I25" s="21"/>
    </row>
    <row r="26" spans="1:9" ht="14.25" thickBot="1" x14ac:dyDescent="0.25">
      <c r="A26" s="24"/>
      <c r="B26" s="22" t="s">
        <v>278</v>
      </c>
      <c r="C26" s="23">
        <v>5962.6098000000002</v>
      </c>
      <c r="D26" s="25">
        <v>19.042415999999999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92.629900000000006</v>
      </c>
      <c r="D27" s="21">
        <v>83.184368000000006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>
        <v>49.882399999999997</v>
      </c>
      <c r="I30" s="21">
        <v>140.940966</v>
      </c>
    </row>
    <row r="31" spans="1:9" ht="14.25" thickBot="1" x14ac:dyDescent="0.25">
      <c r="A31" s="24"/>
      <c r="B31" s="22" t="s">
        <v>279</v>
      </c>
      <c r="C31" s="23">
        <v>92.629900000000006</v>
      </c>
      <c r="D31" s="25">
        <v>83.184368000000006</v>
      </c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>
        <v>1.1258999999999999</v>
      </c>
      <c r="D33" s="21">
        <v>75.579802000000001</v>
      </c>
      <c r="E33" s="19"/>
      <c r="F33" s="19" t="s">
        <v>206</v>
      </c>
      <c r="G33" s="19" t="s">
        <v>207</v>
      </c>
      <c r="H33" s="20"/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5638.0915999999997</v>
      </c>
      <c r="D36" s="21">
        <v>20.785153999999999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5177.3639000000003</v>
      </c>
      <c r="D38" s="21">
        <v>19.848880000000001</v>
      </c>
      <c r="E38" s="19"/>
      <c r="F38" s="19" t="s">
        <v>212</v>
      </c>
      <c r="G38" s="19" t="s">
        <v>213</v>
      </c>
      <c r="H38" s="20">
        <v>3938.3154</v>
      </c>
      <c r="I38" s="21">
        <v>20.731249999999999</v>
      </c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1321.0987</v>
      </c>
      <c r="I39" s="21">
        <v>29.652858999999999</v>
      </c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>
        <v>27.16</v>
      </c>
      <c r="I40" s="21">
        <v>47.581465999999999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296.73899999999998</v>
      </c>
      <c r="I41" s="21">
        <v>32.247557999999998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389.86849999999998</v>
      </c>
      <c r="I42" s="21">
        <v>73.800815999999998</v>
      </c>
    </row>
    <row r="43" spans="1:9" ht="13.5" x14ac:dyDescent="0.2">
      <c r="A43" s="19" t="s">
        <v>304</v>
      </c>
      <c r="B43" s="19" t="s">
        <v>305</v>
      </c>
      <c r="C43" s="20">
        <v>2266.0981000000002</v>
      </c>
      <c r="D43" s="21">
        <v>26.367898</v>
      </c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13.014900000000001</v>
      </c>
      <c r="I44" s="21">
        <v>55.873913000000002</v>
      </c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/>
      <c r="I48" s="21"/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7925.6496999999999</v>
      </c>
      <c r="I49" s="25">
        <v>15.645837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>
        <v>8322.3531000000003</v>
      </c>
      <c r="I54" s="21">
        <v>15.922527000000001</v>
      </c>
    </row>
    <row r="55" spans="1:9" ht="13.5" x14ac:dyDescent="0.2">
      <c r="A55" s="19" t="s">
        <v>75</v>
      </c>
      <c r="B55" s="19" t="s">
        <v>425</v>
      </c>
      <c r="C55" s="20"/>
      <c r="D55" s="21"/>
      <c r="E55" s="19"/>
      <c r="F55" s="19" t="s">
        <v>401</v>
      </c>
      <c r="G55" s="19" t="s">
        <v>404</v>
      </c>
      <c r="H55" s="20">
        <v>412.67489999999998</v>
      </c>
      <c r="I55" s="21">
        <v>35.676043</v>
      </c>
    </row>
    <row r="56" spans="1:9" ht="13.5" x14ac:dyDescent="0.2">
      <c r="A56" s="19" t="s">
        <v>76</v>
      </c>
      <c r="B56" s="19" t="s">
        <v>77</v>
      </c>
      <c r="C56" s="20"/>
      <c r="D56" s="21"/>
      <c r="E56" s="19"/>
      <c r="F56" s="19" t="s">
        <v>403</v>
      </c>
      <c r="G56" s="19" t="s">
        <v>405</v>
      </c>
      <c r="H56" s="20">
        <v>8318.8503000000001</v>
      </c>
      <c r="I56" s="21">
        <v>27.568809999999999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17053.8783</v>
      </c>
      <c r="I57" s="25">
        <v>15.045377999999999</v>
      </c>
    </row>
    <row r="58" spans="1:9" ht="14.25" thickBot="1" x14ac:dyDescent="0.25">
      <c r="A58" s="24"/>
      <c r="B58" s="22" t="s">
        <v>280</v>
      </c>
      <c r="C58" s="23">
        <v>13082.6795</v>
      </c>
      <c r="D58" s="25">
        <v>12.728911999999999</v>
      </c>
      <c r="E58" s="19"/>
      <c r="F58" s="19" t="s">
        <v>225</v>
      </c>
      <c r="G58" s="19" t="s">
        <v>226</v>
      </c>
      <c r="H58" s="20"/>
      <c r="I58" s="21"/>
    </row>
    <row r="59" spans="1:9" ht="13.5" x14ac:dyDescent="0.2">
      <c r="A59" s="19" t="s">
        <v>80</v>
      </c>
      <c r="B59" s="19" t="s">
        <v>81</v>
      </c>
      <c r="C59" s="20">
        <v>1351.6219000000001</v>
      </c>
      <c r="D59" s="21">
        <v>31.143158</v>
      </c>
      <c r="E59" s="19"/>
      <c r="F59" s="19" t="s">
        <v>316</v>
      </c>
      <c r="G59" s="19" t="s">
        <v>318</v>
      </c>
      <c r="H59" s="20">
        <v>81.8309</v>
      </c>
      <c r="I59" s="21">
        <v>75.579802000000001</v>
      </c>
    </row>
    <row r="60" spans="1:9" ht="13.5" x14ac:dyDescent="0.2">
      <c r="A60" s="19" t="s">
        <v>82</v>
      </c>
      <c r="B60" s="19" t="s">
        <v>83</v>
      </c>
      <c r="C60" s="20">
        <v>3400.1559000000002</v>
      </c>
      <c r="D60" s="21">
        <v>18.552035</v>
      </c>
      <c r="E60" s="19"/>
      <c r="F60" s="19" t="s">
        <v>227</v>
      </c>
      <c r="G60" s="19" t="s">
        <v>228</v>
      </c>
      <c r="H60" s="20">
        <v>11281.8943</v>
      </c>
      <c r="I60" s="21">
        <v>18.771049000000001</v>
      </c>
    </row>
    <row r="61" spans="1:9" ht="14.25" thickBot="1" x14ac:dyDescent="0.25">
      <c r="A61" s="19" t="s">
        <v>84</v>
      </c>
      <c r="B61" s="19" t="s">
        <v>85</v>
      </c>
      <c r="C61" s="20">
        <v>917.89639999999997</v>
      </c>
      <c r="D61" s="21">
        <v>34.008339999999997</v>
      </c>
      <c r="E61" s="19"/>
      <c r="F61" s="24"/>
      <c r="G61" s="22" t="s">
        <v>290</v>
      </c>
      <c r="H61" s="23">
        <v>11363.725200000001</v>
      </c>
      <c r="I61" s="25">
        <v>18.507937999999999</v>
      </c>
    </row>
    <row r="62" spans="1:9" ht="13.5" x14ac:dyDescent="0.2">
      <c r="A62" s="19" t="s">
        <v>355</v>
      </c>
      <c r="B62" s="19" t="s">
        <v>356</v>
      </c>
      <c r="C62" s="20">
        <v>1068.1496999999999</v>
      </c>
      <c r="D62" s="21">
        <v>34.307634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3692.2624000000001</v>
      </c>
      <c r="D65" s="21">
        <v>16.765979000000002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2144.0626000000002</v>
      </c>
      <c r="D66" s="21">
        <v>29.013223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/>
      <c r="I73" s="25"/>
    </row>
    <row r="74" spans="1:9" ht="14.25" thickBot="1" x14ac:dyDescent="0.25">
      <c r="A74" s="24"/>
      <c r="B74" s="22" t="s">
        <v>281</v>
      </c>
      <c r="C74" s="23">
        <v>12574.1489</v>
      </c>
      <c r="D74" s="25">
        <v>9.9577530000000003</v>
      </c>
      <c r="E74" s="19"/>
      <c r="F74" s="19" t="s">
        <v>233</v>
      </c>
      <c r="G74" s="19" t="s">
        <v>234</v>
      </c>
      <c r="H74" s="20">
        <v>118.69670000000001</v>
      </c>
      <c r="I74" s="21">
        <v>33.275156000000003</v>
      </c>
    </row>
    <row r="75" spans="1:9" ht="14.25" thickBot="1" x14ac:dyDescent="0.25">
      <c r="A75" s="19" t="s">
        <v>99</v>
      </c>
      <c r="B75" s="19" t="s">
        <v>100</v>
      </c>
      <c r="C75" s="20"/>
      <c r="D75" s="21"/>
      <c r="E75" s="19"/>
      <c r="F75" s="24"/>
      <c r="G75" s="22" t="s">
        <v>292</v>
      </c>
      <c r="H75" s="23">
        <v>118.69670000000001</v>
      </c>
      <c r="I75" s="25">
        <v>33.275156000000003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36461.9499</v>
      </c>
      <c r="I76" s="52"/>
    </row>
    <row r="77" spans="1:9" ht="13.5" x14ac:dyDescent="0.2">
      <c r="A77" s="19" t="s">
        <v>101</v>
      </c>
      <c r="B77" s="19" t="s">
        <v>102</v>
      </c>
      <c r="C77" s="20">
        <v>593.77110000000005</v>
      </c>
      <c r="D77" s="21">
        <v>44.884942000000002</v>
      </c>
      <c r="E77" s="19"/>
      <c r="F77" s="19" t="s">
        <v>235</v>
      </c>
      <c r="G77" s="19" t="s">
        <v>236</v>
      </c>
      <c r="H77" s="20">
        <v>477.17579999999998</v>
      </c>
      <c r="I77" s="21">
        <v>23.158380999999999</v>
      </c>
    </row>
    <row r="78" spans="1:9" ht="14.25" thickBot="1" x14ac:dyDescent="0.25">
      <c r="A78" s="19" t="s">
        <v>103</v>
      </c>
      <c r="B78" s="19" t="s">
        <v>104</v>
      </c>
      <c r="C78" s="20">
        <v>1262.1442999999999</v>
      </c>
      <c r="D78" s="21">
        <v>17.032699000000001</v>
      </c>
      <c r="E78" s="19"/>
      <c r="F78" s="24"/>
      <c r="G78" s="22" t="s">
        <v>294</v>
      </c>
      <c r="H78" s="23">
        <v>477.17579999999998</v>
      </c>
      <c r="I78" s="25">
        <v>23.158380999999999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3015.0264999999999</v>
      </c>
      <c r="I79" s="21">
        <v>12.997075000000001</v>
      </c>
    </row>
    <row r="80" spans="1:9" ht="14.25" thickBot="1" x14ac:dyDescent="0.25">
      <c r="A80" s="19" t="s">
        <v>142</v>
      </c>
      <c r="B80" s="19" t="s">
        <v>143</v>
      </c>
      <c r="C80" s="20">
        <v>3017.837</v>
      </c>
      <c r="D80" s="21">
        <v>40.784126000000001</v>
      </c>
      <c r="E80" s="19"/>
      <c r="F80" s="24"/>
      <c r="G80" s="22" t="s">
        <v>295</v>
      </c>
      <c r="H80" s="23">
        <v>3015.0264999999999</v>
      </c>
      <c r="I80" s="25">
        <v>12.997075000000001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318872.60560000001</v>
      </c>
      <c r="I81" s="50"/>
    </row>
    <row r="82" spans="1:9" ht="13.5" x14ac:dyDescent="0.2">
      <c r="A82" s="19" t="s">
        <v>107</v>
      </c>
      <c r="B82" s="19" t="s">
        <v>108</v>
      </c>
      <c r="C82" s="20"/>
      <c r="D82" s="21"/>
      <c r="E82" s="19"/>
      <c r="F82" s="19" t="s">
        <v>239</v>
      </c>
      <c r="G82" s="19" t="s">
        <v>240</v>
      </c>
      <c r="H82" s="20">
        <v>254.5215</v>
      </c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22941.819800000001</v>
      </c>
      <c r="I83" s="21"/>
    </row>
    <row r="84" spans="1:9" ht="13.5" x14ac:dyDescent="0.2">
      <c r="A84" s="19" t="s">
        <v>97</v>
      </c>
      <c r="B84" s="19" t="s">
        <v>98</v>
      </c>
      <c r="C84" s="20">
        <v>19.2058</v>
      </c>
      <c r="D84" s="21">
        <v>55.873913000000002</v>
      </c>
      <c r="E84" s="19"/>
      <c r="F84" s="19" t="s">
        <v>245</v>
      </c>
      <c r="G84" s="19" t="s">
        <v>246</v>
      </c>
      <c r="H84" s="20">
        <v>2840.4133000000002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55687.169699999999</v>
      </c>
      <c r="I85" s="21"/>
    </row>
    <row r="86" spans="1:9" ht="13.5" x14ac:dyDescent="0.2">
      <c r="A86" s="19" t="s">
        <v>113</v>
      </c>
      <c r="B86" s="19" t="s">
        <v>114</v>
      </c>
      <c r="C86" s="20">
        <v>21.525500000000001</v>
      </c>
      <c r="D86" s="21">
        <v>28.964547</v>
      </c>
      <c r="E86" s="19"/>
      <c r="F86" s="19" t="s">
        <v>249</v>
      </c>
      <c r="G86" s="19" t="s">
        <v>250</v>
      </c>
      <c r="H86" s="20">
        <v>16262.2988</v>
      </c>
      <c r="I86" s="21"/>
    </row>
    <row r="87" spans="1:9" ht="13.5" x14ac:dyDescent="0.2">
      <c r="A87" s="19" t="s">
        <v>115</v>
      </c>
      <c r="B87" s="19" t="s">
        <v>116</v>
      </c>
      <c r="C87" s="20"/>
      <c r="D87" s="21"/>
      <c r="E87" s="19"/>
      <c r="F87" s="19" t="s">
        <v>241</v>
      </c>
      <c r="G87" s="19" t="s">
        <v>242</v>
      </c>
      <c r="H87" s="20">
        <v>1915.8107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/>
      <c r="I88" s="21"/>
    </row>
    <row r="89" spans="1:9" ht="13.5" x14ac:dyDescent="0.2">
      <c r="A89" s="19" t="s">
        <v>121</v>
      </c>
      <c r="B89" s="19" t="s">
        <v>122</v>
      </c>
      <c r="C89" s="20">
        <v>168.1052</v>
      </c>
      <c r="D89" s="21">
        <v>26.228211000000002</v>
      </c>
      <c r="E89" s="19"/>
      <c r="F89" s="19" t="s">
        <v>332</v>
      </c>
      <c r="G89" s="19" t="s">
        <v>333</v>
      </c>
      <c r="H89" s="20">
        <v>266.26209999999998</v>
      </c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110481.9243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237489.46419999999</v>
      </c>
      <c r="I91" s="21"/>
    </row>
    <row r="92" spans="1:9" ht="13.5" x14ac:dyDescent="0.2">
      <c r="A92" s="19" t="s">
        <v>127</v>
      </c>
      <c r="B92" s="19" t="s">
        <v>128</v>
      </c>
      <c r="C92" s="20">
        <v>1336.9286</v>
      </c>
      <c r="D92" s="21">
        <v>26.228998000000001</v>
      </c>
      <c r="E92" s="19"/>
      <c r="F92" s="19" t="s">
        <v>255</v>
      </c>
      <c r="G92" s="19" t="s">
        <v>256</v>
      </c>
      <c r="H92" s="20">
        <v>4756.5258999999996</v>
      </c>
      <c r="I92" s="21"/>
    </row>
    <row r="93" spans="1:9" ht="13.5" x14ac:dyDescent="0.2">
      <c r="A93" s="19" t="s">
        <v>129</v>
      </c>
      <c r="B93" s="19" t="s">
        <v>130</v>
      </c>
      <c r="C93" s="20">
        <v>34.625799999999998</v>
      </c>
      <c r="D93" s="21">
        <v>55.873913000000002</v>
      </c>
      <c r="E93" s="19"/>
      <c r="F93" s="19" t="s">
        <v>257</v>
      </c>
      <c r="G93" s="19" t="s">
        <v>258</v>
      </c>
      <c r="H93" s="20"/>
      <c r="I93" s="21"/>
    </row>
    <row r="94" spans="1:9" ht="13.5" x14ac:dyDescent="0.2">
      <c r="A94" s="19" t="s">
        <v>131</v>
      </c>
      <c r="B94" s="19" t="s">
        <v>132</v>
      </c>
      <c r="C94" s="20">
        <v>491.98779999999999</v>
      </c>
      <c r="D94" s="21">
        <v>60.000036000000001</v>
      </c>
      <c r="E94" s="19"/>
      <c r="F94" s="19" t="s">
        <v>259</v>
      </c>
      <c r="G94" s="19" t="s">
        <v>260</v>
      </c>
      <c r="H94" s="20">
        <v>183451.31820000001</v>
      </c>
      <c r="I94" s="21"/>
    </row>
    <row r="95" spans="1:9" ht="13.5" x14ac:dyDescent="0.2">
      <c r="A95" s="19" t="s">
        <v>133</v>
      </c>
      <c r="B95" s="19" t="s">
        <v>134</v>
      </c>
      <c r="C95" s="20">
        <v>185.0026</v>
      </c>
      <c r="D95" s="21">
        <v>75.579802000000001</v>
      </c>
      <c r="E95" s="19"/>
      <c r="F95" s="19" t="s">
        <v>261</v>
      </c>
      <c r="G95" s="19" t="s">
        <v>262</v>
      </c>
      <c r="H95" s="20">
        <v>2827.0099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>
        <v>1005.7424</v>
      </c>
      <c r="D97" s="21">
        <v>37.770519999999998</v>
      </c>
      <c r="E97" s="19"/>
      <c r="F97" s="19" t="s">
        <v>265</v>
      </c>
      <c r="G97" s="19" t="s">
        <v>266</v>
      </c>
      <c r="H97" s="20">
        <v>11021.788699999999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8267.9593999999997</v>
      </c>
      <c r="I98" s="21"/>
    </row>
    <row r="99" spans="1:9" ht="13.5" x14ac:dyDescent="0.2">
      <c r="A99" s="19" t="s">
        <v>144</v>
      </c>
      <c r="B99" s="19" t="s">
        <v>145</v>
      </c>
      <c r="C99" s="20">
        <v>210.92930000000001</v>
      </c>
      <c r="D99" s="21">
        <v>40.208649999999999</v>
      </c>
      <c r="E99" s="19"/>
      <c r="F99" s="19" t="s">
        <v>269</v>
      </c>
      <c r="G99" s="19" t="s">
        <v>270</v>
      </c>
      <c r="H99" s="20">
        <v>49057.617100000003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12762.4066</v>
      </c>
      <c r="I100" s="21"/>
    </row>
    <row r="101" spans="1:9" ht="13.5" x14ac:dyDescent="0.2">
      <c r="A101" s="19" t="s">
        <v>146</v>
      </c>
      <c r="B101" s="19" t="s">
        <v>147</v>
      </c>
      <c r="C101" s="20">
        <v>425.9871</v>
      </c>
      <c r="D101" s="21">
        <v>55.357225</v>
      </c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720284.31020000007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1039156.9158000001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587.62049999999999</v>
      </c>
      <c r="D109" s="21">
        <v>35.657150999999999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14.7399</v>
      </c>
      <c r="D112" s="21">
        <v>55.873913000000002</v>
      </c>
      <c r="E112" s="19"/>
    </row>
    <row r="113" spans="1:9" ht="13.5" x14ac:dyDescent="0.2">
      <c r="A113" s="19" t="s">
        <v>152</v>
      </c>
      <c r="B113" s="19" t="s">
        <v>153</v>
      </c>
      <c r="C113" s="20">
        <v>29.204799999999999</v>
      </c>
      <c r="D113" s="21">
        <v>40.409688000000003</v>
      </c>
      <c r="E113" s="19"/>
    </row>
    <row r="114" spans="1:9" ht="14.25" thickBot="1" x14ac:dyDescent="0.25">
      <c r="A114" s="24"/>
      <c r="B114" s="22" t="s">
        <v>282</v>
      </c>
      <c r="C114" s="23">
        <v>9405.3577000000005</v>
      </c>
      <c r="D114" s="25">
        <v>20.012029999999999</v>
      </c>
      <c r="E114" s="19"/>
    </row>
    <row r="115" spans="1:9" ht="13.5" x14ac:dyDescent="0.2">
      <c r="A115" s="19" t="s">
        <v>158</v>
      </c>
      <c r="B115" s="19" t="s">
        <v>159</v>
      </c>
      <c r="C115" s="20"/>
      <c r="D115" s="21"/>
      <c r="E115" s="19"/>
    </row>
    <row r="116" spans="1:9" ht="14.25" thickBot="1" x14ac:dyDescent="0.25">
      <c r="A116" s="33"/>
      <c r="B116" s="34" t="s">
        <v>283</v>
      </c>
      <c r="C116" s="35"/>
      <c r="D116" s="36"/>
      <c r="E116" s="19"/>
    </row>
    <row r="117" spans="1:9" ht="13.5" x14ac:dyDescent="0.2">
      <c r="A117" s="37" t="s">
        <v>284</v>
      </c>
      <c r="B117" s="37"/>
      <c r="C117" s="45">
        <f>SUM(C15,C26,C31,C58,C74,C114,C116)</f>
        <v>226887.3168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41903.570800000001</v>
      </c>
      <c r="D118" s="21">
        <v>8.9503070000000005</v>
      </c>
      <c r="E118" s="19"/>
    </row>
    <row r="119" spans="1:9" ht="13.5" x14ac:dyDescent="0.2">
      <c r="A119" s="19" t="s">
        <v>162</v>
      </c>
      <c r="B119" s="19" t="s">
        <v>163</v>
      </c>
      <c r="C119" s="20">
        <v>10127.5658</v>
      </c>
      <c r="D119" s="21">
        <v>12.838556000000001</v>
      </c>
      <c r="E119" s="19"/>
    </row>
    <row r="120" spans="1:9" ht="14.25" thickBot="1" x14ac:dyDescent="0.25">
      <c r="A120" s="24"/>
      <c r="B120" s="22" t="s">
        <v>285</v>
      </c>
      <c r="C120" s="23">
        <v>52031.136599999998</v>
      </c>
      <c r="D120" s="25">
        <v>7.6058079999999997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278918.4534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37"/>
  <sheetViews>
    <sheetView showZeros="0" tabSelected="1" topLeftCell="D64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" style="2" bestFit="1" customWidth="1"/>
    <col min="4" max="4" width="10.285156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1.8554687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140.1362</v>
      </c>
      <c r="D2" s="21">
        <v>153.32385600000001</v>
      </c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>
        <v>27030.405999999999</v>
      </c>
      <c r="D3" s="21">
        <v>16.714523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22768.560399999998</v>
      </c>
      <c r="D4" s="21">
        <v>14.781917999999999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>
        <v>12.539</v>
      </c>
      <c r="D5" s="21">
        <v>71.383888999999996</v>
      </c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1015.1526</v>
      </c>
      <c r="D6" s="21">
        <v>62.752732999999999</v>
      </c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>
        <v>145.4152</v>
      </c>
      <c r="D7" s="21">
        <v>79.696548000000007</v>
      </c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2544.4834000000001</v>
      </c>
      <c r="D8" s="21">
        <v>27.128592000000001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/>
      <c r="D9" s="21"/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107.62050000000001</v>
      </c>
      <c r="D11" s="21">
        <v>43.463653000000001</v>
      </c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561.59119999999996</v>
      </c>
      <c r="I12" s="21">
        <v>32.844020999999998</v>
      </c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>
        <v>58.632599999999996</v>
      </c>
      <c r="I13" s="21">
        <v>128.118458</v>
      </c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2461.8087</v>
      </c>
      <c r="I14" s="21">
        <v>32.331479000000002</v>
      </c>
    </row>
    <row r="15" spans="1:11" ht="14.25" thickBot="1" x14ac:dyDescent="0.25">
      <c r="A15" s="24"/>
      <c r="B15" s="22" t="s">
        <v>338</v>
      </c>
      <c r="C15" s="23">
        <v>53764.313300000002</v>
      </c>
      <c r="D15" s="25">
        <v>14.770829000000001</v>
      </c>
      <c r="E15" s="19"/>
      <c r="F15" s="19" t="s">
        <v>181</v>
      </c>
      <c r="G15" s="19" t="s">
        <v>323</v>
      </c>
      <c r="H15" s="20"/>
      <c r="I15" s="21"/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/>
      <c r="D17" s="21"/>
      <c r="E17" s="19"/>
      <c r="F17" s="19" t="s">
        <v>184</v>
      </c>
      <c r="G17" s="19" t="s">
        <v>185</v>
      </c>
      <c r="H17" s="20">
        <v>7.2569999999999997</v>
      </c>
      <c r="I17" s="21">
        <v>69.257999999999996</v>
      </c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117.53700000000001</v>
      </c>
      <c r="I18" s="21">
        <v>29.849537000000002</v>
      </c>
    </row>
    <row r="19" spans="1:9" ht="13.5" x14ac:dyDescent="0.2">
      <c r="A19" s="19" t="s">
        <v>30</v>
      </c>
      <c r="B19" s="19" t="s">
        <v>31</v>
      </c>
      <c r="C19" s="20">
        <v>276.33749999999998</v>
      </c>
      <c r="D19" s="21">
        <v>61.094822999999998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1947.4827</v>
      </c>
      <c r="D20" s="21">
        <v>31.133633</v>
      </c>
      <c r="E20" s="19"/>
      <c r="F20" s="19" t="s">
        <v>187</v>
      </c>
      <c r="G20" s="19" t="s">
        <v>390</v>
      </c>
      <c r="H20" s="20">
        <v>470.25729999999999</v>
      </c>
      <c r="I20" s="21">
        <v>31.271090000000001</v>
      </c>
    </row>
    <row r="21" spans="1:9" ht="13.5" x14ac:dyDescent="0.2">
      <c r="A21" s="19" t="s">
        <v>34</v>
      </c>
      <c r="B21" s="19" t="s">
        <v>35</v>
      </c>
      <c r="C21" s="20">
        <v>119.34399999999999</v>
      </c>
      <c r="D21" s="21">
        <v>48.479309000000001</v>
      </c>
      <c r="E21" s="19"/>
      <c r="F21" s="19" t="s">
        <v>391</v>
      </c>
      <c r="G21" s="19" t="s">
        <v>392</v>
      </c>
      <c r="H21" s="20">
        <v>46.939500000000002</v>
      </c>
      <c r="I21" s="21">
        <v>62.126514999999998</v>
      </c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>
        <v>2.5306999999999999</v>
      </c>
      <c r="I22" s="21">
        <v>71.383888999999996</v>
      </c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>
        <v>156.3903</v>
      </c>
      <c r="I24" s="21">
        <v>29.441303000000001</v>
      </c>
    </row>
    <row r="25" spans="1:9" ht="13.5" x14ac:dyDescent="0.2">
      <c r="A25" s="19" t="s">
        <v>42</v>
      </c>
      <c r="B25" s="19" t="s">
        <v>43</v>
      </c>
      <c r="C25" s="20"/>
      <c r="D25" s="21"/>
      <c r="E25" s="19"/>
      <c r="F25" s="19" t="s">
        <v>190</v>
      </c>
      <c r="G25" s="19" t="s">
        <v>191</v>
      </c>
      <c r="H25" s="20"/>
      <c r="I25" s="21"/>
    </row>
    <row r="26" spans="1:9" ht="14.25" thickBot="1" x14ac:dyDescent="0.25">
      <c r="A26" s="24"/>
      <c r="B26" s="22" t="s">
        <v>278</v>
      </c>
      <c r="C26" s="23">
        <v>2343.1642000000002</v>
      </c>
      <c r="D26" s="25">
        <v>28.598701999999999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911.24739999999997</v>
      </c>
      <c r="D27" s="21">
        <v>16.867433999999999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>
        <v>1.5114000000000001</v>
      </c>
      <c r="I30" s="21">
        <v>71.383888999999996</v>
      </c>
    </row>
    <row r="31" spans="1:9" ht="14.25" thickBot="1" x14ac:dyDescent="0.25">
      <c r="A31" s="24"/>
      <c r="B31" s="22" t="s">
        <v>279</v>
      </c>
      <c r="C31" s="23">
        <v>911.24739999999997</v>
      </c>
      <c r="D31" s="25">
        <v>16.694901000000002</v>
      </c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>
        <v>306.70940000000002</v>
      </c>
      <c r="D33" s="21">
        <v>48.042904999999998</v>
      </c>
      <c r="E33" s="19"/>
      <c r="F33" s="19" t="s">
        <v>206</v>
      </c>
      <c r="G33" s="19" t="s">
        <v>207</v>
      </c>
      <c r="H33" s="20"/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996.01469999999995</v>
      </c>
      <c r="D36" s="21">
        <v>18.420228000000002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1690.5181</v>
      </c>
      <c r="D38" s="21">
        <v>20.578344000000001</v>
      </c>
      <c r="E38" s="19"/>
      <c r="F38" s="19" t="s">
        <v>212</v>
      </c>
      <c r="G38" s="19" t="s">
        <v>213</v>
      </c>
      <c r="H38" s="20">
        <v>8573.3968999999997</v>
      </c>
      <c r="I38" s="21">
        <v>24.490601000000002</v>
      </c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5308.1256000000003</v>
      </c>
      <c r="I39" s="21">
        <v>26.51014</v>
      </c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>
        <v>0.53129999999999999</v>
      </c>
      <c r="I40" s="21">
        <v>71.383888999999996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940.85320000000002</v>
      </c>
      <c r="I41" s="21">
        <v>51.690851000000002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10.917199999999999</v>
      </c>
      <c r="I42" s="21">
        <v>53.986812</v>
      </c>
    </row>
    <row r="43" spans="1:9" ht="13.5" x14ac:dyDescent="0.2">
      <c r="A43" s="19" t="s">
        <v>304</v>
      </c>
      <c r="B43" s="19" t="s">
        <v>305</v>
      </c>
      <c r="C43" s="20">
        <v>13.679399999999999</v>
      </c>
      <c r="D43" s="21">
        <v>62.016983000000003</v>
      </c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86.044700000000006</v>
      </c>
      <c r="I44" s="21">
        <v>54.223731000000001</v>
      </c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>
        <v>4.75</v>
      </c>
      <c r="D46" s="21">
        <v>71.383888999999996</v>
      </c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/>
      <c r="I48" s="21"/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18804.3246</v>
      </c>
      <c r="I49" s="25">
        <v>17.799233000000001</v>
      </c>
    </row>
    <row r="50" spans="1:9" ht="13.5" x14ac:dyDescent="0.2">
      <c r="A50" s="19" t="s">
        <v>347</v>
      </c>
      <c r="B50" s="19" t="s">
        <v>348</v>
      </c>
      <c r="C50" s="20">
        <v>4.4576000000000002</v>
      </c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>
        <v>56.967500000000001</v>
      </c>
      <c r="D54" s="21"/>
      <c r="E54" s="19"/>
      <c r="F54" s="19" t="s">
        <v>224</v>
      </c>
      <c r="G54" s="19" t="s">
        <v>402</v>
      </c>
      <c r="H54" s="20">
        <v>18662.624</v>
      </c>
      <c r="I54" s="21">
        <v>24.785246000000001</v>
      </c>
    </row>
    <row r="55" spans="1:9" ht="13.5" x14ac:dyDescent="0.2">
      <c r="A55" s="19" t="s">
        <v>75</v>
      </c>
      <c r="B55" s="19" t="s">
        <v>425</v>
      </c>
      <c r="C55" s="20">
        <v>5.7903000000000002</v>
      </c>
      <c r="D55" s="21">
        <v>75.726118999999997</v>
      </c>
      <c r="E55" s="19"/>
      <c r="F55" s="19" t="s">
        <v>401</v>
      </c>
      <c r="G55" s="19" t="s">
        <v>404</v>
      </c>
      <c r="H55" s="20">
        <v>2584.3357000000001</v>
      </c>
      <c r="I55" s="21">
        <v>48.272485000000003</v>
      </c>
    </row>
    <row r="56" spans="1:9" ht="13.5" x14ac:dyDescent="0.2">
      <c r="A56" s="19" t="s">
        <v>76</v>
      </c>
      <c r="B56" s="19" t="s">
        <v>77</v>
      </c>
      <c r="C56" s="20"/>
      <c r="D56" s="21"/>
      <c r="E56" s="19"/>
      <c r="F56" s="19" t="s">
        <v>403</v>
      </c>
      <c r="G56" s="19" t="s">
        <v>405</v>
      </c>
      <c r="H56" s="20">
        <v>32122.723900000001</v>
      </c>
      <c r="I56" s="21">
        <v>23.120425999999998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53369.683599999997</v>
      </c>
      <c r="I57" s="25">
        <v>16.481722999999999</v>
      </c>
    </row>
    <row r="58" spans="1:9" ht="14.25" thickBot="1" x14ac:dyDescent="0.25">
      <c r="A58" s="24"/>
      <c r="B58" s="22" t="s">
        <v>280</v>
      </c>
      <c r="C58" s="23">
        <v>3078.8870000000002</v>
      </c>
      <c r="D58" s="25">
        <v>16.168965</v>
      </c>
      <c r="E58" s="19"/>
      <c r="F58" s="19" t="s">
        <v>225</v>
      </c>
      <c r="G58" s="19" t="s">
        <v>226</v>
      </c>
      <c r="H58" s="20"/>
      <c r="I58" s="21"/>
    </row>
    <row r="59" spans="1:9" ht="13.5" x14ac:dyDescent="0.2">
      <c r="A59" s="19" t="s">
        <v>80</v>
      </c>
      <c r="B59" s="19" t="s">
        <v>81</v>
      </c>
      <c r="C59" s="20">
        <v>2.75</v>
      </c>
      <c r="D59" s="21">
        <v>71.383888999999996</v>
      </c>
      <c r="E59" s="19"/>
      <c r="F59" s="19" t="s">
        <v>316</v>
      </c>
      <c r="G59" s="19" t="s">
        <v>318</v>
      </c>
      <c r="H59" s="20">
        <v>5.8042999999999996</v>
      </c>
      <c r="I59" s="21">
        <v>155.03793300000001</v>
      </c>
    </row>
    <row r="60" spans="1:9" ht="13.5" x14ac:dyDescent="0.2">
      <c r="A60" s="19" t="s">
        <v>82</v>
      </c>
      <c r="B60" s="19" t="s">
        <v>83</v>
      </c>
      <c r="C60" s="20">
        <v>769.47889999999995</v>
      </c>
      <c r="D60" s="21">
        <v>30.246441000000001</v>
      </c>
      <c r="E60" s="19"/>
      <c r="F60" s="19" t="s">
        <v>227</v>
      </c>
      <c r="G60" s="19" t="s">
        <v>228</v>
      </c>
      <c r="H60" s="20">
        <v>3996.44</v>
      </c>
      <c r="I60" s="21">
        <v>16.884160999999999</v>
      </c>
    </row>
    <row r="61" spans="1:9" ht="14.25" thickBot="1" x14ac:dyDescent="0.25">
      <c r="A61" s="19" t="s">
        <v>84</v>
      </c>
      <c r="B61" s="19" t="s">
        <v>85</v>
      </c>
      <c r="C61" s="20">
        <v>299.80489999999998</v>
      </c>
      <c r="D61" s="21">
        <v>55.866925000000002</v>
      </c>
      <c r="E61" s="19"/>
      <c r="F61" s="24"/>
      <c r="G61" s="22" t="s">
        <v>290</v>
      </c>
      <c r="H61" s="23">
        <v>4002.2442999999998</v>
      </c>
      <c r="I61" s="25">
        <v>17.099354999999999</v>
      </c>
    </row>
    <row r="62" spans="1:9" ht="13.5" x14ac:dyDescent="0.2">
      <c r="A62" s="19" t="s">
        <v>355</v>
      </c>
      <c r="B62" s="19" t="s">
        <v>356</v>
      </c>
      <c r="C62" s="20">
        <v>102.44710000000001</v>
      </c>
      <c r="D62" s="21">
        <v>44.940379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686.6105</v>
      </c>
      <c r="D65" s="21">
        <v>55.094737000000002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14.416499999999999</v>
      </c>
      <c r="D66" s="21">
        <v>71.383888999999996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/>
      <c r="I73" s="25"/>
    </row>
    <row r="74" spans="1:9" ht="14.25" thickBot="1" x14ac:dyDescent="0.25">
      <c r="A74" s="24"/>
      <c r="B74" s="22" t="s">
        <v>281</v>
      </c>
      <c r="C74" s="23">
        <v>1875.5079000000001</v>
      </c>
      <c r="D74" s="25">
        <v>27.879981999999998</v>
      </c>
      <c r="E74" s="19"/>
      <c r="F74" s="19" t="s">
        <v>233</v>
      </c>
      <c r="G74" s="19" t="s">
        <v>234</v>
      </c>
      <c r="H74" s="20">
        <v>248.61240000000001</v>
      </c>
      <c r="I74" s="21">
        <v>52.266004000000002</v>
      </c>
    </row>
    <row r="75" spans="1:9" ht="14.25" thickBot="1" x14ac:dyDescent="0.25">
      <c r="A75" s="19" t="s">
        <v>99</v>
      </c>
      <c r="B75" s="19" t="s">
        <v>100</v>
      </c>
      <c r="C75" s="20"/>
      <c r="D75" s="21"/>
      <c r="E75" s="19"/>
      <c r="F75" s="24"/>
      <c r="G75" s="22" t="s">
        <v>292</v>
      </c>
      <c r="H75" s="23">
        <v>248.61240000000001</v>
      </c>
      <c r="I75" s="25">
        <v>52.266004000000002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76424.864899999986</v>
      </c>
      <c r="I76" s="52"/>
    </row>
    <row r="77" spans="1:9" ht="13.5" x14ac:dyDescent="0.2">
      <c r="A77" s="19" t="s">
        <v>101</v>
      </c>
      <c r="B77" s="19" t="s">
        <v>102</v>
      </c>
      <c r="C77" s="20">
        <v>151.9787</v>
      </c>
      <c r="D77" s="21">
        <v>55.158273999999999</v>
      </c>
      <c r="E77" s="19"/>
      <c r="F77" s="19" t="s">
        <v>235</v>
      </c>
      <c r="G77" s="19" t="s">
        <v>236</v>
      </c>
      <c r="H77" s="20">
        <v>57.520200000000003</v>
      </c>
      <c r="I77" s="21">
        <v>31.060048999999999</v>
      </c>
    </row>
    <row r="78" spans="1:9" ht="14.25" thickBot="1" x14ac:dyDescent="0.25">
      <c r="A78" s="19" t="s">
        <v>103</v>
      </c>
      <c r="B78" s="19" t="s">
        <v>104</v>
      </c>
      <c r="C78" s="20">
        <v>109.0812</v>
      </c>
      <c r="D78" s="21">
        <v>40.749583999999999</v>
      </c>
      <c r="E78" s="19"/>
      <c r="F78" s="24"/>
      <c r="G78" s="22" t="s">
        <v>294</v>
      </c>
      <c r="H78" s="23">
        <v>57.520200000000003</v>
      </c>
      <c r="I78" s="25">
        <v>31.060048999999999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2185.8083000000001</v>
      </c>
      <c r="I79" s="21">
        <v>20.204525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2185.8083000000001</v>
      </c>
      <c r="I80" s="25">
        <v>20.204525</v>
      </c>
    </row>
    <row r="81" spans="1:9" ht="13.5" x14ac:dyDescent="0.2">
      <c r="A81" s="19" t="s">
        <v>105</v>
      </c>
      <c r="B81" s="19" t="s">
        <v>106</v>
      </c>
      <c r="C81" s="20">
        <v>59.611800000000002</v>
      </c>
      <c r="D81" s="21">
        <v>48.920498000000002</v>
      </c>
      <c r="E81" s="19"/>
      <c r="F81" s="28" t="s">
        <v>296</v>
      </c>
      <c r="G81" s="29"/>
      <c r="H81" s="30">
        <f>+H80+H78+H76+C122</f>
        <v>156302.04719999997</v>
      </c>
      <c r="I81" s="50"/>
    </row>
    <row r="82" spans="1:9" ht="13.5" x14ac:dyDescent="0.2">
      <c r="A82" s="19" t="s">
        <v>107</v>
      </c>
      <c r="B82" s="19" t="s">
        <v>108</v>
      </c>
      <c r="C82" s="20"/>
      <c r="D82" s="21"/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376.16980000000001</v>
      </c>
      <c r="I83" s="21"/>
    </row>
    <row r="84" spans="1:9" ht="13.5" x14ac:dyDescent="0.2">
      <c r="A84" s="19" t="s">
        <v>97</v>
      </c>
      <c r="B84" s="19" t="s">
        <v>98</v>
      </c>
      <c r="C84" s="20">
        <v>5.1635</v>
      </c>
      <c r="D84" s="21">
        <v>71.383888999999996</v>
      </c>
      <c r="E84" s="19"/>
      <c r="F84" s="19" t="s">
        <v>245</v>
      </c>
      <c r="G84" s="19" t="s">
        <v>246</v>
      </c>
      <c r="H84" s="20">
        <v>18359.263900000002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25095.924599999998</v>
      </c>
      <c r="I85" s="21"/>
    </row>
    <row r="86" spans="1:9" ht="13.5" x14ac:dyDescent="0.2">
      <c r="A86" s="19" t="s">
        <v>113</v>
      </c>
      <c r="B86" s="19" t="s">
        <v>114</v>
      </c>
      <c r="C86" s="20">
        <v>47.573700000000002</v>
      </c>
      <c r="D86" s="21">
        <v>54.390974999999997</v>
      </c>
      <c r="E86" s="19"/>
      <c r="F86" s="19" t="s">
        <v>249</v>
      </c>
      <c r="G86" s="19" t="s">
        <v>250</v>
      </c>
      <c r="H86" s="20">
        <v>18549.320400000001</v>
      </c>
      <c r="I86" s="21"/>
    </row>
    <row r="87" spans="1:9" ht="13.5" x14ac:dyDescent="0.2">
      <c r="A87" s="19" t="s">
        <v>115</v>
      </c>
      <c r="B87" s="19" t="s">
        <v>116</v>
      </c>
      <c r="C87" s="20"/>
      <c r="D87" s="21"/>
      <c r="E87" s="19"/>
      <c r="F87" s="19" t="s">
        <v>241</v>
      </c>
      <c r="G87" s="19" t="s">
        <v>242</v>
      </c>
      <c r="H87" s="20">
        <v>4999.7287999999999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>
        <v>6.7492999999999999</v>
      </c>
      <c r="I88" s="21"/>
    </row>
    <row r="89" spans="1:9" ht="13.5" x14ac:dyDescent="0.2">
      <c r="A89" s="19" t="s">
        <v>121</v>
      </c>
      <c r="B89" s="19" t="s">
        <v>122</v>
      </c>
      <c r="C89" s="20">
        <v>15.049300000000001</v>
      </c>
      <c r="D89" s="21">
        <v>71.383888999999996</v>
      </c>
      <c r="E89" s="19"/>
      <c r="F89" s="19" t="s">
        <v>332</v>
      </c>
      <c r="G89" s="19" t="s">
        <v>333</v>
      </c>
      <c r="H89" s="20">
        <v>163.87549999999999</v>
      </c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49698.274299999997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75309.314199999993</v>
      </c>
      <c r="I91" s="21"/>
    </row>
    <row r="92" spans="1:9" ht="13.5" x14ac:dyDescent="0.2">
      <c r="A92" s="19" t="s">
        <v>127</v>
      </c>
      <c r="B92" s="19" t="s">
        <v>128</v>
      </c>
      <c r="C92" s="20">
        <v>111.8886</v>
      </c>
      <c r="D92" s="21">
        <v>32.253763999999997</v>
      </c>
      <c r="E92" s="19"/>
      <c r="F92" s="19" t="s">
        <v>255</v>
      </c>
      <c r="G92" s="19" t="s">
        <v>256</v>
      </c>
      <c r="H92" s="20">
        <v>1214.4333999999999</v>
      </c>
      <c r="I92" s="21"/>
    </row>
    <row r="93" spans="1:9" ht="13.5" x14ac:dyDescent="0.2">
      <c r="A93" s="19" t="s">
        <v>129</v>
      </c>
      <c r="B93" s="19" t="s">
        <v>130</v>
      </c>
      <c r="C93" s="20"/>
      <c r="D93" s="21"/>
      <c r="E93" s="19"/>
      <c r="F93" s="19" t="s">
        <v>257</v>
      </c>
      <c r="G93" s="19" t="s">
        <v>258</v>
      </c>
      <c r="H93" s="20">
        <v>7047.0577000000003</v>
      </c>
      <c r="I93" s="21"/>
    </row>
    <row r="94" spans="1:9" ht="13.5" x14ac:dyDescent="0.2">
      <c r="A94" s="19" t="s">
        <v>131</v>
      </c>
      <c r="B94" s="19" t="s">
        <v>132</v>
      </c>
      <c r="C94" s="20"/>
      <c r="D94" s="21"/>
      <c r="E94" s="19"/>
      <c r="F94" s="19" t="s">
        <v>259</v>
      </c>
      <c r="G94" s="19" t="s">
        <v>260</v>
      </c>
      <c r="H94" s="20">
        <v>96103.8122</v>
      </c>
      <c r="I94" s="21"/>
    </row>
    <row r="95" spans="1:9" ht="13.5" x14ac:dyDescent="0.2">
      <c r="A95" s="19" t="s">
        <v>133</v>
      </c>
      <c r="B95" s="19" t="s">
        <v>134</v>
      </c>
      <c r="C95" s="20">
        <v>194.1542</v>
      </c>
      <c r="D95" s="21">
        <v>45.080019999999998</v>
      </c>
      <c r="E95" s="19"/>
      <c r="F95" s="19" t="s">
        <v>261</v>
      </c>
      <c r="G95" s="19" t="s">
        <v>262</v>
      </c>
      <c r="H95" s="20">
        <v>5900.6010999999999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>
        <v>136.2174</v>
      </c>
      <c r="D97" s="21">
        <v>36.632454000000003</v>
      </c>
      <c r="E97" s="19"/>
      <c r="F97" s="19" t="s">
        <v>265</v>
      </c>
      <c r="G97" s="19" t="s">
        <v>266</v>
      </c>
      <c r="H97" s="20">
        <v>13315.245800000001</v>
      </c>
      <c r="I97" s="21"/>
    </row>
    <row r="98" spans="1:9" ht="13.5" x14ac:dyDescent="0.2">
      <c r="A98" s="19" t="s">
        <v>140</v>
      </c>
      <c r="B98" s="19" t="s">
        <v>141</v>
      </c>
      <c r="C98" s="20">
        <v>115.9423</v>
      </c>
      <c r="D98" s="21">
        <v>47.897188</v>
      </c>
      <c r="E98" s="19"/>
      <c r="F98" s="19" t="s">
        <v>267</v>
      </c>
      <c r="G98" s="19" t="s">
        <v>268</v>
      </c>
      <c r="H98" s="20">
        <v>1807.5817999999999</v>
      </c>
      <c r="I98" s="21"/>
    </row>
    <row r="99" spans="1:9" ht="13.5" x14ac:dyDescent="0.2">
      <c r="A99" s="19" t="s">
        <v>144</v>
      </c>
      <c r="B99" s="19" t="s">
        <v>145</v>
      </c>
      <c r="C99" s="20">
        <v>119.5364</v>
      </c>
      <c r="D99" s="21">
        <v>39.032890999999999</v>
      </c>
      <c r="E99" s="19"/>
      <c r="F99" s="19" t="s">
        <v>269</v>
      </c>
      <c r="G99" s="19" t="s">
        <v>270</v>
      </c>
      <c r="H99" s="20">
        <v>25119.737000000001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5139.8130000000001</v>
      </c>
      <c r="I100" s="21"/>
    </row>
    <row r="101" spans="1:9" ht="13.5" x14ac:dyDescent="0.2">
      <c r="A101" s="19" t="s">
        <v>146</v>
      </c>
      <c r="B101" s="19" t="s">
        <v>147</v>
      </c>
      <c r="C101" s="20">
        <v>1380.3196</v>
      </c>
      <c r="D101" s="21">
        <v>31.021659</v>
      </c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348206.90280000004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504508.95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>
        <v>91.338200000000001</v>
      </c>
      <c r="D108" s="21">
        <v>31.778234999999999</v>
      </c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/>
      <c r="D109" s="21"/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>
        <v>190.1644</v>
      </c>
      <c r="D111" s="21">
        <v>65.343027000000006</v>
      </c>
      <c r="E111" s="19"/>
    </row>
    <row r="112" spans="1:9" ht="13.5" x14ac:dyDescent="0.2">
      <c r="A112" s="19" t="s">
        <v>156</v>
      </c>
      <c r="B112" s="19" t="s">
        <v>157</v>
      </c>
      <c r="C112" s="20">
        <v>41.5871</v>
      </c>
      <c r="D112" s="21">
        <v>71.383888999999996</v>
      </c>
      <c r="E112" s="19"/>
    </row>
    <row r="113" spans="1:9" ht="13.5" x14ac:dyDescent="0.2">
      <c r="A113" s="19" t="s">
        <v>152</v>
      </c>
      <c r="B113" s="19" t="s">
        <v>153</v>
      </c>
      <c r="C113" s="20">
        <v>81.773799999999994</v>
      </c>
      <c r="D113" s="21">
        <v>44.517158000000002</v>
      </c>
      <c r="E113" s="19"/>
    </row>
    <row r="114" spans="1:9" ht="14.25" thickBot="1" x14ac:dyDescent="0.25">
      <c r="A114" s="24"/>
      <c r="B114" s="22" t="s">
        <v>282</v>
      </c>
      <c r="C114" s="23">
        <v>2851.3802000000001</v>
      </c>
      <c r="D114" s="25">
        <v>25.020667</v>
      </c>
      <c r="E114" s="19"/>
    </row>
    <row r="115" spans="1:9" ht="13.5" x14ac:dyDescent="0.2">
      <c r="A115" s="19" t="s">
        <v>158</v>
      </c>
      <c r="B115" s="19" t="s">
        <v>159</v>
      </c>
      <c r="C115" s="20">
        <v>4.1369999999999996</v>
      </c>
      <c r="D115" s="21">
        <v>65.357422999999997</v>
      </c>
      <c r="E115" s="19"/>
    </row>
    <row r="116" spans="1:9" ht="14.25" thickBot="1" x14ac:dyDescent="0.25">
      <c r="A116" s="33"/>
      <c r="B116" s="34" t="s">
        <v>283</v>
      </c>
      <c r="C116" s="35">
        <v>4.1369999999999996</v>
      </c>
      <c r="D116" s="36">
        <v>65.357422999999997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64828.637000000002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12346.594300000001</v>
      </c>
      <c r="D118" s="21">
        <v>17.637623000000001</v>
      </c>
      <c r="E118" s="19"/>
    </row>
    <row r="119" spans="1:9" ht="13.5" x14ac:dyDescent="0.2">
      <c r="A119" s="19" t="s">
        <v>162</v>
      </c>
      <c r="B119" s="19" t="s">
        <v>163</v>
      </c>
      <c r="C119" s="20">
        <v>458.6225</v>
      </c>
      <c r="D119" s="21">
        <v>41.203009000000002</v>
      </c>
      <c r="E119" s="19"/>
    </row>
    <row r="120" spans="1:9" ht="14.25" thickBot="1" x14ac:dyDescent="0.25">
      <c r="A120" s="24"/>
      <c r="B120" s="22" t="s">
        <v>285</v>
      </c>
      <c r="C120" s="23">
        <v>12805.2168</v>
      </c>
      <c r="D120" s="25">
        <v>17.052150999999999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77633.853799999997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37"/>
  <sheetViews>
    <sheetView showZeros="0" tabSelected="1" topLeftCell="E40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3.570312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45404.179700000001</v>
      </c>
      <c r="D2" s="21">
        <v>15.033901</v>
      </c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>
        <v>191190.50529999999</v>
      </c>
      <c r="D3" s="21">
        <v>6.9436929999999997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430036.37839999999</v>
      </c>
      <c r="D4" s="21">
        <v>5.7994159999999999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>
        <v>2355.7846</v>
      </c>
      <c r="D5" s="21">
        <v>37.396439999999998</v>
      </c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32249.5913</v>
      </c>
      <c r="D6" s="21">
        <v>14.714207999999999</v>
      </c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>
        <v>12970.7269</v>
      </c>
      <c r="D7" s="21">
        <v>22.821750999999999</v>
      </c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70615.228799999997</v>
      </c>
      <c r="D8" s="21">
        <v>9.7476319999999994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>
        <v>216.3569</v>
      </c>
      <c r="D9" s="21">
        <v>38.882863999999998</v>
      </c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>
        <v>4290.5657000000001</v>
      </c>
      <c r="D10" s="21">
        <v>24.230215999999999</v>
      </c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63459.5478</v>
      </c>
      <c r="D11" s="21">
        <v>17.792273999999999</v>
      </c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>
        <v>198.93190000000001</v>
      </c>
      <c r="D12" s="21">
        <v>71.764942000000005</v>
      </c>
      <c r="E12" s="19"/>
      <c r="F12" s="19" t="s">
        <v>175</v>
      </c>
      <c r="G12" s="19" t="s">
        <v>176</v>
      </c>
      <c r="H12" s="20">
        <v>2830.9069</v>
      </c>
      <c r="I12" s="21">
        <v>29.583625999999999</v>
      </c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>
        <v>9.2345000000000006</v>
      </c>
      <c r="I13" s="21">
        <v>78.745896000000002</v>
      </c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3892.9854</v>
      </c>
      <c r="I14" s="21">
        <v>34.447358999999999</v>
      </c>
    </row>
    <row r="15" spans="1:11" ht="14.25" thickBot="1" x14ac:dyDescent="0.25">
      <c r="A15" s="24"/>
      <c r="B15" s="22" t="s">
        <v>338</v>
      </c>
      <c r="C15" s="23">
        <v>852987.79729999998</v>
      </c>
      <c r="D15" s="25">
        <v>6.6372960000000001</v>
      </c>
      <c r="E15" s="19"/>
      <c r="F15" s="19" t="s">
        <v>181</v>
      </c>
      <c r="G15" s="19" t="s">
        <v>323</v>
      </c>
      <c r="H15" s="20">
        <v>76.627700000000004</v>
      </c>
      <c r="I15" s="21">
        <v>88.171237000000005</v>
      </c>
    </row>
    <row r="16" spans="1:11" ht="13.5" x14ac:dyDescent="0.2">
      <c r="A16" s="19" t="s">
        <v>24</v>
      </c>
      <c r="B16" s="19" t="s">
        <v>25</v>
      </c>
      <c r="C16" s="20">
        <v>220.8817</v>
      </c>
      <c r="D16" s="21">
        <v>90.594915999999998</v>
      </c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>
        <v>371.10950000000003</v>
      </c>
      <c r="D17" s="21">
        <v>51.580669999999998</v>
      </c>
      <c r="E17" s="19"/>
      <c r="F17" s="19" t="s">
        <v>184</v>
      </c>
      <c r="G17" s="19" t="s">
        <v>185</v>
      </c>
      <c r="H17" s="20">
        <v>2786.1649000000002</v>
      </c>
      <c r="I17" s="21">
        <v>28.172159000000001</v>
      </c>
    </row>
    <row r="18" spans="1:9" ht="13.5" x14ac:dyDescent="0.2">
      <c r="A18" s="19" t="s">
        <v>28</v>
      </c>
      <c r="B18" s="19" t="s">
        <v>29</v>
      </c>
      <c r="C18" s="20">
        <v>9.7483000000000004</v>
      </c>
      <c r="D18" s="21">
        <v>93.470153999999994</v>
      </c>
      <c r="E18" s="19"/>
      <c r="F18" s="19" t="s">
        <v>186</v>
      </c>
      <c r="G18" s="19" t="s">
        <v>387</v>
      </c>
      <c r="H18" s="20">
        <v>11978.741099999999</v>
      </c>
      <c r="I18" s="21">
        <v>26.152076999999998</v>
      </c>
    </row>
    <row r="19" spans="1:9" ht="13.5" x14ac:dyDescent="0.2">
      <c r="A19" s="19" t="s">
        <v>30</v>
      </c>
      <c r="B19" s="19" t="s">
        <v>31</v>
      </c>
      <c r="C19" s="20">
        <v>60.2226</v>
      </c>
      <c r="D19" s="21">
        <v>92.024708000000004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8857.2507999999998</v>
      </c>
      <c r="D20" s="21">
        <v>18.521101000000002</v>
      </c>
      <c r="E20" s="19"/>
      <c r="F20" s="19" t="s">
        <v>187</v>
      </c>
      <c r="G20" s="19" t="s">
        <v>390</v>
      </c>
      <c r="H20" s="20">
        <v>8980.8917999999994</v>
      </c>
      <c r="I20" s="21">
        <v>23.591847999999999</v>
      </c>
    </row>
    <row r="21" spans="1:9" ht="13.5" x14ac:dyDescent="0.2">
      <c r="A21" s="19" t="s">
        <v>34</v>
      </c>
      <c r="B21" s="19" t="s">
        <v>35</v>
      </c>
      <c r="C21" s="20">
        <v>3057.2109</v>
      </c>
      <c r="D21" s="21">
        <v>30.976177</v>
      </c>
      <c r="E21" s="19"/>
      <c r="F21" s="19" t="s">
        <v>391</v>
      </c>
      <c r="G21" s="19" t="s">
        <v>392</v>
      </c>
      <c r="H21" s="20">
        <v>8424.2088999999996</v>
      </c>
      <c r="I21" s="21">
        <v>26.231632000000001</v>
      </c>
    </row>
    <row r="22" spans="1:9" ht="13.5" x14ac:dyDescent="0.2">
      <c r="A22" s="19" t="s">
        <v>36</v>
      </c>
      <c r="B22" s="19" t="s">
        <v>37</v>
      </c>
      <c r="C22" s="20">
        <v>313.37990000000002</v>
      </c>
      <c r="D22" s="21">
        <v>87.439036000000002</v>
      </c>
      <c r="E22" s="19"/>
      <c r="F22" s="19" t="s">
        <v>393</v>
      </c>
      <c r="G22" s="19" t="s">
        <v>394</v>
      </c>
      <c r="H22" s="20">
        <v>3859.2797</v>
      </c>
      <c r="I22" s="21">
        <v>24.512733000000001</v>
      </c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>
        <v>515.73289999999997</v>
      </c>
      <c r="I23" s="21">
        <v>53.114063000000002</v>
      </c>
    </row>
    <row r="24" spans="1:9" ht="13.5" x14ac:dyDescent="0.2">
      <c r="A24" s="19" t="s">
        <v>40</v>
      </c>
      <c r="B24" s="19" t="s">
        <v>41</v>
      </c>
      <c r="C24" s="20">
        <v>6526.8572999999997</v>
      </c>
      <c r="D24" s="21">
        <v>19.698692999999999</v>
      </c>
      <c r="E24" s="19"/>
      <c r="F24" s="19" t="s">
        <v>188</v>
      </c>
      <c r="G24" s="19" t="s">
        <v>189</v>
      </c>
      <c r="H24" s="20">
        <v>2593.7042999999999</v>
      </c>
      <c r="I24" s="21">
        <v>39.781373000000002</v>
      </c>
    </row>
    <row r="25" spans="1:9" ht="13.5" x14ac:dyDescent="0.2">
      <c r="A25" s="19" t="s">
        <v>42</v>
      </c>
      <c r="B25" s="19" t="s">
        <v>43</v>
      </c>
      <c r="C25" s="20">
        <v>13.7927</v>
      </c>
      <c r="D25" s="21">
        <v>93.470153999999994</v>
      </c>
      <c r="E25" s="19"/>
      <c r="F25" s="19" t="s">
        <v>190</v>
      </c>
      <c r="G25" s="19" t="s">
        <v>191</v>
      </c>
      <c r="H25" s="20">
        <v>134.33199999999999</v>
      </c>
      <c r="I25" s="21">
        <v>47.57958</v>
      </c>
    </row>
    <row r="26" spans="1:9" ht="14.25" thickBot="1" x14ac:dyDescent="0.25">
      <c r="A26" s="24"/>
      <c r="B26" s="22" t="s">
        <v>278</v>
      </c>
      <c r="C26" s="23">
        <v>19430.453699999998</v>
      </c>
      <c r="D26" s="25">
        <v>12.314382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431.15230000000003</v>
      </c>
      <c r="D27" s="21">
        <v>47.115541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>
        <v>65.125500000000002</v>
      </c>
      <c r="I28" s="21">
        <v>93.470153999999994</v>
      </c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>
        <v>201.55099999999999</v>
      </c>
      <c r="I30" s="21">
        <v>82.371112999999994</v>
      </c>
    </row>
    <row r="31" spans="1:9" ht="14.25" thickBot="1" x14ac:dyDescent="0.25">
      <c r="A31" s="24"/>
      <c r="B31" s="22" t="s">
        <v>279</v>
      </c>
      <c r="C31" s="23">
        <v>431.15230000000003</v>
      </c>
      <c r="D31" s="25">
        <v>47.185569999999998</v>
      </c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>
        <v>51.824100000000001</v>
      </c>
      <c r="I33" s="21">
        <v>53.554001999999997</v>
      </c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8415.1440999999995</v>
      </c>
      <c r="D36" s="21">
        <v>26.151375000000002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>
        <v>281.48930000000001</v>
      </c>
      <c r="D37" s="21">
        <v>93.470153999999994</v>
      </c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4245.1566999999995</v>
      </c>
      <c r="D38" s="21">
        <v>22.467123000000001</v>
      </c>
      <c r="E38" s="19"/>
      <c r="F38" s="19" t="s">
        <v>212</v>
      </c>
      <c r="G38" s="19" t="s">
        <v>213</v>
      </c>
      <c r="H38" s="20">
        <v>92208.520399999994</v>
      </c>
      <c r="I38" s="21">
        <v>7.5928940000000003</v>
      </c>
    </row>
    <row r="39" spans="1:9" ht="13.5" x14ac:dyDescent="0.2">
      <c r="A39" s="19" t="s">
        <v>326</v>
      </c>
      <c r="B39" s="19" t="s">
        <v>327</v>
      </c>
      <c r="C39" s="20">
        <v>484.28719999999998</v>
      </c>
      <c r="D39" s="21">
        <v>102.001383</v>
      </c>
      <c r="E39" s="19"/>
      <c r="F39" s="19" t="s">
        <v>214</v>
      </c>
      <c r="G39" s="19" t="s">
        <v>215</v>
      </c>
      <c r="H39" s="20">
        <v>22906.571100000001</v>
      </c>
      <c r="I39" s="21">
        <v>8.6605980000000002</v>
      </c>
    </row>
    <row r="40" spans="1:9" ht="13.5" x14ac:dyDescent="0.2">
      <c r="A40" s="19" t="s">
        <v>328</v>
      </c>
      <c r="B40" s="19" t="s">
        <v>329</v>
      </c>
      <c r="C40" s="20">
        <v>588.04449999999997</v>
      </c>
      <c r="D40" s="21">
        <v>56.927506999999999</v>
      </c>
      <c r="E40" s="19"/>
      <c r="F40" s="19" t="s">
        <v>216</v>
      </c>
      <c r="G40" s="19" t="s">
        <v>217</v>
      </c>
      <c r="H40" s="20">
        <v>116.8604</v>
      </c>
      <c r="I40" s="21">
        <v>42.370547000000002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920.08510000000001</v>
      </c>
      <c r="I41" s="21">
        <v>24.836628999999999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41.363799999999998</v>
      </c>
      <c r="I42" s="21">
        <v>61.362236000000003</v>
      </c>
    </row>
    <row r="43" spans="1:9" ht="13.5" x14ac:dyDescent="0.2">
      <c r="A43" s="19" t="s">
        <v>304</v>
      </c>
      <c r="B43" s="19" t="s">
        <v>305</v>
      </c>
      <c r="C43" s="20">
        <v>116.94840000000001</v>
      </c>
      <c r="D43" s="21">
        <v>48.275657000000002</v>
      </c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1697.6853000000001</v>
      </c>
      <c r="I44" s="21">
        <v>31.631518</v>
      </c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>
        <v>2.0131999999999999</v>
      </c>
      <c r="I48" s="21">
        <v>68.238214999999997</v>
      </c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164294.41</v>
      </c>
      <c r="I49" s="25">
        <v>7.2077489999999997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1.9638</v>
      </c>
      <c r="I51" s="21">
        <v>90.594915999999998</v>
      </c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>
        <v>312.17959999999999</v>
      </c>
      <c r="D54" s="21">
        <v>123.169124</v>
      </c>
      <c r="E54" s="19"/>
      <c r="F54" s="19" t="s">
        <v>224</v>
      </c>
      <c r="G54" s="19" t="s">
        <v>402</v>
      </c>
      <c r="H54" s="20">
        <v>5860.7857000000004</v>
      </c>
      <c r="I54" s="21">
        <v>31.499164</v>
      </c>
    </row>
    <row r="55" spans="1:9" ht="13.5" x14ac:dyDescent="0.2">
      <c r="A55" s="19" t="s">
        <v>75</v>
      </c>
      <c r="B55" s="19" t="s">
        <v>425</v>
      </c>
      <c r="C55" s="20">
        <v>80.134</v>
      </c>
      <c r="D55" s="21">
        <v>90.594915999999998</v>
      </c>
      <c r="E55" s="19"/>
      <c r="F55" s="19" t="s">
        <v>401</v>
      </c>
      <c r="G55" s="19" t="s">
        <v>404</v>
      </c>
      <c r="H55" s="20">
        <v>2919.0169999999998</v>
      </c>
      <c r="I55" s="21">
        <v>28.435071000000001</v>
      </c>
    </row>
    <row r="56" spans="1:9" ht="13.5" x14ac:dyDescent="0.2">
      <c r="A56" s="19" t="s">
        <v>76</v>
      </c>
      <c r="B56" s="19" t="s">
        <v>77</v>
      </c>
      <c r="C56" s="20">
        <v>0</v>
      </c>
      <c r="D56" s="21">
        <v>0</v>
      </c>
      <c r="E56" s="19"/>
      <c r="F56" s="19" t="s">
        <v>403</v>
      </c>
      <c r="G56" s="19" t="s">
        <v>405</v>
      </c>
      <c r="H56" s="20">
        <v>23864.677599999999</v>
      </c>
      <c r="I56" s="21">
        <v>14.674391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32646.444100000001</v>
      </c>
      <c r="I57" s="25">
        <v>13.549884</v>
      </c>
    </row>
    <row r="58" spans="1:9" ht="14.25" thickBot="1" x14ac:dyDescent="0.25">
      <c r="A58" s="24"/>
      <c r="B58" s="22" t="s">
        <v>280</v>
      </c>
      <c r="C58" s="23">
        <v>14523.3838</v>
      </c>
      <c r="D58" s="25">
        <v>22.163224</v>
      </c>
      <c r="E58" s="19"/>
      <c r="F58" s="19" t="s">
        <v>225</v>
      </c>
      <c r="G58" s="19" t="s">
        <v>226</v>
      </c>
      <c r="H58" s="20">
        <v>465.82589999999999</v>
      </c>
      <c r="I58" s="21">
        <v>46.757095999999997</v>
      </c>
    </row>
    <row r="59" spans="1:9" ht="13.5" x14ac:dyDescent="0.2">
      <c r="A59" s="19" t="s">
        <v>80</v>
      </c>
      <c r="B59" s="19" t="s">
        <v>81</v>
      </c>
      <c r="C59" s="20">
        <v>523.78660000000002</v>
      </c>
      <c r="D59" s="21">
        <v>90.907687999999993</v>
      </c>
      <c r="E59" s="19"/>
      <c r="F59" s="19" t="s">
        <v>316</v>
      </c>
      <c r="G59" s="19" t="s">
        <v>318</v>
      </c>
      <c r="H59" s="20">
        <v>5579.8143</v>
      </c>
      <c r="I59" s="21">
        <v>39.415717999999998</v>
      </c>
    </row>
    <row r="60" spans="1:9" ht="13.5" x14ac:dyDescent="0.2">
      <c r="A60" s="19" t="s">
        <v>82</v>
      </c>
      <c r="B60" s="19" t="s">
        <v>83</v>
      </c>
      <c r="C60" s="20">
        <v>71521.971999999994</v>
      </c>
      <c r="D60" s="21">
        <v>14.542078999999999</v>
      </c>
      <c r="E60" s="19"/>
      <c r="F60" s="19" t="s">
        <v>227</v>
      </c>
      <c r="G60" s="19" t="s">
        <v>228</v>
      </c>
      <c r="H60" s="20">
        <v>58095.717900000003</v>
      </c>
      <c r="I60" s="21">
        <v>8.9428180000000008</v>
      </c>
    </row>
    <row r="61" spans="1:9" ht="14.25" thickBot="1" x14ac:dyDescent="0.25">
      <c r="A61" s="19" t="s">
        <v>84</v>
      </c>
      <c r="B61" s="19" t="s">
        <v>85</v>
      </c>
      <c r="C61" s="20">
        <v>6388.7178000000004</v>
      </c>
      <c r="D61" s="21">
        <v>40.600822000000001</v>
      </c>
      <c r="E61" s="19"/>
      <c r="F61" s="24"/>
      <c r="G61" s="22" t="s">
        <v>290</v>
      </c>
      <c r="H61" s="23">
        <v>64141.358099999998</v>
      </c>
      <c r="I61" s="25">
        <v>8.9334310000000006</v>
      </c>
    </row>
    <row r="62" spans="1:9" ht="13.5" x14ac:dyDescent="0.2">
      <c r="A62" s="19" t="s">
        <v>355</v>
      </c>
      <c r="B62" s="19" t="s">
        <v>356</v>
      </c>
      <c r="C62" s="20">
        <v>3469.1886</v>
      </c>
      <c r="D62" s="21">
        <v>25.884736</v>
      </c>
      <c r="E62" s="19"/>
      <c r="F62" s="19" t="s">
        <v>229</v>
      </c>
      <c r="G62" s="19" t="s">
        <v>230</v>
      </c>
      <c r="H62" s="20">
        <v>0</v>
      </c>
      <c r="I62" s="21">
        <v>0</v>
      </c>
    </row>
    <row r="63" spans="1:9" ht="13.5" x14ac:dyDescent="0.2">
      <c r="A63" s="19" t="s">
        <v>357</v>
      </c>
      <c r="B63" s="19" t="s">
        <v>358</v>
      </c>
      <c r="C63" s="20">
        <v>9.2571999999999992</v>
      </c>
      <c r="D63" s="21">
        <v>93.470153999999994</v>
      </c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41519.942999999999</v>
      </c>
      <c r="D65" s="21">
        <v>13.153363000000001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8620.4055000000008</v>
      </c>
      <c r="D66" s="21">
        <v>23.361992999999998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>
        <v>408.32260000000002</v>
      </c>
      <c r="D68" s="21">
        <v>90.594915999999998</v>
      </c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>
        <v>16.886199999999999</v>
      </c>
      <c r="D69" s="21">
        <v>93.470153999999994</v>
      </c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0</v>
      </c>
      <c r="I73" s="25">
        <v>0</v>
      </c>
    </row>
    <row r="74" spans="1:9" ht="14.25" thickBot="1" x14ac:dyDescent="0.25">
      <c r="A74" s="24"/>
      <c r="B74" s="22" t="s">
        <v>281</v>
      </c>
      <c r="C74" s="23">
        <v>132478.47949999999</v>
      </c>
      <c r="D74" s="25">
        <v>11.473754</v>
      </c>
      <c r="E74" s="19"/>
      <c r="F74" s="19" t="s">
        <v>233</v>
      </c>
      <c r="G74" s="19" t="s">
        <v>234</v>
      </c>
      <c r="H74" s="20">
        <v>475.85160000000002</v>
      </c>
      <c r="I74" s="21">
        <v>34.898558999999999</v>
      </c>
    </row>
    <row r="75" spans="1:9" ht="14.25" thickBot="1" x14ac:dyDescent="0.25">
      <c r="A75" s="19" t="s">
        <v>99</v>
      </c>
      <c r="B75" s="19" t="s">
        <v>100</v>
      </c>
      <c r="C75" s="20"/>
      <c r="D75" s="21"/>
      <c r="E75" s="19"/>
      <c r="F75" s="24"/>
      <c r="G75" s="22" t="s">
        <v>292</v>
      </c>
      <c r="H75" s="23">
        <v>475.85160000000002</v>
      </c>
      <c r="I75" s="25">
        <v>34.898558999999999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261558.0638</v>
      </c>
      <c r="I76" s="52"/>
    </row>
    <row r="77" spans="1:9" ht="13.5" x14ac:dyDescent="0.2">
      <c r="A77" s="19" t="s">
        <v>101</v>
      </c>
      <c r="B77" s="19" t="s">
        <v>102</v>
      </c>
      <c r="C77" s="20">
        <v>894.68</v>
      </c>
      <c r="D77" s="21">
        <v>66.239879000000002</v>
      </c>
      <c r="E77" s="19"/>
      <c r="F77" s="19" t="s">
        <v>235</v>
      </c>
      <c r="G77" s="19" t="s">
        <v>236</v>
      </c>
      <c r="H77" s="20">
        <v>329.56900000000002</v>
      </c>
      <c r="I77" s="21">
        <v>72.499116999999998</v>
      </c>
    </row>
    <row r="78" spans="1:9" ht="14.25" thickBot="1" x14ac:dyDescent="0.25">
      <c r="A78" s="19" t="s">
        <v>103</v>
      </c>
      <c r="B78" s="19" t="s">
        <v>104</v>
      </c>
      <c r="C78" s="20">
        <v>30.282699999999998</v>
      </c>
      <c r="D78" s="21">
        <v>67.615105999999997</v>
      </c>
      <c r="E78" s="19"/>
      <c r="F78" s="24"/>
      <c r="G78" s="22" t="s">
        <v>294</v>
      </c>
      <c r="H78" s="23">
        <v>329.56900000000002</v>
      </c>
      <c r="I78" s="25">
        <v>72.499116999999998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4613.1965</v>
      </c>
      <c r="I79" s="21">
        <v>11.913128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4613.1965</v>
      </c>
      <c r="I80" s="25">
        <v>11.913128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1768686.5655</v>
      </c>
      <c r="I81" s="50"/>
    </row>
    <row r="82" spans="1:9" ht="13.5" x14ac:dyDescent="0.2">
      <c r="A82" s="19" t="s">
        <v>107</v>
      </c>
      <c r="B82" s="19" t="s">
        <v>108</v>
      </c>
      <c r="C82" s="20"/>
      <c r="D82" s="21"/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7937.3654999999999</v>
      </c>
      <c r="I83" s="21"/>
    </row>
    <row r="84" spans="1:9" ht="13.5" x14ac:dyDescent="0.2">
      <c r="A84" s="19" t="s">
        <v>97</v>
      </c>
      <c r="B84" s="19" t="s">
        <v>98</v>
      </c>
      <c r="C84" s="20"/>
      <c r="D84" s="21"/>
      <c r="E84" s="19"/>
      <c r="F84" s="19" t="s">
        <v>245</v>
      </c>
      <c r="G84" s="19" t="s">
        <v>246</v>
      </c>
      <c r="H84" s="20">
        <v>113012.10739999999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72741.888900000005</v>
      </c>
      <c r="I85" s="21"/>
    </row>
    <row r="86" spans="1:9" ht="13.5" x14ac:dyDescent="0.2">
      <c r="A86" s="19" t="s">
        <v>113</v>
      </c>
      <c r="B86" s="19" t="s">
        <v>114</v>
      </c>
      <c r="C86" s="20">
        <v>545.63900000000001</v>
      </c>
      <c r="D86" s="21">
        <v>54.545771999999999</v>
      </c>
      <c r="E86" s="19"/>
      <c r="F86" s="19" t="s">
        <v>249</v>
      </c>
      <c r="G86" s="19" t="s">
        <v>250</v>
      </c>
      <c r="H86" s="20">
        <v>73120.132599999997</v>
      </c>
      <c r="I86" s="21"/>
    </row>
    <row r="87" spans="1:9" ht="13.5" x14ac:dyDescent="0.2">
      <c r="A87" s="19" t="s">
        <v>115</v>
      </c>
      <c r="B87" s="19" t="s">
        <v>116</v>
      </c>
      <c r="C87" s="20"/>
      <c r="D87" s="21"/>
      <c r="E87" s="19"/>
      <c r="F87" s="19" t="s">
        <v>241</v>
      </c>
      <c r="G87" s="19" t="s">
        <v>242</v>
      </c>
      <c r="H87" s="20">
        <v>5853.8828000000003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>
        <v>80.140900000000002</v>
      </c>
      <c r="I88" s="21"/>
    </row>
    <row r="89" spans="1:9" ht="13.5" x14ac:dyDescent="0.2">
      <c r="A89" s="19" t="s">
        <v>121</v>
      </c>
      <c r="B89" s="19" t="s">
        <v>122</v>
      </c>
      <c r="C89" s="20">
        <v>50.978200000000001</v>
      </c>
      <c r="D89" s="21">
        <v>86.237915000000001</v>
      </c>
      <c r="E89" s="19"/>
      <c r="F89" s="19" t="s">
        <v>332</v>
      </c>
      <c r="G89" s="19" t="s">
        <v>333</v>
      </c>
      <c r="H89" s="20">
        <v>12250.5573</v>
      </c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808598.1862</v>
      </c>
      <c r="I90" s="21"/>
    </row>
    <row r="91" spans="1:9" ht="13.5" x14ac:dyDescent="0.2">
      <c r="A91" s="19" t="s">
        <v>125</v>
      </c>
      <c r="B91" s="19" t="s">
        <v>126</v>
      </c>
      <c r="C91" s="20">
        <v>9.9367999999999999</v>
      </c>
      <c r="D91" s="21">
        <v>93.470153999999994</v>
      </c>
      <c r="E91" s="19"/>
      <c r="F91" s="19" t="s">
        <v>253</v>
      </c>
      <c r="G91" s="19" t="s">
        <v>254</v>
      </c>
      <c r="H91" s="20">
        <v>278653.47779999999</v>
      </c>
      <c r="I91" s="21"/>
    </row>
    <row r="92" spans="1:9" ht="13.5" x14ac:dyDescent="0.2">
      <c r="A92" s="19" t="s">
        <v>127</v>
      </c>
      <c r="B92" s="19" t="s">
        <v>128</v>
      </c>
      <c r="C92" s="20">
        <v>9.1608000000000001</v>
      </c>
      <c r="D92" s="21">
        <v>93.470153999999994</v>
      </c>
      <c r="E92" s="19"/>
      <c r="F92" s="19" t="s">
        <v>255</v>
      </c>
      <c r="G92" s="19" t="s">
        <v>256</v>
      </c>
      <c r="H92" s="20">
        <v>11535.4275</v>
      </c>
      <c r="I92" s="21"/>
    </row>
    <row r="93" spans="1:9" ht="13.5" x14ac:dyDescent="0.2">
      <c r="A93" s="19" t="s">
        <v>129</v>
      </c>
      <c r="B93" s="19" t="s">
        <v>130</v>
      </c>
      <c r="C93" s="20">
        <v>276.0557</v>
      </c>
      <c r="D93" s="21">
        <v>75.19265</v>
      </c>
      <c r="E93" s="19"/>
      <c r="F93" s="19" t="s">
        <v>257</v>
      </c>
      <c r="G93" s="19" t="s">
        <v>258</v>
      </c>
      <c r="H93" s="20">
        <v>203116.14920000001</v>
      </c>
      <c r="I93" s="21"/>
    </row>
    <row r="94" spans="1:9" ht="13.5" x14ac:dyDescent="0.2">
      <c r="A94" s="19" t="s">
        <v>131</v>
      </c>
      <c r="B94" s="19" t="s">
        <v>132</v>
      </c>
      <c r="C94" s="20"/>
      <c r="D94" s="21"/>
      <c r="E94" s="19"/>
      <c r="F94" s="19" t="s">
        <v>259</v>
      </c>
      <c r="G94" s="19" t="s">
        <v>260</v>
      </c>
      <c r="H94" s="20">
        <v>806457.32079999999</v>
      </c>
      <c r="I94" s="21"/>
    </row>
    <row r="95" spans="1:9" ht="13.5" x14ac:dyDescent="0.2">
      <c r="A95" s="19" t="s">
        <v>133</v>
      </c>
      <c r="B95" s="19" t="s">
        <v>134</v>
      </c>
      <c r="C95" s="20">
        <v>64.977699999999999</v>
      </c>
      <c r="D95" s="21">
        <v>63.894796999999997</v>
      </c>
      <c r="E95" s="19"/>
      <c r="F95" s="19" t="s">
        <v>261</v>
      </c>
      <c r="G95" s="19" t="s">
        <v>262</v>
      </c>
      <c r="H95" s="20">
        <v>229318.42389999999</v>
      </c>
      <c r="I95" s="21"/>
    </row>
    <row r="96" spans="1:9" ht="13.5" x14ac:dyDescent="0.2">
      <c r="A96" s="19" t="s">
        <v>135</v>
      </c>
      <c r="B96" s="19" t="s">
        <v>136</v>
      </c>
      <c r="C96" s="20">
        <v>38.404000000000003</v>
      </c>
      <c r="D96" s="21">
        <v>93.470153999999994</v>
      </c>
      <c r="E96" s="19"/>
      <c r="F96" s="19" t="s">
        <v>263</v>
      </c>
      <c r="G96" s="19" t="s">
        <v>264</v>
      </c>
      <c r="H96" s="20">
        <v>3179.3337999999999</v>
      </c>
      <c r="I96" s="21"/>
    </row>
    <row r="97" spans="1:9" ht="13.5" x14ac:dyDescent="0.2">
      <c r="A97" s="19" t="s">
        <v>137</v>
      </c>
      <c r="B97" s="19" t="s">
        <v>138</v>
      </c>
      <c r="C97" s="20">
        <v>3087.9935</v>
      </c>
      <c r="D97" s="21">
        <v>40.484879999999997</v>
      </c>
      <c r="E97" s="19"/>
      <c r="F97" s="19" t="s">
        <v>265</v>
      </c>
      <c r="G97" s="19" t="s">
        <v>266</v>
      </c>
      <c r="H97" s="20">
        <v>93150.499299999996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72897.901400000002</v>
      </c>
      <c r="I98" s="21"/>
    </row>
    <row r="99" spans="1:9" ht="13.5" x14ac:dyDescent="0.2">
      <c r="A99" s="19" t="s">
        <v>144</v>
      </c>
      <c r="B99" s="19" t="s">
        <v>145</v>
      </c>
      <c r="C99" s="20">
        <v>101.0106</v>
      </c>
      <c r="D99" s="21">
        <v>93.470153999999994</v>
      </c>
      <c r="E99" s="19"/>
      <c r="F99" s="19" t="s">
        <v>269</v>
      </c>
      <c r="G99" s="19" t="s">
        <v>270</v>
      </c>
      <c r="H99" s="20">
        <v>151400.54240000001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60153.083100000003</v>
      </c>
      <c r="I100" s="21"/>
    </row>
    <row r="101" spans="1:9" ht="13.5" x14ac:dyDescent="0.2">
      <c r="A101" s="19" t="s">
        <v>146</v>
      </c>
      <c r="B101" s="19" t="s">
        <v>147</v>
      </c>
      <c r="C101" s="20">
        <v>2889.5715</v>
      </c>
      <c r="D101" s="21">
        <v>37.512568999999999</v>
      </c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>
        <v>133.6926</v>
      </c>
      <c r="D102" s="21">
        <v>78.178391000000005</v>
      </c>
      <c r="E102" s="19"/>
      <c r="F102" s="24"/>
      <c r="G102" s="22" t="s">
        <v>297</v>
      </c>
      <c r="H102" s="23">
        <f>SUM(H82:H101)</f>
        <v>3003456.4208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4772142.9863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>
        <v>81.130600000000001</v>
      </c>
      <c r="D108" s="21">
        <v>93.470153999999994</v>
      </c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27.218599999999999</v>
      </c>
      <c r="D109" s="21">
        <v>93.470153999999994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6.8617999999999997</v>
      </c>
      <c r="D112" s="21">
        <v>67.511775999999998</v>
      </c>
      <c r="E112" s="19"/>
    </row>
    <row r="113" spans="1:9" ht="13.5" x14ac:dyDescent="0.2">
      <c r="A113" s="19" t="s">
        <v>152</v>
      </c>
      <c r="B113" s="19" t="s">
        <v>153</v>
      </c>
      <c r="C113" s="20">
        <v>153.22790000000001</v>
      </c>
      <c r="D113" s="21">
        <v>27.800905</v>
      </c>
      <c r="E113" s="19"/>
    </row>
    <row r="114" spans="1:9" ht="14.25" thickBot="1" x14ac:dyDescent="0.25">
      <c r="A114" s="24"/>
      <c r="B114" s="22" t="s">
        <v>282</v>
      </c>
      <c r="C114" s="23">
        <v>8400.8220000000001</v>
      </c>
      <c r="D114" s="25">
        <v>20.545366999999999</v>
      </c>
      <c r="E114" s="19"/>
    </row>
    <row r="115" spans="1:9" ht="13.5" x14ac:dyDescent="0.2">
      <c r="A115" s="19" t="s">
        <v>158</v>
      </c>
      <c r="B115" s="19" t="s">
        <v>159</v>
      </c>
      <c r="C115" s="20">
        <v>111.83329999999999</v>
      </c>
      <c r="D115" s="21">
        <v>94.032685000000001</v>
      </c>
      <c r="E115" s="19"/>
    </row>
    <row r="116" spans="1:9" ht="14.25" thickBot="1" x14ac:dyDescent="0.25">
      <c r="A116" s="33"/>
      <c r="B116" s="34" t="s">
        <v>283</v>
      </c>
      <c r="C116" s="35">
        <v>111.83329999999999</v>
      </c>
      <c r="D116" s="36">
        <v>94.032685000000001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1028363.9219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455063.08039999998</v>
      </c>
      <c r="D118" s="21">
        <v>4.5233610000000004</v>
      </c>
      <c r="E118" s="19"/>
    </row>
    <row r="119" spans="1:9" ht="13.5" x14ac:dyDescent="0.2">
      <c r="A119" s="19" t="s">
        <v>162</v>
      </c>
      <c r="B119" s="19" t="s">
        <v>163</v>
      </c>
      <c r="C119" s="20">
        <v>18758.733899999999</v>
      </c>
      <c r="D119" s="21">
        <v>23.02683</v>
      </c>
      <c r="E119" s="19"/>
    </row>
    <row r="120" spans="1:9" ht="14.25" thickBot="1" x14ac:dyDescent="0.25">
      <c r="A120" s="24"/>
      <c r="B120" s="22" t="s">
        <v>285</v>
      </c>
      <c r="C120" s="23">
        <v>473821.81430000003</v>
      </c>
      <c r="D120" s="25">
        <v>4.9928369999999997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1502185.7361999999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37"/>
  <sheetViews>
    <sheetView showZeros="0" tabSelected="1" topLeftCell="D51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.8554687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4243.1423000000004</v>
      </c>
      <c r="D2" s="21">
        <v>44.902690999999997</v>
      </c>
      <c r="E2" s="19"/>
      <c r="F2" s="19" t="s">
        <v>164</v>
      </c>
      <c r="G2" s="19" t="s">
        <v>165</v>
      </c>
      <c r="H2" s="20">
        <v>2003.5030999999999</v>
      </c>
      <c r="I2" s="21">
        <v>27.661241</v>
      </c>
    </row>
    <row r="3" spans="1:11" ht="13.5" x14ac:dyDescent="0.2">
      <c r="A3" s="19" t="s">
        <v>2</v>
      </c>
      <c r="B3" s="19" t="s">
        <v>3</v>
      </c>
      <c r="C3" s="20">
        <v>93138.488700000002</v>
      </c>
      <c r="D3" s="21">
        <v>8.1315919999999995</v>
      </c>
      <c r="E3" s="19"/>
      <c r="F3" s="19" t="s">
        <v>380</v>
      </c>
      <c r="G3" s="19" t="s">
        <v>381</v>
      </c>
      <c r="H3" s="20">
        <v>92.651300000000006</v>
      </c>
      <c r="I3" s="21">
        <v>54.475129000000003</v>
      </c>
    </row>
    <row r="4" spans="1:11" ht="13.5" x14ac:dyDescent="0.2">
      <c r="A4" s="19" t="s">
        <v>4</v>
      </c>
      <c r="B4" s="19" t="s">
        <v>5</v>
      </c>
      <c r="C4" s="20">
        <v>190198.00039999999</v>
      </c>
      <c r="D4" s="21">
        <v>6.7463550000000003</v>
      </c>
      <c r="E4" s="19"/>
      <c r="F4" s="19" t="s">
        <v>382</v>
      </c>
      <c r="G4" s="19" t="s">
        <v>383</v>
      </c>
      <c r="H4" s="20">
        <v>4922.6040000000003</v>
      </c>
      <c r="I4" s="21">
        <v>24.988081000000001</v>
      </c>
    </row>
    <row r="5" spans="1:11" ht="13.5" x14ac:dyDescent="0.2">
      <c r="A5" s="19" t="s">
        <v>6</v>
      </c>
      <c r="B5" s="19" t="s">
        <v>7</v>
      </c>
      <c r="C5" s="20">
        <v>315.87849999999997</v>
      </c>
      <c r="D5" s="21">
        <v>45.998201000000002</v>
      </c>
      <c r="E5" s="19"/>
      <c r="F5" s="19" t="s">
        <v>166</v>
      </c>
      <c r="G5" s="19" t="s">
        <v>384</v>
      </c>
      <c r="H5" s="20">
        <v>1987.6739</v>
      </c>
      <c r="I5" s="21">
        <v>37.041293000000003</v>
      </c>
    </row>
    <row r="6" spans="1:11" ht="13.5" x14ac:dyDescent="0.2">
      <c r="A6" s="19" t="s">
        <v>8</v>
      </c>
      <c r="B6" s="19" t="s">
        <v>9</v>
      </c>
      <c r="C6" s="20">
        <v>12678.8632</v>
      </c>
      <c r="D6" s="21">
        <v>13.249752000000001</v>
      </c>
      <c r="E6" s="19"/>
      <c r="F6" s="19" t="s">
        <v>167</v>
      </c>
      <c r="G6" s="19" t="s">
        <v>168</v>
      </c>
      <c r="H6" s="20">
        <v>10.4885</v>
      </c>
      <c r="I6" s="21">
        <v>55.698549</v>
      </c>
    </row>
    <row r="7" spans="1:11" ht="13.5" x14ac:dyDescent="0.2">
      <c r="A7" s="19" t="s">
        <v>10</v>
      </c>
      <c r="B7" s="19" t="s">
        <v>11</v>
      </c>
      <c r="C7" s="20">
        <v>1256.7275</v>
      </c>
      <c r="D7" s="21">
        <v>31.404153999999998</v>
      </c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10318.4372</v>
      </c>
      <c r="D8" s="21">
        <v>16.806113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>
        <v>254.03219999999999</v>
      </c>
      <c r="D9" s="21">
        <v>69.696129999999997</v>
      </c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>
        <v>22362.197499999998</v>
      </c>
      <c r="D10" s="21">
        <v>19.362207000000001</v>
      </c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20708.886399999999</v>
      </c>
      <c r="D11" s="21">
        <v>16.204961999999998</v>
      </c>
      <c r="E11" s="19"/>
      <c r="F11" s="22"/>
      <c r="G11" s="22" t="s">
        <v>287</v>
      </c>
      <c r="H11" s="23">
        <v>9016.9207999999999</v>
      </c>
      <c r="I11" s="25">
        <v>19.788605</v>
      </c>
    </row>
    <row r="12" spans="1:11" ht="13.5" x14ac:dyDescent="0.2">
      <c r="A12" s="19" t="s">
        <v>20</v>
      </c>
      <c r="B12" s="19" t="s">
        <v>21</v>
      </c>
      <c r="C12" s="20">
        <v>78.875100000000003</v>
      </c>
      <c r="D12" s="21">
        <v>81.394471999999993</v>
      </c>
      <c r="E12" s="19"/>
      <c r="F12" s="19" t="s">
        <v>175</v>
      </c>
      <c r="G12" s="19" t="s">
        <v>176</v>
      </c>
      <c r="H12" s="20">
        <v>8507.2721999999994</v>
      </c>
      <c r="I12" s="21">
        <v>15.845364999999999</v>
      </c>
    </row>
    <row r="13" spans="1:11" ht="13.5" x14ac:dyDescent="0.2">
      <c r="A13" s="19" t="s">
        <v>22</v>
      </c>
      <c r="B13" s="19" t="s">
        <v>23</v>
      </c>
      <c r="C13" s="20">
        <v>138.93450000000001</v>
      </c>
      <c r="D13" s="21">
        <v>93.891307999999995</v>
      </c>
      <c r="E13" s="19"/>
      <c r="F13" s="19" t="s">
        <v>177</v>
      </c>
      <c r="G13" s="19" t="s">
        <v>178</v>
      </c>
      <c r="H13" s="20">
        <v>12.5701</v>
      </c>
      <c r="I13" s="21">
        <v>63.787146999999997</v>
      </c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6979.7181</v>
      </c>
      <c r="I14" s="21">
        <v>20.215398</v>
      </c>
    </row>
    <row r="15" spans="1:11" ht="14.25" thickBot="1" x14ac:dyDescent="0.25">
      <c r="A15" s="24"/>
      <c r="B15" s="22" t="s">
        <v>338</v>
      </c>
      <c r="C15" s="23">
        <v>355692.46350000001</v>
      </c>
      <c r="D15" s="25">
        <v>7.8406099999999999</v>
      </c>
      <c r="E15" s="19"/>
      <c r="F15" s="19" t="s">
        <v>181</v>
      </c>
      <c r="G15" s="19" t="s">
        <v>323</v>
      </c>
      <c r="H15" s="20">
        <v>65.874600000000001</v>
      </c>
      <c r="I15" s="21">
        <v>41.515791</v>
      </c>
    </row>
    <row r="16" spans="1:11" ht="13.5" x14ac:dyDescent="0.2">
      <c r="A16" s="19" t="s">
        <v>24</v>
      </c>
      <c r="B16" s="19" t="s">
        <v>25</v>
      </c>
      <c r="C16" s="20">
        <v>78.728899999999996</v>
      </c>
      <c r="D16" s="21">
        <v>62.691861000000003</v>
      </c>
      <c r="E16" s="19"/>
      <c r="F16" s="19" t="s">
        <v>182</v>
      </c>
      <c r="G16" s="19" t="s">
        <v>183</v>
      </c>
      <c r="H16" s="20">
        <v>17.0992</v>
      </c>
      <c r="I16" s="21">
        <v>57.895111</v>
      </c>
    </row>
    <row r="17" spans="1:9" ht="13.5" x14ac:dyDescent="0.2">
      <c r="A17" s="19" t="s">
        <v>26</v>
      </c>
      <c r="B17" s="19" t="s">
        <v>27</v>
      </c>
      <c r="C17" s="20">
        <v>110.3494</v>
      </c>
      <c r="D17" s="21">
        <v>63.076962999999999</v>
      </c>
      <c r="E17" s="19"/>
      <c r="F17" s="19" t="s">
        <v>184</v>
      </c>
      <c r="G17" s="19" t="s">
        <v>185</v>
      </c>
      <c r="H17" s="20">
        <v>2124.5084999999999</v>
      </c>
      <c r="I17" s="21">
        <v>27.109127000000001</v>
      </c>
    </row>
    <row r="18" spans="1:9" ht="13.5" x14ac:dyDescent="0.2">
      <c r="A18" s="19" t="s">
        <v>28</v>
      </c>
      <c r="B18" s="19" t="s">
        <v>29</v>
      </c>
      <c r="C18" s="20">
        <v>103.4823</v>
      </c>
      <c r="D18" s="21">
        <v>93.891307999999995</v>
      </c>
      <c r="E18" s="19"/>
      <c r="F18" s="19" t="s">
        <v>186</v>
      </c>
      <c r="G18" s="19" t="s">
        <v>387</v>
      </c>
      <c r="H18" s="20">
        <v>2669.7842999999998</v>
      </c>
      <c r="I18" s="21">
        <v>27.525765</v>
      </c>
    </row>
    <row r="19" spans="1:9" ht="13.5" x14ac:dyDescent="0.2">
      <c r="A19" s="19" t="s">
        <v>30</v>
      </c>
      <c r="B19" s="19" t="s">
        <v>31</v>
      </c>
      <c r="C19" s="20">
        <v>8.8567999999999998</v>
      </c>
      <c r="D19" s="21">
        <v>93.891307999999995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1544.7430999999999</v>
      </c>
      <c r="D20" s="21">
        <v>27.567067999999999</v>
      </c>
      <c r="E20" s="19"/>
      <c r="F20" s="19" t="s">
        <v>187</v>
      </c>
      <c r="G20" s="19" t="s">
        <v>390</v>
      </c>
      <c r="H20" s="20">
        <v>4100.2777999999998</v>
      </c>
      <c r="I20" s="21">
        <v>19.061015999999999</v>
      </c>
    </row>
    <row r="21" spans="1:9" ht="13.5" x14ac:dyDescent="0.2">
      <c r="A21" s="19" t="s">
        <v>34</v>
      </c>
      <c r="B21" s="19" t="s">
        <v>35</v>
      </c>
      <c r="C21" s="20"/>
      <c r="D21" s="21"/>
      <c r="E21" s="19"/>
      <c r="F21" s="19" t="s">
        <v>391</v>
      </c>
      <c r="G21" s="19" t="s">
        <v>392</v>
      </c>
      <c r="H21" s="20">
        <v>7165.1791000000003</v>
      </c>
      <c r="I21" s="21">
        <v>15.471728000000001</v>
      </c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>
        <v>3384.6718999999998</v>
      </c>
      <c r="I22" s="21">
        <v>14.869357000000001</v>
      </c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>
        <v>1314.5409</v>
      </c>
      <c r="I23" s="21">
        <v>56.334606999999998</v>
      </c>
    </row>
    <row r="24" spans="1:9" ht="13.5" x14ac:dyDescent="0.2">
      <c r="A24" s="19" t="s">
        <v>40</v>
      </c>
      <c r="B24" s="19" t="s">
        <v>41</v>
      </c>
      <c r="C24" s="20">
        <v>139.4307</v>
      </c>
      <c r="D24" s="21">
        <v>93.891307999999995</v>
      </c>
      <c r="E24" s="19"/>
      <c r="F24" s="19" t="s">
        <v>188</v>
      </c>
      <c r="G24" s="19" t="s">
        <v>189</v>
      </c>
      <c r="H24" s="20">
        <v>601.18140000000005</v>
      </c>
      <c r="I24" s="21">
        <v>30.401337999999999</v>
      </c>
    </row>
    <row r="25" spans="1:9" ht="13.5" x14ac:dyDescent="0.2">
      <c r="A25" s="19" t="s">
        <v>42</v>
      </c>
      <c r="B25" s="19" t="s">
        <v>43</v>
      </c>
      <c r="C25" s="20">
        <v>263.96929999999998</v>
      </c>
      <c r="D25" s="21">
        <v>105.490787</v>
      </c>
      <c r="E25" s="19"/>
      <c r="F25" s="19" t="s">
        <v>190</v>
      </c>
      <c r="G25" s="19" t="s">
        <v>191</v>
      </c>
      <c r="H25" s="20">
        <v>652.31389999999999</v>
      </c>
      <c r="I25" s="21">
        <v>34.977666999999997</v>
      </c>
    </row>
    <row r="26" spans="1:9" ht="14.25" thickBot="1" x14ac:dyDescent="0.25">
      <c r="A26" s="24"/>
      <c r="B26" s="22" t="s">
        <v>278</v>
      </c>
      <c r="C26" s="23">
        <v>2249.5605</v>
      </c>
      <c r="D26" s="25">
        <v>22.470219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279.75569999999999</v>
      </c>
      <c r="D27" s="21">
        <v>33.278466000000002</v>
      </c>
      <c r="E27" s="19"/>
      <c r="F27" s="19" t="s">
        <v>194</v>
      </c>
      <c r="G27" s="19" t="s">
        <v>195</v>
      </c>
      <c r="H27" s="20">
        <v>5.6543999999999999</v>
      </c>
      <c r="I27" s="21">
        <v>93.891307999999995</v>
      </c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>
        <v>139.33330000000001</v>
      </c>
      <c r="I28" s="21">
        <v>74.207244000000003</v>
      </c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/>
      <c r="I30" s="21"/>
    </row>
    <row r="31" spans="1:9" ht="14.25" thickBot="1" x14ac:dyDescent="0.25">
      <c r="A31" s="24"/>
      <c r="B31" s="22" t="s">
        <v>279</v>
      </c>
      <c r="C31" s="23">
        <v>279.75569999999999</v>
      </c>
      <c r="D31" s="25">
        <v>33.588718</v>
      </c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>
        <v>116.5014</v>
      </c>
      <c r="I33" s="21">
        <v>43.657857999999997</v>
      </c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2742.3658999999998</v>
      </c>
      <c r="D36" s="21">
        <v>24.375302999999999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13469.093500000001</v>
      </c>
      <c r="D38" s="21">
        <v>13.215097</v>
      </c>
      <c r="E38" s="19"/>
      <c r="F38" s="19" t="s">
        <v>212</v>
      </c>
      <c r="G38" s="19" t="s">
        <v>213</v>
      </c>
      <c r="H38" s="20">
        <v>36738.696199999998</v>
      </c>
      <c r="I38" s="21">
        <v>10.105333999999999</v>
      </c>
    </row>
    <row r="39" spans="1:9" ht="13.5" x14ac:dyDescent="0.2">
      <c r="A39" s="19" t="s">
        <v>326</v>
      </c>
      <c r="B39" s="19" t="s">
        <v>327</v>
      </c>
      <c r="C39" s="20">
        <v>19.947600000000001</v>
      </c>
      <c r="D39" s="21">
        <v>62.739699000000002</v>
      </c>
      <c r="E39" s="19"/>
      <c r="F39" s="19" t="s">
        <v>214</v>
      </c>
      <c r="G39" s="19" t="s">
        <v>215</v>
      </c>
      <c r="H39" s="20">
        <v>14177.5744</v>
      </c>
      <c r="I39" s="21">
        <v>8.2351670000000006</v>
      </c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>
        <v>204.1121</v>
      </c>
      <c r="I40" s="21">
        <v>21.133157000000001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1983.8151</v>
      </c>
      <c r="I41" s="21">
        <v>20.489932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13028.5913</v>
      </c>
      <c r="I42" s="21">
        <v>17.930264999999999</v>
      </c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1291.4117000000001</v>
      </c>
      <c r="I44" s="21">
        <v>35.462015999999998</v>
      </c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>
        <v>300.95370000000003</v>
      </c>
      <c r="D46" s="21">
        <v>48.365721000000001</v>
      </c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>
        <v>10.6523</v>
      </c>
      <c r="I47" s="21">
        <v>81.394471999999993</v>
      </c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>
        <v>28.880099999999999</v>
      </c>
      <c r="I48" s="21">
        <v>48.385376000000001</v>
      </c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105320.21430000001</v>
      </c>
      <c r="I49" s="25">
        <v>8.3907530000000001</v>
      </c>
    </row>
    <row r="50" spans="1:9" ht="13.5" x14ac:dyDescent="0.2">
      <c r="A50" s="19" t="s">
        <v>347</v>
      </c>
      <c r="B50" s="19" t="s">
        <v>348</v>
      </c>
      <c r="C50" s="20">
        <v>53.649799999999999</v>
      </c>
      <c r="D50" s="21">
        <v>80.533974000000001</v>
      </c>
      <c r="E50" s="19"/>
      <c r="F50" s="19" t="s">
        <v>308</v>
      </c>
      <c r="G50" s="19" t="s">
        <v>309</v>
      </c>
      <c r="H50" s="20">
        <v>15.5282</v>
      </c>
      <c r="I50" s="21">
        <v>105.490787</v>
      </c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15.019</v>
      </c>
      <c r="I51" s="21">
        <v>81.394471999999993</v>
      </c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>
        <v>259.87169999999998</v>
      </c>
      <c r="D53" s="21">
        <v>61.109459000000001</v>
      </c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>
        <v>30.9467</v>
      </c>
      <c r="D54" s="21">
        <v>81.761172999999999</v>
      </c>
      <c r="E54" s="19"/>
      <c r="F54" s="19" t="s">
        <v>224</v>
      </c>
      <c r="G54" s="19" t="s">
        <v>402</v>
      </c>
      <c r="H54" s="20">
        <v>52050.474900000001</v>
      </c>
      <c r="I54" s="21">
        <v>11.046158</v>
      </c>
    </row>
    <row r="55" spans="1:9" ht="13.5" x14ac:dyDescent="0.2">
      <c r="A55" s="19" t="s">
        <v>75</v>
      </c>
      <c r="B55" s="19" t="s">
        <v>425</v>
      </c>
      <c r="C55" s="20">
        <v>532.34849999999994</v>
      </c>
      <c r="D55" s="21">
        <v>68.311048999999997</v>
      </c>
      <c r="E55" s="19"/>
      <c r="F55" s="19" t="s">
        <v>401</v>
      </c>
      <c r="G55" s="19" t="s">
        <v>404</v>
      </c>
      <c r="H55" s="20">
        <v>4167.2825999999995</v>
      </c>
      <c r="I55" s="21">
        <v>35.192275000000002</v>
      </c>
    </row>
    <row r="56" spans="1:9" ht="13.5" x14ac:dyDescent="0.2">
      <c r="A56" s="19" t="s">
        <v>76</v>
      </c>
      <c r="B56" s="19" t="s">
        <v>77</v>
      </c>
      <c r="C56" s="20">
        <v>60.253100000000003</v>
      </c>
      <c r="D56" s="21">
        <v>40.616317000000002</v>
      </c>
      <c r="E56" s="19"/>
      <c r="F56" s="19" t="s">
        <v>403</v>
      </c>
      <c r="G56" s="19" t="s">
        <v>405</v>
      </c>
      <c r="H56" s="20">
        <v>592.00620000000004</v>
      </c>
      <c r="I56" s="21">
        <v>43.985166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56840.310899999997</v>
      </c>
      <c r="I57" s="25">
        <v>10.755359</v>
      </c>
    </row>
    <row r="58" spans="1:9" ht="14.25" thickBot="1" x14ac:dyDescent="0.25">
      <c r="A58" s="24"/>
      <c r="B58" s="22" t="s">
        <v>280</v>
      </c>
      <c r="C58" s="23">
        <v>17469.430499999999</v>
      </c>
      <c r="D58" s="25">
        <v>11.702014</v>
      </c>
      <c r="E58" s="19"/>
      <c r="F58" s="19" t="s">
        <v>225</v>
      </c>
      <c r="G58" s="19" t="s">
        <v>226</v>
      </c>
      <c r="H58" s="20">
        <v>941.02149999999995</v>
      </c>
      <c r="I58" s="21">
        <v>46.749442000000002</v>
      </c>
    </row>
    <row r="59" spans="1:9" ht="13.5" x14ac:dyDescent="0.2">
      <c r="A59" s="19" t="s">
        <v>80</v>
      </c>
      <c r="B59" s="19" t="s">
        <v>81</v>
      </c>
      <c r="C59" s="20">
        <v>1105.3964000000001</v>
      </c>
      <c r="D59" s="21">
        <v>34.168540999999998</v>
      </c>
      <c r="E59" s="19"/>
      <c r="F59" s="19" t="s">
        <v>316</v>
      </c>
      <c r="G59" s="19" t="s">
        <v>318</v>
      </c>
      <c r="H59" s="20">
        <v>2256.8908000000001</v>
      </c>
      <c r="I59" s="21">
        <v>35.187249000000001</v>
      </c>
    </row>
    <row r="60" spans="1:9" ht="13.5" x14ac:dyDescent="0.2">
      <c r="A60" s="19" t="s">
        <v>82</v>
      </c>
      <c r="B60" s="19" t="s">
        <v>83</v>
      </c>
      <c r="C60" s="20">
        <v>20863.005499999999</v>
      </c>
      <c r="D60" s="21">
        <v>10.835035</v>
      </c>
      <c r="E60" s="19"/>
      <c r="F60" s="19" t="s">
        <v>227</v>
      </c>
      <c r="G60" s="19" t="s">
        <v>228</v>
      </c>
      <c r="H60" s="20">
        <v>113637.5272</v>
      </c>
      <c r="I60" s="21">
        <v>7.3286110000000004</v>
      </c>
    </row>
    <row r="61" spans="1:9" ht="14.25" thickBot="1" x14ac:dyDescent="0.25">
      <c r="A61" s="19" t="s">
        <v>84</v>
      </c>
      <c r="B61" s="19" t="s">
        <v>85</v>
      </c>
      <c r="C61" s="20">
        <v>2086.4704999999999</v>
      </c>
      <c r="D61" s="21">
        <v>36.193221999999999</v>
      </c>
      <c r="E61" s="19"/>
      <c r="F61" s="24"/>
      <c r="G61" s="22" t="s">
        <v>290</v>
      </c>
      <c r="H61" s="23">
        <v>116835.43949999999</v>
      </c>
      <c r="I61" s="25">
        <v>7.1760989999999998</v>
      </c>
    </row>
    <row r="62" spans="1:9" ht="13.5" x14ac:dyDescent="0.2">
      <c r="A62" s="19" t="s">
        <v>355</v>
      </c>
      <c r="B62" s="19" t="s">
        <v>356</v>
      </c>
      <c r="C62" s="20">
        <v>11090.6214</v>
      </c>
      <c r="D62" s="21">
        <v>15.054734</v>
      </c>
      <c r="E62" s="19"/>
      <c r="F62" s="19" t="s">
        <v>229</v>
      </c>
      <c r="G62" s="19" t="s">
        <v>230</v>
      </c>
      <c r="H62" s="20">
        <v>7915.3818000000001</v>
      </c>
      <c r="I62" s="21">
        <v>20.800906000000001</v>
      </c>
    </row>
    <row r="63" spans="1:9" ht="13.5" x14ac:dyDescent="0.2">
      <c r="A63" s="19" t="s">
        <v>357</v>
      </c>
      <c r="B63" s="19" t="s">
        <v>358</v>
      </c>
      <c r="C63" s="20">
        <v>949.48990000000003</v>
      </c>
      <c r="D63" s="21">
        <v>40.633274</v>
      </c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28218.289799999999</v>
      </c>
      <c r="D65" s="21">
        <v>10.44675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10622.667100000001</v>
      </c>
      <c r="D66" s="21">
        <v>23.884805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>
        <v>270.02460000000002</v>
      </c>
      <c r="D67" s="21">
        <v>40.713369</v>
      </c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>
        <v>4.0730000000000004</v>
      </c>
      <c r="I72" s="21">
        <v>81.394471999999993</v>
      </c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7919.4548000000004</v>
      </c>
      <c r="I73" s="25">
        <v>20.709693000000001</v>
      </c>
    </row>
    <row r="74" spans="1:9" ht="14.25" thickBot="1" x14ac:dyDescent="0.25">
      <c r="A74" s="24"/>
      <c r="B74" s="22" t="s">
        <v>281</v>
      </c>
      <c r="C74" s="23">
        <v>75205.965200000006</v>
      </c>
      <c r="D74" s="25">
        <v>8.7211160000000003</v>
      </c>
      <c r="E74" s="19"/>
      <c r="F74" s="19" t="s">
        <v>233</v>
      </c>
      <c r="G74" s="19" t="s">
        <v>234</v>
      </c>
      <c r="H74" s="20">
        <v>2153.6858000000002</v>
      </c>
      <c r="I74" s="21">
        <v>29.680340999999999</v>
      </c>
    </row>
    <row r="75" spans="1:9" ht="14.25" thickBot="1" x14ac:dyDescent="0.25">
      <c r="A75" s="19" t="s">
        <v>99</v>
      </c>
      <c r="B75" s="19" t="s">
        <v>100</v>
      </c>
      <c r="C75" s="20">
        <v>60.386200000000002</v>
      </c>
      <c r="D75" s="21">
        <v>41.696461999999997</v>
      </c>
      <c r="E75" s="19"/>
      <c r="F75" s="24"/>
      <c r="G75" s="22" t="s">
        <v>292</v>
      </c>
      <c r="H75" s="23">
        <v>2153.6858000000002</v>
      </c>
      <c r="I75" s="25">
        <v>29.680340999999999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298086.02610000002</v>
      </c>
      <c r="I76" s="52"/>
    </row>
    <row r="77" spans="1:9" ht="13.5" x14ac:dyDescent="0.2">
      <c r="A77" s="19" t="s">
        <v>101</v>
      </c>
      <c r="B77" s="19" t="s">
        <v>102</v>
      </c>
      <c r="C77" s="20">
        <v>203.61500000000001</v>
      </c>
      <c r="D77" s="21">
        <v>62.501618000000001</v>
      </c>
      <c r="E77" s="19"/>
      <c r="F77" s="19" t="s">
        <v>235</v>
      </c>
      <c r="G77" s="19" t="s">
        <v>236</v>
      </c>
      <c r="H77" s="20">
        <v>827.5181</v>
      </c>
      <c r="I77" s="21">
        <v>31.579277000000001</v>
      </c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827.5181</v>
      </c>
      <c r="I78" s="25">
        <v>31.579277000000001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7611.1336000000001</v>
      </c>
      <c r="I79" s="21">
        <v>8.8469320000000007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7611.1336000000001</v>
      </c>
      <c r="I80" s="25">
        <v>8.8469320000000007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814895.44010000001</v>
      </c>
      <c r="I81" s="50"/>
    </row>
    <row r="82" spans="1:9" ht="13.5" x14ac:dyDescent="0.2">
      <c r="A82" s="19" t="s">
        <v>107</v>
      </c>
      <c r="B82" s="19" t="s">
        <v>108</v>
      </c>
      <c r="C82" s="20">
        <v>253.39189999999999</v>
      </c>
      <c r="D82" s="21">
        <v>40.077626000000002</v>
      </c>
      <c r="E82" s="19"/>
      <c r="F82" s="19" t="s">
        <v>239</v>
      </c>
      <c r="G82" s="19" t="s">
        <v>240</v>
      </c>
      <c r="H82" s="20">
        <v>3230.6756</v>
      </c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10246.122100000001</v>
      </c>
      <c r="I83" s="21"/>
    </row>
    <row r="84" spans="1:9" ht="13.5" x14ac:dyDescent="0.2">
      <c r="A84" s="19" t="s">
        <v>97</v>
      </c>
      <c r="B84" s="19" t="s">
        <v>98</v>
      </c>
      <c r="C84" s="20">
        <v>35.000300000000003</v>
      </c>
      <c r="D84" s="21">
        <v>53.790087</v>
      </c>
      <c r="E84" s="19"/>
      <c r="F84" s="19" t="s">
        <v>245</v>
      </c>
      <c r="G84" s="19" t="s">
        <v>246</v>
      </c>
      <c r="H84" s="20">
        <v>84675.674299999999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95799.596699999995</v>
      </c>
      <c r="I85" s="21"/>
    </row>
    <row r="86" spans="1:9" ht="13.5" x14ac:dyDescent="0.2">
      <c r="A86" s="19" t="s">
        <v>113</v>
      </c>
      <c r="B86" s="19" t="s">
        <v>114</v>
      </c>
      <c r="C86" s="20">
        <v>173.11340000000001</v>
      </c>
      <c r="D86" s="21">
        <v>29.087257000000001</v>
      </c>
      <c r="E86" s="19"/>
      <c r="F86" s="19" t="s">
        <v>249</v>
      </c>
      <c r="G86" s="19" t="s">
        <v>250</v>
      </c>
      <c r="H86" s="20">
        <v>25759.841100000001</v>
      </c>
      <c r="I86" s="21"/>
    </row>
    <row r="87" spans="1:9" ht="13.5" x14ac:dyDescent="0.2">
      <c r="A87" s="19" t="s">
        <v>115</v>
      </c>
      <c r="B87" s="19" t="s">
        <v>116</v>
      </c>
      <c r="C87" s="20">
        <v>94.671899999999994</v>
      </c>
      <c r="D87" s="21">
        <v>57.486908</v>
      </c>
      <c r="E87" s="19"/>
      <c r="F87" s="19" t="s">
        <v>241</v>
      </c>
      <c r="G87" s="19" t="s">
        <v>242</v>
      </c>
      <c r="H87" s="20">
        <v>6436.1938</v>
      </c>
      <c r="I87" s="21"/>
    </row>
    <row r="88" spans="1:9" ht="13.5" x14ac:dyDescent="0.2">
      <c r="A88" s="19" t="s">
        <v>117</v>
      </c>
      <c r="B88" s="19" t="s">
        <v>118</v>
      </c>
      <c r="C88" s="20">
        <v>42.574199999999998</v>
      </c>
      <c r="D88" s="21">
        <v>58.266618999999999</v>
      </c>
      <c r="E88" s="19"/>
      <c r="F88" s="19" t="s">
        <v>330</v>
      </c>
      <c r="G88" s="19" t="s">
        <v>331</v>
      </c>
      <c r="H88" s="20">
        <v>117.4987</v>
      </c>
      <c r="I88" s="21"/>
    </row>
    <row r="89" spans="1:9" ht="13.5" x14ac:dyDescent="0.2">
      <c r="A89" s="19" t="s">
        <v>121</v>
      </c>
      <c r="B89" s="19" t="s">
        <v>122</v>
      </c>
      <c r="C89" s="20">
        <v>96.7727</v>
      </c>
      <c r="D89" s="21">
        <v>48.846249999999998</v>
      </c>
      <c r="E89" s="19"/>
      <c r="F89" s="19" t="s">
        <v>332</v>
      </c>
      <c r="G89" s="19" t="s">
        <v>333</v>
      </c>
      <c r="H89" s="20">
        <v>671.75599999999997</v>
      </c>
      <c r="I89" s="21"/>
    </row>
    <row r="90" spans="1:9" ht="13.5" x14ac:dyDescent="0.2">
      <c r="A90" s="19" t="s">
        <v>123</v>
      </c>
      <c r="B90" s="19" t="s">
        <v>124</v>
      </c>
      <c r="C90" s="20">
        <v>8.4803999999999995</v>
      </c>
      <c r="D90" s="21">
        <v>43.615600000000001</v>
      </c>
      <c r="E90" s="19"/>
      <c r="F90" s="19" t="s">
        <v>251</v>
      </c>
      <c r="G90" s="19" t="s">
        <v>252</v>
      </c>
      <c r="H90" s="20">
        <v>609839.81240000005</v>
      </c>
      <c r="I90" s="21"/>
    </row>
    <row r="91" spans="1:9" ht="13.5" x14ac:dyDescent="0.2">
      <c r="A91" s="19" t="s">
        <v>125</v>
      </c>
      <c r="B91" s="19" t="s">
        <v>126</v>
      </c>
      <c r="C91" s="20">
        <v>15.2117</v>
      </c>
      <c r="D91" s="21">
        <v>66.061993000000001</v>
      </c>
      <c r="E91" s="19"/>
      <c r="F91" s="19" t="s">
        <v>253</v>
      </c>
      <c r="G91" s="19" t="s">
        <v>254</v>
      </c>
      <c r="H91" s="20">
        <v>365190.94309999997</v>
      </c>
      <c r="I91" s="21"/>
    </row>
    <row r="92" spans="1:9" ht="13.5" x14ac:dyDescent="0.2">
      <c r="A92" s="19" t="s">
        <v>127</v>
      </c>
      <c r="B92" s="19" t="s">
        <v>128</v>
      </c>
      <c r="C92" s="20">
        <v>54.987499999999997</v>
      </c>
      <c r="D92" s="21">
        <v>44.269500999999998</v>
      </c>
      <c r="E92" s="19"/>
      <c r="F92" s="19" t="s">
        <v>255</v>
      </c>
      <c r="G92" s="19" t="s">
        <v>256</v>
      </c>
      <c r="H92" s="20">
        <v>37878.062400000003</v>
      </c>
      <c r="I92" s="21"/>
    </row>
    <row r="93" spans="1:9" ht="13.5" x14ac:dyDescent="0.2">
      <c r="A93" s="19" t="s">
        <v>129</v>
      </c>
      <c r="B93" s="19" t="s">
        <v>130</v>
      </c>
      <c r="C93" s="20">
        <v>9.1052</v>
      </c>
      <c r="D93" s="21">
        <v>81.394471999999993</v>
      </c>
      <c r="E93" s="19"/>
      <c r="F93" s="19" t="s">
        <v>257</v>
      </c>
      <c r="G93" s="19" t="s">
        <v>258</v>
      </c>
      <c r="H93" s="20">
        <v>476819.10989999998</v>
      </c>
      <c r="I93" s="21"/>
    </row>
    <row r="94" spans="1:9" ht="13.5" x14ac:dyDescent="0.2">
      <c r="A94" s="19" t="s">
        <v>131</v>
      </c>
      <c r="B94" s="19" t="s">
        <v>132</v>
      </c>
      <c r="C94" s="20">
        <v>387.0779</v>
      </c>
      <c r="D94" s="21">
        <v>34.545597999999998</v>
      </c>
      <c r="E94" s="19"/>
      <c r="F94" s="19" t="s">
        <v>259</v>
      </c>
      <c r="G94" s="19" t="s">
        <v>260</v>
      </c>
      <c r="H94" s="20">
        <v>312751.09980000003</v>
      </c>
      <c r="I94" s="21"/>
    </row>
    <row r="95" spans="1:9" ht="13.5" x14ac:dyDescent="0.2">
      <c r="A95" s="19" t="s">
        <v>133</v>
      </c>
      <c r="B95" s="19" t="s">
        <v>134</v>
      </c>
      <c r="C95" s="20">
        <v>119.4914</v>
      </c>
      <c r="D95" s="21">
        <v>68.911382000000003</v>
      </c>
      <c r="E95" s="19"/>
      <c r="F95" s="19" t="s">
        <v>261</v>
      </c>
      <c r="G95" s="19" t="s">
        <v>262</v>
      </c>
      <c r="H95" s="20">
        <v>6404.4138000000003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>
        <v>9.3617000000000008</v>
      </c>
      <c r="I96" s="21"/>
    </row>
    <row r="97" spans="1:9" ht="13.5" x14ac:dyDescent="0.2">
      <c r="A97" s="19" t="s">
        <v>137</v>
      </c>
      <c r="B97" s="19" t="s">
        <v>138</v>
      </c>
      <c r="C97" s="20">
        <v>818.11</v>
      </c>
      <c r="D97" s="21">
        <v>43.866799999999998</v>
      </c>
      <c r="E97" s="19"/>
      <c r="F97" s="19" t="s">
        <v>265</v>
      </c>
      <c r="G97" s="19" t="s">
        <v>266</v>
      </c>
      <c r="H97" s="20">
        <v>44075.925900000002</v>
      </c>
      <c r="I97" s="21"/>
    </row>
    <row r="98" spans="1:9" ht="13.5" x14ac:dyDescent="0.2">
      <c r="A98" s="19" t="s">
        <v>140</v>
      </c>
      <c r="B98" s="19" t="s">
        <v>141</v>
      </c>
      <c r="C98" s="20">
        <v>252.19399999999999</v>
      </c>
      <c r="D98" s="21">
        <v>62.695202999999999</v>
      </c>
      <c r="E98" s="19"/>
      <c r="F98" s="19" t="s">
        <v>267</v>
      </c>
      <c r="G98" s="19" t="s">
        <v>268</v>
      </c>
      <c r="H98" s="20">
        <v>42844.254099999998</v>
      </c>
      <c r="I98" s="21"/>
    </row>
    <row r="99" spans="1:9" ht="13.5" x14ac:dyDescent="0.2">
      <c r="A99" s="19" t="s">
        <v>144</v>
      </c>
      <c r="B99" s="19" t="s">
        <v>145</v>
      </c>
      <c r="C99" s="20">
        <v>168.73070000000001</v>
      </c>
      <c r="D99" s="21">
        <v>38.910853000000003</v>
      </c>
      <c r="E99" s="19"/>
      <c r="F99" s="19" t="s">
        <v>269</v>
      </c>
      <c r="G99" s="19" t="s">
        <v>270</v>
      </c>
      <c r="H99" s="20">
        <v>239107.30009999999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34453.710099999997</v>
      </c>
      <c r="I100" s="21"/>
    </row>
    <row r="101" spans="1:9" ht="13.5" x14ac:dyDescent="0.2">
      <c r="A101" s="19" t="s">
        <v>146</v>
      </c>
      <c r="B101" s="19" t="s">
        <v>147</v>
      </c>
      <c r="C101" s="20">
        <v>642.62450000000001</v>
      </c>
      <c r="D101" s="21">
        <v>59.232238000000002</v>
      </c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>
        <v>25.758800000000001</v>
      </c>
      <c r="D102" s="21">
        <v>61.661895000000001</v>
      </c>
      <c r="E102" s="19"/>
      <c r="F102" s="24"/>
      <c r="G102" s="22" t="s">
        <v>297</v>
      </c>
      <c r="H102" s="23">
        <f>SUM(H82:H101)</f>
        <v>2396311.3515999997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>
        <v>173.60820000000001</v>
      </c>
      <c r="D104" s="21">
        <v>36.403081999999998</v>
      </c>
      <c r="E104" s="19"/>
      <c r="F104" s="31" t="s">
        <v>298</v>
      </c>
      <c r="G104" s="31"/>
      <c r="H104" s="54">
        <f>+H81+H102</f>
        <v>3211206.7916999999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>
        <v>1.8253999999999999</v>
      </c>
      <c r="D106" s="21">
        <v>81.394471999999993</v>
      </c>
      <c r="E106" s="19"/>
    </row>
    <row r="107" spans="1:9" ht="13.5" x14ac:dyDescent="0.2">
      <c r="A107" s="19" t="s">
        <v>375</v>
      </c>
      <c r="B107" s="19" t="s">
        <v>376</v>
      </c>
      <c r="C107" s="20">
        <v>110.7422</v>
      </c>
      <c r="D107" s="21">
        <v>54.627890000000001</v>
      </c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>
        <v>59.263599999999997</v>
      </c>
      <c r="D108" s="21">
        <v>53.06485</v>
      </c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451.8141</v>
      </c>
      <c r="D109" s="21">
        <v>62.660682999999999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>
        <v>1.8124</v>
      </c>
      <c r="D110" s="21">
        <v>81.394471999999993</v>
      </c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483.16789999999997</v>
      </c>
      <c r="D112" s="21">
        <v>68.941475999999994</v>
      </c>
      <c r="E112" s="19"/>
    </row>
    <row r="113" spans="1:9" ht="13.5" x14ac:dyDescent="0.2">
      <c r="A113" s="19" t="s">
        <v>152</v>
      </c>
      <c r="B113" s="19" t="s">
        <v>153</v>
      </c>
      <c r="C113" s="20">
        <v>2838.2055</v>
      </c>
      <c r="D113" s="21">
        <v>25.673503</v>
      </c>
      <c r="E113" s="19"/>
    </row>
    <row r="114" spans="1:9" ht="14.25" thickBot="1" x14ac:dyDescent="0.25">
      <c r="A114" s="24"/>
      <c r="B114" s="22" t="s">
        <v>282</v>
      </c>
      <c r="C114" s="23">
        <v>7581.7370000000001</v>
      </c>
      <c r="D114" s="25">
        <v>16.925211999999998</v>
      </c>
      <c r="E114" s="19"/>
    </row>
    <row r="115" spans="1:9" ht="13.5" x14ac:dyDescent="0.2">
      <c r="A115" s="19" t="s">
        <v>158</v>
      </c>
      <c r="B115" s="19" t="s">
        <v>159</v>
      </c>
      <c r="C115" s="20">
        <v>29.525700000000001</v>
      </c>
      <c r="D115" s="21">
        <v>51.937873000000003</v>
      </c>
      <c r="E115" s="19"/>
    </row>
    <row r="116" spans="1:9" ht="14.25" thickBot="1" x14ac:dyDescent="0.25">
      <c r="A116" s="33"/>
      <c r="B116" s="34" t="s">
        <v>283</v>
      </c>
      <c r="C116" s="35">
        <v>29.525700000000001</v>
      </c>
      <c r="D116" s="36">
        <v>51.937873000000003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458508.43810000009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45228.107799999998</v>
      </c>
      <c r="D118" s="21">
        <v>7.7805520000000001</v>
      </c>
      <c r="E118" s="19"/>
    </row>
    <row r="119" spans="1:9" ht="13.5" x14ac:dyDescent="0.2">
      <c r="A119" s="19" t="s">
        <v>162</v>
      </c>
      <c r="B119" s="19" t="s">
        <v>163</v>
      </c>
      <c r="C119" s="20">
        <v>4634.2164000000002</v>
      </c>
      <c r="D119" s="21">
        <v>12.764089999999999</v>
      </c>
      <c r="E119" s="19"/>
    </row>
    <row r="120" spans="1:9" ht="14.25" thickBot="1" x14ac:dyDescent="0.25">
      <c r="A120" s="24"/>
      <c r="B120" s="22" t="s">
        <v>285</v>
      </c>
      <c r="C120" s="23">
        <v>49862.324200000003</v>
      </c>
      <c r="D120" s="25">
        <v>7.0230090000000001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508370.76230000006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37"/>
  <sheetViews>
    <sheetView showZeros="0" tabSelected="1" topLeftCell="D40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" style="2" bestFit="1" customWidth="1"/>
    <col min="4" max="4" width="10.285156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1.8554687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162.39019999999999</v>
      </c>
      <c r="D2" s="21">
        <v>49.987121000000002</v>
      </c>
      <c r="E2" s="19"/>
      <c r="F2" s="19" t="s">
        <v>164</v>
      </c>
      <c r="G2" s="19" t="s">
        <v>165</v>
      </c>
      <c r="H2" s="20">
        <v>495.9119</v>
      </c>
      <c r="I2" s="21">
        <v>29.183921000000002</v>
      </c>
    </row>
    <row r="3" spans="1:11" ht="13.5" x14ac:dyDescent="0.2">
      <c r="A3" s="19" t="s">
        <v>2</v>
      </c>
      <c r="B3" s="19" t="s">
        <v>3</v>
      </c>
      <c r="C3" s="20">
        <v>3693.2179999999998</v>
      </c>
      <c r="D3" s="21">
        <v>19.351398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3455.9728</v>
      </c>
      <c r="D4" s="21">
        <v>15.08268</v>
      </c>
      <c r="E4" s="19"/>
      <c r="F4" s="19" t="s">
        <v>382</v>
      </c>
      <c r="G4" s="19" t="s">
        <v>383</v>
      </c>
      <c r="H4" s="20">
        <v>21.007899999999999</v>
      </c>
      <c r="I4" s="21">
        <v>49.595781000000002</v>
      </c>
    </row>
    <row r="5" spans="1:11" ht="13.5" x14ac:dyDescent="0.2">
      <c r="A5" s="19" t="s">
        <v>6</v>
      </c>
      <c r="B5" s="19" t="s">
        <v>7</v>
      </c>
      <c r="C5" s="20">
        <v>6641.2619999999997</v>
      </c>
      <c r="D5" s="21">
        <v>17.317143999999999</v>
      </c>
      <c r="E5" s="19"/>
      <c r="F5" s="19" t="s">
        <v>166</v>
      </c>
      <c r="G5" s="19" t="s">
        <v>384</v>
      </c>
      <c r="H5" s="20">
        <v>46.179699999999997</v>
      </c>
      <c r="I5" s="21">
        <v>243.820516</v>
      </c>
    </row>
    <row r="6" spans="1:11" ht="13.5" x14ac:dyDescent="0.2">
      <c r="A6" s="19" t="s">
        <v>8</v>
      </c>
      <c r="B6" s="19" t="s">
        <v>9</v>
      </c>
      <c r="C6" s="20">
        <v>4386.5953</v>
      </c>
      <c r="D6" s="21">
        <v>22.221993000000001</v>
      </c>
      <c r="E6" s="19"/>
      <c r="F6" s="19" t="s">
        <v>167</v>
      </c>
      <c r="G6" s="19" t="s">
        <v>168</v>
      </c>
      <c r="H6" s="20">
        <v>407.13279999999997</v>
      </c>
      <c r="I6" s="21">
        <v>49.473263000000003</v>
      </c>
    </row>
    <row r="7" spans="1:11" ht="13.5" x14ac:dyDescent="0.2">
      <c r="A7" s="19" t="s">
        <v>10</v>
      </c>
      <c r="B7" s="19" t="s">
        <v>11</v>
      </c>
      <c r="C7" s="20"/>
      <c r="D7" s="21"/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135.62190000000001</v>
      </c>
      <c r="D8" s="21">
        <v>26.744994999999999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>
        <v>492.57749999999999</v>
      </c>
      <c r="D9" s="21">
        <v>36.940953</v>
      </c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119.3293</v>
      </c>
      <c r="D11" s="21">
        <v>35.445464000000001</v>
      </c>
      <c r="E11" s="19"/>
      <c r="F11" s="22"/>
      <c r="G11" s="22" t="s">
        <v>287</v>
      </c>
      <c r="H11" s="23">
        <v>970.23230000000001</v>
      </c>
      <c r="I11" s="25">
        <v>35.748243000000002</v>
      </c>
    </row>
    <row r="12" spans="1:11" ht="13.5" x14ac:dyDescent="0.2">
      <c r="A12" s="19" t="s">
        <v>20</v>
      </c>
      <c r="B12" s="19" t="s">
        <v>21</v>
      </c>
      <c r="C12" s="20">
        <v>355.233</v>
      </c>
      <c r="D12" s="21">
        <v>83.993173999999996</v>
      </c>
      <c r="E12" s="19"/>
      <c r="F12" s="19" t="s">
        <v>175</v>
      </c>
      <c r="G12" s="19" t="s">
        <v>176</v>
      </c>
      <c r="H12" s="20">
        <v>177.0659</v>
      </c>
      <c r="I12" s="21">
        <v>83.993173999999996</v>
      </c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>
        <v>17.052199999999999</v>
      </c>
      <c r="I13" s="21">
        <v>82.265989000000005</v>
      </c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3.0733999999999999</v>
      </c>
      <c r="I14" s="21">
        <v>83.993173999999996</v>
      </c>
    </row>
    <row r="15" spans="1:11" ht="14.25" thickBot="1" x14ac:dyDescent="0.25">
      <c r="A15" s="24"/>
      <c r="B15" s="22" t="s">
        <v>338</v>
      </c>
      <c r="C15" s="23">
        <v>19442.2</v>
      </c>
      <c r="D15" s="25">
        <v>12.546231000000001</v>
      </c>
      <c r="E15" s="19"/>
      <c r="F15" s="19" t="s">
        <v>181</v>
      </c>
      <c r="G15" s="19" t="s">
        <v>323</v>
      </c>
      <c r="H15" s="20">
        <v>6.9698000000000002</v>
      </c>
      <c r="I15" s="21">
        <v>83.993173999999996</v>
      </c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>
        <v>17.921299999999999</v>
      </c>
      <c r="D17" s="21">
        <v>52.871307999999999</v>
      </c>
      <c r="E17" s="19"/>
      <c r="F17" s="19" t="s">
        <v>184</v>
      </c>
      <c r="G17" s="19" t="s">
        <v>185</v>
      </c>
      <c r="H17" s="20">
        <v>186.54640000000001</v>
      </c>
      <c r="I17" s="21">
        <v>37.671571</v>
      </c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3.0733999999999999</v>
      </c>
      <c r="I18" s="21">
        <v>83.993173999999996</v>
      </c>
    </row>
    <row r="19" spans="1:9" ht="13.5" x14ac:dyDescent="0.2">
      <c r="A19" s="19" t="s">
        <v>30</v>
      </c>
      <c r="B19" s="19" t="s">
        <v>31</v>
      </c>
      <c r="C19" s="20">
        <v>43.369399999999999</v>
      </c>
      <c r="D19" s="21">
        <v>47.004852999999997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157.3734</v>
      </c>
      <c r="D20" s="21">
        <v>47.579107</v>
      </c>
      <c r="E20" s="19"/>
      <c r="F20" s="19" t="s">
        <v>187</v>
      </c>
      <c r="G20" s="19" t="s">
        <v>390</v>
      </c>
      <c r="H20" s="20"/>
      <c r="I20" s="21"/>
    </row>
    <row r="21" spans="1:9" ht="13.5" x14ac:dyDescent="0.2">
      <c r="A21" s="19" t="s">
        <v>34</v>
      </c>
      <c r="B21" s="19" t="s">
        <v>35</v>
      </c>
      <c r="C21" s="20"/>
      <c r="D21" s="21"/>
      <c r="E21" s="19"/>
      <c r="F21" s="19" t="s">
        <v>391</v>
      </c>
      <c r="G21" s="19" t="s">
        <v>392</v>
      </c>
      <c r="H21" s="20"/>
      <c r="I21" s="21"/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/>
      <c r="I22" s="21"/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>
        <v>131.57329999999999</v>
      </c>
      <c r="I24" s="21">
        <v>65.597211000000001</v>
      </c>
    </row>
    <row r="25" spans="1:9" ht="13.5" x14ac:dyDescent="0.2">
      <c r="A25" s="19" t="s">
        <v>42</v>
      </c>
      <c r="B25" s="19" t="s">
        <v>43</v>
      </c>
      <c r="C25" s="20">
        <v>829.60490000000004</v>
      </c>
      <c r="D25" s="21">
        <v>22.290569999999999</v>
      </c>
      <c r="E25" s="19"/>
      <c r="F25" s="19" t="s">
        <v>190</v>
      </c>
      <c r="G25" s="19" t="s">
        <v>191</v>
      </c>
      <c r="H25" s="20">
        <v>2833.1181999999999</v>
      </c>
      <c r="I25" s="21">
        <v>17.603808999999998</v>
      </c>
    </row>
    <row r="26" spans="1:9" ht="14.25" thickBot="1" x14ac:dyDescent="0.25">
      <c r="A26" s="24"/>
      <c r="B26" s="22" t="s">
        <v>278</v>
      </c>
      <c r="C26" s="23">
        <v>1048.269</v>
      </c>
      <c r="D26" s="25">
        <v>18.448179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575.44269999999995</v>
      </c>
      <c r="D27" s="21">
        <v>27.290877999999999</v>
      </c>
      <c r="E27" s="19"/>
      <c r="F27" s="19" t="s">
        <v>194</v>
      </c>
      <c r="G27" s="19" t="s">
        <v>195</v>
      </c>
      <c r="H27" s="20">
        <v>121.9853</v>
      </c>
      <c r="I27" s="21">
        <v>65.798940000000002</v>
      </c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/>
      <c r="I30" s="21"/>
    </row>
    <row r="31" spans="1:9" ht="14.25" thickBot="1" x14ac:dyDescent="0.25">
      <c r="A31" s="24"/>
      <c r="B31" s="22" t="s">
        <v>279</v>
      </c>
      <c r="C31" s="23">
        <v>575.44269999999995</v>
      </c>
      <c r="D31" s="25">
        <v>26.985061999999999</v>
      </c>
      <c r="E31" s="19"/>
      <c r="F31" s="19" t="s">
        <v>202</v>
      </c>
      <c r="G31" s="19" t="s">
        <v>203</v>
      </c>
      <c r="H31" s="20">
        <v>67.156099999999995</v>
      </c>
      <c r="I31" s="21">
        <v>148.27440300000001</v>
      </c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>
        <v>28.24</v>
      </c>
      <c r="I33" s="21">
        <v>71.864519999999999</v>
      </c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/>
      <c r="D36" s="21"/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>
        <v>61.350200000000001</v>
      </c>
      <c r="I37" s="21">
        <v>52.871307999999999</v>
      </c>
    </row>
    <row r="38" spans="1:9" ht="13.5" x14ac:dyDescent="0.2">
      <c r="A38" s="19" t="s">
        <v>64</v>
      </c>
      <c r="B38" s="19" t="s">
        <v>65</v>
      </c>
      <c r="C38" s="20"/>
      <c r="D38" s="21"/>
      <c r="E38" s="19"/>
      <c r="F38" s="19" t="s">
        <v>212</v>
      </c>
      <c r="G38" s="19" t="s">
        <v>213</v>
      </c>
      <c r="H38" s="20">
        <v>7878.2344000000003</v>
      </c>
      <c r="I38" s="21">
        <v>18.496006999999999</v>
      </c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2315.3703999999998</v>
      </c>
      <c r="I39" s="21">
        <v>24.826497</v>
      </c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>
        <v>8597.7957999999999</v>
      </c>
      <c r="I40" s="21">
        <v>25.213871999999999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17.350999999999999</v>
      </c>
      <c r="I41" s="21">
        <v>48.497664999999998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/>
      <c r="I42" s="21"/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/>
      <c r="I44" s="21"/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>
        <v>22.444900000000001</v>
      </c>
      <c r="I48" s="21">
        <v>43.752088999999998</v>
      </c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22468.400699999998</v>
      </c>
      <c r="I49" s="25">
        <v>13.479768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>
        <v>926.56590000000006</v>
      </c>
      <c r="I54" s="21">
        <v>27.130482000000001</v>
      </c>
    </row>
    <row r="55" spans="1:9" ht="13.5" x14ac:dyDescent="0.2">
      <c r="A55" s="19" t="s">
        <v>75</v>
      </c>
      <c r="B55" s="19" t="s">
        <v>425</v>
      </c>
      <c r="C55" s="20">
        <v>0.57050000000000001</v>
      </c>
      <c r="D55" s="21">
        <v>52.871307999999999</v>
      </c>
      <c r="E55" s="19"/>
      <c r="F55" s="19" t="s">
        <v>401</v>
      </c>
      <c r="G55" s="19" t="s">
        <v>404</v>
      </c>
      <c r="H55" s="20">
        <v>401.60809999999998</v>
      </c>
      <c r="I55" s="21">
        <v>52.063834</v>
      </c>
    </row>
    <row r="56" spans="1:9" ht="13.5" x14ac:dyDescent="0.2">
      <c r="A56" s="19" t="s">
        <v>76</v>
      </c>
      <c r="B56" s="19" t="s">
        <v>77</v>
      </c>
      <c r="C56" s="20"/>
      <c r="D56" s="21"/>
      <c r="E56" s="19"/>
      <c r="F56" s="19" t="s">
        <v>403</v>
      </c>
      <c r="G56" s="19" t="s">
        <v>405</v>
      </c>
      <c r="H56" s="20">
        <v>1838.8755000000001</v>
      </c>
      <c r="I56" s="21">
        <v>36.622177000000001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3167.0495000000001</v>
      </c>
      <c r="I57" s="25">
        <v>33.164937999999999</v>
      </c>
    </row>
    <row r="58" spans="1:9" ht="14.25" thickBot="1" x14ac:dyDescent="0.25">
      <c r="A58" s="24"/>
      <c r="B58" s="22" t="s">
        <v>280</v>
      </c>
      <c r="C58" s="23">
        <v>0.57050000000000001</v>
      </c>
      <c r="D58" s="25">
        <v>31.999894000000001</v>
      </c>
      <c r="E58" s="19"/>
      <c r="F58" s="19" t="s">
        <v>225</v>
      </c>
      <c r="G58" s="19" t="s">
        <v>226</v>
      </c>
      <c r="H58" s="20">
        <v>136.65799999999999</v>
      </c>
      <c r="I58" s="21">
        <v>153.33129500000001</v>
      </c>
    </row>
    <row r="59" spans="1:9" ht="13.5" x14ac:dyDescent="0.2">
      <c r="A59" s="19" t="s">
        <v>80</v>
      </c>
      <c r="B59" s="19" t="s">
        <v>81</v>
      </c>
      <c r="C59" s="20">
        <v>313.0093</v>
      </c>
      <c r="D59" s="21">
        <v>38.273229000000001</v>
      </c>
      <c r="E59" s="19"/>
      <c r="F59" s="19" t="s">
        <v>316</v>
      </c>
      <c r="G59" s="19" t="s">
        <v>318</v>
      </c>
      <c r="H59" s="20">
        <v>125.81529999999999</v>
      </c>
      <c r="I59" s="21">
        <v>28.940830999999999</v>
      </c>
    </row>
    <row r="60" spans="1:9" ht="13.5" x14ac:dyDescent="0.2">
      <c r="A60" s="19" t="s">
        <v>82</v>
      </c>
      <c r="B60" s="19" t="s">
        <v>83</v>
      </c>
      <c r="C60" s="20">
        <v>449.24029999999999</v>
      </c>
      <c r="D60" s="21">
        <v>20.969940999999999</v>
      </c>
      <c r="E60" s="19"/>
      <c r="F60" s="19" t="s">
        <v>227</v>
      </c>
      <c r="G60" s="19" t="s">
        <v>228</v>
      </c>
      <c r="H60" s="20">
        <v>10453.651900000001</v>
      </c>
      <c r="I60" s="21">
        <v>20.915336</v>
      </c>
    </row>
    <row r="61" spans="1:9" ht="14.25" thickBot="1" x14ac:dyDescent="0.25">
      <c r="A61" s="19" t="s">
        <v>84</v>
      </c>
      <c r="B61" s="19" t="s">
        <v>85</v>
      </c>
      <c r="C61" s="20">
        <v>171.85640000000001</v>
      </c>
      <c r="D61" s="21">
        <v>46.506521999999997</v>
      </c>
      <c r="E61" s="19"/>
      <c r="F61" s="24"/>
      <c r="G61" s="22" t="s">
        <v>290</v>
      </c>
      <c r="H61" s="23">
        <v>10716.1252</v>
      </c>
      <c r="I61" s="25">
        <v>20.378055</v>
      </c>
    </row>
    <row r="62" spans="1:9" ht="13.5" x14ac:dyDescent="0.2">
      <c r="A62" s="19" t="s">
        <v>355</v>
      </c>
      <c r="B62" s="19" t="s">
        <v>356</v>
      </c>
      <c r="C62" s="20">
        <v>25701.617300000002</v>
      </c>
      <c r="D62" s="21">
        <v>10.290228000000001</v>
      </c>
      <c r="E62" s="19"/>
      <c r="F62" s="19" t="s">
        <v>229</v>
      </c>
      <c r="G62" s="19" t="s">
        <v>230</v>
      </c>
      <c r="H62" s="20">
        <v>18462.730899999999</v>
      </c>
      <c r="I62" s="21">
        <v>13.235804</v>
      </c>
    </row>
    <row r="63" spans="1:9" ht="13.5" x14ac:dyDescent="0.2">
      <c r="A63" s="19" t="s">
        <v>357</v>
      </c>
      <c r="B63" s="19" t="s">
        <v>358</v>
      </c>
      <c r="C63" s="20">
        <v>45.912700000000001</v>
      </c>
      <c r="D63" s="21">
        <v>52.871307999999999</v>
      </c>
      <c r="E63" s="19"/>
      <c r="F63" s="19" t="s">
        <v>406</v>
      </c>
      <c r="G63" s="19" t="s">
        <v>415</v>
      </c>
      <c r="H63" s="20">
        <v>23.518799999999999</v>
      </c>
      <c r="I63" s="21">
        <v>83.993173999999996</v>
      </c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8862.0126999999993</v>
      </c>
      <c r="D65" s="21">
        <v>16.885721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/>
      <c r="D66" s="21"/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>
        <v>152.30609999999999</v>
      </c>
      <c r="D69" s="21">
        <v>52.871307999999999</v>
      </c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18486.2497</v>
      </c>
      <c r="I73" s="25">
        <v>13.916527</v>
      </c>
    </row>
    <row r="74" spans="1:9" ht="14.25" thickBot="1" x14ac:dyDescent="0.25">
      <c r="A74" s="24"/>
      <c r="B74" s="22" t="s">
        <v>281</v>
      </c>
      <c r="C74" s="23">
        <v>35695.9548</v>
      </c>
      <c r="D74" s="25">
        <v>11.773256</v>
      </c>
      <c r="E74" s="19"/>
      <c r="F74" s="19" t="s">
        <v>233</v>
      </c>
      <c r="G74" s="19" t="s">
        <v>234</v>
      </c>
      <c r="H74" s="20">
        <v>224.8074</v>
      </c>
      <c r="I74" s="21">
        <v>41.742480999999998</v>
      </c>
    </row>
    <row r="75" spans="1:9" ht="14.25" thickBot="1" x14ac:dyDescent="0.25">
      <c r="A75" s="19" t="s">
        <v>99</v>
      </c>
      <c r="B75" s="19" t="s">
        <v>100</v>
      </c>
      <c r="C75" s="20">
        <v>67.437200000000004</v>
      </c>
      <c r="D75" s="21">
        <v>52.871307999999999</v>
      </c>
      <c r="E75" s="19"/>
      <c r="F75" s="24"/>
      <c r="G75" s="22" t="s">
        <v>292</v>
      </c>
      <c r="H75" s="23">
        <v>224.8074</v>
      </c>
      <c r="I75" s="25">
        <v>41.742480999999998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56032.864800000003</v>
      </c>
      <c r="I76" s="52"/>
    </row>
    <row r="77" spans="1:9" ht="13.5" x14ac:dyDescent="0.2">
      <c r="A77" s="19" t="s">
        <v>101</v>
      </c>
      <c r="B77" s="19" t="s">
        <v>102</v>
      </c>
      <c r="C77" s="20"/>
      <c r="D77" s="21"/>
      <c r="E77" s="19"/>
      <c r="F77" s="19" t="s">
        <v>235</v>
      </c>
      <c r="G77" s="19" t="s">
        <v>236</v>
      </c>
      <c r="H77" s="20">
        <v>80.135800000000003</v>
      </c>
      <c r="I77" s="21">
        <v>31.993217000000001</v>
      </c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80.135800000000003</v>
      </c>
      <c r="I78" s="25">
        <v>31.993217000000001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6146.4308000000001</v>
      </c>
      <c r="I79" s="21">
        <v>9.5192599999999992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6146.4308000000001</v>
      </c>
      <c r="I80" s="25">
        <v>9.5192599999999992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158696.3132</v>
      </c>
      <c r="I81" s="50"/>
    </row>
    <row r="82" spans="1:9" ht="13.5" x14ac:dyDescent="0.2">
      <c r="A82" s="19" t="s">
        <v>107</v>
      </c>
      <c r="B82" s="19" t="s">
        <v>108</v>
      </c>
      <c r="C82" s="20">
        <v>6.8080999999999996</v>
      </c>
      <c r="D82" s="21">
        <v>52.871307999999999</v>
      </c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/>
      <c r="I83" s="21"/>
    </row>
    <row r="84" spans="1:9" ht="13.5" x14ac:dyDescent="0.2">
      <c r="A84" s="19" t="s">
        <v>97</v>
      </c>
      <c r="B84" s="19" t="s">
        <v>98</v>
      </c>
      <c r="C84" s="20"/>
      <c r="D84" s="21"/>
      <c r="E84" s="19"/>
      <c r="F84" s="19" t="s">
        <v>245</v>
      </c>
      <c r="G84" s="19" t="s">
        <v>246</v>
      </c>
      <c r="H84" s="20"/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13975.717000000001</v>
      </c>
      <c r="I85" s="21"/>
    </row>
    <row r="86" spans="1:9" ht="13.5" x14ac:dyDescent="0.2">
      <c r="A86" s="19" t="s">
        <v>113</v>
      </c>
      <c r="B86" s="19" t="s">
        <v>114</v>
      </c>
      <c r="C86" s="20">
        <v>221.6782</v>
      </c>
      <c r="D86" s="21">
        <v>30.829553000000001</v>
      </c>
      <c r="E86" s="19"/>
      <c r="F86" s="19" t="s">
        <v>249</v>
      </c>
      <c r="G86" s="19" t="s">
        <v>250</v>
      </c>
      <c r="H86" s="20">
        <v>23493.008300000001</v>
      </c>
      <c r="I86" s="21"/>
    </row>
    <row r="87" spans="1:9" ht="13.5" x14ac:dyDescent="0.2">
      <c r="A87" s="19" t="s">
        <v>115</v>
      </c>
      <c r="B87" s="19" t="s">
        <v>116</v>
      </c>
      <c r="C87" s="20">
        <v>483.4228</v>
      </c>
      <c r="D87" s="21">
        <v>23.615603</v>
      </c>
      <c r="E87" s="19"/>
      <c r="F87" s="19" t="s">
        <v>241</v>
      </c>
      <c r="G87" s="19" t="s">
        <v>242</v>
      </c>
      <c r="H87" s="20">
        <v>23.114799999999999</v>
      </c>
      <c r="I87" s="21"/>
    </row>
    <row r="88" spans="1:9" ht="13.5" x14ac:dyDescent="0.2">
      <c r="A88" s="19" t="s">
        <v>117</v>
      </c>
      <c r="B88" s="19" t="s">
        <v>118</v>
      </c>
      <c r="C88" s="20">
        <v>242.38050000000001</v>
      </c>
      <c r="D88" s="21">
        <v>21.873622000000001</v>
      </c>
      <c r="E88" s="19"/>
      <c r="F88" s="19" t="s">
        <v>330</v>
      </c>
      <c r="G88" s="19" t="s">
        <v>331</v>
      </c>
      <c r="H88" s="20">
        <v>63.051699999999997</v>
      </c>
      <c r="I88" s="21"/>
    </row>
    <row r="89" spans="1:9" ht="13.5" x14ac:dyDescent="0.2">
      <c r="A89" s="19" t="s">
        <v>121</v>
      </c>
      <c r="B89" s="19" t="s">
        <v>122</v>
      </c>
      <c r="C89" s="20">
        <v>6.0541999999999998</v>
      </c>
      <c r="D89" s="21">
        <v>52.871307999999999</v>
      </c>
      <c r="E89" s="19"/>
      <c r="F89" s="19" t="s">
        <v>332</v>
      </c>
      <c r="G89" s="19" t="s">
        <v>333</v>
      </c>
      <c r="H89" s="20"/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64852.267599999999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21984.114600000001</v>
      </c>
      <c r="I91" s="21"/>
    </row>
    <row r="92" spans="1:9" ht="13.5" x14ac:dyDescent="0.2">
      <c r="A92" s="19" t="s">
        <v>127</v>
      </c>
      <c r="B92" s="19" t="s">
        <v>128</v>
      </c>
      <c r="C92" s="20">
        <v>5.3906999999999998</v>
      </c>
      <c r="D92" s="21">
        <v>52.871307999999999</v>
      </c>
      <c r="E92" s="19"/>
      <c r="F92" s="19" t="s">
        <v>255</v>
      </c>
      <c r="G92" s="19" t="s">
        <v>256</v>
      </c>
      <c r="H92" s="20">
        <v>301.70499999999998</v>
      </c>
      <c r="I92" s="21"/>
    </row>
    <row r="93" spans="1:9" ht="13.5" x14ac:dyDescent="0.2">
      <c r="A93" s="19" t="s">
        <v>129</v>
      </c>
      <c r="B93" s="19" t="s">
        <v>130</v>
      </c>
      <c r="C93" s="20">
        <v>16.709900000000001</v>
      </c>
      <c r="D93" s="21">
        <v>52.871307999999999</v>
      </c>
      <c r="E93" s="19"/>
      <c r="F93" s="19" t="s">
        <v>257</v>
      </c>
      <c r="G93" s="19" t="s">
        <v>258</v>
      </c>
      <c r="H93" s="20">
        <v>49054.823499999999</v>
      </c>
      <c r="I93" s="21"/>
    </row>
    <row r="94" spans="1:9" ht="13.5" x14ac:dyDescent="0.2">
      <c r="A94" s="19" t="s">
        <v>131</v>
      </c>
      <c r="B94" s="19" t="s">
        <v>132</v>
      </c>
      <c r="C94" s="20">
        <v>16.516400000000001</v>
      </c>
      <c r="D94" s="21">
        <v>52.871307999999999</v>
      </c>
      <c r="E94" s="19"/>
      <c r="F94" s="19" t="s">
        <v>259</v>
      </c>
      <c r="G94" s="19" t="s">
        <v>260</v>
      </c>
      <c r="H94" s="20">
        <v>48981.820599999999</v>
      </c>
      <c r="I94" s="21"/>
    </row>
    <row r="95" spans="1:9" ht="13.5" x14ac:dyDescent="0.2">
      <c r="A95" s="19" t="s">
        <v>133</v>
      </c>
      <c r="B95" s="19" t="s">
        <v>134</v>
      </c>
      <c r="C95" s="20"/>
      <c r="D95" s="21"/>
      <c r="E95" s="19"/>
      <c r="F95" s="19" t="s">
        <v>261</v>
      </c>
      <c r="G95" s="19" t="s">
        <v>262</v>
      </c>
      <c r="H95" s="20">
        <v>253.9896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>
        <v>80.579099999999997</v>
      </c>
      <c r="D97" s="21">
        <v>43.983144000000003</v>
      </c>
      <c r="E97" s="19"/>
      <c r="F97" s="19" t="s">
        <v>265</v>
      </c>
      <c r="G97" s="19" t="s">
        <v>266</v>
      </c>
      <c r="H97" s="20">
        <v>19551.233800000002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14860.3364</v>
      </c>
      <c r="I98" s="21"/>
    </row>
    <row r="99" spans="1:9" ht="13.5" x14ac:dyDescent="0.2">
      <c r="A99" s="19" t="s">
        <v>144</v>
      </c>
      <c r="B99" s="19" t="s">
        <v>145</v>
      </c>
      <c r="C99" s="20"/>
      <c r="D99" s="21"/>
      <c r="E99" s="19"/>
      <c r="F99" s="19" t="s">
        <v>269</v>
      </c>
      <c r="G99" s="19" t="s">
        <v>270</v>
      </c>
      <c r="H99" s="20">
        <v>80995.236799999999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2083.2289000000001</v>
      </c>
      <c r="I100" s="21"/>
    </row>
    <row r="101" spans="1:9" ht="13.5" x14ac:dyDescent="0.2">
      <c r="A101" s="19" t="s">
        <v>146</v>
      </c>
      <c r="B101" s="19" t="s">
        <v>147</v>
      </c>
      <c r="C101" s="20"/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340473.64859999996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499169.96179999993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>
        <v>18.235399999999998</v>
      </c>
      <c r="D106" s="21">
        <v>52.871307999999999</v>
      </c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250.5582</v>
      </c>
      <c r="D109" s="21">
        <v>75.314241999999993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/>
      <c r="D112" s="21"/>
      <c r="E112" s="19"/>
    </row>
    <row r="113" spans="1:9" ht="13.5" x14ac:dyDescent="0.2">
      <c r="A113" s="19" t="s">
        <v>152</v>
      </c>
      <c r="B113" s="19" t="s">
        <v>153</v>
      </c>
      <c r="C113" s="20">
        <v>402.68650000000002</v>
      </c>
      <c r="D113" s="21">
        <v>50.07647</v>
      </c>
      <c r="E113" s="19"/>
    </row>
    <row r="114" spans="1:9" ht="14.25" thickBot="1" x14ac:dyDescent="0.25">
      <c r="A114" s="24"/>
      <c r="B114" s="22" t="s">
        <v>282</v>
      </c>
      <c r="C114" s="23">
        <v>1818.4572000000001</v>
      </c>
      <c r="D114" s="25">
        <v>24.854348999999999</v>
      </c>
      <c r="E114" s="19"/>
    </row>
    <row r="115" spans="1:9" ht="13.5" x14ac:dyDescent="0.2">
      <c r="A115" s="19" t="s">
        <v>158</v>
      </c>
      <c r="B115" s="19" t="s">
        <v>159</v>
      </c>
      <c r="C115" s="20"/>
      <c r="D115" s="21"/>
      <c r="E115" s="19"/>
    </row>
    <row r="116" spans="1:9" ht="14.25" thickBot="1" x14ac:dyDescent="0.25">
      <c r="A116" s="33"/>
      <c r="B116" s="34" t="s">
        <v>283</v>
      </c>
      <c r="C116" s="35"/>
      <c r="D116" s="36"/>
      <c r="E116" s="19"/>
    </row>
    <row r="117" spans="1:9" ht="13.5" x14ac:dyDescent="0.2">
      <c r="A117" s="37" t="s">
        <v>284</v>
      </c>
      <c r="B117" s="37"/>
      <c r="C117" s="45">
        <f>SUM(C15,C26,C31,C58,C74,C114,C116)</f>
        <v>58580.894200000002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37517.405500000001</v>
      </c>
      <c r="D118" s="21">
        <v>9.2276910000000001</v>
      </c>
      <c r="E118" s="19"/>
    </row>
    <row r="119" spans="1:9" ht="13.5" x14ac:dyDescent="0.2">
      <c r="A119" s="19" t="s">
        <v>162</v>
      </c>
      <c r="B119" s="19" t="s">
        <v>163</v>
      </c>
      <c r="C119" s="20">
        <v>338.58210000000003</v>
      </c>
      <c r="D119" s="21">
        <v>30.649380000000001</v>
      </c>
      <c r="E119" s="19"/>
    </row>
    <row r="120" spans="1:9" ht="14.25" thickBot="1" x14ac:dyDescent="0.25">
      <c r="A120" s="24"/>
      <c r="B120" s="22" t="s">
        <v>285</v>
      </c>
      <c r="C120" s="23">
        <v>37855.9876</v>
      </c>
      <c r="D120" s="25">
        <v>8.9775720000000003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96436.881800000003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37"/>
  <sheetViews>
    <sheetView showZeros="0" tabSelected="1" topLeftCell="A85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3.570312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10333.3724</v>
      </c>
      <c r="D2" s="21">
        <v>13.981987999999999</v>
      </c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>
        <v>866065.64379999996</v>
      </c>
      <c r="D3" s="21">
        <v>3.111958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692342.60450000002</v>
      </c>
      <c r="D4" s="21">
        <v>3.0454089999999998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>
        <v>20104.298900000002</v>
      </c>
      <c r="D5" s="21">
        <v>8.6448409999999996</v>
      </c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100692.9203</v>
      </c>
      <c r="D6" s="21">
        <v>4.4498090000000001</v>
      </c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>
        <v>87908.178700000004</v>
      </c>
      <c r="D7" s="21">
        <v>6.320665</v>
      </c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37740.533499999998</v>
      </c>
      <c r="D8" s="21">
        <v>8.6380160000000004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>
        <v>1166.8123000000001</v>
      </c>
      <c r="D9" s="21">
        <v>31.949383999999998</v>
      </c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128543.4458</v>
      </c>
      <c r="D11" s="21">
        <v>8.9419249999999995</v>
      </c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>
        <v>225.09049999999999</v>
      </c>
      <c r="D12" s="21">
        <v>47.985514000000002</v>
      </c>
      <c r="E12" s="19"/>
      <c r="F12" s="19" t="s">
        <v>175</v>
      </c>
      <c r="G12" s="19" t="s">
        <v>176</v>
      </c>
      <c r="H12" s="20">
        <v>2210.3348999999998</v>
      </c>
      <c r="I12" s="21">
        <v>41.701059000000001</v>
      </c>
    </row>
    <row r="13" spans="1:11" ht="13.5" x14ac:dyDescent="0.2">
      <c r="A13" s="19" t="s">
        <v>22</v>
      </c>
      <c r="B13" s="19" t="s">
        <v>23</v>
      </c>
      <c r="C13" s="20">
        <v>474.84870000000001</v>
      </c>
      <c r="D13" s="21">
        <v>37.862958999999996</v>
      </c>
      <c r="E13" s="19"/>
      <c r="F13" s="19" t="s">
        <v>177</v>
      </c>
      <c r="G13" s="19" t="s">
        <v>178</v>
      </c>
      <c r="H13" s="20">
        <v>456.2713</v>
      </c>
      <c r="I13" s="21">
        <v>53.340001000000001</v>
      </c>
      <c r="K13" s="3"/>
    </row>
    <row r="14" spans="1:11" ht="13.5" x14ac:dyDescent="0.2">
      <c r="A14" s="19" t="s">
        <v>324</v>
      </c>
      <c r="B14" s="19" t="s">
        <v>325</v>
      </c>
      <c r="C14" s="20">
        <v>23.262499999999999</v>
      </c>
      <c r="D14" s="21">
        <v>65.884777999999997</v>
      </c>
      <c r="E14" s="19"/>
      <c r="F14" s="19" t="s">
        <v>179</v>
      </c>
      <c r="G14" s="19" t="s">
        <v>180</v>
      </c>
      <c r="H14" s="20">
        <v>1019.5244</v>
      </c>
      <c r="I14" s="21">
        <v>65.563214000000002</v>
      </c>
    </row>
    <row r="15" spans="1:11" ht="14.25" thickBot="1" x14ac:dyDescent="0.25">
      <c r="A15" s="24"/>
      <c r="B15" s="22" t="s">
        <v>338</v>
      </c>
      <c r="C15" s="23">
        <v>1945621.0119</v>
      </c>
      <c r="D15" s="25">
        <v>3.2007270000000001</v>
      </c>
      <c r="E15" s="19"/>
      <c r="F15" s="19" t="s">
        <v>181</v>
      </c>
      <c r="G15" s="19" t="s">
        <v>323</v>
      </c>
      <c r="H15" s="20">
        <v>0.17419999999999999</v>
      </c>
      <c r="I15" s="21">
        <v>65.884777999999997</v>
      </c>
    </row>
    <row r="16" spans="1:11" ht="13.5" x14ac:dyDescent="0.2">
      <c r="A16" s="19" t="s">
        <v>24</v>
      </c>
      <c r="B16" s="19" t="s">
        <v>25</v>
      </c>
      <c r="C16" s="20">
        <v>4865.2957999999999</v>
      </c>
      <c r="D16" s="21">
        <v>15.960743000000001</v>
      </c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>
        <v>1486.9857</v>
      </c>
      <c r="D17" s="21">
        <v>21.001071</v>
      </c>
      <c r="E17" s="19"/>
      <c r="F17" s="19" t="s">
        <v>184</v>
      </c>
      <c r="G17" s="19" t="s">
        <v>185</v>
      </c>
      <c r="H17" s="20">
        <v>12.0403</v>
      </c>
      <c r="I17" s="21">
        <v>54.925704000000003</v>
      </c>
    </row>
    <row r="18" spans="1:9" ht="13.5" x14ac:dyDescent="0.2">
      <c r="A18" s="19" t="s">
        <v>28</v>
      </c>
      <c r="B18" s="19" t="s">
        <v>29</v>
      </c>
      <c r="C18" s="20">
        <v>13167.0867</v>
      </c>
      <c r="D18" s="21">
        <v>10.994083</v>
      </c>
      <c r="E18" s="19"/>
      <c r="F18" s="19" t="s">
        <v>186</v>
      </c>
      <c r="G18" s="19" t="s">
        <v>387</v>
      </c>
      <c r="H18" s="20">
        <v>1221.5616</v>
      </c>
      <c r="I18" s="21">
        <v>31.210048</v>
      </c>
    </row>
    <row r="19" spans="1:9" ht="13.5" x14ac:dyDescent="0.2">
      <c r="A19" s="19" t="s">
        <v>30</v>
      </c>
      <c r="B19" s="19" t="s">
        <v>31</v>
      </c>
      <c r="C19" s="20">
        <v>18448.895</v>
      </c>
      <c r="D19" s="21">
        <v>10.899544000000001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44937.9208</v>
      </c>
      <c r="D20" s="21">
        <v>6.0953569999999999</v>
      </c>
      <c r="E20" s="19"/>
      <c r="F20" s="19" t="s">
        <v>187</v>
      </c>
      <c r="G20" s="19" t="s">
        <v>390</v>
      </c>
      <c r="H20" s="20">
        <v>46.325600000000001</v>
      </c>
      <c r="I20" s="21">
        <v>91.848063999999994</v>
      </c>
    </row>
    <row r="21" spans="1:9" ht="13.5" x14ac:dyDescent="0.2">
      <c r="A21" s="19" t="s">
        <v>34</v>
      </c>
      <c r="B21" s="19" t="s">
        <v>35</v>
      </c>
      <c r="C21" s="20">
        <v>62880.806199999999</v>
      </c>
      <c r="D21" s="21">
        <v>5.4648490000000001</v>
      </c>
      <c r="E21" s="19"/>
      <c r="F21" s="19" t="s">
        <v>391</v>
      </c>
      <c r="G21" s="19" t="s">
        <v>392</v>
      </c>
      <c r="H21" s="20"/>
      <c r="I21" s="21"/>
    </row>
    <row r="22" spans="1:9" ht="13.5" x14ac:dyDescent="0.2">
      <c r="A22" s="19" t="s">
        <v>36</v>
      </c>
      <c r="B22" s="19" t="s">
        <v>37</v>
      </c>
      <c r="C22" s="20">
        <v>316.334</v>
      </c>
      <c r="D22" s="21">
        <v>49.889913999999997</v>
      </c>
      <c r="E22" s="19"/>
      <c r="F22" s="19" t="s">
        <v>393</v>
      </c>
      <c r="G22" s="19" t="s">
        <v>394</v>
      </c>
      <c r="H22" s="20"/>
      <c r="I22" s="21"/>
    </row>
    <row r="23" spans="1:9" ht="13.5" x14ac:dyDescent="0.2">
      <c r="A23" s="19" t="s">
        <v>38</v>
      </c>
      <c r="B23" s="19" t="s">
        <v>39</v>
      </c>
      <c r="C23" s="20">
        <v>18.903099999999998</v>
      </c>
      <c r="D23" s="21">
        <v>65.884777999999997</v>
      </c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>
        <v>16213.691800000001</v>
      </c>
      <c r="D24" s="21">
        <v>11.648573000000001</v>
      </c>
      <c r="E24" s="19"/>
      <c r="F24" s="19" t="s">
        <v>188</v>
      </c>
      <c r="G24" s="19" t="s">
        <v>189</v>
      </c>
      <c r="H24" s="20">
        <v>75.249200000000002</v>
      </c>
      <c r="I24" s="21">
        <v>63.245398000000002</v>
      </c>
    </row>
    <row r="25" spans="1:9" ht="13.5" x14ac:dyDescent="0.2">
      <c r="A25" s="19" t="s">
        <v>42</v>
      </c>
      <c r="B25" s="19" t="s">
        <v>43</v>
      </c>
      <c r="C25" s="20">
        <v>577.47479999999996</v>
      </c>
      <c r="D25" s="21">
        <v>26.109065999999999</v>
      </c>
      <c r="E25" s="19"/>
      <c r="F25" s="19" t="s">
        <v>190</v>
      </c>
      <c r="G25" s="19" t="s">
        <v>191</v>
      </c>
      <c r="H25" s="20">
        <v>221.6722</v>
      </c>
      <c r="I25" s="21">
        <v>51.161085999999997</v>
      </c>
    </row>
    <row r="26" spans="1:9" ht="14.25" thickBot="1" x14ac:dyDescent="0.25">
      <c r="A26" s="24"/>
      <c r="B26" s="22" t="s">
        <v>278</v>
      </c>
      <c r="C26" s="23">
        <v>162913.3939</v>
      </c>
      <c r="D26" s="25">
        <v>4.2259450000000003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19203.25</v>
      </c>
      <c r="D27" s="21">
        <v>8.7712109999999992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/>
      <c r="I30" s="21"/>
    </row>
    <row r="31" spans="1:9" ht="14.25" thickBot="1" x14ac:dyDescent="0.25">
      <c r="A31" s="24"/>
      <c r="B31" s="22" t="s">
        <v>279</v>
      </c>
      <c r="C31" s="23">
        <v>19203.25</v>
      </c>
      <c r="D31" s="25">
        <v>8.7606009999999994</v>
      </c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>
        <v>19500.621599999999</v>
      </c>
      <c r="D33" s="21">
        <v>10.061251</v>
      </c>
      <c r="E33" s="19"/>
      <c r="F33" s="19" t="s">
        <v>206</v>
      </c>
      <c r="G33" s="19" t="s">
        <v>207</v>
      </c>
      <c r="H33" s="20"/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302744.11060000001</v>
      </c>
      <c r="D36" s="21">
        <v>3.1789260000000001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>
        <v>236.84569999999999</v>
      </c>
      <c r="D37" s="21">
        <v>45.614449999999998</v>
      </c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51558.829100000003</v>
      </c>
      <c r="D38" s="21">
        <v>6.8893389999999997</v>
      </c>
      <c r="E38" s="19"/>
      <c r="F38" s="19" t="s">
        <v>212</v>
      </c>
      <c r="G38" s="19" t="s">
        <v>213</v>
      </c>
      <c r="H38" s="20">
        <v>5315.5394999999999</v>
      </c>
      <c r="I38" s="21">
        <v>22.711766000000001</v>
      </c>
    </row>
    <row r="39" spans="1:9" ht="13.5" x14ac:dyDescent="0.2">
      <c r="A39" s="19" t="s">
        <v>326</v>
      </c>
      <c r="B39" s="19" t="s">
        <v>327</v>
      </c>
      <c r="C39" s="20">
        <v>498.01679999999999</v>
      </c>
      <c r="D39" s="21">
        <v>36.250140000000002</v>
      </c>
      <c r="E39" s="19"/>
      <c r="F39" s="19" t="s">
        <v>214</v>
      </c>
      <c r="G39" s="19" t="s">
        <v>215</v>
      </c>
      <c r="H39" s="20">
        <v>1116.6298999999999</v>
      </c>
      <c r="I39" s="21">
        <v>24.276975</v>
      </c>
    </row>
    <row r="40" spans="1:9" ht="13.5" x14ac:dyDescent="0.2">
      <c r="A40" s="19" t="s">
        <v>328</v>
      </c>
      <c r="B40" s="19" t="s">
        <v>329</v>
      </c>
      <c r="C40" s="20">
        <v>6978.7956999999997</v>
      </c>
      <c r="D40" s="21">
        <v>30.378072</v>
      </c>
      <c r="E40" s="19"/>
      <c r="F40" s="19" t="s">
        <v>216</v>
      </c>
      <c r="G40" s="19" t="s">
        <v>217</v>
      </c>
      <c r="H40" s="20">
        <v>326.50029999999998</v>
      </c>
      <c r="I40" s="21">
        <v>48.089098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1330.7936</v>
      </c>
      <c r="I41" s="21">
        <v>16.898178999999999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14.164899999999999</v>
      </c>
      <c r="I42" s="21">
        <v>58.211001000000003</v>
      </c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>
        <v>5968.5009</v>
      </c>
      <c r="I43" s="21">
        <v>20.753160999999999</v>
      </c>
    </row>
    <row r="44" spans="1:9" ht="13.5" x14ac:dyDescent="0.2">
      <c r="A44" s="19" t="s">
        <v>70</v>
      </c>
      <c r="B44" s="19" t="s">
        <v>71</v>
      </c>
      <c r="C44" s="20">
        <v>643.14179999999999</v>
      </c>
      <c r="D44" s="21">
        <v>45.812801999999998</v>
      </c>
      <c r="E44" s="19"/>
      <c r="F44" s="19" t="s">
        <v>306</v>
      </c>
      <c r="G44" s="19" t="s">
        <v>307</v>
      </c>
      <c r="H44" s="20">
        <v>2154.8998000000001</v>
      </c>
      <c r="I44" s="21">
        <v>26.644010000000002</v>
      </c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>
        <v>167.38910000000001</v>
      </c>
      <c r="I47" s="21">
        <v>129.115949</v>
      </c>
    </row>
    <row r="48" spans="1:9" ht="13.5" x14ac:dyDescent="0.2">
      <c r="A48" s="19" t="s">
        <v>343</v>
      </c>
      <c r="B48" s="19" t="s">
        <v>344</v>
      </c>
      <c r="C48" s="20">
        <v>285.99209999999999</v>
      </c>
      <c r="D48" s="21">
        <v>46.352544999999999</v>
      </c>
      <c r="E48" s="19"/>
      <c r="F48" s="19" t="s">
        <v>222</v>
      </c>
      <c r="G48" s="19" t="s">
        <v>223</v>
      </c>
      <c r="H48" s="20">
        <v>4.3209999999999997</v>
      </c>
      <c r="I48" s="21">
        <v>59.692832000000003</v>
      </c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21661.8927</v>
      </c>
      <c r="I49" s="25">
        <v>10.607003000000001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>
        <v>696.66</v>
      </c>
      <c r="D53" s="21">
        <v>98.655257000000006</v>
      </c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>
        <v>1507.3603000000001</v>
      </c>
      <c r="D54" s="21">
        <v>23.147397999999999</v>
      </c>
      <c r="E54" s="19"/>
      <c r="F54" s="19" t="s">
        <v>224</v>
      </c>
      <c r="G54" s="19" t="s">
        <v>402</v>
      </c>
      <c r="H54" s="20">
        <v>57147.6011</v>
      </c>
      <c r="I54" s="21">
        <v>11.316602</v>
      </c>
    </row>
    <row r="55" spans="1:9" ht="13.5" x14ac:dyDescent="0.2">
      <c r="A55" s="19" t="s">
        <v>75</v>
      </c>
      <c r="B55" s="19" t="s">
        <v>425</v>
      </c>
      <c r="C55" s="20">
        <v>0</v>
      </c>
      <c r="D55" s="21">
        <v>0</v>
      </c>
      <c r="E55" s="19"/>
      <c r="F55" s="19" t="s">
        <v>401</v>
      </c>
      <c r="G55" s="19" t="s">
        <v>404</v>
      </c>
      <c r="H55" s="20">
        <v>11061.2143</v>
      </c>
      <c r="I55" s="21">
        <v>12.281585</v>
      </c>
    </row>
    <row r="56" spans="1:9" ht="13.5" x14ac:dyDescent="0.2">
      <c r="A56" s="19" t="s">
        <v>76</v>
      </c>
      <c r="B56" s="19" t="s">
        <v>77</v>
      </c>
      <c r="C56" s="20">
        <v>1269.9322</v>
      </c>
      <c r="D56" s="21">
        <v>20.757300999999998</v>
      </c>
      <c r="E56" s="19"/>
      <c r="F56" s="19" t="s">
        <v>403</v>
      </c>
      <c r="G56" s="19" t="s">
        <v>405</v>
      </c>
      <c r="H56" s="20">
        <v>12826.0568</v>
      </c>
      <c r="I56" s="21">
        <v>17.610135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81034.872199999998</v>
      </c>
      <c r="I57" s="25">
        <v>8.5459639999999997</v>
      </c>
    </row>
    <row r="58" spans="1:9" ht="14.25" thickBot="1" x14ac:dyDescent="0.25">
      <c r="A58" s="24"/>
      <c r="B58" s="22" t="s">
        <v>280</v>
      </c>
      <c r="C58" s="23">
        <v>385920.30589999998</v>
      </c>
      <c r="D58" s="25">
        <v>3.263528</v>
      </c>
      <c r="E58" s="19"/>
      <c r="F58" s="19" t="s">
        <v>225</v>
      </c>
      <c r="G58" s="19" t="s">
        <v>226</v>
      </c>
      <c r="H58" s="20">
        <v>8.5436999999999994</v>
      </c>
      <c r="I58" s="21">
        <v>129.115949</v>
      </c>
    </row>
    <row r="59" spans="1:9" ht="13.5" x14ac:dyDescent="0.2">
      <c r="A59" s="19" t="s">
        <v>80</v>
      </c>
      <c r="B59" s="19" t="s">
        <v>81</v>
      </c>
      <c r="C59" s="20">
        <v>2799.1305000000002</v>
      </c>
      <c r="D59" s="21">
        <v>36.007874999999999</v>
      </c>
      <c r="E59" s="19"/>
      <c r="F59" s="19" t="s">
        <v>316</v>
      </c>
      <c r="G59" s="19" t="s">
        <v>318</v>
      </c>
      <c r="H59" s="20">
        <v>89.902199999999993</v>
      </c>
      <c r="I59" s="21">
        <v>63.364713000000002</v>
      </c>
    </row>
    <row r="60" spans="1:9" ht="13.5" x14ac:dyDescent="0.2">
      <c r="A60" s="19" t="s">
        <v>82</v>
      </c>
      <c r="B60" s="19" t="s">
        <v>83</v>
      </c>
      <c r="C60" s="20">
        <v>82680.784100000004</v>
      </c>
      <c r="D60" s="21">
        <v>5.7281760000000004</v>
      </c>
      <c r="E60" s="19"/>
      <c r="F60" s="19" t="s">
        <v>227</v>
      </c>
      <c r="G60" s="19" t="s">
        <v>228</v>
      </c>
      <c r="H60" s="20">
        <v>7209.3306000000002</v>
      </c>
      <c r="I60" s="21">
        <v>42.133969</v>
      </c>
    </row>
    <row r="61" spans="1:9" ht="14.25" thickBot="1" x14ac:dyDescent="0.25">
      <c r="A61" s="19" t="s">
        <v>84</v>
      </c>
      <c r="B61" s="19" t="s">
        <v>85</v>
      </c>
      <c r="C61" s="20">
        <v>61637.265700000004</v>
      </c>
      <c r="D61" s="21">
        <v>4.8365929999999997</v>
      </c>
      <c r="E61" s="19"/>
      <c r="F61" s="24"/>
      <c r="G61" s="22" t="s">
        <v>290</v>
      </c>
      <c r="H61" s="23">
        <v>7307.7764999999999</v>
      </c>
      <c r="I61" s="25">
        <v>41.736038999999998</v>
      </c>
    </row>
    <row r="62" spans="1:9" ht="13.5" x14ac:dyDescent="0.2">
      <c r="A62" s="19" t="s">
        <v>355</v>
      </c>
      <c r="B62" s="19" t="s">
        <v>356</v>
      </c>
      <c r="C62" s="20">
        <v>70624.529399999999</v>
      </c>
      <c r="D62" s="21">
        <v>6.6350699999999998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>
        <v>1057.9009000000001</v>
      </c>
      <c r="D64" s="21">
        <v>55.574300999999998</v>
      </c>
      <c r="E64" s="19"/>
      <c r="F64" s="19" t="s">
        <v>407</v>
      </c>
      <c r="G64" s="19" t="s">
        <v>416</v>
      </c>
      <c r="H64" s="20"/>
      <c r="I64" s="21"/>
    </row>
    <row r="65" spans="1:11" ht="13.5" x14ac:dyDescent="0.2">
      <c r="A65" s="19" t="s">
        <v>86</v>
      </c>
      <c r="B65" s="19" t="s">
        <v>423</v>
      </c>
      <c r="C65" s="20">
        <v>83797.131299999994</v>
      </c>
      <c r="D65" s="21">
        <v>5.4941849999999999</v>
      </c>
      <c r="E65" s="19"/>
      <c r="F65" s="19" t="s">
        <v>408</v>
      </c>
      <c r="G65" s="19" t="s">
        <v>417</v>
      </c>
      <c r="H65" s="20"/>
      <c r="I65" s="21"/>
    </row>
    <row r="66" spans="1:11" ht="13.5" x14ac:dyDescent="0.2">
      <c r="A66" s="19" t="s">
        <v>87</v>
      </c>
      <c r="B66" s="19" t="s">
        <v>88</v>
      </c>
      <c r="C66" s="20">
        <v>8063.0205999999998</v>
      </c>
      <c r="D66" s="21">
        <v>14.25977</v>
      </c>
      <c r="E66" s="19"/>
      <c r="F66" s="19" t="s">
        <v>409</v>
      </c>
      <c r="G66" s="19" t="s">
        <v>409</v>
      </c>
      <c r="H66" s="20"/>
      <c r="I66" s="21"/>
    </row>
    <row r="67" spans="1:11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11" ht="13.5" x14ac:dyDescent="0.2">
      <c r="A68" s="19" t="s">
        <v>91</v>
      </c>
      <c r="B68" s="19" t="s">
        <v>92</v>
      </c>
      <c r="C68" s="20">
        <v>308.79570000000001</v>
      </c>
      <c r="D68" s="21">
        <v>55.574300999999998</v>
      </c>
      <c r="E68" s="19"/>
      <c r="F68" s="19" t="s">
        <v>411</v>
      </c>
      <c r="G68" s="19" t="s">
        <v>419</v>
      </c>
      <c r="H68" s="20">
        <v>7.47</v>
      </c>
      <c r="I68" s="21">
        <v>65.884777999999997</v>
      </c>
    </row>
    <row r="69" spans="1:11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11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11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  <c r="K71" s="3"/>
    </row>
    <row r="72" spans="1:11" ht="13.5" x14ac:dyDescent="0.2">
      <c r="A72" s="19" t="s">
        <v>363</v>
      </c>
      <c r="B72" s="19" t="s">
        <v>366</v>
      </c>
      <c r="C72" s="20">
        <v>6.1761999999999997</v>
      </c>
      <c r="D72" s="21">
        <v>55.574300999999998</v>
      </c>
      <c r="E72" s="19"/>
      <c r="F72" s="19" t="s">
        <v>231</v>
      </c>
      <c r="G72" s="19" t="s">
        <v>232</v>
      </c>
      <c r="H72" s="20">
        <v>40.367100000000001</v>
      </c>
      <c r="I72" s="21">
        <v>65.884777999999997</v>
      </c>
    </row>
    <row r="73" spans="1:11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47.8371</v>
      </c>
      <c r="I73" s="25">
        <v>55.813670999999999</v>
      </c>
    </row>
    <row r="74" spans="1:11" ht="14.25" thickBot="1" x14ac:dyDescent="0.25">
      <c r="A74" s="24"/>
      <c r="B74" s="22" t="s">
        <v>281</v>
      </c>
      <c r="C74" s="23">
        <v>310974.73440000002</v>
      </c>
      <c r="D74" s="25">
        <v>3.460906</v>
      </c>
      <c r="E74" s="19"/>
      <c r="F74" s="19" t="s">
        <v>233</v>
      </c>
      <c r="G74" s="19" t="s">
        <v>234</v>
      </c>
      <c r="H74" s="20">
        <v>1330.3667</v>
      </c>
      <c r="I74" s="21">
        <v>38.152087999999999</v>
      </c>
    </row>
    <row r="75" spans="1:11" ht="14.25" thickBot="1" x14ac:dyDescent="0.25">
      <c r="A75" s="19" t="s">
        <v>99</v>
      </c>
      <c r="B75" s="19" t="s">
        <v>100</v>
      </c>
      <c r="C75" s="20">
        <v>52.037399999999998</v>
      </c>
      <c r="D75" s="21">
        <v>34.818216999999997</v>
      </c>
      <c r="E75" s="19"/>
      <c r="F75" s="24"/>
      <c r="G75" s="22" t="s">
        <v>292</v>
      </c>
      <c r="H75" s="23">
        <v>1330.3667</v>
      </c>
      <c r="I75" s="25">
        <v>38.152087999999999</v>
      </c>
    </row>
    <row r="76" spans="1:11" ht="13.5" x14ac:dyDescent="0.2">
      <c r="A76" s="19" t="s">
        <v>367</v>
      </c>
      <c r="B76" s="19" t="s">
        <v>368</v>
      </c>
      <c r="C76" s="20">
        <v>2.5863</v>
      </c>
      <c r="D76" s="21">
        <v>65.884777999999997</v>
      </c>
      <c r="E76" s="19"/>
      <c r="F76" s="26" t="s">
        <v>293</v>
      </c>
      <c r="G76" s="44"/>
      <c r="H76" s="27">
        <f>+H75+H73+H61+H57+H49+H11</f>
        <v>111382.74519999999</v>
      </c>
      <c r="I76" s="52"/>
    </row>
    <row r="77" spans="1:11" ht="13.5" x14ac:dyDescent="0.2">
      <c r="A77" s="19" t="s">
        <v>101</v>
      </c>
      <c r="B77" s="19" t="s">
        <v>102</v>
      </c>
      <c r="C77" s="20"/>
      <c r="D77" s="21"/>
      <c r="E77" s="19"/>
      <c r="F77" s="19" t="s">
        <v>235</v>
      </c>
      <c r="G77" s="19" t="s">
        <v>236</v>
      </c>
      <c r="H77" s="20">
        <v>848.67280000000005</v>
      </c>
      <c r="I77" s="21">
        <v>46.475079000000001</v>
      </c>
    </row>
    <row r="78" spans="1:11" ht="14.25" thickBot="1" x14ac:dyDescent="0.25">
      <c r="A78" s="19" t="s">
        <v>103</v>
      </c>
      <c r="B78" s="19" t="s">
        <v>104</v>
      </c>
      <c r="C78" s="20">
        <v>861.05899999999997</v>
      </c>
      <c r="D78" s="21">
        <v>45.740004999999996</v>
      </c>
      <c r="E78" s="19"/>
      <c r="F78" s="24"/>
      <c r="G78" s="22" t="s">
        <v>294</v>
      </c>
      <c r="H78" s="23">
        <v>848.67280000000005</v>
      </c>
      <c r="I78" s="25">
        <v>46.475079000000001</v>
      </c>
    </row>
    <row r="79" spans="1:11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11769.7253</v>
      </c>
      <c r="I79" s="21">
        <v>8.0954259999999998</v>
      </c>
    </row>
    <row r="80" spans="1:11" ht="14.25" thickBot="1" x14ac:dyDescent="0.25">
      <c r="A80" s="19" t="s">
        <v>142</v>
      </c>
      <c r="B80" s="19" t="s">
        <v>143</v>
      </c>
      <c r="C80" s="20">
        <v>721.20590000000004</v>
      </c>
      <c r="D80" s="21">
        <v>27.879549000000001</v>
      </c>
      <c r="E80" s="19"/>
      <c r="F80" s="24"/>
      <c r="G80" s="22" t="s">
        <v>295</v>
      </c>
      <c r="H80" s="23">
        <v>11769.7253</v>
      </c>
      <c r="I80" s="25">
        <v>8.0954259999999998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3530919.8141999999</v>
      </c>
      <c r="I81" s="50"/>
    </row>
    <row r="82" spans="1:9" ht="13.5" x14ac:dyDescent="0.2">
      <c r="A82" s="19" t="s">
        <v>107</v>
      </c>
      <c r="B82" s="19" t="s">
        <v>108</v>
      </c>
      <c r="C82" s="20">
        <v>299.01459999999997</v>
      </c>
      <c r="D82" s="21">
        <v>40.849986000000001</v>
      </c>
      <c r="E82" s="19"/>
      <c r="F82" s="19" t="s">
        <v>239</v>
      </c>
      <c r="G82" s="19" t="s">
        <v>240</v>
      </c>
      <c r="H82" s="20">
        <v>12017.3331</v>
      </c>
      <c r="I82" s="21"/>
    </row>
    <row r="83" spans="1:9" ht="13.5" x14ac:dyDescent="0.2">
      <c r="A83" s="19" t="s">
        <v>109</v>
      </c>
      <c r="B83" s="19" t="s">
        <v>110</v>
      </c>
      <c r="C83" s="20">
        <v>56.808999999999997</v>
      </c>
      <c r="D83" s="21">
        <v>50.391807999999997</v>
      </c>
      <c r="E83" s="19"/>
      <c r="F83" s="19" t="s">
        <v>243</v>
      </c>
      <c r="G83" s="19" t="s">
        <v>244</v>
      </c>
      <c r="H83" s="20">
        <v>125685.32889999999</v>
      </c>
      <c r="I83" s="21"/>
    </row>
    <row r="84" spans="1:9" ht="13.5" x14ac:dyDescent="0.2">
      <c r="A84" s="19" t="s">
        <v>97</v>
      </c>
      <c r="B84" s="19" t="s">
        <v>98</v>
      </c>
      <c r="C84" s="20">
        <v>175.96610000000001</v>
      </c>
      <c r="D84" s="21">
        <v>59.183537000000001</v>
      </c>
      <c r="E84" s="19"/>
      <c r="F84" s="19" t="s">
        <v>245</v>
      </c>
      <c r="G84" s="19" t="s">
        <v>246</v>
      </c>
      <c r="H84" s="20">
        <v>111652.3961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1159147.1303000001</v>
      </c>
      <c r="I85" s="21"/>
    </row>
    <row r="86" spans="1:9" ht="13.5" x14ac:dyDescent="0.2">
      <c r="A86" s="19" t="s">
        <v>113</v>
      </c>
      <c r="B86" s="19" t="s">
        <v>114</v>
      </c>
      <c r="C86" s="20">
        <v>89.820700000000002</v>
      </c>
      <c r="D86" s="21">
        <v>37.697921000000001</v>
      </c>
      <c r="E86" s="19"/>
      <c r="F86" s="19" t="s">
        <v>249</v>
      </c>
      <c r="G86" s="19" t="s">
        <v>250</v>
      </c>
      <c r="H86" s="20">
        <v>586956.60660000006</v>
      </c>
      <c r="I86" s="21"/>
    </row>
    <row r="87" spans="1:9" ht="13.5" x14ac:dyDescent="0.2">
      <c r="A87" s="19" t="s">
        <v>115</v>
      </c>
      <c r="B87" s="19" t="s">
        <v>116</v>
      </c>
      <c r="C87" s="20">
        <v>6.5084</v>
      </c>
      <c r="D87" s="21">
        <v>65.884777999999997</v>
      </c>
      <c r="E87" s="19"/>
      <c r="F87" s="19" t="s">
        <v>241</v>
      </c>
      <c r="G87" s="19" t="s">
        <v>242</v>
      </c>
      <c r="H87" s="20">
        <v>72561.830300000001</v>
      </c>
      <c r="I87" s="21"/>
    </row>
    <row r="88" spans="1:9" ht="13.5" x14ac:dyDescent="0.2">
      <c r="A88" s="19" t="s">
        <v>117</v>
      </c>
      <c r="B88" s="19" t="s">
        <v>118</v>
      </c>
      <c r="C88" s="20">
        <v>2.8641000000000001</v>
      </c>
      <c r="D88" s="21">
        <v>129.115949</v>
      </c>
      <c r="E88" s="19"/>
      <c r="F88" s="19" t="s">
        <v>330</v>
      </c>
      <c r="G88" s="19" t="s">
        <v>331</v>
      </c>
      <c r="H88" s="20"/>
      <c r="I88" s="21"/>
    </row>
    <row r="89" spans="1:9" ht="13.5" x14ac:dyDescent="0.2">
      <c r="A89" s="19" t="s">
        <v>121</v>
      </c>
      <c r="B89" s="19" t="s">
        <v>122</v>
      </c>
      <c r="C89" s="20">
        <v>147.38650000000001</v>
      </c>
      <c r="D89" s="21">
        <v>55.574300999999998</v>
      </c>
      <c r="E89" s="19"/>
      <c r="F89" s="19" t="s">
        <v>332</v>
      </c>
      <c r="G89" s="19" t="s">
        <v>333</v>
      </c>
      <c r="H89" s="20">
        <v>2692.9706000000001</v>
      </c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958515.93220000004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1078893.8737000001</v>
      </c>
      <c r="I91" s="21"/>
    </row>
    <row r="92" spans="1:9" ht="13.5" x14ac:dyDescent="0.2">
      <c r="A92" s="19" t="s">
        <v>127</v>
      </c>
      <c r="B92" s="19" t="s">
        <v>128</v>
      </c>
      <c r="C92" s="20">
        <v>47.753700000000002</v>
      </c>
      <c r="D92" s="21">
        <v>61.231468999999997</v>
      </c>
      <c r="E92" s="19"/>
      <c r="F92" s="19" t="s">
        <v>255</v>
      </c>
      <c r="G92" s="19" t="s">
        <v>256</v>
      </c>
      <c r="H92" s="20">
        <v>35797.3292</v>
      </c>
      <c r="I92" s="21"/>
    </row>
    <row r="93" spans="1:9" ht="13.5" x14ac:dyDescent="0.2">
      <c r="A93" s="19" t="s">
        <v>129</v>
      </c>
      <c r="B93" s="19" t="s">
        <v>130</v>
      </c>
      <c r="C93" s="20">
        <v>214.51009999999999</v>
      </c>
      <c r="D93" s="21">
        <v>46.696953999999998</v>
      </c>
      <c r="E93" s="19"/>
      <c r="F93" s="19" t="s">
        <v>257</v>
      </c>
      <c r="G93" s="19" t="s">
        <v>258</v>
      </c>
      <c r="H93" s="20">
        <v>187978.57930000001</v>
      </c>
      <c r="I93" s="21"/>
    </row>
    <row r="94" spans="1:9" ht="13.5" x14ac:dyDescent="0.2">
      <c r="A94" s="19" t="s">
        <v>131</v>
      </c>
      <c r="B94" s="19" t="s">
        <v>132</v>
      </c>
      <c r="C94" s="20">
        <v>5.4394</v>
      </c>
      <c r="D94" s="21">
        <v>65.884777999999997</v>
      </c>
      <c r="E94" s="19"/>
      <c r="F94" s="19" t="s">
        <v>259</v>
      </c>
      <c r="G94" s="19" t="s">
        <v>260</v>
      </c>
      <c r="H94" s="20">
        <v>670405.43259999994</v>
      </c>
      <c r="I94" s="21"/>
    </row>
    <row r="95" spans="1:9" ht="13.5" x14ac:dyDescent="0.2">
      <c r="A95" s="19" t="s">
        <v>133</v>
      </c>
      <c r="B95" s="19" t="s">
        <v>134</v>
      </c>
      <c r="C95" s="20"/>
      <c r="D95" s="21"/>
      <c r="E95" s="19"/>
      <c r="F95" s="19" t="s">
        <v>261</v>
      </c>
      <c r="G95" s="19" t="s">
        <v>262</v>
      </c>
      <c r="H95" s="20">
        <v>191323.64720000001</v>
      </c>
      <c r="I95" s="21"/>
    </row>
    <row r="96" spans="1:9" ht="13.5" x14ac:dyDescent="0.2">
      <c r="A96" s="19" t="s">
        <v>135</v>
      </c>
      <c r="B96" s="19" t="s">
        <v>136</v>
      </c>
      <c r="C96" s="20">
        <v>2121.8208</v>
      </c>
      <c r="D96" s="21">
        <v>20.086203999999999</v>
      </c>
      <c r="E96" s="19"/>
      <c r="F96" s="19" t="s">
        <v>263</v>
      </c>
      <c r="G96" s="19" t="s">
        <v>264</v>
      </c>
      <c r="H96" s="20">
        <v>2.5413999999999999</v>
      </c>
      <c r="I96" s="21"/>
    </row>
    <row r="97" spans="1:9" ht="13.5" x14ac:dyDescent="0.2">
      <c r="A97" s="19" t="s">
        <v>137</v>
      </c>
      <c r="B97" s="19" t="s">
        <v>138</v>
      </c>
      <c r="C97" s="20">
        <v>2514.5951</v>
      </c>
      <c r="D97" s="21">
        <v>14.012188</v>
      </c>
      <c r="E97" s="19"/>
      <c r="F97" s="19" t="s">
        <v>265</v>
      </c>
      <c r="G97" s="19" t="s">
        <v>266</v>
      </c>
      <c r="H97" s="20">
        <v>115105.27770000001</v>
      </c>
      <c r="I97" s="21"/>
    </row>
    <row r="98" spans="1:9" ht="13.5" x14ac:dyDescent="0.2">
      <c r="A98" s="19" t="s">
        <v>140</v>
      </c>
      <c r="B98" s="19" t="s">
        <v>141</v>
      </c>
      <c r="C98" s="20">
        <v>1503.4285</v>
      </c>
      <c r="D98" s="21">
        <v>19.753896000000001</v>
      </c>
      <c r="E98" s="19"/>
      <c r="F98" s="19" t="s">
        <v>267</v>
      </c>
      <c r="G98" s="19" t="s">
        <v>268</v>
      </c>
      <c r="H98" s="20">
        <v>130600.8656</v>
      </c>
      <c r="I98" s="21"/>
    </row>
    <row r="99" spans="1:9" ht="13.5" x14ac:dyDescent="0.2">
      <c r="A99" s="19" t="s">
        <v>144</v>
      </c>
      <c r="B99" s="19" t="s">
        <v>145</v>
      </c>
      <c r="C99" s="20">
        <v>504.15940000000001</v>
      </c>
      <c r="D99" s="21">
        <v>55.574300999999998</v>
      </c>
      <c r="E99" s="19"/>
      <c r="F99" s="19" t="s">
        <v>269</v>
      </c>
      <c r="G99" s="19" t="s">
        <v>270</v>
      </c>
      <c r="H99" s="20">
        <v>376056.83960000001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75545.361099999995</v>
      </c>
      <c r="I100" s="21"/>
    </row>
    <row r="101" spans="1:9" ht="13.5" x14ac:dyDescent="0.2">
      <c r="A101" s="19" t="s">
        <v>146</v>
      </c>
      <c r="B101" s="19" t="s">
        <v>147</v>
      </c>
      <c r="C101" s="20">
        <v>958.65930000000003</v>
      </c>
      <c r="D101" s="21">
        <v>20.295579</v>
      </c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5890939.2755000014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>
        <v>191.577</v>
      </c>
      <c r="D104" s="21">
        <v>36.590314999999997</v>
      </c>
      <c r="E104" s="19"/>
      <c r="F104" s="31" t="s">
        <v>298</v>
      </c>
      <c r="G104" s="31"/>
      <c r="H104" s="54">
        <f>+H81+H102</f>
        <v>9421859.0897000022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>
        <v>22.580500000000001</v>
      </c>
      <c r="D107" s="21">
        <v>65.884777999999997</v>
      </c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853.25639999999999</v>
      </c>
      <c r="D109" s="21">
        <v>29.724819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>
        <v>471.34129999999999</v>
      </c>
      <c r="D110" s="21">
        <v>28.450856000000002</v>
      </c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37.481900000000003</v>
      </c>
      <c r="D112" s="21">
        <v>63.307478000000003</v>
      </c>
      <c r="E112" s="19"/>
    </row>
    <row r="113" spans="1:9" ht="13.5" x14ac:dyDescent="0.2">
      <c r="A113" s="19" t="s">
        <v>152</v>
      </c>
      <c r="B113" s="19" t="s">
        <v>153</v>
      </c>
      <c r="C113" s="20">
        <v>71.655299999999997</v>
      </c>
      <c r="D113" s="21">
        <v>32.215505999999998</v>
      </c>
      <c r="E113" s="19"/>
    </row>
    <row r="114" spans="1:9" ht="14.25" thickBot="1" x14ac:dyDescent="0.25">
      <c r="A114" s="24"/>
      <c r="B114" s="22" t="s">
        <v>282</v>
      </c>
      <c r="C114" s="23">
        <v>11933.5167</v>
      </c>
      <c r="D114" s="25">
        <v>8.7301310000000001</v>
      </c>
      <c r="E114" s="19"/>
    </row>
    <row r="115" spans="1:9" ht="13.5" x14ac:dyDescent="0.2">
      <c r="A115" s="19" t="s">
        <v>158</v>
      </c>
      <c r="B115" s="19" t="s">
        <v>159</v>
      </c>
      <c r="C115" s="20">
        <v>13.827400000000001</v>
      </c>
      <c r="D115" s="21">
        <v>44.100647000000002</v>
      </c>
      <c r="E115" s="19"/>
    </row>
    <row r="116" spans="1:9" ht="14.25" thickBot="1" x14ac:dyDescent="0.25">
      <c r="A116" s="33"/>
      <c r="B116" s="34" t="s">
        <v>283</v>
      </c>
      <c r="C116" s="35">
        <v>13.827400000000001</v>
      </c>
      <c r="D116" s="36">
        <v>44.100647000000002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2836580.0401999997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565252.81259999995</v>
      </c>
      <c r="D118" s="21">
        <v>3.0635810000000001</v>
      </c>
      <c r="E118" s="19"/>
    </row>
    <row r="119" spans="1:9" ht="13.5" x14ac:dyDescent="0.2">
      <c r="A119" s="19" t="s">
        <v>162</v>
      </c>
      <c r="B119" s="19" t="s">
        <v>163</v>
      </c>
      <c r="C119" s="20">
        <v>5085.8181000000004</v>
      </c>
      <c r="D119" s="21">
        <v>12.914903000000001</v>
      </c>
      <c r="E119" s="19"/>
    </row>
    <row r="120" spans="1:9" ht="14.25" thickBot="1" x14ac:dyDescent="0.25">
      <c r="A120" s="24"/>
      <c r="B120" s="22" t="s">
        <v>285</v>
      </c>
      <c r="C120" s="23">
        <v>570338.63069999998</v>
      </c>
      <c r="D120" s="25">
        <v>3.0306000000000002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3406918.6708999998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37"/>
  <sheetViews>
    <sheetView showZeros="0" tabSelected="1" topLeftCell="C69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.8554687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1.85546875" style="2" bestFit="1" customWidth="1"/>
    <col min="9" max="9" width="10.710937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174.60230000000001</v>
      </c>
      <c r="D2" s="21">
        <v>35.059533000000002</v>
      </c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>
        <v>20126.933099999998</v>
      </c>
      <c r="D3" s="21">
        <v>11.373818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39305.323900000003</v>
      </c>
      <c r="D4" s="21">
        <v>8.4013950000000008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>
        <v>331.55759999999998</v>
      </c>
      <c r="D5" s="21">
        <v>40.464331999999999</v>
      </c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10044.364600000001</v>
      </c>
      <c r="D6" s="21">
        <v>15.966604999999999</v>
      </c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>
        <v>725.98180000000002</v>
      </c>
      <c r="D7" s="21">
        <v>42.564754000000001</v>
      </c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8253.6247000000003</v>
      </c>
      <c r="D8" s="21">
        <v>21.333787000000001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/>
      <c r="D9" s="21"/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3115.0230999999999</v>
      </c>
      <c r="D11" s="21">
        <v>25.918455000000002</v>
      </c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/>
      <c r="I12" s="21"/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/>
      <c r="I13" s="21"/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/>
      <c r="I14" s="21"/>
    </row>
    <row r="15" spans="1:11" ht="14.25" thickBot="1" x14ac:dyDescent="0.25">
      <c r="A15" s="24"/>
      <c r="B15" s="22" t="s">
        <v>338</v>
      </c>
      <c r="C15" s="23">
        <v>82077.411099999998</v>
      </c>
      <c r="D15" s="25">
        <v>7.4608879999999997</v>
      </c>
      <c r="E15" s="19"/>
      <c r="F15" s="19" t="s">
        <v>181</v>
      </c>
      <c r="G15" s="19" t="s">
        <v>323</v>
      </c>
      <c r="H15" s="20"/>
      <c r="I15" s="21"/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/>
      <c r="D17" s="21"/>
      <c r="E17" s="19"/>
      <c r="F17" s="19" t="s">
        <v>184</v>
      </c>
      <c r="G17" s="19" t="s">
        <v>185</v>
      </c>
      <c r="H17" s="20"/>
      <c r="I17" s="21"/>
    </row>
    <row r="18" spans="1:9" ht="13.5" x14ac:dyDescent="0.2">
      <c r="A18" s="19" t="s">
        <v>28</v>
      </c>
      <c r="B18" s="19" t="s">
        <v>29</v>
      </c>
      <c r="C18" s="20">
        <v>908.15419999999995</v>
      </c>
      <c r="D18" s="21">
        <v>62.926687999999999</v>
      </c>
      <c r="E18" s="19"/>
      <c r="F18" s="19" t="s">
        <v>186</v>
      </c>
      <c r="G18" s="19" t="s">
        <v>387</v>
      </c>
      <c r="H18" s="20"/>
      <c r="I18" s="21"/>
    </row>
    <row r="19" spans="1:9" ht="13.5" x14ac:dyDescent="0.2">
      <c r="A19" s="19" t="s">
        <v>30</v>
      </c>
      <c r="B19" s="19" t="s">
        <v>31</v>
      </c>
      <c r="C19" s="20">
        <v>520.40329999999994</v>
      </c>
      <c r="D19" s="21">
        <v>35.518417999999997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4934.7789000000002</v>
      </c>
      <c r="D20" s="21">
        <v>42.996099000000001</v>
      </c>
      <c r="E20" s="19"/>
      <c r="F20" s="19" t="s">
        <v>187</v>
      </c>
      <c r="G20" s="19" t="s">
        <v>390</v>
      </c>
      <c r="H20" s="20"/>
      <c r="I20" s="21"/>
    </row>
    <row r="21" spans="1:9" ht="13.5" x14ac:dyDescent="0.2">
      <c r="A21" s="19" t="s">
        <v>34</v>
      </c>
      <c r="B21" s="19" t="s">
        <v>35</v>
      </c>
      <c r="C21" s="20">
        <v>442.93439999999998</v>
      </c>
      <c r="D21" s="21">
        <v>36.691761</v>
      </c>
      <c r="E21" s="19"/>
      <c r="F21" s="19" t="s">
        <v>391</v>
      </c>
      <c r="G21" s="19" t="s">
        <v>392</v>
      </c>
      <c r="H21" s="20"/>
      <c r="I21" s="21"/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/>
      <c r="I22" s="21"/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>
        <v>1724.8313000000001</v>
      </c>
      <c r="D24" s="21">
        <v>17.788288000000001</v>
      </c>
      <c r="E24" s="19"/>
      <c r="F24" s="19" t="s">
        <v>188</v>
      </c>
      <c r="G24" s="19" t="s">
        <v>189</v>
      </c>
      <c r="H24" s="20">
        <v>219.26439999999999</v>
      </c>
      <c r="I24" s="21">
        <v>68.506496999999996</v>
      </c>
    </row>
    <row r="25" spans="1:9" ht="13.5" x14ac:dyDescent="0.2">
      <c r="A25" s="19" t="s">
        <v>42</v>
      </c>
      <c r="B25" s="19" t="s">
        <v>43</v>
      </c>
      <c r="C25" s="20"/>
      <c r="D25" s="21"/>
      <c r="E25" s="19"/>
      <c r="F25" s="19" t="s">
        <v>190</v>
      </c>
      <c r="G25" s="19" t="s">
        <v>191</v>
      </c>
      <c r="H25" s="20">
        <v>308.30950000000001</v>
      </c>
      <c r="I25" s="21">
        <v>43.550559</v>
      </c>
    </row>
    <row r="26" spans="1:9" ht="14.25" thickBot="1" x14ac:dyDescent="0.25">
      <c r="A26" s="24"/>
      <c r="B26" s="22" t="s">
        <v>278</v>
      </c>
      <c r="C26" s="23">
        <v>8531.1021000000001</v>
      </c>
      <c r="D26" s="25">
        <v>24.484739999999999</v>
      </c>
      <c r="E26" s="19"/>
      <c r="F26" s="19" t="s">
        <v>192</v>
      </c>
      <c r="G26" s="19" t="s">
        <v>193</v>
      </c>
      <c r="H26" s="20">
        <v>0</v>
      </c>
      <c r="I26" s="21">
        <v>0</v>
      </c>
    </row>
    <row r="27" spans="1:9" ht="13.5" x14ac:dyDescent="0.2">
      <c r="A27" s="19" t="s">
        <v>44</v>
      </c>
      <c r="B27" s="19" t="s">
        <v>45</v>
      </c>
      <c r="C27" s="20">
        <v>134.5669</v>
      </c>
      <c r="D27" s="21">
        <v>62.073703000000002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/>
      <c r="I30" s="21"/>
    </row>
    <row r="31" spans="1:9" ht="14.25" thickBot="1" x14ac:dyDescent="0.25">
      <c r="A31" s="24"/>
      <c r="B31" s="22" t="s">
        <v>279</v>
      </c>
      <c r="C31" s="23">
        <v>134.5669</v>
      </c>
      <c r="D31" s="25">
        <v>62.073703000000002</v>
      </c>
      <c r="E31" s="19"/>
      <c r="F31" s="19" t="s">
        <v>202</v>
      </c>
      <c r="G31" s="19" t="s">
        <v>203</v>
      </c>
      <c r="H31" s="20">
        <v>39.327199999999998</v>
      </c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/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342.56909999999999</v>
      </c>
      <c r="D36" s="21">
        <v>49.355279000000003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79.430499999999995</v>
      </c>
      <c r="D38" s="21">
        <v>68.506496999999996</v>
      </c>
      <c r="E38" s="19"/>
      <c r="F38" s="19" t="s">
        <v>212</v>
      </c>
      <c r="G38" s="19" t="s">
        <v>213</v>
      </c>
      <c r="H38" s="20">
        <v>609.81600000000003</v>
      </c>
      <c r="I38" s="21">
        <v>27.365836999999999</v>
      </c>
    </row>
    <row r="39" spans="1:9" ht="13.5" x14ac:dyDescent="0.2">
      <c r="A39" s="19" t="s">
        <v>326</v>
      </c>
      <c r="B39" s="19" t="s">
        <v>327</v>
      </c>
      <c r="C39" s="20">
        <v>117.3231</v>
      </c>
      <c r="D39" s="21">
        <v>49.872222000000001</v>
      </c>
      <c r="E39" s="19"/>
      <c r="F39" s="19" t="s">
        <v>214</v>
      </c>
      <c r="G39" s="19" t="s">
        <v>215</v>
      </c>
      <c r="H39" s="20">
        <v>574.31320000000005</v>
      </c>
      <c r="I39" s="21">
        <v>47.432371000000003</v>
      </c>
    </row>
    <row r="40" spans="1:9" ht="13.5" x14ac:dyDescent="0.2">
      <c r="A40" s="19" t="s">
        <v>328</v>
      </c>
      <c r="B40" s="19" t="s">
        <v>329</v>
      </c>
      <c r="C40" s="20">
        <v>52.111600000000003</v>
      </c>
      <c r="D40" s="21">
        <v>68.506496999999996</v>
      </c>
      <c r="E40" s="19"/>
      <c r="F40" s="19" t="s">
        <v>216</v>
      </c>
      <c r="G40" s="19" t="s">
        <v>217</v>
      </c>
      <c r="H40" s="20"/>
      <c r="I40" s="21"/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2.1351</v>
      </c>
      <c r="I41" s="21">
        <v>68.506496999999996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/>
      <c r="I42" s="21"/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1370.2556</v>
      </c>
      <c r="I44" s="21">
        <v>23.140312000000002</v>
      </c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>
        <v>5.3383000000000003</v>
      </c>
      <c r="D46" s="21">
        <v>70.931049999999999</v>
      </c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/>
      <c r="I48" s="21"/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3123.4209999999998</v>
      </c>
      <c r="I49" s="25">
        <v>19.80387</v>
      </c>
    </row>
    <row r="50" spans="1:9" ht="13.5" x14ac:dyDescent="0.2">
      <c r="A50" s="19" t="s">
        <v>347</v>
      </c>
      <c r="B50" s="19" t="s">
        <v>348</v>
      </c>
      <c r="C50" s="20">
        <v>78.665899999999993</v>
      </c>
      <c r="D50" s="21">
        <v>70.931049999999999</v>
      </c>
      <c r="E50" s="19"/>
      <c r="F50" s="19" t="s">
        <v>308</v>
      </c>
      <c r="G50" s="19" t="s">
        <v>309</v>
      </c>
      <c r="H50" s="20"/>
      <c r="I50" s="21"/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>
        <v>284.78989999999999</v>
      </c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>
        <v>7009.9251999999997</v>
      </c>
      <c r="I54" s="21">
        <v>28.801836000000002</v>
      </c>
    </row>
    <row r="55" spans="1:9" ht="13.5" x14ac:dyDescent="0.2">
      <c r="A55" s="19" t="s">
        <v>75</v>
      </c>
      <c r="B55" s="19" t="s">
        <v>425</v>
      </c>
      <c r="C55" s="20"/>
      <c r="D55" s="21"/>
      <c r="E55" s="19"/>
      <c r="F55" s="19" t="s">
        <v>401</v>
      </c>
      <c r="G55" s="19" t="s">
        <v>404</v>
      </c>
      <c r="H55" s="20">
        <v>976.03920000000005</v>
      </c>
      <c r="I55" s="21">
        <v>39.893878999999998</v>
      </c>
    </row>
    <row r="56" spans="1:9" ht="13.5" x14ac:dyDescent="0.2">
      <c r="A56" s="19" t="s">
        <v>76</v>
      </c>
      <c r="B56" s="19" t="s">
        <v>77</v>
      </c>
      <c r="C56" s="20">
        <v>1351.2523000000001</v>
      </c>
      <c r="D56" s="21">
        <v>44.073917000000002</v>
      </c>
      <c r="E56" s="19"/>
      <c r="F56" s="19" t="s">
        <v>403</v>
      </c>
      <c r="G56" s="19" t="s">
        <v>405</v>
      </c>
      <c r="H56" s="20">
        <v>152.0898</v>
      </c>
      <c r="I56" s="21">
        <v>36.467455999999999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8138.0541999999996</v>
      </c>
      <c r="I57" s="25">
        <v>23.433510999999999</v>
      </c>
    </row>
    <row r="58" spans="1:9" ht="14.25" thickBot="1" x14ac:dyDescent="0.25">
      <c r="A58" s="24"/>
      <c r="B58" s="22" t="s">
        <v>280</v>
      </c>
      <c r="C58" s="23">
        <v>2311.4807000000001</v>
      </c>
      <c r="D58" s="25">
        <v>33.351489999999998</v>
      </c>
      <c r="E58" s="19"/>
      <c r="F58" s="19" t="s">
        <v>225</v>
      </c>
      <c r="G58" s="19" t="s">
        <v>226</v>
      </c>
      <c r="H58" s="20">
        <v>12.811199999999999</v>
      </c>
      <c r="I58" s="21">
        <v>70.931049999999999</v>
      </c>
    </row>
    <row r="59" spans="1:9" ht="13.5" x14ac:dyDescent="0.2">
      <c r="A59" s="19" t="s">
        <v>80</v>
      </c>
      <c r="B59" s="19" t="s">
        <v>81</v>
      </c>
      <c r="C59" s="20">
        <v>235.9665</v>
      </c>
      <c r="D59" s="21">
        <v>68.506496999999996</v>
      </c>
      <c r="E59" s="19"/>
      <c r="F59" s="19" t="s">
        <v>316</v>
      </c>
      <c r="G59" s="19" t="s">
        <v>318</v>
      </c>
      <c r="H59" s="20">
        <v>75.325900000000004</v>
      </c>
      <c r="I59" s="21">
        <v>70.931049999999999</v>
      </c>
    </row>
    <row r="60" spans="1:9" ht="13.5" x14ac:dyDescent="0.2">
      <c r="A60" s="19" t="s">
        <v>82</v>
      </c>
      <c r="B60" s="19" t="s">
        <v>83</v>
      </c>
      <c r="C60" s="20">
        <v>347.10419999999999</v>
      </c>
      <c r="D60" s="21">
        <v>43.657856000000002</v>
      </c>
      <c r="E60" s="19"/>
      <c r="F60" s="19" t="s">
        <v>227</v>
      </c>
      <c r="G60" s="19" t="s">
        <v>228</v>
      </c>
      <c r="H60" s="20">
        <v>29885.427299999999</v>
      </c>
      <c r="I60" s="21">
        <v>14.676242</v>
      </c>
    </row>
    <row r="61" spans="1:9" ht="14.25" thickBot="1" x14ac:dyDescent="0.25">
      <c r="A61" s="19" t="s">
        <v>84</v>
      </c>
      <c r="B61" s="19" t="s">
        <v>85</v>
      </c>
      <c r="C61" s="20">
        <v>815.17499999999995</v>
      </c>
      <c r="D61" s="21">
        <v>40.609347</v>
      </c>
      <c r="E61" s="19"/>
      <c r="F61" s="24"/>
      <c r="G61" s="22" t="s">
        <v>290</v>
      </c>
      <c r="H61" s="23">
        <v>29973.564399999999</v>
      </c>
      <c r="I61" s="25">
        <v>14.674865</v>
      </c>
    </row>
    <row r="62" spans="1:9" ht="13.5" x14ac:dyDescent="0.2">
      <c r="A62" s="19" t="s">
        <v>355</v>
      </c>
      <c r="B62" s="19" t="s">
        <v>356</v>
      </c>
      <c r="C62" s="20">
        <v>2361.0426000000002</v>
      </c>
      <c r="D62" s="21">
        <v>17.053121000000001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1654.4503999999999</v>
      </c>
      <c r="D65" s="21">
        <v>29.569472999999999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73.304500000000004</v>
      </c>
      <c r="D66" s="21">
        <v>68.506496999999996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/>
      <c r="I73" s="25"/>
    </row>
    <row r="74" spans="1:9" ht="14.25" thickBot="1" x14ac:dyDescent="0.25">
      <c r="A74" s="24"/>
      <c r="B74" s="22" t="s">
        <v>281</v>
      </c>
      <c r="C74" s="23">
        <v>5487.0432000000001</v>
      </c>
      <c r="D74" s="25">
        <v>16.407378999999999</v>
      </c>
      <c r="E74" s="19"/>
      <c r="F74" s="19" t="s">
        <v>233</v>
      </c>
      <c r="G74" s="19" t="s">
        <v>234</v>
      </c>
      <c r="H74" s="20">
        <v>10.2431</v>
      </c>
      <c r="I74" s="21">
        <v>156.517956</v>
      </c>
    </row>
    <row r="75" spans="1:9" ht="14.25" thickBot="1" x14ac:dyDescent="0.25">
      <c r="A75" s="19" t="s">
        <v>99</v>
      </c>
      <c r="B75" s="19" t="s">
        <v>100</v>
      </c>
      <c r="C75" s="20">
        <v>5.5777000000000001</v>
      </c>
      <c r="D75" s="21">
        <v>49.548271999999997</v>
      </c>
      <c r="E75" s="19"/>
      <c r="F75" s="24"/>
      <c r="G75" s="22" t="s">
        <v>292</v>
      </c>
      <c r="H75" s="23">
        <v>10.2431</v>
      </c>
      <c r="I75" s="25">
        <v>156.517956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41245.282700000003</v>
      </c>
      <c r="I76" s="52"/>
    </row>
    <row r="77" spans="1:9" ht="13.5" x14ac:dyDescent="0.2">
      <c r="A77" s="19" t="s">
        <v>101</v>
      </c>
      <c r="B77" s="19" t="s">
        <v>102</v>
      </c>
      <c r="C77" s="20"/>
      <c r="D77" s="21"/>
      <c r="E77" s="19"/>
      <c r="F77" s="19" t="s">
        <v>235</v>
      </c>
      <c r="G77" s="19" t="s">
        <v>236</v>
      </c>
      <c r="H77" s="20">
        <v>131.01509999999999</v>
      </c>
      <c r="I77" s="21">
        <v>68.274101999999999</v>
      </c>
    </row>
    <row r="78" spans="1:9" ht="14.25" thickBot="1" x14ac:dyDescent="0.25">
      <c r="A78" s="19" t="s">
        <v>103</v>
      </c>
      <c r="B78" s="19" t="s">
        <v>104</v>
      </c>
      <c r="C78" s="20">
        <v>59.180799999999998</v>
      </c>
      <c r="D78" s="21">
        <v>68.506496999999996</v>
      </c>
      <c r="E78" s="19"/>
      <c r="F78" s="24"/>
      <c r="G78" s="22" t="s">
        <v>294</v>
      </c>
      <c r="H78" s="23">
        <v>131.01509999999999</v>
      </c>
      <c r="I78" s="25">
        <v>68.274101999999999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363.9796</v>
      </c>
      <c r="I79" s="21">
        <v>19.768834999999999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363.9796</v>
      </c>
      <c r="I80" s="25">
        <v>19.768834999999999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203227.67360000004</v>
      </c>
      <c r="I81" s="50"/>
    </row>
    <row r="82" spans="1:9" ht="13.5" x14ac:dyDescent="0.2">
      <c r="A82" s="19" t="s">
        <v>107</v>
      </c>
      <c r="B82" s="19" t="s">
        <v>108</v>
      </c>
      <c r="C82" s="20"/>
      <c r="D82" s="21"/>
      <c r="E82" s="19"/>
      <c r="F82" s="19" t="s">
        <v>239</v>
      </c>
      <c r="G82" s="19" t="s">
        <v>240</v>
      </c>
      <c r="H82" s="20">
        <v>3.492</v>
      </c>
      <c r="I82" s="21"/>
    </row>
    <row r="83" spans="1:9" ht="13.5" x14ac:dyDescent="0.2">
      <c r="A83" s="19" t="s">
        <v>109</v>
      </c>
      <c r="B83" s="19" t="s">
        <v>110</v>
      </c>
      <c r="C83" s="20">
        <v>5.0425000000000004</v>
      </c>
      <c r="D83" s="21">
        <v>68.506496999999996</v>
      </c>
      <c r="E83" s="19"/>
      <c r="F83" s="19" t="s">
        <v>243</v>
      </c>
      <c r="G83" s="19" t="s">
        <v>244</v>
      </c>
      <c r="H83" s="20">
        <v>2098.7395000000001</v>
      </c>
      <c r="I83" s="21"/>
    </row>
    <row r="84" spans="1:9" ht="13.5" x14ac:dyDescent="0.2">
      <c r="A84" s="19" t="s">
        <v>97</v>
      </c>
      <c r="B84" s="19" t="s">
        <v>98</v>
      </c>
      <c r="C84" s="20"/>
      <c r="D84" s="21"/>
      <c r="E84" s="19"/>
      <c r="F84" s="19" t="s">
        <v>245</v>
      </c>
      <c r="G84" s="19" t="s">
        <v>246</v>
      </c>
      <c r="H84" s="20">
        <v>563.30050000000006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84116.942599999995</v>
      </c>
      <c r="I85" s="21"/>
    </row>
    <row r="86" spans="1:9" ht="13.5" x14ac:dyDescent="0.2">
      <c r="A86" s="19" t="s">
        <v>113</v>
      </c>
      <c r="B86" s="19" t="s">
        <v>114</v>
      </c>
      <c r="C86" s="20">
        <v>6.1226000000000003</v>
      </c>
      <c r="D86" s="21">
        <v>68.506496999999996</v>
      </c>
      <c r="E86" s="19"/>
      <c r="F86" s="19" t="s">
        <v>249</v>
      </c>
      <c r="G86" s="19" t="s">
        <v>250</v>
      </c>
      <c r="H86" s="20">
        <v>39048.107499999998</v>
      </c>
      <c r="I86" s="21"/>
    </row>
    <row r="87" spans="1:9" ht="13.5" x14ac:dyDescent="0.2">
      <c r="A87" s="19" t="s">
        <v>115</v>
      </c>
      <c r="B87" s="19" t="s">
        <v>116</v>
      </c>
      <c r="C87" s="20"/>
      <c r="D87" s="21"/>
      <c r="E87" s="19"/>
      <c r="F87" s="19" t="s">
        <v>241</v>
      </c>
      <c r="G87" s="19" t="s">
        <v>242</v>
      </c>
      <c r="H87" s="20">
        <v>1281.4281000000001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/>
      <c r="I88" s="21"/>
    </row>
    <row r="89" spans="1:9" ht="13.5" x14ac:dyDescent="0.2">
      <c r="A89" s="19" t="s">
        <v>121</v>
      </c>
      <c r="B89" s="19" t="s">
        <v>122</v>
      </c>
      <c r="C89" s="20">
        <v>54.880499999999998</v>
      </c>
      <c r="D89" s="21">
        <v>63.624957000000002</v>
      </c>
      <c r="E89" s="19"/>
      <c r="F89" s="19" t="s">
        <v>332</v>
      </c>
      <c r="G89" s="19" t="s">
        <v>333</v>
      </c>
      <c r="H89" s="20"/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52222.706100000003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97966.730299999996</v>
      </c>
      <c r="I91" s="21"/>
    </row>
    <row r="92" spans="1:9" ht="13.5" x14ac:dyDescent="0.2">
      <c r="A92" s="19" t="s">
        <v>127</v>
      </c>
      <c r="B92" s="19" t="s">
        <v>128</v>
      </c>
      <c r="C92" s="20">
        <v>25.3157</v>
      </c>
      <c r="D92" s="21">
        <v>68.506496999999996</v>
      </c>
      <c r="E92" s="19"/>
      <c r="F92" s="19" t="s">
        <v>255</v>
      </c>
      <c r="G92" s="19" t="s">
        <v>256</v>
      </c>
      <c r="H92" s="20">
        <v>8532.1164000000008</v>
      </c>
      <c r="I92" s="21"/>
    </row>
    <row r="93" spans="1:9" ht="13.5" x14ac:dyDescent="0.2">
      <c r="A93" s="19" t="s">
        <v>129</v>
      </c>
      <c r="B93" s="19" t="s">
        <v>130</v>
      </c>
      <c r="C93" s="20"/>
      <c r="D93" s="21"/>
      <c r="E93" s="19"/>
      <c r="F93" s="19" t="s">
        <v>257</v>
      </c>
      <c r="G93" s="19" t="s">
        <v>258</v>
      </c>
      <c r="H93" s="20">
        <v>22930.1577</v>
      </c>
      <c r="I93" s="21"/>
    </row>
    <row r="94" spans="1:9" ht="13.5" x14ac:dyDescent="0.2">
      <c r="A94" s="19" t="s">
        <v>131</v>
      </c>
      <c r="B94" s="19" t="s">
        <v>132</v>
      </c>
      <c r="C94" s="20"/>
      <c r="D94" s="21"/>
      <c r="E94" s="19"/>
      <c r="F94" s="19" t="s">
        <v>259</v>
      </c>
      <c r="G94" s="19" t="s">
        <v>260</v>
      </c>
      <c r="H94" s="20">
        <v>97004.098299999998</v>
      </c>
      <c r="I94" s="21"/>
    </row>
    <row r="95" spans="1:9" ht="13.5" x14ac:dyDescent="0.2">
      <c r="A95" s="19" t="s">
        <v>133</v>
      </c>
      <c r="B95" s="19" t="s">
        <v>134</v>
      </c>
      <c r="C95" s="20"/>
      <c r="D95" s="21"/>
      <c r="E95" s="19"/>
      <c r="F95" s="19" t="s">
        <v>261</v>
      </c>
      <c r="G95" s="19" t="s">
        <v>262</v>
      </c>
      <c r="H95" s="20">
        <v>24935.736199999999</v>
      </c>
      <c r="I95" s="21"/>
    </row>
    <row r="96" spans="1:9" ht="13.5" x14ac:dyDescent="0.2">
      <c r="A96" s="19" t="s">
        <v>135</v>
      </c>
      <c r="B96" s="19" t="s">
        <v>136</v>
      </c>
      <c r="C96" s="20">
        <v>1050.508</v>
      </c>
      <c r="D96" s="21">
        <v>26.691064000000001</v>
      </c>
      <c r="E96" s="19"/>
      <c r="F96" s="19" t="s">
        <v>263</v>
      </c>
      <c r="G96" s="19" t="s">
        <v>264</v>
      </c>
      <c r="H96" s="20">
        <v>2199.2654000000002</v>
      </c>
      <c r="I96" s="21"/>
    </row>
    <row r="97" spans="1:9" ht="13.5" x14ac:dyDescent="0.2">
      <c r="A97" s="19" t="s">
        <v>137</v>
      </c>
      <c r="B97" s="19" t="s">
        <v>138</v>
      </c>
      <c r="C97" s="20">
        <v>558.43619999999999</v>
      </c>
      <c r="D97" s="21">
        <v>41.058027000000003</v>
      </c>
      <c r="E97" s="19"/>
      <c r="F97" s="19" t="s">
        <v>265</v>
      </c>
      <c r="G97" s="19" t="s">
        <v>266</v>
      </c>
      <c r="H97" s="20">
        <v>15943.8716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10390.975200000001</v>
      </c>
      <c r="I98" s="21"/>
    </row>
    <row r="99" spans="1:9" ht="13.5" x14ac:dyDescent="0.2">
      <c r="A99" s="19" t="s">
        <v>144</v>
      </c>
      <c r="B99" s="19" t="s">
        <v>145</v>
      </c>
      <c r="C99" s="20"/>
      <c r="D99" s="21"/>
      <c r="E99" s="19"/>
      <c r="F99" s="19" t="s">
        <v>269</v>
      </c>
      <c r="G99" s="19" t="s">
        <v>270</v>
      </c>
      <c r="H99" s="20">
        <v>130867.6707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9381.9050999999999</v>
      </c>
      <c r="I100" s="21"/>
    </row>
    <row r="101" spans="1:9" ht="13.5" x14ac:dyDescent="0.2">
      <c r="A101" s="19" t="s">
        <v>146</v>
      </c>
      <c r="B101" s="19" t="s">
        <v>147</v>
      </c>
      <c r="C101" s="20">
        <v>128.5949</v>
      </c>
      <c r="D101" s="21">
        <v>49.322831000000001</v>
      </c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>
        <v>47.883400000000002</v>
      </c>
      <c r="D102" s="21">
        <v>70.931049999999999</v>
      </c>
      <c r="E102" s="19"/>
      <c r="F102" s="24"/>
      <c r="G102" s="22" t="s">
        <v>297</v>
      </c>
      <c r="H102" s="23">
        <f>SUM(H82:H101)</f>
        <v>599487.24319999991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>
        <v>0.54659999999999997</v>
      </c>
      <c r="D104" s="21">
        <v>68.506496999999996</v>
      </c>
      <c r="E104" s="19"/>
      <c r="F104" s="31" t="s">
        <v>298</v>
      </c>
      <c r="G104" s="31"/>
      <c r="H104" s="54">
        <f>+H81+H102</f>
        <v>802714.91680000001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/>
      <c r="D109" s="21"/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4.5739999999999998</v>
      </c>
      <c r="D112" s="21">
        <v>70.931049999999999</v>
      </c>
      <c r="E112" s="19"/>
    </row>
    <row r="113" spans="1:9" ht="13.5" x14ac:dyDescent="0.2">
      <c r="A113" s="19" t="s">
        <v>152</v>
      </c>
      <c r="B113" s="19" t="s">
        <v>153</v>
      </c>
      <c r="C113" s="20">
        <v>13.9892</v>
      </c>
      <c r="D113" s="21">
        <v>41.559612999999999</v>
      </c>
      <c r="E113" s="19"/>
    </row>
    <row r="114" spans="1:9" ht="14.25" thickBot="1" x14ac:dyDescent="0.25">
      <c r="A114" s="24"/>
      <c r="B114" s="22" t="s">
        <v>282</v>
      </c>
      <c r="C114" s="23">
        <v>1960.6521</v>
      </c>
      <c r="D114" s="25">
        <v>25.143332000000001</v>
      </c>
      <c r="E114" s="19"/>
    </row>
    <row r="115" spans="1:9" ht="13.5" x14ac:dyDescent="0.2">
      <c r="A115" s="19" t="s">
        <v>158</v>
      </c>
      <c r="B115" s="19" t="s">
        <v>159</v>
      </c>
      <c r="C115" s="20"/>
      <c r="D115" s="21"/>
      <c r="E115" s="19"/>
    </row>
    <row r="116" spans="1:9" ht="14.25" thickBot="1" x14ac:dyDescent="0.25">
      <c r="A116" s="33"/>
      <c r="B116" s="34" t="s">
        <v>283</v>
      </c>
      <c r="C116" s="35"/>
      <c r="D116" s="36"/>
      <c r="E116" s="19"/>
    </row>
    <row r="117" spans="1:9" ht="13.5" x14ac:dyDescent="0.2">
      <c r="A117" s="37" t="s">
        <v>284</v>
      </c>
      <c r="B117" s="37"/>
      <c r="C117" s="45">
        <f>SUM(C15,C26,C31,C58,C74,C114,C116)</f>
        <v>100502.25610000001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59705.671000000002</v>
      </c>
      <c r="D118" s="21">
        <v>7.8135149999999998</v>
      </c>
      <c r="E118" s="19"/>
    </row>
    <row r="119" spans="1:9" ht="13.5" x14ac:dyDescent="0.2">
      <c r="A119" s="19" t="s">
        <v>162</v>
      </c>
      <c r="B119" s="19" t="s">
        <v>163</v>
      </c>
      <c r="C119" s="20">
        <v>1279.4691</v>
      </c>
      <c r="D119" s="21">
        <v>22.777059999999999</v>
      </c>
      <c r="E119" s="19"/>
    </row>
    <row r="120" spans="1:9" ht="14.25" thickBot="1" x14ac:dyDescent="0.25">
      <c r="A120" s="24"/>
      <c r="B120" s="22" t="s">
        <v>285</v>
      </c>
      <c r="C120" s="23">
        <v>60985.140099999997</v>
      </c>
      <c r="D120" s="25">
        <v>7.5900889999999999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161487.39620000002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37"/>
  <sheetViews>
    <sheetView showZeros="0" tabSelected="1" topLeftCell="E38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3.570312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7477.058</v>
      </c>
      <c r="D2" s="21">
        <v>26.105045</v>
      </c>
      <c r="E2" s="19"/>
      <c r="F2" s="19" t="s">
        <v>164</v>
      </c>
      <c r="G2" s="19" t="s">
        <v>165</v>
      </c>
      <c r="H2" s="20"/>
      <c r="I2" s="21"/>
    </row>
    <row r="3" spans="1:11" ht="13.5" x14ac:dyDescent="0.2">
      <c r="A3" s="19" t="s">
        <v>2</v>
      </c>
      <c r="B3" s="19" t="s">
        <v>3</v>
      </c>
      <c r="C3" s="20">
        <v>279917.21629999997</v>
      </c>
      <c r="D3" s="21">
        <v>6.1584279999999998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716117.47160000005</v>
      </c>
      <c r="D4" s="21">
        <v>6.058141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>
        <v>42035.631500000003</v>
      </c>
      <c r="D5" s="21">
        <v>9.9867319999999999</v>
      </c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148072.62659999999</v>
      </c>
      <c r="D6" s="21">
        <v>8.1881140000000006</v>
      </c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>
        <v>9565.3071999999993</v>
      </c>
      <c r="D7" s="21">
        <v>16.405441</v>
      </c>
      <c r="E7" s="19"/>
      <c r="F7" s="19" t="s">
        <v>169</v>
      </c>
      <c r="G7" s="19" t="s">
        <v>170</v>
      </c>
      <c r="H7" s="20"/>
      <c r="I7" s="21"/>
    </row>
    <row r="8" spans="1:11" ht="13.5" x14ac:dyDescent="0.2">
      <c r="A8" s="19" t="s">
        <v>12</v>
      </c>
      <c r="B8" s="19" t="s">
        <v>13</v>
      </c>
      <c r="C8" s="20">
        <v>58465.231699999997</v>
      </c>
      <c r="D8" s="21">
        <v>9.3249130000000005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>
        <v>4895.7906999999996</v>
      </c>
      <c r="D9" s="21">
        <v>35.024802999999999</v>
      </c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>
        <v>158.4495</v>
      </c>
      <c r="D10" s="21">
        <v>115.00499000000001</v>
      </c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15872.505300000001</v>
      </c>
      <c r="D11" s="21">
        <v>24.936914999999999</v>
      </c>
      <c r="E11" s="19"/>
      <c r="F11" s="22"/>
      <c r="G11" s="22" t="s">
        <v>287</v>
      </c>
      <c r="H11" s="23"/>
      <c r="I11" s="25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60.646999999999998</v>
      </c>
      <c r="I12" s="21">
        <v>41.273150999999999</v>
      </c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>
        <v>23.378799999999998</v>
      </c>
      <c r="I13" s="21">
        <v>40.785468000000002</v>
      </c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49.249299999999998</v>
      </c>
      <c r="I14" s="21">
        <v>72.851016000000001</v>
      </c>
    </row>
    <row r="15" spans="1:11" ht="14.25" thickBot="1" x14ac:dyDescent="0.25">
      <c r="A15" s="24"/>
      <c r="B15" s="22" t="s">
        <v>338</v>
      </c>
      <c r="C15" s="23">
        <v>1282577.2884</v>
      </c>
      <c r="D15" s="25">
        <v>5.6829239999999999</v>
      </c>
      <c r="E15" s="19"/>
      <c r="F15" s="19" t="s">
        <v>181</v>
      </c>
      <c r="G15" s="19" t="s">
        <v>323</v>
      </c>
      <c r="H15" s="20">
        <v>2.6124999999999998</v>
      </c>
      <c r="I15" s="21">
        <v>77.224243000000001</v>
      </c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>
        <v>3.2646000000000002</v>
      </c>
      <c r="I16" s="21">
        <v>72.541951999999995</v>
      </c>
    </row>
    <row r="17" spans="1:9" ht="13.5" x14ac:dyDescent="0.2">
      <c r="A17" s="19" t="s">
        <v>26</v>
      </c>
      <c r="B17" s="19" t="s">
        <v>27</v>
      </c>
      <c r="C17" s="20">
        <v>163.67869999999999</v>
      </c>
      <c r="D17" s="21">
        <v>78.701847000000001</v>
      </c>
      <c r="E17" s="19"/>
      <c r="F17" s="19" t="s">
        <v>184</v>
      </c>
      <c r="G17" s="19" t="s">
        <v>185</v>
      </c>
      <c r="H17" s="20">
        <v>1699.5482</v>
      </c>
      <c r="I17" s="21">
        <v>39.325009000000001</v>
      </c>
    </row>
    <row r="18" spans="1:9" ht="13.5" x14ac:dyDescent="0.2">
      <c r="A18" s="19" t="s">
        <v>28</v>
      </c>
      <c r="B18" s="19" t="s">
        <v>29</v>
      </c>
      <c r="C18" s="20">
        <v>18459.281200000001</v>
      </c>
      <c r="D18" s="21">
        <v>18.307912000000002</v>
      </c>
      <c r="E18" s="19"/>
      <c r="F18" s="19" t="s">
        <v>186</v>
      </c>
      <c r="G18" s="19" t="s">
        <v>387</v>
      </c>
      <c r="H18" s="20">
        <v>187.96729999999999</v>
      </c>
      <c r="I18" s="21">
        <v>51.488121</v>
      </c>
    </row>
    <row r="19" spans="1:9" ht="13.5" x14ac:dyDescent="0.2">
      <c r="A19" s="19" t="s">
        <v>30</v>
      </c>
      <c r="B19" s="19" t="s">
        <v>31</v>
      </c>
      <c r="C19" s="20">
        <v>3019.1819999999998</v>
      </c>
      <c r="D19" s="21">
        <v>34.761462999999999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42119.328000000001</v>
      </c>
      <c r="D20" s="21">
        <v>10.988953</v>
      </c>
      <c r="E20" s="19"/>
      <c r="F20" s="19" t="s">
        <v>187</v>
      </c>
      <c r="G20" s="19" t="s">
        <v>390</v>
      </c>
      <c r="H20" s="20">
        <v>1525.6479999999999</v>
      </c>
      <c r="I20" s="21">
        <v>43.662568</v>
      </c>
    </row>
    <row r="21" spans="1:9" ht="13.5" x14ac:dyDescent="0.2">
      <c r="A21" s="19" t="s">
        <v>34</v>
      </c>
      <c r="B21" s="19" t="s">
        <v>35</v>
      </c>
      <c r="C21" s="20">
        <v>8482.7492000000002</v>
      </c>
      <c r="D21" s="21">
        <v>17.629645</v>
      </c>
      <c r="E21" s="19"/>
      <c r="F21" s="19" t="s">
        <v>391</v>
      </c>
      <c r="G21" s="19" t="s">
        <v>392</v>
      </c>
      <c r="H21" s="20"/>
      <c r="I21" s="21"/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>
        <v>45.5822</v>
      </c>
      <c r="I22" s="21">
        <v>104.16368799999999</v>
      </c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9" ht="13.5" x14ac:dyDescent="0.2">
      <c r="A24" s="19" t="s">
        <v>40</v>
      </c>
      <c r="B24" s="19" t="s">
        <v>41</v>
      </c>
      <c r="C24" s="20">
        <v>67812.142399999997</v>
      </c>
      <c r="D24" s="21">
        <v>8.6843310000000002</v>
      </c>
      <c r="E24" s="19"/>
      <c r="F24" s="19" t="s">
        <v>188</v>
      </c>
      <c r="G24" s="19" t="s">
        <v>189</v>
      </c>
      <c r="H24" s="20">
        <v>477.04700000000003</v>
      </c>
      <c r="I24" s="21">
        <v>62.086295999999997</v>
      </c>
    </row>
    <row r="25" spans="1:9" ht="13.5" x14ac:dyDescent="0.2">
      <c r="A25" s="19" t="s">
        <v>42</v>
      </c>
      <c r="B25" s="19" t="s">
        <v>43</v>
      </c>
      <c r="C25" s="20">
        <v>1085.5708999999999</v>
      </c>
      <c r="D25" s="21">
        <v>51.788634999999999</v>
      </c>
      <c r="E25" s="19"/>
      <c r="F25" s="19" t="s">
        <v>190</v>
      </c>
      <c r="G25" s="19" t="s">
        <v>191</v>
      </c>
      <c r="H25" s="20">
        <v>1598.2918999999999</v>
      </c>
      <c r="I25" s="21">
        <v>30.622285000000002</v>
      </c>
    </row>
    <row r="26" spans="1:9" ht="14.25" thickBot="1" x14ac:dyDescent="0.25">
      <c r="A26" s="24"/>
      <c r="B26" s="22" t="s">
        <v>278</v>
      </c>
      <c r="C26" s="23">
        <v>141141.93239999999</v>
      </c>
      <c r="D26" s="25">
        <v>6.9802920000000004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2069.6280000000002</v>
      </c>
      <c r="D27" s="21">
        <v>39.479759999999999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/>
      <c r="D28" s="21"/>
      <c r="E28" s="19"/>
      <c r="F28" s="19" t="s">
        <v>196</v>
      </c>
      <c r="G28" s="19" t="s">
        <v>197</v>
      </c>
      <c r="H28" s="20"/>
      <c r="I28" s="21"/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/>
      <c r="I30" s="21"/>
    </row>
    <row r="31" spans="1:9" ht="14.25" thickBot="1" x14ac:dyDescent="0.25">
      <c r="A31" s="24"/>
      <c r="B31" s="22" t="s">
        <v>279</v>
      </c>
      <c r="C31" s="23">
        <v>2069.6280000000002</v>
      </c>
      <c r="D31" s="25">
        <v>39.650872999999997</v>
      </c>
      <c r="E31" s="19"/>
      <c r="F31" s="19" t="s">
        <v>202</v>
      </c>
      <c r="G31" s="19" t="s">
        <v>203</v>
      </c>
      <c r="H31" s="20"/>
      <c r="I31" s="21"/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/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>
        <v>250.452</v>
      </c>
      <c r="D35" s="21">
        <v>79.879643999999999</v>
      </c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138691.01250000001</v>
      </c>
      <c r="D36" s="21">
        <v>7.8588979999999999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9434.0843000000004</v>
      </c>
      <c r="D38" s="21">
        <v>19.178305000000002</v>
      </c>
      <c r="E38" s="19"/>
      <c r="F38" s="19" t="s">
        <v>212</v>
      </c>
      <c r="G38" s="19" t="s">
        <v>213</v>
      </c>
      <c r="H38" s="20">
        <v>158759.8916</v>
      </c>
      <c r="I38" s="21">
        <v>5.6425530000000004</v>
      </c>
    </row>
    <row r="39" spans="1:9" ht="13.5" x14ac:dyDescent="0.2">
      <c r="A39" s="19" t="s">
        <v>326</v>
      </c>
      <c r="B39" s="19" t="s">
        <v>327</v>
      </c>
      <c r="C39" s="20">
        <v>128.268</v>
      </c>
      <c r="D39" s="21">
        <v>75.225072999999995</v>
      </c>
      <c r="E39" s="19"/>
      <c r="F39" s="19" t="s">
        <v>214</v>
      </c>
      <c r="G39" s="19" t="s">
        <v>215</v>
      </c>
      <c r="H39" s="20">
        <v>7987.7415000000001</v>
      </c>
      <c r="I39" s="21">
        <v>10.489962999999999</v>
      </c>
    </row>
    <row r="40" spans="1:9" ht="13.5" x14ac:dyDescent="0.2">
      <c r="A40" s="19" t="s">
        <v>328</v>
      </c>
      <c r="B40" s="19" t="s">
        <v>329</v>
      </c>
      <c r="C40" s="20">
        <v>5093.2078000000001</v>
      </c>
      <c r="D40" s="21">
        <v>24.130191</v>
      </c>
      <c r="E40" s="19"/>
      <c r="F40" s="19" t="s">
        <v>216</v>
      </c>
      <c r="G40" s="19" t="s">
        <v>217</v>
      </c>
      <c r="H40" s="20">
        <v>829.12459999999999</v>
      </c>
      <c r="I40" s="21">
        <v>62.811701999999997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3960.2051000000001</v>
      </c>
      <c r="I41" s="21">
        <v>18.118606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3.9693999999999998</v>
      </c>
      <c r="I42" s="21">
        <v>102.58144900000001</v>
      </c>
    </row>
    <row r="43" spans="1:9" ht="13.5" x14ac:dyDescent="0.2">
      <c r="A43" s="19" t="s">
        <v>304</v>
      </c>
      <c r="B43" s="19" t="s">
        <v>305</v>
      </c>
      <c r="C43" s="20">
        <v>48.209000000000003</v>
      </c>
      <c r="D43" s="21">
        <v>47.763956</v>
      </c>
      <c r="E43" s="19"/>
      <c r="F43" s="19" t="s">
        <v>300</v>
      </c>
      <c r="G43" s="19" t="s">
        <v>301</v>
      </c>
      <c r="H43" s="20">
        <v>6.5842999999999998</v>
      </c>
      <c r="I43" s="21">
        <v>92.247253000000001</v>
      </c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69441.020900000003</v>
      </c>
      <c r="I44" s="21">
        <v>9.2053039999999999</v>
      </c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>
        <v>247.14500000000001</v>
      </c>
      <c r="D46" s="21">
        <v>115.00499000000001</v>
      </c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>
        <v>445.35579999999999</v>
      </c>
      <c r="D48" s="21">
        <v>102.58144900000001</v>
      </c>
      <c r="E48" s="19"/>
      <c r="F48" s="19" t="s">
        <v>222</v>
      </c>
      <c r="G48" s="19" t="s">
        <v>223</v>
      </c>
      <c r="H48" s="20">
        <v>124.61</v>
      </c>
      <c r="I48" s="21">
        <v>38.573166000000001</v>
      </c>
    </row>
    <row r="49" spans="1:9" ht="14.25" thickBot="1" x14ac:dyDescent="0.25">
      <c r="A49" s="19" t="s">
        <v>345</v>
      </c>
      <c r="B49" s="19" t="s">
        <v>346</v>
      </c>
      <c r="C49" s="20">
        <v>13.779500000000001</v>
      </c>
      <c r="D49" s="21">
        <v>115.00499000000001</v>
      </c>
      <c r="E49" s="19"/>
      <c r="F49" s="24"/>
      <c r="G49" s="22" t="s">
        <v>288</v>
      </c>
      <c r="H49" s="23">
        <v>246786.3842</v>
      </c>
      <c r="I49" s="25">
        <v>5.2055769999999999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>
        <v>2171.9357</v>
      </c>
      <c r="I50" s="21">
        <v>102.17782</v>
      </c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5.1384999999999996</v>
      </c>
      <c r="I51" s="21">
        <v>115.00499000000001</v>
      </c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>
        <v>7992.8561</v>
      </c>
      <c r="D54" s="21">
        <v>46.639054000000002</v>
      </c>
      <c r="E54" s="19"/>
      <c r="F54" s="19" t="s">
        <v>224</v>
      </c>
      <c r="G54" s="19" t="s">
        <v>402</v>
      </c>
      <c r="H54" s="20">
        <v>200134.49660000001</v>
      </c>
      <c r="I54" s="21">
        <v>6.5648020000000002</v>
      </c>
    </row>
    <row r="55" spans="1:9" ht="13.5" x14ac:dyDescent="0.2">
      <c r="A55" s="19" t="s">
        <v>75</v>
      </c>
      <c r="B55" s="19" t="s">
        <v>425</v>
      </c>
      <c r="C55" s="20">
        <v>903.37609999999995</v>
      </c>
      <c r="D55" s="21">
        <v>30.354693999999999</v>
      </c>
      <c r="E55" s="19"/>
      <c r="F55" s="19" t="s">
        <v>401</v>
      </c>
      <c r="G55" s="19" t="s">
        <v>404</v>
      </c>
      <c r="H55" s="20">
        <v>124733.3867</v>
      </c>
      <c r="I55" s="21">
        <v>7.5514289999999997</v>
      </c>
    </row>
    <row r="56" spans="1:9" ht="13.5" x14ac:dyDescent="0.2">
      <c r="A56" s="19" t="s">
        <v>76</v>
      </c>
      <c r="B56" s="19" t="s">
        <v>77</v>
      </c>
      <c r="C56" s="20">
        <v>9947.7667999999994</v>
      </c>
      <c r="D56" s="21">
        <v>17.812014999999999</v>
      </c>
      <c r="E56" s="19"/>
      <c r="F56" s="19" t="s">
        <v>403</v>
      </c>
      <c r="G56" s="19" t="s">
        <v>405</v>
      </c>
      <c r="H56" s="20">
        <v>97522.835300000006</v>
      </c>
      <c r="I56" s="21">
        <v>8.8439519999999998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424567.7928</v>
      </c>
      <c r="I57" s="25">
        <v>4.6470140000000004</v>
      </c>
    </row>
    <row r="58" spans="1:9" ht="14.25" thickBot="1" x14ac:dyDescent="0.25">
      <c r="A58" s="24"/>
      <c r="B58" s="22" t="s">
        <v>280</v>
      </c>
      <c r="C58" s="23">
        <v>173195.5129</v>
      </c>
      <c r="D58" s="25">
        <v>7.5832480000000002</v>
      </c>
      <c r="E58" s="19"/>
      <c r="F58" s="19" t="s">
        <v>225</v>
      </c>
      <c r="G58" s="19" t="s">
        <v>226</v>
      </c>
      <c r="H58" s="20">
        <v>1003.7569</v>
      </c>
      <c r="I58" s="21">
        <v>39.006397</v>
      </c>
    </row>
    <row r="59" spans="1:9" ht="13.5" x14ac:dyDescent="0.2">
      <c r="A59" s="19" t="s">
        <v>80</v>
      </c>
      <c r="B59" s="19" t="s">
        <v>81</v>
      </c>
      <c r="C59" s="20">
        <v>1771.1995999999999</v>
      </c>
      <c r="D59" s="21">
        <v>35.683354000000001</v>
      </c>
      <c r="E59" s="19"/>
      <c r="F59" s="19" t="s">
        <v>316</v>
      </c>
      <c r="G59" s="19" t="s">
        <v>318</v>
      </c>
      <c r="H59" s="20"/>
      <c r="I59" s="21"/>
    </row>
    <row r="60" spans="1:9" ht="13.5" x14ac:dyDescent="0.2">
      <c r="A60" s="19" t="s">
        <v>82</v>
      </c>
      <c r="B60" s="19" t="s">
        <v>83</v>
      </c>
      <c r="C60" s="20">
        <v>7836.2973000000002</v>
      </c>
      <c r="D60" s="21">
        <v>38.715190999999997</v>
      </c>
      <c r="E60" s="19"/>
      <c r="F60" s="19" t="s">
        <v>227</v>
      </c>
      <c r="G60" s="19" t="s">
        <v>228</v>
      </c>
      <c r="H60" s="20">
        <v>472625.92420000001</v>
      </c>
      <c r="I60" s="21">
        <v>4.3400639999999999</v>
      </c>
    </row>
    <row r="61" spans="1:9" ht="14.25" thickBot="1" x14ac:dyDescent="0.25">
      <c r="A61" s="19" t="s">
        <v>84</v>
      </c>
      <c r="B61" s="19" t="s">
        <v>85</v>
      </c>
      <c r="C61" s="20">
        <v>1846.0341000000001</v>
      </c>
      <c r="D61" s="21">
        <v>35.689917999999999</v>
      </c>
      <c r="E61" s="19"/>
      <c r="F61" s="24"/>
      <c r="G61" s="22" t="s">
        <v>290</v>
      </c>
      <c r="H61" s="23">
        <v>473629.68109999999</v>
      </c>
      <c r="I61" s="25">
        <v>4.410533</v>
      </c>
    </row>
    <row r="62" spans="1:9" ht="13.5" x14ac:dyDescent="0.2">
      <c r="A62" s="19" t="s">
        <v>355</v>
      </c>
      <c r="B62" s="19" t="s">
        <v>356</v>
      </c>
      <c r="C62" s="20">
        <v>35983.508000000002</v>
      </c>
      <c r="D62" s="21">
        <v>12.448344000000001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23850.233700000001</v>
      </c>
      <c r="D65" s="21">
        <v>12.811142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4384.7528000000002</v>
      </c>
      <c r="D66" s="21">
        <v>42.408411999999998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>
        <v>48.020499999999998</v>
      </c>
      <c r="I67" s="21">
        <v>115.00499000000001</v>
      </c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>
        <v>238.89590000000001</v>
      </c>
      <c r="I68" s="21">
        <v>115.00499000000001</v>
      </c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>
        <v>0</v>
      </c>
      <c r="I72" s="21">
        <v>0</v>
      </c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286.91640000000001</v>
      </c>
      <c r="I73" s="25">
        <v>81.736165999999997</v>
      </c>
    </row>
    <row r="74" spans="1:9" ht="14.25" thickBot="1" x14ac:dyDescent="0.25">
      <c r="A74" s="24"/>
      <c r="B74" s="22" t="s">
        <v>281</v>
      </c>
      <c r="C74" s="23">
        <v>75672.025500000003</v>
      </c>
      <c r="D74" s="25">
        <v>10.414104</v>
      </c>
      <c r="E74" s="19"/>
      <c r="F74" s="19" t="s">
        <v>233</v>
      </c>
      <c r="G74" s="19" t="s">
        <v>234</v>
      </c>
      <c r="H74" s="20">
        <v>361.3005</v>
      </c>
      <c r="I74" s="21">
        <v>75.303644000000006</v>
      </c>
    </row>
    <row r="75" spans="1:9" ht="14.25" thickBot="1" x14ac:dyDescent="0.25">
      <c r="A75" s="19" t="s">
        <v>99</v>
      </c>
      <c r="B75" s="19" t="s">
        <v>100</v>
      </c>
      <c r="C75" s="20">
        <v>61.796399999999998</v>
      </c>
      <c r="D75" s="21">
        <v>84.283441999999994</v>
      </c>
      <c r="E75" s="19"/>
      <c r="F75" s="24"/>
      <c r="G75" s="22" t="s">
        <v>292</v>
      </c>
      <c r="H75" s="23">
        <v>361.3005</v>
      </c>
      <c r="I75" s="25">
        <v>75.303644000000006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1145632.075</v>
      </c>
      <c r="I76" s="52"/>
    </row>
    <row r="77" spans="1:9" ht="13.5" x14ac:dyDescent="0.2">
      <c r="A77" s="19" t="s">
        <v>101</v>
      </c>
      <c r="B77" s="19" t="s">
        <v>102</v>
      </c>
      <c r="C77" s="20">
        <v>2991.9268000000002</v>
      </c>
      <c r="D77" s="21">
        <v>36.774887</v>
      </c>
      <c r="E77" s="19"/>
      <c r="F77" s="19" t="s">
        <v>235</v>
      </c>
      <c r="G77" s="19" t="s">
        <v>236</v>
      </c>
      <c r="H77" s="20">
        <v>70.789100000000005</v>
      </c>
      <c r="I77" s="21">
        <v>47.894793</v>
      </c>
    </row>
    <row r="78" spans="1:9" ht="14.25" thickBot="1" x14ac:dyDescent="0.25">
      <c r="A78" s="19" t="s">
        <v>103</v>
      </c>
      <c r="B78" s="19" t="s">
        <v>104</v>
      </c>
      <c r="C78" s="20">
        <v>1163.1822</v>
      </c>
      <c r="D78" s="21">
        <v>53.971321000000003</v>
      </c>
      <c r="E78" s="19"/>
      <c r="F78" s="24"/>
      <c r="G78" s="22" t="s">
        <v>294</v>
      </c>
      <c r="H78" s="23">
        <v>70.789100000000005</v>
      </c>
      <c r="I78" s="25">
        <v>47.894793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5017.5573999999997</v>
      </c>
      <c r="I79" s="21">
        <v>12.031352</v>
      </c>
    </row>
    <row r="80" spans="1:9" ht="14.25" thickBot="1" x14ac:dyDescent="0.25">
      <c r="A80" s="19" t="s">
        <v>142</v>
      </c>
      <c r="B80" s="19" t="s">
        <v>143</v>
      </c>
      <c r="C80" s="20">
        <v>72.697100000000006</v>
      </c>
      <c r="D80" s="21">
        <v>115.00499000000001</v>
      </c>
      <c r="E80" s="19"/>
      <c r="F80" s="24"/>
      <c r="G80" s="22" t="s">
        <v>295</v>
      </c>
      <c r="H80" s="23">
        <v>5017.5573999999997</v>
      </c>
      <c r="I80" s="25">
        <v>12.031352</v>
      </c>
    </row>
    <row r="81" spans="1:9" ht="13.5" x14ac:dyDescent="0.2">
      <c r="A81" s="19" t="s">
        <v>105</v>
      </c>
      <c r="B81" s="19" t="s">
        <v>106</v>
      </c>
      <c r="C81" s="20">
        <v>47.534599999999998</v>
      </c>
      <c r="D81" s="21">
        <v>115.00499000000001</v>
      </c>
      <c r="E81" s="19"/>
      <c r="F81" s="28" t="s">
        <v>296</v>
      </c>
      <c r="G81" s="29"/>
      <c r="H81" s="30">
        <f>+H80+H78+H76+C122</f>
        <v>3678565.5104999999</v>
      </c>
      <c r="I81" s="50"/>
    </row>
    <row r="82" spans="1:9" ht="13.5" x14ac:dyDescent="0.2">
      <c r="A82" s="19" t="s">
        <v>107</v>
      </c>
      <c r="B82" s="19" t="s">
        <v>108</v>
      </c>
      <c r="C82" s="20">
        <v>2369.6932999999999</v>
      </c>
      <c r="D82" s="21">
        <v>39.609440999999997</v>
      </c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1987.1116999999999</v>
      </c>
      <c r="I83" s="21"/>
    </row>
    <row r="84" spans="1:9" ht="13.5" x14ac:dyDescent="0.2">
      <c r="A84" s="19" t="s">
        <v>97</v>
      </c>
      <c r="B84" s="19" t="s">
        <v>98</v>
      </c>
      <c r="C84" s="20">
        <v>11.9816</v>
      </c>
      <c r="D84" s="21">
        <v>85.120250999999996</v>
      </c>
      <c r="E84" s="19"/>
      <c r="F84" s="19" t="s">
        <v>245</v>
      </c>
      <c r="G84" s="19" t="s">
        <v>246</v>
      </c>
      <c r="H84" s="20">
        <v>20144.181</v>
      </c>
      <c r="I84" s="21"/>
    </row>
    <row r="85" spans="1:9" ht="13.5" x14ac:dyDescent="0.2">
      <c r="A85" s="19" t="s">
        <v>111</v>
      </c>
      <c r="B85" s="19" t="s">
        <v>112</v>
      </c>
      <c r="C85" s="20">
        <v>126.49120000000001</v>
      </c>
      <c r="D85" s="21">
        <v>79.122733999999994</v>
      </c>
      <c r="E85" s="19"/>
      <c r="F85" s="19" t="s">
        <v>247</v>
      </c>
      <c r="G85" s="19" t="s">
        <v>248</v>
      </c>
      <c r="H85" s="20">
        <v>338668.07740000001</v>
      </c>
      <c r="I85" s="21"/>
    </row>
    <row r="86" spans="1:9" ht="13.5" x14ac:dyDescent="0.2">
      <c r="A86" s="19" t="s">
        <v>113</v>
      </c>
      <c r="B86" s="19" t="s">
        <v>114</v>
      </c>
      <c r="C86" s="20">
        <v>1440.2965999999999</v>
      </c>
      <c r="D86" s="21">
        <v>44.317521999999997</v>
      </c>
      <c r="E86" s="19"/>
      <c r="F86" s="19" t="s">
        <v>249</v>
      </c>
      <c r="G86" s="19" t="s">
        <v>250</v>
      </c>
      <c r="H86" s="20">
        <v>179306.87609999999</v>
      </c>
      <c r="I86" s="21"/>
    </row>
    <row r="87" spans="1:9" ht="13.5" x14ac:dyDescent="0.2">
      <c r="A87" s="19" t="s">
        <v>115</v>
      </c>
      <c r="B87" s="19" t="s">
        <v>116</v>
      </c>
      <c r="C87" s="20">
        <v>4614.2906999999996</v>
      </c>
      <c r="D87" s="21">
        <v>24.209845000000001</v>
      </c>
      <c r="E87" s="19"/>
      <c r="F87" s="19" t="s">
        <v>241</v>
      </c>
      <c r="G87" s="19" t="s">
        <v>242</v>
      </c>
      <c r="H87" s="20">
        <v>9071.8888000000006</v>
      </c>
      <c r="I87" s="21"/>
    </row>
    <row r="88" spans="1:9" ht="13.5" x14ac:dyDescent="0.2">
      <c r="A88" s="19" t="s">
        <v>117</v>
      </c>
      <c r="B88" s="19" t="s">
        <v>118</v>
      </c>
      <c r="C88" s="20">
        <v>8452.5840000000007</v>
      </c>
      <c r="D88" s="21">
        <v>21.165541000000001</v>
      </c>
      <c r="E88" s="19"/>
      <c r="F88" s="19" t="s">
        <v>330</v>
      </c>
      <c r="G88" s="19" t="s">
        <v>331</v>
      </c>
      <c r="H88" s="20">
        <v>632.24239999999998</v>
      </c>
      <c r="I88" s="21"/>
    </row>
    <row r="89" spans="1:9" ht="13.5" x14ac:dyDescent="0.2">
      <c r="A89" s="19" t="s">
        <v>121</v>
      </c>
      <c r="B89" s="19" t="s">
        <v>122</v>
      </c>
      <c r="C89" s="20">
        <v>9.4169999999999998</v>
      </c>
      <c r="D89" s="21">
        <v>86.659118000000007</v>
      </c>
      <c r="E89" s="19"/>
      <c r="F89" s="19" t="s">
        <v>332</v>
      </c>
      <c r="G89" s="19" t="s">
        <v>333</v>
      </c>
      <c r="H89" s="20">
        <v>1071.7797</v>
      </c>
      <c r="I89" s="21"/>
    </row>
    <row r="90" spans="1:9" ht="13.5" x14ac:dyDescent="0.2">
      <c r="A90" s="19" t="s">
        <v>123</v>
      </c>
      <c r="B90" s="19" t="s">
        <v>124</v>
      </c>
      <c r="C90" s="20">
        <v>6.6199000000000003</v>
      </c>
      <c r="D90" s="21">
        <v>50.925359999999998</v>
      </c>
      <c r="E90" s="19"/>
      <c r="F90" s="19" t="s">
        <v>251</v>
      </c>
      <c r="G90" s="19" t="s">
        <v>252</v>
      </c>
      <c r="H90" s="20">
        <v>998989.74410000001</v>
      </c>
      <c r="I90" s="21"/>
    </row>
    <row r="91" spans="1:9" ht="13.5" x14ac:dyDescent="0.2">
      <c r="A91" s="19" t="s">
        <v>125</v>
      </c>
      <c r="B91" s="19" t="s">
        <v>126</v>
      </c>
      <c r="C91" s="20">
        <v>12.780799999999999</v>
      </c>
      <c r="D91" s="21">
        <v>81.986166999999995</v>
      </c>
      <c r="E91" s="19"/>
      <c r="F91" s="19" t="s">
        <v>253</v>
      </c>
      <c r="G91" s="19" t="s">
        <v>254</v>
      </c>
      <c r="H91" s="20">
        <v>576855.74769999995</v>
      </c>
      <c r="I91" s="21"/>
    </row>
    <row r="92" spans="1:9" ht="13.5" x14ac:dyDescent="0.2">
      <c r="A92" s="19" t="s">
        <v>127</v>
      </c>
      <c r="B92" s="19" t="s">
        <v>128</v>
      </c>
      <c r="C92" s="20">
        <v>625.4171</v>
      </c>
      <c r="D92" s="21">
        <v>70.353911999999994</v>
      </c>
      <c r="E92" s="19"/>
      <c r="F92" s="19" t="s">
        <v>255</v>
      </c>
      <c r="G92" s="19" t="s">
        <v>256</v>
      </c>
      <c r="H92" s="20">
        <v>13191.8092</v>
      </c>
      <c r="I92" s="21"/>
    </row>
    <row r="93" spans="1:9" ht="13.5" x14ac:dyDescent="0.2">
      <c r="A93" s="19" t="s">
        <v>129</v>
      </c>
      <c r="B93" s="19" t="s">
        <v>130</v>
      </c>
      <c r="C93" s="20">
        <v>169.47139999999999</v>
      </c>
      <c r="D93" s="21">
        <v>77.860194000000007</v>
      </c>
      <c r="E93" s="19"/>
      <c r="F93" s="19" t="s">
        <v>257</v>
      </c>
      <c r="G93" s="19" t="s">
        <v>258</v>
      </c>
      <c r="H93" s="20">
        <v>261573.24799999999</v>
      </c>
      <c r="I93" s="21"/>
    </row>
    <row r="94" spans="1:9" ht="13.5" x14ac:dyDescent="0.2">
      <c r="A94" s="19" t="s">
        <v>131</v>
      </c>
      <c r="B94" s="19" t="s">
        <v>132</v>
      </c>
      <c r="C94" s="20">
        <v>470.62970000000001</v>
      </c>
      <c r="D94" s="21">
        <v>51.021092000000003</v>
      </c>
      <c r="E94" s="19"/>
      <c r="F94" s="19" t="s">
        <v>259</v>
      </c>
      <c r="G94" s="19" t="s">
        <v>260</v>
      </c>
      <c r="H94" s="20">
        <v>1188314.1973000001</v>
      </c>
      <c r="I94" s="21"/>
    </row>
    <row r="95" spans="1:9" ht="13.5" x14ac:dyDescent="0.2">
      <c r="A95" s="19" t="s">
        <v>133</v>
      </c>
      <c r="B95" s="19" t="s">
        <v>134</v>
      </c>
      <c r="C95" s="20"/>
      <c r="D95" s="21"/>
      <c r="E95" s="19"/>
      <c r="F95" s="19" t="s">
        <v>261</v>
      </c>
      <c r="G95" s="19" t="s">
        <v>262</v>
      </c>
      <c r="H95" s="20">
        <v>103525.15330000001</v>
      </c>
      <c r="I95" s="21"/>
    </row>
    <row r="96" spans="1:9" ht="13.5" x14ac:dyDescent="0.2">
      <c r="A96" s="19" t="s">
        <v>135</v>
      </c>
      <c r="B96" s="19" t="s">
        <v>136</v>
      </c>
      <c r="C96" s="20">
        <v>20042.253400000001</v>
      </c>
      <c r="D96" s="21">
        <v>15.172402999999999</v>
      </c>
      <c r="E96" s="19"/>
      <c r="F96" s="19" t="s">
        <v>263</v>
      </c>
      <c r="G96" s="19" t="s">
        <v>264</v>
      </c>
      <c r="H96" s="20">
        <v>28976.257300000001</v>
      </c>
      <c r="I96" s="21"/>
    </row>
    <row r="97" spans="1:10" ht="13.5" x14ac:dyDescent="0.2">
      <c r="A97" s="19" t="s">
        <v>137</v>
      </c>
      <c r="B97" s="19" t="s">
        <v>138</v>
      </c>
      <c r="C97" s="20">
        <v>7665.8662999999997</v>
      </c>
      <c r="D97" s="21">
        <v>21.417009</v>
      </c>
      <c r="E97" s="19"/>
      <c r="F97" s="19" t="s">
        <v>265</v>
      </c>
      <c r="G97" s="19" t="s">
        <v>266</v>
      </c>
      <c r="H97" s="20">
        <v>145710.23379999999</v>
      </c>
      <c r="I97" s="21"/>
    </row>
    <row r="98" spans="1:10" ht="13.5" x14ac:dyDescent="0.2">
      <c r="A98" s="19" t="s">
        <v>140</v>
      </c>
      <c r="B98" s="19" t="s">
        <v>141</v>
      </c>
      <c r="C98" s="20">
        <v>207.864</v>
      </c>
      <c r="D98" s="21">
        <v>68.259585999999999</v>
      </c>
      <c r="E98" s="19"/>
      <c r="F98" s="19" t="s">
        <v>267</v>
      </c>
      <c r="G98" s="19" t="s">
        <v>268</v>
      </c>
      <c r="H98" s="20">
        <v>53390.776299999998</v>
      </c>
      <c r="I98" s="21"/>
    </row>
    <row r="99" spans="1:10" ht="13.5" x14ac:dyDescent="0.2">
      <c r="A99" s="19" t="s">
        <v>144</v>
      </c>
      <c r="B99" s="19" t="s">
        <v>145</v>
      </c>
      <c r="C99" s="20">
        <v>1.5533999999999999</v>
      </c>
      <c r="D99" s="21">
        <v>102.58144900000001</v>
      </c>
      <c r="E99" s="19"/>
      <c r="F99" s="19" t="s">
        <v>269</v>
      </c>
      <c r="G99" s="19" t="s">
        <v>270</v>
      </c>
      <c r="H99" s="20">
        <v>268241.45529999997</v>
      </c>
      <c r="I99" s="21"/>
    </row>
    <row r="100" spans="1:10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78201.735000000001</v>
      </c>
      <c r="I100" s="21"/>
    </row>
    <row r="101" spans="1:10" ht="13.5" x14ac:dyDescent="0.2">
      <c r="A101" s="19" t="s">
        <v>146</v>
      </c>
      <c r="B101" s="19" t="s">
        <v>147</v>
      </c>
      <c r="C101" s="20">
        <v>4913.6404000000002</v>
      </c>
      <c r="D101" s="21">
        <v>31.114211000000001</v>
      </c>
      <c r="E101" s="19"/>
      <c r="F101" s="19" t="s">
        <v>273</v>
      </c>
      <c r="G101" s="19" t="s">
        <v>274</v>
      </c>
      <c r="H101" s="20"/>
      <c r="I101" s="21"/>
    </row>
    <row r="102" spans="1:10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4267852.5143999998</v>
      </c>
      <c r="I102" s="25"/>
    </row>
    <row r="103" spans="1:10" ht="13.5" x14ac:dyDescent="0.2">
      <c r="A103" s="19" t="s">
        <v>369</v>
      </c>
      <c r="B103" s="19" t="s">
        <v>372</v>
      </c>
      <c r="C103" s="20"/>
      <c r="D103" s="21"/>
      <c r="E103" s="19"/>
    </row>
    <row r="104" spans="1:10" ht="13.5" x14ac:dyDescent="0.25">
      <c r="A104" s="19" t="s">
        <v>370</v>
      </c>
      <c r="B104" s="19" t="s">
        <v>373</v>
      </c>
      <c r="C104" s="20">
        <v>2.2046999999999999</v>
      </c>
      <c r="D104" s="21">
        <v>115.00499000000001</v>
      </c>
      <c r="E104" s="19"/>
      <c r="F104" s="31" t="s">
        <v>298</v>
      </c>
      <c r="G104" s="31"/>
      <c r="H104" s="54">
        <f>+H81+H102</f>
        <v>7946418.0248999996</v>
      </c>
    </row>
    <row r="105" spans="1:10" ht="13.5" x14ac:dyDescent="0.2">
      <c r="A105" s="19" t="s">
        <v>371</v>
      </c>
      <c r="B105" s="19" t="s">
        <v>374</v>
      </c>
      <c r="C105" s="20"/>
      <c r="D105" s="21"/>
      <c r="E105" s="19"/>
    </row>
    <row r="106" spans="1:10" ht="13.5" x14ac:dyDescent="0.2">
      <c r="A106" s="19" t="s">
        <v>150</v>
      </c>
      <c r="B106" s="19" t="s">
        <v>151</v>
      </c>
      <c r="C106" s="20"/>
      <c r="D106" s="21"/>
      <c r="E106" s="19"/>
    </row>
    <row r="107" spans="1:10" ht="13.5" x14ac:dyDescent="0.2">
      <c r="A107" s="19" t="s">
        <v>375</v>
      </c>
      <c r="B107" s="19" t="s">
        <v>376</v>
      </c>
      <c r="C107" s="20">
        <v>0.7258</v>
      </c>
      <c r="D107" s="21">
        <v>115.00499000000001</v>
      </c>
      <c r="E107" s="19"/>
      <c r="F107" s="19"/>
      <c r="G107" s="19"/>
      <c r="H107" s="20"/>
      <c r="I107" s="21"/>
      <c r="J107" s="1" t="s">
        <v>299</v>
      </c>
    </row>
    <row r="108" spans="1:10" ht="13.5" x14ac:dyDescent="0.2">
      <c r="A108" s="19" t="s">
        <v>377</v>
      </c>
      <c r="B108" s="19" t="s">
        <v>378</v>
      </c>
      <c r="C108" s="20">
        <v>5.4931000000000001</v>
      </c>
      <c r="D108" s="21">
        <v>76.873189999999994</v>
      </c>
      <c r="E108" s="19"/>
      <c r="F108" s="19"/>
      <c r="G108" s="19"/>
      <c r="H108" s="20"/>
      <c r="I108" s="21"/>
    </row>
    <row r="109" spans="1:10" ht="13.5" x14ac:dyDescent="0.2">
      <c r="A109" s="19" t="s">
        <v>119</v>
      </c>
      <c r="B109" s="19" t="s">
        <v>120</v>
      </c>
      <c r="C109" s="20">
        <v>92.678100000000001</v>
      </c>
      <c r="D109" s="21">
        <v>54.403590999999999</v>
      </c>
      <c r="E109" s="19"/>
      <c r="F109" s="19"/>
      <c r="G109" s="19"/>
      <c r="H109" s="20"/>
      <c r="I109" s="21"/>
    </row>
    <row r="110" spans="1:10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10" ht="13.5" x14ac:dyDescent="0.2">
      <c r="A111" s="19" t="s">
        <v>154</v>
      </c>
      <c r="B111" s="19" t="s">
        <v>155</v>
      </c>
      <c r="C111" s="20">
        <v>261.56119999999999</v>
      </c>
      <c r="D111" s="21">
        <v>73.636201999999997</v>
      </c>
      <c r="E111" s="19"/>
    </row>
    <row r="112" spans="1:10" ht="13.5" x14ac:dyDescent="0.2">
      <c r="A112" s="19" t="s">
        <v>156</v>
      </c>
      <c r="B112" s="19" t="s">
        <v>157</v>
      </c>
      <c r="C112" s="20">
        <v>1.8525</v>
      </c>
      <c r="D112" s="21">
        <v>115.00499000000001</v>
      </c>
      <c r="E112" s="19"/>
    </row>
    <row r="113" spans="1:9" ht="13.5" x14ac:dyDescent="0.2">
      <c r="A113" s="19" t="s">
        <v>152</v>
      </c>
      <c r="B113" s="19" t="s">
        <v>153</v>
      </c>
      <c r="C113" s="20">
        <v>2091.4774000000002</v>
      </c>
      <c r="D113" s="21">
        <v>39.245376999999998</v>
      </c>
      <c r="E113" s="19"/>
    </row>
    <row r="114" spans="1:9" ht="14.25" thickBot="1" x14ac:dyDescent="0.25">
      <c r="A114" s="24"/>
      <c r="B114" s="22" t="s">
        <v>282</v>
      </c>
      <c r="C114" s="23">
        <v>57933.9807</v>
      </c>
      <c r="D114" s="25">
        <v>11.77998</v>
      </c>
      <c r="E114" s="19"/>
    </row>
    <row r="115" spans="1:9" ht="13.5" x14ac:dyDescent="0.2">
      <c r="A115" s="19" t="s">
        <v>158</v>
      </c>
      <c r="B115" s="19" t="s">
        <v>159</v>
      </c>
      <c r="C115" s="20">
        <v>70.192599999999999</v>
      </c>
      <c r="D115" s="21">
        <v>97.515195000000006</v>
      </c>
      <c r="E115" s="19"/>
    </row>
    <row r="116" spans="1:9" ht="14.25" thickBot="1" x14ac:dyDescent="0.25">
      <c r="A116" s="33"/>
      <c r="B116" s="34" t="s">
        <v>283</v>
      </c>
      <c r="C116" s="35">
        <v>70.192599999999999</v>
      </c>
      <c r="D116" s="36">
        <v>97.515195000000006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1732660.5604999999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780153.77269999997</v>
      </c>
      <c r="D118" s="21">
        <v>4.2759349999999996</v>
      </c>
      <c r="E118" s="19"/>
    </row>
    <row r="119" spans="1:9" ht="13.5" x14ac:dyDescent="0.2">
      <c r="A119" s="19" t="s">
        <v>162</v>
      </c>
      <c r="B119" s="19" t="s">
        <v>163</v>
      </c>
      <c r="C119" s="20">
        <v>15030.755800000001</v>
      </c>
      <c r="D119" s="21">
        <v>17.803604</v>
      </c>
      <c r="E119" s="19"/>
    </row>
    <row r="120" spans="1:9" ht="14.25" thickBot="1" x14ac:dyDescent="0.25">
      <c r="A120" s="24"/>
      <c r="B120" s="22" t="s">
        <v>285</v>
      </c>
      <c r="C120" s="23">
        <v>795184.52850000001</v>
      </c>
      <c r="D120" s="25">
        <v>4.3627250000000002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2527845.0889999997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37"/>
  <sheetViews>
    <sheetView showZeros="0" tabSelected="1" topLeftCell="E48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.85546875" style="2" bestFit="1" customWidth="1"/>
    <col min="4" max="4" width="10.8554687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8554687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921.34109999999998</v>
      </c>
      <c r="D2" s="21">
        <v>1682.526511</v>
      </c>
      <c r="E2" s="19"/>
      <c r="F2" s="19" t="s">
        <v>164</v>
      </c>
      <c r="G2" s="19" t="s">
        <v>165</v>
      </c>
      <c r="H2" s="20">
        <v>70142.700200000007</v>
      </c>
      <c r="I2" s="21">
        <v>19.83802</v>
      </c>
    </row>
    <row r="3" spans="1:11" ht="13.5" x14ac:dyDescent="0.2">
      <c r="A3" s="19" t="s">
        <v>2</v>
      </c>
      <c r="B3" s="19" t="s">
        <v>3</v>
      </c>
      <c r="C3" s="20">
        <v>3563.875</v>
      </c>
      <c r="D3" s="21">
        <v>233.952361</v>
      </c>
      <c r="E3" s="19"/>
      <c r="F3" s="19" t="s">
        <v>380</v>
      </c>
      <c r="G3" s="19" t="s">
        <v>381</v>
      </c>
      <c r="H3" s="20">
        <v>4145.7349999999997</v>
      </c>
      <c r="I3" s="21">
        <v>18.078458000000001</v>
      </c>
    </row>
    <row r="4" spans="1:11" ht="13.5" x14ac:dyDescent="0.2">
      <c r="A4" s="19" t="s">
        <v>4</v>
      </c>
      <c r="B4" s="19" t="s">
        <v>5</v>
      </c>
      <c r="C4" s="20">
        <v>9009.5089000000007</v>
      </c>
      <c r="D4" s="21">
        <v>124.044389</v>
      </c>
      <c r="E4" s="19"/>
      <c r="F4" s="19" t="s">
        <v>382</v>
      </c>
      <c r="G4" s="19" t="s">
        <v>383</v>
      </c>
      <c r="H4" s="20">
        <v>32914.616800000003</v>
      </c>
      <c r="I4" s="21">
        <v>17.184146999999999</v>
      </c>
    </row>
    <row r="5" spans="1:11" ht="13.5" x14ac:dyDescent="0.2">
      <c r="A5" s="19" t="s">
        <v>6</v>
      </c>
      <c r="B5" s="19" t="s">
        <v>7</v>
      </c>
      <c r="C5" s="20">
        <v>1103.4690000000001</v>
      </c>
      <c r="D5" s="21">
        <v>154.74026699999999</v>
      </c>
      <c r="E5" s="19"/>
      <c r="F5" s="19" t="s">
        <v>166</v>
      </c>
      <c r="G5" s="19" t="s">
        <v>384</v>
      </c>
      <c r="H5" s="20">
        <v>26096.775699999998</v>
      </c>
      <c r="I5" s="21">
        <v>46.657449999999997</v>
      </c>
    </row>
    <row r="6" spans="1:11" ht="13.5" x14ac:dyDescent="0.2">
      <c r="A6" s="19" t="s">
        <v>8</v>
      </c>
      <c r="B6" s="19" t="s">
        <v>9</v>
      </c>
      <c r="C6" s="20">
        <v>5138.2727999999997</v>
      </c>
      <c r="D6" s="21">
        <v>103.46840400000001</v>
      </c>
      <c r="E6" s="19"/>
      <c r="F6" s="19" t="s">
        <v>167</v>
      </c>
      <c r="G6" s="19" t="s">
        <v>168</v>
      </c>
      <c r="H6" s="20">
        <v>15883.515100000001</v>
      </c>
      <c r="I6" s="21">
        <v>21.047872999999999</v>
      </c>
    </row>
    <row r="7" spans="1:11" ht="13.5" x14ac:dyDescent="0.2">
      <c r="A7" s="19" t="s">
        <v>10</v>
      </c>
      <c r="B7" s="19" t="s">
        <v>11</v>
      </c>
      <c r="C7" s="20">
        <v>17.768599999999999</v>
      </c>
      <c r="D7" s="21">
        <v>169.48727</v>
      </c>
      <c r="E7" s="19"/>
      <c r="F7" s="19" t="s">
        <v>169</v>
      </c>
      <c r="G7" s="19" t="s">
        <v>170</v>
      </c>
      <c r="H7" s="20">
        <v>1337.6468</v>
      </c>
      <c r="I7" s="21">
        <v>28.763142999999999</v>
      </c>
    </row>
    <row r="8" spans="1:11" ht="13.5" x14ac:dyDescent="0.2">
      <c r="A8" s="19" t="s">
        <v>12</v>
      </c>
      <c r="B8" s="19" t="s">
        <v>13</v>
      </c>
      <c r="C8" s="20">
        <v>26.882999999999999</v>
      </c>
      <c r="D8" s="21">
        <v>108.52883</v>
      </c>
      <c r="E8" s="19"/>
      <c r="F8" s="19" t="s">
        <v>171</v>
      </c>
      <c r="G8" s="19" t="s">
        <v>172</v>
      </c>
      <c r="H8" s="20">
        <v>50.528700000000001</v>
      </c>
      <c r="I8" s="21">
        <v>54.207264000000002</v>
      </c>
    </row>
    <row r="9" spans="1:11" ht="13.5" x14ac:dyDescent="0.2">
      <c r="A9" s="19" t="s">
        <v>14</v>
      </c>
      <c r="B9" s="19" t="s">
        <v>15</v>
      </c>
      <c r="C9" s="20">
        <v>23.84</v>
      </c>
      <c r="D9" s="21">
        <v>4059.029481</v>
      </c>
      <c r="E9" s="19"/>
      <c r="F9" s="19" t="s">
        <v>385</v>
      </c>
      <c r="G9" s="19" t="s">
        <v>386</v>
      </c>
      <c r="H9" s="20">
        <v>134.5444</v>
      </c>
      <c r="I9" s="21">
        <v>48.697887999999999</v>
      </c>
    </row>
    <row r="10" spans="1:11" ht="13.5" x14ac:dyDescent="0.2">
      <c r="A10" s="19" t="s">
        <v>16</v>
      </c>
      <c r="B10" s="19" t="s">
        <v>17</v>
      </c>
      <c r="C10" s="20">
        <v>16479.3465</v>
      </c>
      <c r="D10" s="21">
        <v>26.928713999999999</v>
      </c>
      <c r="E10" s="19"/>
      <c r="F10" s="19" t="s">
        <v>173</v>
      </c>
      <c r="G10" s="19" t="s">
        <v>174</v>
      </c>
      <c r="H10" s="20">
        <v>712.58730000000003</v>
      </c>
      <c r="I10" s="21">
        <v>20.337513999999999</v>
      </c>
    </row>
    <row r="11" spans="1:11" ht="14.25" thickBot="1" x14ac:dyDescent="0.25">
      <c r="A11" s="19" t="s">
        <v>18</v>
      </c>
      <c r="B11" s="19" t="s">
        <v>19</v>
      </c>
      <c r="C11" s="20">
        <v>275.0403</v>
      </c>
      <c r="D11" s="21">
        <v>105.7684</v>
      </c>
      <c r="E11" s="19"/>
      <c r="F11" s="22"/>
      <c r="G11" s="22" t="s">
        <v>287</v>
      </c>
      <c r="H11" s="23">
        <v>151418.65</v>
      </c>
      <c r="I11" s="25">
        <v>18.434673</v>
      </c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321.67570000000001</v>
      </c>
      <c r="I12" s="21">
        <v>91.850673999999998</v>
      </c>
    </row>
    <row r="13" spans="1:11" ht="13.5" x14ac:dyDescent="0.2">
      <c r="A13" s="19" t="s">
        <v>22</v>
      </c>
      <c r="B13" s="19" t="s">
        <v>23</v>
      </c>
      <c r="C13" s="20">
        <v>6.1394000000000002</v>
      </c>
      <c r="D13" s="21"/>
      <c r="E13" s="19"/>
      <c r="F13" s="19" t="s">
        <v>177</v>
      </c>
      <c r="G13" s="19" t="s">
        <v>178</v>
      </c>
      <c r="H13" s="20">
        <v>32.438400000000001</v>
      </c>
      <c r="I13" s="21">
        <v>159.44565900000001</v>
      </c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261.57159999999999</v>
      </c>
      <c r="I14" s="21">
        <v>91.252725999999996</v>
      </c>
    </row>
    <row r="15" spans="1:11" ht="14.25" thickBot="1" x14ac:dyDescent="0.25">
      <c r="A15" s="24"/>
      <c r="B15" s="22" t="s">
        <v>338</v>
      </c>
      <c r="C15" s="23">
        <v>36565.484600000003</v>
      </c>
      <c r="D15" s="25">
        <v>28.067246000000001</v>
      </c>
      <c r="E15" s="19"/>
      <c r="F15" s="19" t="s">
        <v>181</v>
      </c>
      <c r="G15" s="19" t="s">
        <v>323</v>
      </c>
      <c r="H15" s="20">
        <v>6.6435000000000004</v>
      </c>
      <c r="I15" s="21">
        <v>77.566339999999997</v>
      </c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>
        <v>1028.634</v>
      </c>
      <c r="I16" s="21">
        <v>46.347512000000002</v>
      </c>
    </row>
    <row r="17" spans="1:9" ht="13.5" x14ac:dyDescent="0.2">
      <c r="A17" s="19" t="s">
        <v>26</v>
      </c>
      <c r="B17" s="19" t="s">
        <v>27</v>
      </c>
      <c r="C17" s="20"/>
      <c r="D17" s="21"/>
      <c r="E17" s="19"/>
      <c r="F17" s="19" t="s">
        <v>184</v>
      </c>
      <c r="G17" s="19" t="s">
        <v>185</v>
      </c>
      <c r="H17" s="20">
        <v>2726.3773000000001</v>
      </c>
      <c r="I17" s="21">
        <v>308.91225600000001</v>
      </c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2856.9998000000001</v>
      </c>
      <c r="I18" s="21">
        <v>110.085643</v>
      </c>
    </row>
    <row r="19" spans="1:9" ht="13.5" x14ac:dyDescent="0.2">
      <c r="A19" s="19" t="s">
        <v>30</v>
      </c>
      <c r="B19" s="19" t="s">
        <v>31</v>
      </c>
      <c r="C19" s="20"/>
      <c r="D19" s="21"/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6.2596999999999996</v>
      </c>
      <c r="D20" s="21">
        <v>108.52883</v>
      </c>
      <c r="E20" s="19"/>
      <c r="F20" s="19" t="s">
        <v>187</v>
      </c>
      <c r="G20" s="19" t="s">
        <v>390</v>
      </c>
      <c r="H20" s="20">
        <v>1507.8253</v>
      </c>
      <c r="I20" s="21">
        <v>35.835633000000001</v>
      </c>
    </row>
    <row r="21" spans="1:9" ht="13.5" x14ac:dyDescent="0.2">
      <c r="A21" s="19" t="s">
        <v>34</v>
      </c>
      <c r="B21" s="19" t="s">
        <v>35</v>
      </c>
      <c r="C21" s="20"/>
      <c r="D21" s="21"/>
      <c r="E21" s="19"/>
      <c r="F21" s="19" t="s">
        <v>391</v>
      </c>
      <c r="G21" s="19" t="s">
        <v>392</v>
      </c>
      <c r="H21" s="20">
        <v>1129.8976</v>
      </c>
      <c r="I21" s="21">
        <v>63.293197999999997</v>
      </c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>
        <v>519.84079999999994</v>
      </c>
      <c r="I22" s="21">
        <v>65.570561999999995</v>
      </c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>
        <v>63.077300000000001</v>
      </c>
      <c r="I23" s="21">
        <v>259.36513200000002</v>
      </c>
    </row>
    <row r="24" spans="1:9" ht="13.5" x14ac:dyDescent="0.2">
      <c r="A24" s="19" t="s">
        <v>40</v>
      </c>
      <c r="B24" s="19" t="s">
        <v>41</v>
      </c>
      <c r="C24" s="20">
        <v>591.62879999999996</v>
      </c>
      <c r="D24" s="21">
        <v>501.27756699999998</v>
      </c>
      <c r="E24" s="19"/>
      <c r="F24" s="19" t="s">
        <v>188</v>
      </c>
      <c r="G24" s="19" t="s">
        <v>189</v>
      </c>
      <c r="H24" s="20">
        <v>960.20119999999997</v>
      </c>
      <c r="I24" s="21">
        <v>122.925966</v>
      </c>
    </row>
    <row r="25" spans="1:9" ht="13.5" x14ac:dyDescent="0.2">
      <c r="A25" s="19" t="s">
        <v>42</v>
      </c>
      <c r="B25" s="19" t="s">
        <v>43</v>
      </c>
      <c r="C25" s="20">
        <v>97.368099999999998</v>
      </c>
      <c r="D25" s="21">
        <v>535.30843200000004</v>
      </c>
      <c r="E25" s="19"/>
      <c r="F25" s="19" t="s">
        <v>190</v>
      </c>
      <c r="G25" s="19" t="s">
        <v>191</v>
      </c>
      <c r="H25" s="20">
        <v>576.0992</v>
      </c>
      <c r="I25" s="21">
        <v>37.075754000000003</v>
      </c>
    </row>
    <row r="26" spans="1:9" ht="14.25" thickBot="1" x14ac:dyDescent="0.25">
      <c r="A26" s="24"/>
      <c r="B26" s="22" t="s">
        <v>278</v>
      </c>
      <c r="C26" s="23">
        <v>695.25660000000005</v>
      </c>
      <c r="D26" s="25">
        <v>387.48544399999997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710.66430000000003</v>
      </c>
      <c r="D27" s="21">
        <v>52.644038000000002</v>
      </c>
      <c r="E27" s="19"/>
      <c r="F27" s="19" t="s">
        <v>194</v>
      </c>
      <c r="G27" s="19" t="s">
        <v>195</v>
      </c>
      <c r="H27" s="20">
        <v>4210.6126999999997</v>
      </c>
      <c r="I27" s="21">
        <v>18.655975000000002</v>
      </c>
    </row>
    <row r="28" spans="1:9" ht="13.5" x14ac:dyDescent="0.2">
      <c r="A28" s="19" t="s">
        <v>46</v>
      </c>
      <c r="B28" s="19" t="s">
        <v>47</v>
      </c>
      <c r="C28" s="20">
        <v>372.44200000000001</v>
      </c>
      <c r="D28" s="21">
        <v>39.074432999999999</v>
      </c>
      <c r="E28" s="19"/>
      <c r="F28" s="19" t="s">
        <v>196</v>
      </c>
      <c r="G28" s="19" t="s">
        <v>197</v>
      </c>
      <c r="H28" s="20">
        <v>14054.462</v>
      </c>
      <c r="I28" s="21">
        <v>21.350653999999999</v>
      </c>
    </row>
    <row r="29" spans="1:9" ht="13.5" x14ac:dyDescent="0.2">
      <c r="A29" s="19" t="s">
        <v>48</v>
      </c>
      <c r="B29" s="19" t="s">
        <v>49</v>
      </c>
      <c r="C29" s="20">
        <v>440.85219999999998</v>
      </c>
      <c r="D29" s="21">
        <v>71.027660999999995</v>
      </c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>
        <v>624.5471</v>
      </c>
      <c r="I30" s="21">
        <v>32.979757999999997</v>
      </c>
    </row>
    <row r="31" spans="1:9" ht="14.25" thickBot="1" x14ac:dyDescent="0.25">
      <c r="A31" s="24"/>
      <c r="B31" s="22" t="s">
        <v>279</v>
      </c>
      <c r="C31" s="23">
        <v>1523.9585</v>
      </c>
      <c r="D31" s="25">
        <v>50.712502999999998</v>
      </c>
      <c r="E31" s="19"/>
      <c r="F31" s="19" t="s">
        <v>202</v>
      </c>
      <c r="G31" s="19" t="s">
        <v>203</v>
      </c>
      <c r="H31" s="20">
        <v>193.36109999999999</v>
      </c>
      <c r="I31" s="21">
        <v>535.30843200000004</v>
      </c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>
        <v>4.4405999999999999</v>
      </c>
      <c r="I32" s="21">
        <v>90.103190999999995</v>
      </c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>
        <v>3616.3445999999999</v>
      </c>
      <c r="I33" s="21">
        <v>21.785353000000001</v>
      </c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>
        <v>6.0622999999999996</v>
      </c>
      <c r="I34" s="21">
        <v>81.441163000000003</v>
      </c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479.61989999999997</v>
      </c>
      <c r="D36" s="21">
        <v>1254.2924399999999</v>
      </c>
      <c r="E36" s="19"/>
      <c r="F36" s="19" t="s">
        <v>397</v>
      </c>
      <c r="G36" s="19" t="s">
        <v>398</v>
      </c>
      <c r="H36" s="20">
        <v>11.6166</v>
      </c>
      <c r="I36" s="21">
        <v>108.52883</v>
      </c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>
        <v>2.9741</v>
      </c>
      <c r="I37" s="21">
        <v>84.365313</v>
      </c>
    </row>
    <row r="38" spans="1:9" ht="13.5" x14ac:dyDescent="0.2">
      <c r="A38" s="19" t="s">
        <v>64</v>
      </c>
      <c r="B38" s="19" t="s">
        <v>65</v>
      </c>
      <c r="C38" s="20"/>
      <c r="D38" s="21"/>
      <c r="E38" s="19"/>
      <c r="F38" s="19" t="s">
        <v>212</v>
      </c>
      <c r="G38" s="19" t="s">
        <v>213</v>
      </c>
      <c r="H38" s="20">
        <v>85823.481599999999</v>
      </c>
      <c r="I38" s="21">
        <v>46.748224</v>
      </c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24280.3737</v>
      </c>
      <c r="I39" s="21">
        <v>53.809835999999997</v>
      </c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>
        <v>1314.4495999999999</v>
      </c>
      <c r="I40" s="21">
        <v>250.89861200000001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1196.0065999999999</v>
      </c>
      <c r="I41" s="21">
        <v>81.858654999999999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>
        <v>1368.5337</v>
      </c>
      <c r="I42" s="21">
        <v>1130.1793210000001</v>
      </c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>
        <v>2.6044</v>
      </c>
      <c r="I43" s="21">
        <v>108.52883</v>
      </c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317.01659999999998</v>
      </c>
      <c r="I44" s="21">
        <v>556.01879099999996</v>
      </c>
    </row>
    <row r="45" spans="1:9" ht="13.5" x14ac:dyDescent="0.2">
      <c r="A45" s="19" t="s">
        <v>72</v>
      </c>
      <c r="B45" s="19" t="s">
        <v>73</v>
      </c>
      <c r="C45" s="20">
        <v>3.8624000000000001</v>
      </c>
      <c r="D45" s="21">
        <v>108.52883</v>
      </c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>
        <v>158.55699999999999</v>
      </c>
      <c r="D46" s="21">
        <v>48.046162000000002</v>
      </c>
      <c r="E46" s="19"/>
      <c r="F46" s="19" t="s">
        <v>334</v>
      </c>
      <c r="G46" s="19" t="s">
        <v>335</v>
      </c>
      <c r="H46" s="20">
        <v>1.5316000000000001</v>
      </c>
      <c r="I46" s="21">
        <v>108.52883</v>
      </c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>
        <v>410.53879999999998</v>
      </c>
      <c r="I48" s="21">
        <v>182.35403700000001</v>
      </c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149430.23939999999</v>
      </c>
      <c r="I49" s="25">
        <v>21.890488000000001</v>
      </c>
    </row>
    <row r="50" spans="1:9" ht="13.5" x14ac:dyDescent="0.2">
      <c r="A50" s="19" t="s">
        <v>347</v>
      </c>
      <c r="B50" s="19" t="s">
        <v>348</v>
      </c>
      <c r="C50" s="20">
        <v>3.5436000000000001</v>
      </c>
      <c r="D50" s="21">
        <v>81.191056000000003</v>
      </c>
      <c r="E50" s="19"/>
      <c r="F50" s="19" t="s">
        <v>308</v>
      </c>
      <c r="G50" s="19" t="s">
        <v>309</v>
      </c>
      <c r="H50" s="20">
        <v>188.74420000000001</v>
      </c>
      <c r="I50" s="21">
        <v>469.129884</v>
      </c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5059.7236000000003</v>
      </c>
      <c r="I51" s="21">
        <v>113.267695</v>
      </c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>
        <v>149.6865</v>
      </c>
      <c r="I52" s="21">
        <v>218.15385000000001</v>
      </c>
    </row>
    <row r="53" spans="1:9" ht="13.5" x14ac:dyDescent="0.2">
      <c r="A53" s="19" t="s">
        <v>74</v>
      </c>
      <c r="B53" s="19" t="s">
        <v>424</v>
      </c>
      <c r="C53" s="20">
        <v>110.9032</v>
      </c>
      <c r="D53" s="21">
        <v>73.584474999999998</v>
      </c>
      <c r="E53" s="19"/>
      <c r="F53" s="19" t="s">
        <v>314</v>
      </c>
      <c r="G53" s="19" t="s">
        <v>315</v>
      </c>
      <c r="H53" s="20">
        <v>297.81900000000002</v>
      </c>
      <c r="I53" s="21">
        <v>368.611873</v>
      </c>
    </row>
    <row r="54" spans="1:9" ht="13.5" x14ac:dyDescent="0.2">
      <c r="A54" s="19" t="s">
        <v>353</v>
      </c>
      <c r="B54" s="19" t="s">
        <v>354</v>
      </c>
      <c r="C54" s="20">
        <v>587.57709999999997</v>
      </c>
      <c r="D54" s="21">
        <v>567.98619399999995</v>
      </c>
      <c r="E54" s="19"/>
      <c r="F54" s="19" t="s">
        <v>224</v>
      </c>
      <c r="G54" s="19" t="s">
        <v>402</v>
      </c>
      <c r="H54" s="20">
        <v>25263.2258</v>
      </c>
      <c r="I54" s="21">
        <v>88.753637999999995</v>
      </c>
    </row>
    <row r="55" spans="1:9" ht="13.5" x14ac:dyDescent="0.2">
      <c r="A55" s="19" t="s">
        <v>75</v>
      </c>
      <c r="B55" s="19" t="s">
        <v>425</v>
      </c>
      <c r="C55" s="20">
        <v>67.117900000000006</v>
      </c>
      <c r="D55" s="21">
        <v>213.20711900000001</v>
      </c>
      <c r="E55" s="19"/>
      <c r="F55" s="19" t="s">
        <v>401</v>
      </c>
      <c r="G55" s="19" t="s">
        <v>404</v>
      </c>
      <c r="H55" s="20">
        <v>6225.2978000000003</v>
      </c>
      <c r="I55" s="21">
        <v>57.025582</v>
      </c>
    </row>
    <row r="56" spans="1:9" ht="13.5" x14ac:dyDescent="0.2">
      <c r="A56" s="19" t="s">
        <v>76</v>
      </c>
      <c r="B56" s="19" t="s">
        <v>77</v>
      </c>
      <c r="C56" s="20">
        <v>0</v>
      </c>
      <c r="D56" s="21">
        <v>0</v>
      </c>
      <c r="E56" s="19"/>
      <c r="F56" s="19" t="s">
        <v>403</v>
      </c>
      <c r="G56" s="19" t="s">
        <v>405</v>
      </c>
      <c r="H56" s="20">
        <v>25230.738700000002</v>
      </c>
      <c r="I56" s="21">
        <v>59.837890999999999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62415.2356</v>
      </c>
      <c r="I57" s="25">
        <v>42.313527999999998</v>
      </c>
    </row>
    <row r="58" spans="1:9" ht="14.25" thickBot="1" x14ac:dyDescent="0.25">
      <c r="A58" s="24"/>
      <c r="B58" s="22" t="s">
        <v>280</v>
      </c>
      <c r="C58" s="23">
        <v>1411.1811</v>
      </c>
      <c r="D58" s="25">
        <v>91.682660999999996</v>
      </c>
      <c r="E58" s="19"/>
      <c r="F58" s="19" t="s">
        <v>225</v>
      </c>
      <c r="G58" s="19" t="s">
        <v>226</v>
      </c>
      <c r="H58" s="20">
        <v>26.576699999999999</v>
      </c>
      <c r="I58" s="21">
        <v>192.30568600000001</v>
      </c>
    </row>
    <row r="59" spans="1:9" ht="13.5" x14ac:dyDescent="0.2">
      <c r="A59" s="19" t="s">
        <v>80</v>
      </c>
      <c r="B59" s="19" t="s">
        <v>81</v>
      </c>
      <c r="C59" s="20">
        <v>648.16920000000005</v>
      </c>
      <c r="D59" s="21">
        <v>141.50802100000001</v>
      </c>
      <c r="E59" s="19"/>
      <c r="F59" s="19" t="s">
        <v>316</v>
      </c>
      <c r="G59" s="19" t="s">
        <v>318</v>
      </c>
      <c r="H59" s="20">
        <v>82.381100000000004</v>
      </c>
      <c r="I59" s="21">
        <v>277.17431800000003</v>
      </c>
    </row>
    <row r="60" spans="1:9" ht="13.5" x14ac:dyDescent="0.2">
      <c r="A60" s="19" t="s">
        <v>82</v>
      </c>
      <c r="B60" s="19" t="s">
        <v>83</v>
      </c>
      <c r="C60" s="20">
        <v>1735.2779</v>
      </c>
      <c r="D60" s="21">
        <v>29.74316</v>
      </c>
      <c r="E60" s="19"/>
      <c r="F60" s="19" t="s">
        <v>227</v>
      </c>
      <c r="G60" s="19" t="s">
        <v>228</v>
      </c>
      <c r="H60" s="20">
        <v>96028.445999999996</v>
      </c>
      <c r="I60" s="21">
        <v>29.872730000000001</v>
      </c>
    </row>
    <row r="61" spans="1:9" ht="14.25" thickBot="1" x14ac:dyDescent="0.25">
      <c r="A61" s="19" t="s">
        <v>84</v>
      </c>
      <c r="B61" s="19" t="s">
        <v>85</v>
      </c>
      <c r="C61" s="20">
        <v>60.832799999999999</v>
      </c>
      <c r="D61" s="21">
        <v>107.454804</v>
      </c>
      <c r="E61" s="19"/>
      <c r="F61" s="24"/>
      <c r="G61" s="22" t="s">
        <v>290</v>
      </c>
      <c r="H61" s="23">
        <v>96137.4038</v>
      </c>
      <c r="I61" s="25">
        <v>29.233143999999999</v>
      </c>
    </row>
    <row r="62" spans="1:9" ht="13.5" x14ac:dyDescent="0.2">
      <c r="A62" s="19" t="s">
        <v>355</v>
      </c>
      <c r="B62" s="19" t="s">
        <v>356</v>
      </c>
      <c r="C62" s="20">
        <v>377.08249999999998</v>
      </c>
      <c r="D62" s="21">
        <v>233.89440200000001</v>
      </c>
      <c r="E62" s="19"/>
      <c r="F62" s="19" t="s">
        <v>229</v>
      </c>
      <c r="G62" s="19" t="s">
        <v>230</v>
      </c>
      <c r="H62" s="20">
        <v>16083.816999999999</v>
      </c>
      <c r="I62" s="21">
        <v>30.932828000000001</v>
      </c>
    </row>
    <row r="63" spans="1:9" ht="13.5" x14ac:dyDescent="0.2">
      <c r="A63" s="19" t="s">
        <v>357</v>
      </c>
      <c r="B63" s="19" t="s">
        <v>358</v>
      </c>
      <c r="C63" s="20">
        <v>10.8292</v>
      </c>
      <c r="D63" s="21">
        <v>108.52883</v>
      </c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1501.5489</v>
      </c>
      <c r="D65" s="21">
        <v>176.62290300000001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109.16160000000001</v>
      </c>
      <c r="D66" s="21">
        <v>2627.580019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>
        <v>5.4673999999999996</v>
      </c>
      <c r="I69" s="21">
        <v>108.52883</v>
      </c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>
        <v>1.3571</v>
      </c>
      <c r="I72" s="21">
        <v>108.52883</v>
      </c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16090.6415</v>
      </c>
      <c r="I73" s="25">
        <v>30.530110000000001</v>
      </c>
    </row>
    <row r="74" spans="1:9" ht="14.25" thickBot="1" x14ac:dyDescent="0.25">
      <c r="A74" s="24"/>
      <c r="B74" s="22" t="s">
        <v>281</v>
      </c>
      <c r="C74" s="23">
        <v>4442.9021000000002</v>
      </c>
      <c r="D74" s="25">
        <v>38.028649000000001</v>
      </c>
      <c r="E74" s="19"/>
      <c r="F74" s="19" t="s">
        <v>233</v>
      </c>
      <c r="G74" s="19" t="s">
        <v>234</v>
      </c>
      <c r="H74" s="20">
        <v>9166.8312000000005</v>
      </c>
      <c r="I74" s="21">
        <v>32.619449000000003</v>
      </c>
    </row>
    <row r="75" spans="1:9" ht="14.25" thickBot="1" x14ac:dyDescent="0.25">
      <c r="A75" s="19" t="s">
        <v>99</v>
      </c>
      <c r="B75" s="19" t="s">
        <v>100</v>
      </c>
      <c r="C75" s="20">
        <v>178.0573</v>
      </c>
      <c r="D75" s="21">
        <v>47.653297000000002</v>
      </c>
      <c r="E75" s="19"/>
      <c r="F75" s="24"/>
      <c r="G75" s="22" t="s">
        <v>292</v>
      </c>
      <c r="H75" s="23">
        <v>9166.8312000000005</v>
      </c>
      <c r="I75" s="25">
        <v>32.619449000000003</v>
      </c>
    </row>
    <row r="76" spans="1:9" ht="13.5" x14ac:dyDescent="0.2">
      <c r="A76" s="19" t="s">
        <v>367</v>
      </c>
      <c r="B76" s="19" t="s">
        <v>368</v>
      </c>
      <c r="C76" s="20">
        <v>13.720800000000001</v>
      </c>
      <c r="D76" s="21">
        <v>108.52883</v>
      </c>
      <c r="E76" s="19"/>
      <c r="F76" s="26" t="s">
        <v>293</v>
      </c>
      <c r="G76" s="44"/>
      <c r="H76" s="27">
        <f>+H75+H73+H61+H57+H49+H11</f>
        <v>484659.00150000001</v>
      </c>
      <c r="I76" s="52"/>
    </row>
    <row r="77" spans="1:9" ht="13.5" x14ac:dyDescent="0.2">
      <c r="A77" s="19" t="s">
        <v>101</v>
      </c>
      <c r="B77" s="19" t="s">
        <v>102</v>
      </c>
      <c r="C77" s="20">
        <v>216.19290000000001</v>
      </c>
      <c r="D77" s="21">
        <v>92.188435999999996</v>
      </c>
      <c r="E77" s="19"/>
      <c r="F77" s="19" t="s">
        <v>235</v>
      </c>
      <c r="G77" s="19" t="s">
        <v>236</v>
      </c>
      <c r="H77" s="20">
        <v>1148.9228000000001</v>
      </c>
      <c r="I77" s="21">
        <v>34.526829999999997</v>
      </c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1148.9228000000001</v>
      </c>
      <c r="I78" s="25">
        <v>34.526829999999997</v>
      </c>
    </row>
    <row r="79" spans="1:9" ht="13.5" x14ac:dyDescent="0.2">
      <c r="A79" s="19" t="s">
        <v>319</v>
      </c>
      <c r="B79" s="19" t="s">
        <v>320</v>
      </c>
      <c r="C79" s="20">
        <v>26.604399999999998</v>
      </c>
      <c r="D79" s="21">
        <v>108.52883</v>
      </c>
      <c r="E79" s="19"/>
      <c r="F79" s="19" t="s">
        <v>237</v>
      </c>
      <c r="G79" s="19" t="s">
        <v>238</v>
      </c>
      <c r="H79" s="20">
        <v>11820.7482</v>
      </c>
      <c r="I79" s="21">
        <v>24.656506</v>
      </c>
    </row>
    <row r="80" spans="1:9" ht="14.25" thickBot="1" x14ac:dyDescent="0.25">
      <c r="A80" s="19" t="s">
        <v>142</v>
      </c>
      <c r="B80" s="19" t="s">
        <v>143</v>
      </c>
      <c r="C80" s="20">
        <v>42.436100000000003</v>
      </c>
      <c r="D80" s="21">
        <v>60.703268999999999</v>
      </c>
      <c r="E80" s="19"/>
      <c r="F80" s="24"/>
      <c r="G80" s="22" t="s">
        <v>295</v>
      </c>
      <c r="H80" s="23">
        <v>11820.7482</v>
      </c>
      <c r="I80" s="25">
        <v>24.656506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617386.70429999998</v>
      </c>
      <c r="I81" s="50"/>
    </row>
    <row r="82" spans="1:9" ht="13.5" x14ac:dyDescent="0.2">
      <c r="A82" s="19" t="s">
        <v>107</v>
      </c>
      <c r="B82" s="19" t="s">
        <v>108</v>
      </c>
      <c r="C82" s="20">
        <v>416.9425</v>
      </c>
      <c r="D82" s="21">
        <v>96.537797999999995</v>
      </c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>
        <v>5.4021999999999997</v>
      </c>
      <c r="D83" s="21">
        <v>108.52883</v>
      </c>
      <c r="E83" s="19"/>
      <c r="F83" s="19" t="s">
        <v>243</v>
      </c>
      <c r="G83" s="19" t="s">
        <v>244</v>
      </c>
      <c r="H83" s="20">
        <v>537.30089999999996</v>
      </c>
      <c r="I83" s="21"/>
    </row>
    <row r="84" spans="1:9" ht="13.5" x14ac:dyDescent="0.2">
      <c r="A84" s="19" t="s">
        <v>97</v>
      </c>
      <c r="B84" s="19" t="s">
        <v>98</v>
      </c>
      <c r="C84" s="20">
        <v>15.442</v>
      </c>
      <c r="D84" s="21">
        <v>100.34398299999999</v>
      </c>
      <c r="E84" s="19"/>
      <c r="F84" s="19" t="s">
        <v>245</v>
      </c>
      <c r="G84" s="19" t="s">
        <v>246</v>
      </c>
      <c r="H84" s="20">
        <v>4103.8266000000003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26092.508300000001</v>
      </c>
      <c r="I85" s="21"/>
    </row>
    <row r="86" spans="1:9" ht="13.5" x14ac:dyDescent="0.2">
      <c r="A86" s="19" t="s">
        <v>113</v>
      </c>
      <c r="B86" s="19" t="s">
        <v>114</v>
      </c>
      <c r="C86" s="20">
        <v>227.9759</v>
      </c>
      <c r="D86" s="21">
        <v>32.388663000000001</v>
      </c>
      <c r="E86" s="19"/>
      <c r="F86" s="19" t="s">
        <v>249</v>
      </c>
      <c r="G86" s="19" t="s">
        <v>250</v>
      </c>
      <c r="H86" s="20">
        <v>66471.444699999993</v>
      </c>
      <c r="I86" s="21"/>
    </row>
    <row r="87" spans="1:9" ht="13.5" x14ac:dyDescent="0.2">
      <c r="A87" s="19" t="s">
        <v>115</v>
      </c>
      <c r="B87" s="19" t="s">
        <v>116</v>
      </c>
      <c r="C87" s="20">
        <v>731.47550000000001</v>
      </c>
      <c r="D87" s="21">
        <v>31.725957000000001</v>
      </c>
      <c r="E87" s="19"/>
      <c r="F87" s="19" t="s">
        <v>241</v>
      </c>
      <c r="G87" s="19" t="s">
        <v>242</v>
      </c>
      <c r="H87" s="20">
        <v>2483.6095999999998</v>
      </c>
      <c r="I87" s="21"/>
    </row>
    <row r="88" spans="1:9" ht="13.5" x14ac:dyDescent="0.2">
      <c r="A88" s="19" t="s">
        <v>117</v>
      </c>
      <c r="B88" s="19" t="s">
        <v>118</v>
      </c>
      <c r="C88" s="20">
        <v>1809.9908</v>
      </c>
      <c r="D88" s="21">
        <v>84.879189999999994</v>
      </c>
      <c r="E88" s="19"/>
      <c r="F88" s="19" t="s">
        <v>330</v>
      </c>
      <c r="G88" s="19" t="s">
        <v>331</v>
      </c>
      <c r="H88" s="20">
        <v>431.7475</v>
      </c>
      <c r="I88" s="21"/>
    </row>
    <row r="89" spans="1:9" ht="13.5" x14ac:dyDescent="0.2">
      <c r="A89" s="19" t="s">
        <v>121</v>
      </c>
      <c r="B89" s="19" t="s">
        <v>122</v>
      </c>
      <c r="C89" s="20">
        <v>95.139399999999995</v>
      </c>
      <c r="D89" s="21">
        <v>41.020927999999998</v>
      </c>
      <c r="E89" s="19"/>
      <c r="F89" s="19" t="s">
        <v>332</v>
      </c>
      <c r="G89" s="19" t="s">
        <v>333</v>
      </c>
      <c r="H89" s="20">
        <v>2759.9587999999999</v>
      </c>
      <c r="I89" s="21"/>
    </row>
    <row r="90" spans="1:9" ht="13.5" x14ac:dyDescent="0.2">
      <c r="A90" s="19" t="s">
        <v>123</v>
      </c>
      <c r="B90" s="19" t="s">
        <v>124</v>
      </c>
      <c r="C90" s="20">
        <v>3.9649999999999999</v>
      </c>
      <c r="D90" s="21">
        <v>55.506146000000001</v>
      </c>
      <c r="E90" s="19"/>
      <c r="F90" s="19" t="s">
        <v>251</v>
      </c>
      <c r="G90" s="19" t="s">
        <v>252</v>
      </c>
      <c r="H90" s="20">
        <v>497355.42310000001</v>
      </c>
      <c r="I90" s="21"/>
    </row>
    <row r="91" spans="1:9" ht="13.5" x14ac:dyDescent="0.2">
      <c r="A91" s="19" t="s">
        <v>125</v>
      </c>
      <c r="B91" s="19" t="s">
        <v>126</v>
      </c>
      <c r="C91" s="20">
        <v>49.948599999999999</v>
      </c>
      <c r="D91" s="21">
        <v>71.435173000000006</v>
      </c>
      <c r="E91" s="19"/>
      <c r="F91" s="19" t="s">
        <v>253</v>
      </c>
      <c r="G91" s="19" t="s">
        <v>254</v>
      </c>
      <c r="H91" s="20">
        <v>45417.433799999999</v>
      </c>
      <c r="I91" s="21"/>
    </row>
    <row r="92" spans="1:9" ht="13.5" x14ac:dyDescent="0.2">
      <c r="A92" s="19" t="s">
        <v>127</v>
      </c>
      <c r="B92" s="19" t="s">
        <v>128</v>
      </c>
      <c r="C92" s="20">
        <v>354.02350000000001</v>
      </c>
      <c r="D92" s="21">
        <v>34.784925000000001</v>
      </c>
      <c r="E92" s="19"/>
      <c r="F92" s="19" t="s">
        <v>255</v>
      </c>
      <c r="G92" s="19" t="s">
        <v>256</v>
      </c>
      <c r="H92" s="20">
        <v>786.40779999999995</v>
      </c>
      <c r="I92" s="21"/>
    </row>
    <row r="93" spans="1:9" ht="13.5" x14ac:dyDescent="0.2">
      <c r="A93" s="19" t="s">
        <v>129</v>
      </c>
      <c r="B93" s="19" t="s">
        <v>130</v>
      </c>
      <c r="C93" s="20">
        <v>3.7863000000000002</v>
      </c>
      <c r="D93" s="21">
        <v>108.52883</v>
      </c>
      <c r="E93" s="19"/>
      <c r="F93" s="19" t="s">
        <v>257</v>
      </c>
      <c r="G93" s="19" t="s">
        <v>258</v>
      </c>
      <c r="H93" s="20">
        <v>75773.081699999995</v>
      </c>
      <c r="I93" s="21"/>
    </row>
    <row r="94" spans="1:9" ht="13.5" x14ac:dyDescent="0.2">
      <c r="A94" s="19" t="s">
        <v>131</v>
      </c>
      <c r="B94" s="19" t="s">
        <v>132</v>
      </c>
      <c r="C94" s="20">
        <v>1715.1458</v>
      </c>
      <c r="D94" s="21">
        <v>23.078074000000001</v>
      </c>
      <c r="E94" s="19"/>
      <c r="F94" s="19" t="s">
        <v>259</v>
      </c>
      <c r="G94" s="19" t="s">
        <v>260</v>
      </c>
      <c r="H94" s="20">
        <v>501648.87790000002</v>
      </c>
      <c r="I94" s="21"/>
    </row>
    <row r="95" spans="1:9" ht="13.5" x14ac:dyDescent="0.2">
      <c r="A95" s="19" t="s">
        <v>133</v>
      </c>
      <c r="B95" s="19" t="s">
        <v>134</v>
      </c>
      <c r="C95" s="20">
        <v>27.487300000000001</v>
      </c>
      <c r="D95" s="21">
        <v>46.122179000000003</v>
      </c>
      <c r="E95" s="19"/>
      <c r="F95" s="19" t="s">
        <v>261</v>
      </c>
      <c r="G95" s="19" t="s">
        <v>262</v>
      </c>
      <c r="H95" s="20">
        <v>20819.300899999998</v>
      </c>
      <c r="I95" s="21"/>
    </row>
    <row r="96" spans="1:9" ht="13.5" x14ac:dyDescent="0.2">
      <c r="A96" s="19" t="s">
        <v>135</v>
      </c>
      <c r="B96" s="19" t="s">
        <v>136</v>
      </c>
      <c r="C96" s="20">
        <v>6.1645000000000003</v>
      </c>
      <c r="D96" s="21">
        <v>73.893724000000006</v>
      </c>
      <c r="E96" s="19"/>
      <c r="F96" s="19" t="s">
        <v>263</v>
      </c>
      <c r="G96" s="19" t="s">
        <v>264</v>
      </c>
      <c r="H96" s="20">
        <v>1046.5961</v>
      </c>
      <c r="I96" s="21"/>
    </row>
    <row r="97" spans="1:9" ht="13.5" x14ac:dyDescent="0.2">
      <c r="A97" s="19" t="s">
        <v>137</v>
      </c>
      <c r="B97" s="19" t="s">
        <v>138</v>
      </c>
      <c r="C97" s="20">
        <v>70.180099999999996</v>
      </c>
      <c r="D97" s="21">
        <v>55.382899999999999</v>
      </c>
      <c r="E97" s="19"/>
      <c r="F97" s="19" t="s">
        <v>265</v>
      </c>
      <c r="G97" s="19" t="s">
        <v>266</v>
      </c>
      <c r="H97" s="20">
        <v>142058.35860000001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56170.430099999998</v>
      </c>
      <c r="I98" s="21"/>
    </row>
    <row r="99" spans="1:9" ht="13.5" x14ac:dyDescent="0.2">
      <c r="A99" s="19" t="s">
        <v>144</v>
      </c>
      <c r="B99" s="19" t="s">
        <v>145</v>
      </c>
      <c r="C99" s="20">
        <v>17.314699999999998</v>
      </c>
      <c r="D99" s="21">
        <v>44.306209000000003</v>
      </c>
      <c r="E99" s="19"/>
      <c r="F99" s="19" t="s">
        <v>269</v>
      </c>
      <c r="G99" s="19" t="s">
        <v>270</v>
      </c>
      <c r="H99" s="20">
        <v>233060.3518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32142.052599999999</v>
      </c>
      <c r="I100" s="21"/>
    </row>
    <row r="101" spans="1:9" ht="13.5" x14ac:dyDescent="0.2">
      <c r="A101" s="19" t="s">
        <v>146</v>
      </c>
      <c r="B101" s="19" t="s">
        <v>147</v>
      </c>
      <c r="C101" s="20"/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>
        <v>4.6928999999999998</v>
      </c>
      <c r="D102" s="21">
        <v>58.096713999999999</v>
      </c>
      <c r="E102" s="19"/>
      <c r="F102" s="24"/>
      <c r="G102" s="22" t="s">
        <v>297</v>
      </c>
      <c r="H102" s="23">
        <f>SUM(H82:H101)</f>
        <v>1709158.7108</v>
      </c>
      <c r="I102" s="25"/>
    </row>
    <row r="103" spans="1:9" ht="13.5" x14ac:dyDescent="0.2">
      <c r="A103" s="19" t="s">
        <v>369</v>
      </c>
      <c r="B103" s="19" t="s">
        <v>372</v>
      </c>
      <c r="C103" s="20">
        <v>7.8409000000000004</v>
      </c>
      <c r="D103" s="21">
        <v>87.711001999999993</v>
      </c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2326545.4150999999</v>
      </c>
    </row>
    <row r="105" spans="1:9" ht="13.5" x14ac:dyDescent="0.2">
      <c r="A105" s="19" t="s">
        <v>371</v>
      </c>
      <c r="B105" s="19" t="s">
        <v>374</v>
      </c>
      <c r="C105" s="20">
        <v>93.865300000000005</v>
      </c>
      <c r="D105" s="21"/>
      <c r="E105" s="19"/>
    </row>
    <row r="106" spans="1:9" ht="13.5" x14ac:dyDescent="0.2">
      <c r="A106" s="19" t="s">
        <v>150</v>
      </c>
      <c r="B106" s="19" t="s">
        <v>151</v>
      </c>
      <c r="C106" s="20">
        <v>0.20910000000000001</v>
      </c>
      <c r="D106" s="21">
        <v>108.52883</v>
      </c>
      <c r="E106" s="19"/>
    </row>
    <row r="107" spans="1:9" ht="13.5" x14ac:dyDescent="0.2">
      <c r="A107" s="19" t="s">
        <v>375</v>
      </c>
      <c r="B107" s="19" t="s">
        <v>376</v>
      </c>
      <c r="C107" s="20">
        <v>2.8765999999999998</v>
      </c>
      <c r="D107" s="21">
        <v>77.935654</v>
      </c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>
        <v>2.1395</v>
      </c>
      <c r="D108" s="21">
        <v>92.491639000000006</v>
      </c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1780.1134</v>
      </c>
      <c r="D109" s="21">
        <v>46.544657000000001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/>
      <c r="D112" s="21"/>
      <c r="E112" s="19"/>
    </row>
    <row r="113" spans="1:9" ht="13.5" x14ac:dyDescent="0.2">
      <c r="A113" s="19" t="s">
        <v>152</v>
      </c>
      <c r="B113" s="19" t="s">
        <v>153</v>
      </c>
      <c r="C113" s="20">
        <v>11102.069299999999</v>
      </c>
      <c r="D113" s="21">
        <v>17.089784000000002</v>
      </c>
      <c r="E113" s="19"/>
    </row>
    <row r="114" spans="1:9" ht="14.25" thickBot="1" x14ac:dyDescent="0.25">
      <c r="A114" s="24"/>
      <c r="B114" s="22" t="s">
        <v>282</v>
      </c>
      <c r="C114" s="23">
        <v>19021.202600000001</v>
      </c>
      <c r="D114" s="25">
        <v>19.794229999999999</v>
      </c>
      <c r="E114" s="19"/>
    </row>
    <row r="115" spans="1:9" ht="13.5" x14ac:dyDescent="0.2">
      <c r="A115" s="19" t="s">
        <v>158</v>
      </c>
      <c r="B115" s="19" t="s">
        <v>159</v>
      </c>
      <c r="C115" s="20">
        <v>47.2012</v>
      </c>
      <c r="D115" s="21">
        <v>46.624642000000001</v>
      </c>
      <c r="E115" s="19"/>
    </row>
    <row r="116" spans="1:9" ht="14.25" thickBot="1" x14ac:dyDescent="0.25">
      <c r="A116" s="33"/>
      <c r="B116" s="34" t="s">
        <v>283</v>
      </c>
      <c r="C116" s="35">
        <v>47.2012</v>
      </c>
      <c r="D116" s="36">
        <v>46.487158999999998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63707.186700000013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48989.622499999998</v>
      </c>
      <c r="D118" s="21">
        <v>26.891888999999999</v>
      </c>
      <c r="E118" s="19"/>
    </row>
    <row r="119" spans="1:9" ht="13.5" x14ac:dyDescent="0.2">
      <c r="A119" s="19" t="s">
        <v>162</v>
      </c>
      <c r="B119" s="19" t="s">
        <v>163</v>
      </c>
      <c r="C119" s="20">
        <v>7061.2226000000001</v>
      </c>
      <c r="D119" s="21">
        <v>27.614979000000002</v>
      </c>
      <c r="E119" s="19"/>
    </row>
    <row r="120" spans="1:9" ht="14.25" thickBot="1" x14ac:dyDescent="0.25">
      <c r="A120" s="24"/>
      <c r="B120" s="22" t="s">
        <v>285</v>
      </c>
      <c r="C120" s="23">
        <v>56050.845099999999</v>
      </c>
      <c r="D120" s="25">
        <v>24.061482000000002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119758.03180000001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37"/>
  <sheetViews>
    <sheetView showZeros="0" tabSelected="1" topLeftCell="D16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.8554687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58.923000000000002</v>
      </c>
      <c r="D2" s="21">
        <v>41.044119000000002</v>
      </c>
      <c r="E2" s="19"/>
      <c r="F2" s="19" t="s">
        <v>164</v>
      </c>
      <c r="G2" s="19" t="s">
        <v>165</v>
      </c>
      <c r="H2" s="20">
        <v>8685.0226999999995</v>
      </c>
      <c r="I2" s="21">
        <v>17.901800999999999</v>
      </c>
    </row>
    <row r="3" spans="1:11" ht="13.5" x14ac:dyDescent="0.2">
      <c r="A3" s="19" t="s">
        <v>2</v>
      </c>
      <c r="B3" s="19" t="s">
        <v>3</v>
      </c>
      <c r="C3" s="20">
        <v>4594.7539999999999</v>
      </c>
      <c r="D3" s="21">
        <v>19.694409</v>
      </c>
      <c r="E3" s="19"/>
      <c r="F3" s="19" t="s">
        <v>380</v>
      </c>
      <c r="G3" s="19" t="s">
        <v>381</v>
      </c>
      <c r="H3" s="20">
        <v>50.464100000000002</v>
      </c>
      <c r="I3" s="21">
        <v>103.006596</v>
      </c>
    </row>
    <row r="4" spans="1:11" ht="13.5" x14ac:dyDescent="0.2">
      <c r="A4" s="19" t="s">
        <v>4</v>
      </c>
      <c r="B4" s="19" t="s">
        <v>5</v>
      </c>
      <c r="C4" s="20">
        <v>24946.844099999998</v>
      </c>
      <c r="D4" s="21">
        <v>9.3298939999999995</v>
      </c>
      <c r="E4" s="19"/>
      <c r="F4" s="19" t="s">
        <v>382</v>
      </c>
      <c r="G4" s="19" t="s">
        <v>383</v>
      </c>
      <c r="H4" s="20">
        <v>3423.3798000000002</v>
      </c>
      <c r="I4" s="21">
        <v>23.187601999999998</v>
      </c>
    </row>
    <row r="5" spans="1:11" ht="13.5" x14ac:dyDescent="0.2">
      <c r="A5" s="19" t="s">
        <v>6</v>
      </c>
      <c r="B5" s="19" t="s">
        <v>7</v>
      </c>
      <c r="C5" s="20">
        <v>2211.3755999999998</v>
      </c>
      <c r="D5" s="21">
        <v>56.899957999999998</v>
      </c>
      <c r="E5" s="19"/>
      <c r="F5" s="19" t="s">
        <v>166</v>
      </c>
      <c r="G5" s="19" t="s">
        <v>384</v>
      </c>
      <c r="H5" s="20">
        <v>3348.2240999999999</v>
      </c>
      <c r="I5" s="21">
        <v>55.658926000000001</v>
      </c>
    </row>
    <row r="6" spans="1:11" ht="13.5" x14ac:dyDescent="0.2">
      <c r="A6" s="19" t="s">
        <v>8</v>
      </c>
      <c r="B6" s="19" t="s">
        <v>9</v>
      </c>
      <c r="C6" s="20">
        <v>8995.9590000000007</v>
      </c>
      <c r="D6" s="21">
        <v>15.727874999999999</v>
      </c>
      <c r="E6" s="19"/>
      <c r="F6" s="19" t="s">
        <v>167</v>
      </c>
      <c r="G6" s="19" t="s">
        <v>168</v>
      </c>
      <c r="H6" s="20">
        <v>28422.330699999999</v>
      </c>
      <c r="I6" s="21">
        <v>13.982002</v>
      </c>
    </row>
    <row r="7" spans="1:11" ht="13.5" x14ac:dyDescent="0.2">
      <c r="A7" s="19" t="s">
        <v>10</v>
      </c>
      <c r="B7" s="19" t="s">
        <v>11</v>
      </c>
      <c r="C7" s="20">
        <v>186.5829</v>
      </c>
      <c r="D7" s="21">
        <v>98.038702000000001</v>
      </c>
      <c r="E7" s="19"/>
      <c r="F7" s="19" t="s">
        <v>169</v>
      </c>
      <c r="G7" s="19" t="s">
        <v>170</v>
      </c>
      <c r="H7" s="20">
        <v>983.29190000000006</v>
      </c>
      <c r="I7" s="21">
        <v>34.141851000000003</v>
      </c>
    </row>
    <row r="8" spans="1:11" ht="13.5" x14ac:dyDescent="0.2">
      <c r="A8" s="19" t="s">
        <v>12</v>
      </c>
      <c r="B8" s="19" t="s">
        <v>13</v>
      </c>
      <c r="C8" s="20"/>
      <c r="D8" s="21"/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/>
      <c r="D9" s="21"/>
      <c r="E9" s="19"/>
      <c r="F9" s="19" t="s">
        <v>385</v>
      </c>
      <c r="G9" s="19" t="s">
        <v>386</v>
      </c>
      <c r="H9" s="20">
        <v>20.918700000000001</v>
      </c>
      <c r="I9" s="21">
        <v>69.382930999999999</v>
      </c>
    </row>
    <row r="10" spans="1:11" ht="13.5" x14ac:dyDescent="0.2">
      <c r="A10" s="19" t="s">
        <v>16</v>
      </c>
      <c r="B10" s="19" t="s">
        <v>17</v>
      </c>
      <c r="C10" s="20">
        <v>59.621200000000002</v>
      </c>
      <c r="D10" s="21">
        <v>103.006596</v>
      </c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268.20569999999998</v>
      </c>
      <c r="D11" s="21">
        <v>99.082026999999997</v>
      </c>
      <c r="E11" s="19"/>
      <c r="F11" s="22"/>
      <c r="G11" s="22" t="s">
        <v>287</v>
      </c>
      <c r="H11" s="23">
        <v>44933.631999999998</v>
      </c>
      <c r="I11" s="25">
        <v>13.130394000000001</v>
      </c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1.6120000000000001</v>
      </c>
      <c r="I12" s="21">
        <v>103.006596</v>
      </c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/>
      <c r="I13" s="21"/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996.59450000000004</v>
      </c>
      <c r="I14" s="21">
        <v>44.780012999999997</v>
      </c>
    </row>
    <row r="15" spans="1:11" ht="14.25" thickBot="1" x14ac:dyDescent="0.25">
      <c r="A15" s="24"/>
      <c r="B15" s="22" t="s">
        <v>338</v>
      </c>
      <c r="C15" s="23">
        <v>41322.265500000001</v>
      </c>
      <c r="D15" s="25">
        <v>8.4193379999999998</v>
      </c>
      <c r="E15" s="19"/>
      <c r="F15" s="19" t="s">
        <v>181</v>
      </c>
      <c r="G15" s="19" t="s">
        <v>323</v>
      </c>
      <c r="H15" s="20"/>
      <c r="I15" s="21"/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/>
      <c r="D17" s="21"/>
      <c r="E17" s="19"/>
      <c r="F17" s="19" t="s">
        <v>184</v>
      </c>
      <c r="G17" s="19" t="s">
        <v>185</v>
      </c>
      <c r="H17" s="20">
        <v>7361.1379999999999</v>
      </c>
      <c r="I17" s="21">
        <v>22.986754000000001</v>
      </c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251.69220000000001</v>
      </c>
      <c r="I18" s="21">
        <v>56.559483999999998</v>
      </c>
    </row>
    <row r="19" spans="1:9" ht="13.5" x14ac:dyDescent="0.2">
      <c r="A19" s="19" t="s">
        <v>30</v>
      </c>
      <c r="B19" s="19" t="s">
        <v>31</v>
      </c>
      <c r="C19" s="20"/>
      <c r="D19" s="21"/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/>
      <c r="D20" s="21"/>
      <c r="E20" s="19"/>
      <c r="F20" s="19" t="s">
        <v>187</v>
      </c>
      <c r="G20" s="19" t="s">
        <v>390</v>
      </c>
      <c r="H20" s="20">
        <v>6701.5151999999998</v>
      </c>
      <c r="I20" s="21">
        <v>19.643298000000001</v>
      </c>
    </row>
    <row r="21" spans="1:9" ht="13.5" x14ac:dyDescent="0.2">
      <c r="A21" s="19" t="s">
        <v>34</v>
      </c>
      <c r="B21" s="19" t="s">
        <v>35</v>
      </c>
      <c r="C21" s="20"/>
      <c r="D21" s="21"/>
      <c r="E21" s="19"/>
      <c r="F21" s="19" t="s">
        <v>391</v>
      </c>
      <c r="G21" s="19" t="s">
        <v>392</v>
      </c>
      <c r="H21" s="20">
        <v>4146.3473999999997</v>
      </c>
      <c r="I21" s="21">
        <v>19.370463000000001</v>
      </c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>
        <v>2075.6192999999998</v>
      </c>
      <c r="I22" s="21">
        <v>18.630072999999999</v>
      </c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>
        <v>79.478499999999997</v>
      </c>
      <c r="I23" s="21">
        <v>89.651848000000001</v>
      </c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>
        <v>165.94149999999999</v>
      </c>
      <c r="I24" s="21">
        <v>37.346344000000002</v>
      </c>
    </row>
    <row r="25" spans="1:9" ht="13.5" x14ac:dyDescent="0.2">
      <c r="A25" s="19" t="s">
        <v>42</v>
      </c>
      <c r="B25" s="19" t="s">
        <v>43</v>
      </c>
      <c r="C25" s="20"/>
      <c r="D25" s="21"/>
      <c r="E25" s="19"/>
      <c r="F25" s="19" t="s">
        <v>190</v>
      </c>
      <c r="G25" s="19" t="s">
        <v>191</v>
      </c>
      <c r="H25" s="20">
        <v>113.4063</v>
      </c>
      <c r="I25" s="21">
        <v>51.011198</v>
      </c>
    </row>
    <row r="26" spans="1:9" ht="14.25" thickBot="1" x14ac:dyDescent="0.25">
      <c r="A26" s="24"/>
      <c r="B26" s="22" t="s">
        <v>278</v>
      </c>
      <c r="C26" s="23"/>
      <c r="D26" s="25"/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2698.0976999999998</v>
      </c>
      <c r="D27" s="21">
        <v>35.177801000000002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>
        <v>10.8752</v>
      </c>
      <c r="D28" s="21">
        <v>77.199353000000002</v>
      </c>
      <c r="E28" s="19"/>
      <c r="F28" s="19" t="s">
        <v>196</v>
      </c>
      <c r="G28" s="19" t="s">
        <v>197</v>
      </c>
      <c r="H28" s="20">
        <v>8.6652000000000005</v>
      </c>
      <c r="I28" s="21">
        <v>103.006596</v>
      </c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/>
      <c r="I30" s="21"/>
    </row>
    <row r="31" spans="1:9" ht="14.25" thickBot="1" x14ac:dyDescent="0.25">
      <c r="A31" s="24"/>
      <c r="B31" s="22" t="s">
        <v>279</v>
      </c>
      <c r="C31" s="23">
        <v>2708.9729000000002</v>
      </c>
      <c r="D31" s="25">
        <v>34.952267999999997</v>
      </c>
      <c r="E31" s="19"/>
      <c r="F31" s="19" t="s">
        <v>202</v>
      </c>
      <c r="G31" s="19" t="s">
        <v>203</v>
      </c>
      <c r="H31" s="20">
        <v>294.30540000000002</v>
      </c>
      <c r="I31" s="21">
        <v>53.204006999999997</v>
      </c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>
        <v>436.09179999999998</v>
      </c>
      <c r="I33" s="21">
        <v>30.854569000000001</v>
      </c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60.3172</v>
      </c>
      <c r="D36" s="21">
        <v>203.99750399999999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/>
      <c r="D38" s="21"/>
      <c r="E38" s="19"/>
      <c r="F38" s="19" t="s">
        <v>212</v>
      </c>
      <c r="G38" s="19" t="s">
        <v>213</v>
      </c>
      <c r="H38" s="20">
        <v>108178.1061</v>
      </c>
      <c r="I38" s="21">
        <v>7.3392150000000003</v>
      </c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9939.4999000000007</v>
      </c>
      <c r="I39" s="21">
        <v>17.728638</v>
      </c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>
        <v>2658.6965</v>
      </c>
      <c r="I40" s="21">
        <v>39.980263000000001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44.6828</v>
      </c>
      <c r="I41" s="21">
        <v>43.225844000000002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/>
      <c r="I42" s="21"/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/>
      <c r="I43" s="21"/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1739.7157</v>
      </c>
      <c r="I44" s="21">
        <v>22.799326000000001</v>
      </c>
    </row>
    <row r="45" spans="1:9" ht="13.5" x14ac:dyDescent="0.2">
      <c r="A45" s="19" t="s">
        <v>72</v>
      </c>
      <c r="B45" s="19" t="s">
        <v>73</v>
      </c>
      <c r="C45" s="20">
        <v>338.95330000000001</v>
      </c>
      <c r="D45" s="21">
        <v>36.295538000000001</v>
      </c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>
        <v>398.1044</v>
      </c>
      <c r="D46" s="21">
        <v>39.228951000000002</v>
      </c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>
        <v>3.3292999999999999</v>
      </c>
      <c r="I47" s="21">
        <v>103.006596</v>
      </c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>
        <v>9.6390999999999991</v>
      </c>
      <c r="I48" s="21">
        <v>61.445698999999998</v>
      </c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145206.07670000001</v>
      </c>
      <c r="I49" s="25">
        <v>6.4984840000000004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>
        <v>2049.6583000000001</v>
      </c>
      <c r="I50" s="21">
        <v>31.863841000000001</v>
      </c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440.65179999999998</v>
      </c>
      <c r="I51" s="21">
        <v>41.349269</v>
      </c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>
        <v>3116.1779999999999</v>
      </c>
      <c r="I52" s="21">
        <v>38.770319999999998</v>
      </c>
    </row>
    <row r="53" spans="1:9" ht="13.5" x14ac:dyDescent="0.2">
      <c r="A53" s="19" t="s">
        <v>74</v>
      </c>
      <c r="B53" s="19" t="s">
        <v>424</v>
      </c>
      <c r="C53" s="20">
        <v>359.84480000000002</v>
      </c>
      <c r="D53" s="21">
        <v>37.062824999999997</v>
      </c>
      <c r="E53" s="19"/>
      <c r="F53" s="19" t="s">
        <v>314</v>
      </c>
      <c r="G53" s="19" t="s">
        <v>315</v>
      </c>
      <c r="H53" s="20">
        <v>721.42809999999997</v>
      </c>
      <c r="I53" s="21">
        <v>38.344887</v>
      </c>
    </row>
    <row r="54" spans="1:9" ht="13.5" x14ac:dyDescent="0.2">
      <c r="A54" s="19" t="s">
        <v>353</v>
      </c>
      <c r="B54" s="19" t="s">
        <v>354</v>
      </c>
      <c r="C54" s="20">
        <v>2580.7397999999998</v>
      </c>
      <c r="D54" s="21">
        <v>100.416855</v>
      </c>
      <c r="E54" s="19"/>
      <c r="F54" s="19" t="s">
        <v>224</v>
      </c>
      <c r="G54" s="19" t="s">
        <v>402</v>
      </c>
      <c r="H54" s="20">
        <v>7736.1868000000004</v>
      </c>
      <c r="I54" s="21">
        <v>14.944251</v>
      </c>
    </row>
    <row r="55" spans="1:9" ht="13.5" x14ac:dyDescent="0.2">
      <c r="A55" s="19" t="s">
        <v>75</v>
      </c>
      <c r="B55" s="19" t="s">
        <v>425</v>
      </c>
      <c r="C55" s="20">
        <v>567.55129999999997</v>
      </c>
      <c r="D55" s="21">
        <v>103.193056</v>
      </c>
      <c r="E55" s="19"/>
      <c r="F55" s="19" t="s">
        <v>401</v>
      </c>
      <c r="G55" s="19" t="s">
        <v>404</v>
      </c>
      <c r="H55" s="20"/>
      <c r="I55" s="21"/>
    </row>
    <row r="56" spans="1:9" ht="13.5" x14ac:dyDescent="0.2">
      <c r="A56" s="19" t="s">
        <v>76</v>
      </c>
      <c r="B56" s="19" t="s">
        <v>77</v>
      </c>
      <c r="C56" s="20">
        <v>83.799800000000005</v>
      </c>
      <c r="D56" s="21">
        <v>62.846696000000001</v>
      </c>
      <c r="E56" s="19"/>
      <c r="F56" s="19" t="s">
        <v>403</v>
      </c>
      <c r="G56" s="19" t="s">
        <v>405</v>
      </c>
      <c r="H56" s="20">
        <v>9930.3107999999993</v>
      </c>
      <c r="I56" s="21">
        <v>19.023347999999999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23994.413799999998</v>
      </c>
      <c r="I57" s="25">
        <v>11.159742</v>
      </c>
    </row>
    <row r="58" spans="1:9" ht="14.25" thickBot="1" x14ac:dyDescent="0.25">
      <c r="A58" s="24"/>
      <c r="B58" s="22" t="s">
        <v>280</v>
      </c>
      <c r="C58" s="23">
        <v>4389.3105999999998</v>
      </c>
      <c r="D58" s="25">
        <v>25.754622999999999</v>
      </c>
      <c r="E58" s="19"/>
      <c r="F58" s="19" t="s">
        <v>225</v>
      </c>
      <c r="G58" s="19" t="s">
        <v>226</v>
      </c>
      <c r="H58" s="20">
        <v>248.131</v>
      </c>
      <c r="I58" s="21">
        <v>180.735174</v>
      </c>
    </row>
    <row r="59" spans="1:9" ht="13.5" x14ac:dyDescent="0.2">
      <c r="A59" s="19" t="s">
        <v>80</v>
      </c>
      <c r="B59" s="19" t="s">
        <v>81</v>
      </c>
      <c r="C59" s="20">
        <v>59.628399999999999</v>
      </c>
      <c r="D59" s="21">
        <v>60.254184000000002</v>
      </c>
      <c r="E59" s="19"/>
      <c r="F59" s="19" t="s">
        <v>316</v>
      </c>
      <c r="G59" s="19" t="s">
        <v>318</v>
      </c>
      <c r="H59" s="20">
        <v>204.89949999999999</v>
      </c>
      <c r="I59" s="21">
        <v>22.867922</v>
      </c>
    </row>
    <row r="60" spans="1:9" ht="13.5" x14ac:dyDescent="0.2">
      <c r="A60" s="19" t="s">
        <v>82</v>
      </c>
      <c r="B60" s="19" t="s">
        <v>83</v>
      </c>
      <c r="C60" s="20">
        <v>268.01960000000003</v>
      </c>
      <c r="D60" s="21">
        <v>59.244954999999997</v>
      </c>
      <c r="E60" s="19"/>
      <c r="F60" s="19" t="s">
        <v>227</v>
      </c>
      <c r="G60" s="19" t="s">
        <v>228</v>
      </c>
      <c r="H60" s="20">
        <v>28615.848399999999</v>
      </c>
      <c r="I60" s="21">
        <v>7.6953909999999999</v>
      </c>
    </row>
    <row r="61" spans="1:9" ht="14.25" thickBot="1" x14ac:dyDescent="0.25">
      <c r="A61" s="19" t="s">
        <v>84</v>
      </c>
      <c r="B61" s="19" t="s">
        <v>85</v>
      </c>
      <c r="C61" s="20">
        <v>743.154</v>
      </c>
      <c r="D61" s="21">
        <v>45.576205999999999</v>
      </c>
      <c r="E61" s="19"/>
      <c r="F61" s="24"/>
      <c r="G61" s="22" t="s">
        <v>290</v>
      </c>
      <c r="H61" s="23">
        <v>29068.8789</v>
      </c>
      <c r="I61" s="25">
        <v>7.5443530000000001</v>
      </c>
    </row>
    <row r="62" spans="1:9" ht="13.5" x14ac:dyDescent="0.2">
      <c r="A62" s="19" t="s">
        <v>355</v>
      </c>
      <c r="B62" s="19" t="s">
        <v>356</v>
      </c>
      <c r="C62" s="20"/>
      <c r="D62" s="21"/>
      <c r="E62" s="19"/>
      <c r="F62" s="19" t="s">
        <v>229</v>
      </c>
      <c r="G62" s="19" t="s">
        <v>230</v>
      </c>
      <c r="H62" s="20">
        <v>1889.2845</v>
      </c>
      <c r="I62" s="21">
        <v>24.892157000000001</v>
      </c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/>
      <c r="D65" s="21"/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/>
      <c r="D66" s="21"/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1889.2845</v>
      </c>
      <c r="I73" s="25">
        <v>25.501608000000001</v>
      </c>
    </row>
    <row r="74" spans="1:9" ht="14.25" thickBot="1" x14ac:dyDescent="0.25">
      <c r="A74" s="24"/>
      <c r="B74" s="22" t="s">
        <v>281</v>
      </c>
      <c r="C74" s="23">
        <v>1070.8019999999999</v>
      </c>
      <c r="D74" s="25">
        <v>39.104303999999999</v>
      </c>
      <c r="E74" s="19"/>
      <c r="F74" s="19" t="s">
        <v>233</v>
      </c>
      <c r="G74" s="19" t="s">
        <v>234</v>
      </c>
      <c r="H74" s="20">
        <v>845.73940000000005</v>
      </c>
      <c r="I74" s="21">
        <v>21.992162</v>
      </c>
    </row>
    <row r="75" spans="1:9" ht="14.25" thickBot="1" x14ac:dyDescent="0.25">
      <c r="A75" s="19" t="s">
        <v>99</v>
      </c>
      <c r="B75" s="19" t="s">
        <v>100</v>
      </c>
      <c r="C75" s="20">
        <v>15.256</v>
      </c>
      <c r="D75" s="21">
        <v>96.684563999999995</v>
      </c>
      <c r="E75" s="19"/>
      <c r="F75" s="24"/>
      <c r="G75" s="22" t="s">
        <v>292</v>
      </c>
      <c r="H75" s="23">
        <v>845.73940000000005</v>
      </c>
      <c r="I75" s="25">
        <v>21.992162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245938.02529999998</v>
      </c>
      <c r="I76" s="52"/>
    </row>
    <row r="77" spans="1:9" ht="13.5" x14ac:dyDescent="0.2">
      <c r="A77" s="19" t="s">
        <v>101</v>
      </c>
      <c r="B77" s="19" t="s">
        <v>102</v>
      </c>
      <c r="C77" s="20">
        <v>3602.9283</v>
      </c>
      <c r="D77" s="21">
        <v>25.284928000000001</v>
      </c>
      <c r="E77" s="19"/>
      <c r="F77" s="19" t="s">
        <v>235</v>
      </c>
      <c r="G77" s="19" t="s">
        <v>236</v>
      </c>
      <c r="H77" s="20">
        <v>6663.2551999999996</v>
      </c>
      <c r="I77" s="21">
        <v>15.220302999999999</v>
      </c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6663.2551999999996</v>
      </c>
      <c r="I78" s="25">
        <v>15.220302999999999</v>
      </c>
    </row>
    <row r="79" spans="1:9" ht="13.5" x14ac:dyDescent="0.2">
      <c r="A79" s="19" t="s">
        <v>319</v>
      </c>
      <c r="B79" s="19" t="s">
        <v>320</v>
      </c>
      <c r="C79" s="20">
        <v>1.4943</v>
      </c>
      <c r="D79" s="21"/>
      <c r="E79" s="19"/>
      <c r="F79" s="19" t="s">
        <v>237</v>
      </c>
      <c r="G79" s="19" t="s">
        <v>238</v>
      </c>
      <c r="H79" s="20">
        <v>5440.1742999999997</v>
      </c>
      <c r="I79" s="21">
        <v>16.140431</v>
      </c>
    </row>
    <row r="80" spans="1:9" ht="14.25" thickBot="1" x14ac:dyDescent="0.25">
      <c r="A80" s="19" t="s">
        <v>142</v>
      </c>
      <c r="B80" s="19" t="s">
        <v>143</v>
      </c>
      <c r="C80" s="20">
        <v>66.989599999999996</v>
      </c>
      <c r="D80" s="21">
        <v>42.542828999999998</v>
      </c>
      <c r="E80" s="19"/>
      <c r="F80" s="24"/>
      <c r="G80" s="22" t="s">
        <v>295</v>
      </c>
      <c r="H80" s="23">
        <v>5440.1742999999997</v>
      </c>
      <c r="I80" s="25">
        <v>16.140431</v>
      </c>
    </row>
    <row r="81" spans="1:9" ht="13.5" x14ac:dyDescent="0.2">
      <c r="A81" s="19" t="s">
        <v>105</v>
      </c>
      <c r="B81" s="19" t="s">
        <v>106</v>
      </c>
      <c r="C81" s="20">
        <v>355.41070000000002</v>
      </c>
      <c r="D81" s="21">
        <v>73.061580000000006</v>
      </c>
      <c r="E81" s="19"/>
      <c r="F81" s="28" t="s">
        <v>296</v>
      </c>
      <c r="G81" s="29"/>
      <c r="H81" s="30">
        <f>+H80+H78+H76+C122</f>
        <v>462818.26099999994</v>
      </c>
      <c r="I81" s="50"/>
    </row>
    <row r="82" spans="1:9" ht="13.5" x14ac:dyDescent="0.2">
      <c r="A82" s="19" t="s">
        <v>107</v>
      </c>
      <c r="B82" s="19" t="s">
        <v>108</v>
      </c>
      <c r="C82" s="20">
        <v>1896.4450999999999</v>
      </c>
      <c r="D82" s="21">
        <v>34.168416000000001</v>
      </c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/>
      <c r="I83" s="21"/>
    </row>
    <row r="84" spans="1:9" ht="13.5" x14ac:dyDescent="0.2">
      <c r="A84" s="19" t="s">
        <v>97</v>
      </c>
      <c r="B84" s="19" t="s">
        <v>98</v>
      </c>
      <c r="C84" s="20">
        <v>17.5535</v>
      </c>
      <c r="D84" s="21">
        <v>44.508316000000001</v>
      </c>
      <c r="E84" s="19"/>
      <c r="F84" s="19" t="s">
        <v>245</v>
      </c>
      <c r="G84" s="19" t="s">
        <v>246</v>
      </c>
      <c r="H84" s="20"/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2534.0390000000002</v>
      </c>
      <c r="I85" s="21"/>
    </row>
    <row r="86" spans="1:9" ht="13.5" x14ac:dyDescent="0.2">
      <c r="A86" s="19" t="s">
        <v>113</v>
      </c>
      <c r="B86" s="19" t="s">
        <v>114</v>
      </c>
      <c r="C86" s="20">
        <v>165.7655</v>
      </c>
      <c r="D86" s="21">
        <v>49.359414999999998</v>
      </c>
      <c r="E86" s="19"/>
      <c r="F86" s="19" t="s">
        <v>249</v>
      </c>
      <c r="G86" s="19" t="s">
        <v>250</v>
      </c>
      <c r="H86" s="20">
        <v>9601.5378000000001</v>
      </c>
      <c r="I86" s="21"/>
    </row>
    <row r="87" spans="1:9" ht="13.5" x14ac:dyDescent="0.2">
      <c r="A87" s="19" t="s">
        <v>115</v>
      </c>
      <c r="B87" s="19" t="s">
        <v>116</v>
      </c>
      <c r="C87" s="20">
        <v>2913.4394000000002</v>
      </c>
      <c r="D87" s="21">
        <v>21.650653999999999</v>
      </c>
      <c r="E87" s="19"/>
      <c r="F87" s="19" t="s">
        <v>241</v>
      </c>
      <c r="G87" s="19" t="s">
        <v>242</v>
      </c>
      <c r="H87" s="20">
        <v>27.5474</v>
      </c>
      <c r="I87" s="21"/>
    </row>
    <row r="88" spans="1:9" ht="13.5" x14ac:dyDescent="0.2">
      <c r="A88" s="19" t="s">
        <v>117</v>
      </c>
      <c r="B88" s="19" t="s">
        <v>118</v>
      </c>
      <c r="C88" s="20">
        <v>9257.8651000000009</v>
      </c>
      <c r="D88" s="21">
        <v>15.891712999999999</v>
      </c>
      <c r="E88" s="19"/>
      <c r="F88" s="19" t="s">
        <v>330</v>
      </c>
      <c r="G88" s="19" t="s">
        <v>331</v>
      </c>
      <c r="H88" s="20">
        <v>1.8244</v>
      </c>
      <c r="I88" s="21"/>
    </row>
    <row r="89" spans="1:9" ht="13.5" x14ac:dyDescent="0.2">
      <c r="A89" s="19" t="s">
        <v>121</v>
      </c>
      <c r="B89" s="19" t="s">
        <v>122</v>
      </c>
      <c r="C89" s="20">
        <v>80.466399999999993</v>
      </c>
      <c r="D89" s="21">
        <v>57.922953</v>
      </c>
      <c r="E89" s="19"/>
      <c r="F89" s="19" t="s">
        <v>332</v>
      </c>
      <c r="G89" s="19" t="s">
        <v>333</v>
      </c>
      <c r="H89" s="20"/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201202.1569</v>
      </c>
      <c r="I90" s="21"/>
    </row>
    <row r="91" spans="1:9" ht="13.5" x14ac:dyDescent="0.2">
      <c r="A91" s="19" t="s">
        <v>125</v>
      </c>
      <c r="B91" s="19" t="s">
        <v>126</v>
      </c>
      <c r="C91" s="20">
        <v>2.2239</v>
      </c>
      <c r="D91" s="21">
        <v>103.006596</v>
      </c>
      <c r="E91" s="19"/>
      <c r="F91" s="19" t="s">
        <v>253</v>
      </c>
      <c r="G91" s="19" t="s">
        <v>254</v>
      </c>
      <c r="H91" s="20">
        <v>2127.6120000000001</v>
      </c>
      <c r="I91" s="21"/>
    </row>
    <row r="92" spans="1:9" ht="13.5" x14ac:dyDescent="0.2">
      <c r="A92" s="19" t="s">
        <v>127</v>
      </c>
      <c r="B92" s="19" t="s">
        <v>128</v>
      </c>
      <c r="C92" s="20">
        <v>305.6053</v>
      </c>
      <c r="D92" s="21">
        <v>30.745139999999999</v>
      </c>
      <c r="E92" s="19"/>
      <c r="F92" s="19" t="s">
        <v>255</v>
      </c>
      <c r="G92" s="19" t="s">
        <v>256</v>
      </c>
      <c r="H92" s="20">
        <v>87.189499999999995</v>
      </c>
      <c r="I92" s="21"/>
    </row>
    <row r="93" spans="1:9" ht="13.5" x14ac:dyDescent="0.2">
      <c r="A93" s="19" t="s">
        <v>129</v>
      </c>
      <c r="B93" s="19" t="s">
        <v>130</v>
      </c>
      <c r="C93" s="20"/>
      <c r="D93" s="21"/>
      <c r="E93" s="19"/>
      <c r="F93" s="19" t="s">
        <v>257</v>
      </c>
      <c r="G93" s="19" t="s">
        <v>258</v>
      </c>
      <c r="H93" s="20">
        <v>6643.3843999999999</v>
      </c>
      <c r="I93" s="21"/>
    </row>
    <row r="94" spans="1:9" ht="13.5" x14ac:dyDescent="0.2">
      <c r="A94" s="19" t="s">
        <v>131</v>
      </c>
      <c r="B94" s="19" t="s">
        <v>132</v>
      </c>
      <c r="C94" s="20">
        <v>2560.2107000000001</v>
      </c>
      <c r="D94" s="21">
        <v>34.02619</v>
      </c>
      <c r="E94" s="19"/>
      <c r="F94" s="19" t="s">
        <v>259</v>
      </c>
      <c r="G94" s="19" t="s">
        <v>260</v>
      </c>
      <c r="H94" s="20">
        <v>216483.99340000001</v>
      </c>
      <c r="I94" s="21"/>
    </row>
    <row r="95" spans="1:9" ht="13.5" x14ac:dyDescent="0.2">
      <c r="A95" s="19" t="s">
        <v>133</v>
      </c>
      <c r="B95" s="19" t="s">
        <v>134</v>
      </c>
      <c r="C95" s="20">
        <v>504.45699999999999</v>
      </c>
      <c r="D95" s="21">
        <v>203.99750399999999</v>
      </c>
      <c r="E95" s="19"/>
      <c r="F95" s="19" t="s">
        <v>261</v>
      </c>
      <c r="G95" s="19" t="s">
        <v>262</v>
      </c>
      <c r="H95" s="20">
        <v>25151.700400000002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>
        <v>15069.8835</v>
      </c>
      <c r="I96" s="21"/>
    </row>
    <row r="97" spans="1:9" ht="13.5" x14ac:dyDescent="0.2">
      <c r="A97" s="19" t="s">
        <v>137</v>
      </c>
      <c r="B97" s="19" t="s">
        <v>138</v>
      </c>
      <c r="C97" s="20">
        <v>26.188300000000002</v>
      </c>
      <c r="D97" s="21">
        <v>68.712160999999995</v>
      </c>
      <c r="E97" s="19"/>
      <c r="F97" s="19" t="s">
        <v>265</v>
      </c>
      <c r="G97" s="19" t="s">
        <v>266</v>
      </c>
      <c r="H97" s="20">
        <v>67657.560100000002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15623.894</v>
      </c>
      <c r="I98" s="21"/>
    </row>
    <row r="99" spans="1:9" ht="13.5" x14ac:dyDescent="0.2">
      <c r="A99" s="19" t="s">
        <v>144</v>
      </c>
      <c r="B99" s="19" t="s">
        <v>145</v>
      </c>
      <c r="C99" s="20"/>
      <c r="D99" s="21"/>
      <c r="E99" s="19"/>
      <c r="F99" s="19" t="s">
        <v>269</v>
      </c>
      <c r="G99" s="19" t="s">
        <v>270</v>
      </c>
      <c r="H99" s="20">
        <v>94534.725399999996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12051.662</v>
      </c>
      <c r="I100" s="21"/>
    </row>
    <row r="101" spans="1:9" ht="13.5" x14ac:dyDescent="0.2">
      <c r="A101" s="19" t="s">
        <v>146</v>
      </c>
      <c r="B101" s="19" t="s">
        <v>147</v>
      </c>
      <c r="C101" s="20"/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>
        <v>226.24019999999999</v>
      </c>
      <c r="D102" s="21">
        <v>74.001920999999996</v>
      </c>
      <c r="E102" s="19"/>
      <c r="F102" s="24"/>
      <c r="G102" s="22" t="s">
        <v>297</v>
      </c>
      <c r="H102" s="23">
        <f>SUM(H82:H101)</f>
        <v>668798.71019999997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>
        <v>24.7104</v>
      </c>
      <c r="D104" s="21">
        <v>103.006596</v>
      </c>
      <c r="E104" s="19"/>
      <c r="F104" s="31" t="s">
        <v>298</v>
      </c>
      <c r="G104" s="31"/>
      <c r="H104" s="54">
        <f>+H81+H102</f>
        <v>1131616.9712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604.63070000000005</v>
      </c>
      <c r="D109" s="21">
        <v>42.651845999999999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>
        <v>76.226900000000001</v>
      </c>
      <c r="D110" s="21">
        <v>103.006596</v>
      </c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107.8116</v>
      </c>
      <c r="D112" s="21"/>
      <c r="E112" s="19"/>
    </row>
    <row r="113" spans="1:9" ht="13.5" x14ac:dyDescent="0.2">
      <c r="A113" s="19" t="s">
        <v>152</v>
      </c>
      <c r="B113" s="19" t="s">
        <v>153</v>
      </c>
      <c r="C113" s="20">
        <v>18852.942500000001</v>
      </c>
      <c r="D113" s="21">
        <v>13.11768</v>
      </c>
      <c r="E113" s="19"/>
    </row>
    <row r="114" spans="1:9" ht="14.25" thickBot="1" x14ac:dyDescent="0.25">
      <c r="A114" s="24"/>
      <c r="B114" s="22" t="s">
        <v>282</v>
      </c>
      <c r="C114" s="23">
        <v>41664.861400000002</v>
      </c>
      <c r="D114" s="25">
        <v>11.191394000000001</v>
      </c>
      <c r="E114" s="19"/>
    </row>
    <row r="115" spans="1:9" ht="13.5" x14ac:dyDescent="0.2">
      <c r="A115" s="19" t="s">
        <v>158</v>
      </c>
      <c r="B115" s="19" t="s">
        <v>159</v>
      </c>
      <c r="C115" s="20">
        <v>35.383299999999998</v>
      </c>
      <c r="D115" s="21">
        <v>57.924380999999997</v>
      </c>
      <c r="E115" s="19"/>
    </row>
    <row r="116" spans="1:9" ht="14.25" thickBot="1" x14ac:dyDescent="0.25">
      <c r="A116" s="33"/>
      <c r="B116" s="34" t="s">
        <v>283</v>
      </c>
      <c r="C116" s="35">
        <v>35.383299999999998</v>
      </c>
      <c r="D116" s="36">
        <v>57.924380999999997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91191.595700000005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91646.116899999994</v>
      </c>
      <c r="D118" s="21">
        <v>6.8323539999999996</v>
      </c>
      <c r="E118" s="19"/>
    </row>
    <row r="119" spans="1:9" ht="13.5" x14ac:dyDescent="0.2">
      <c r="A119" s="19" t="s">
        <v>162</v>
      </c>
      <c r="B119" s="19" t="s">
        <v>163</v>
      </c>
      <c r="C119" s="20">
        <v>21939.0936</v>
      </c>
      <c r="D119" s="21">
        <v>11.506206000000001</v>
      </c>
      <c r="E119" s="19"/>
    </row>
    <row r="120" spans="1:9" ht="14.25" thickBot="1" x14ac:dyDescent="0.25">
      <c r="A120" s="24"/>
      <c r="B120" s="22" t="s">
        <v>285</v>
      </c>
      <c r="C120" s="23">
        <v>113585.2105</v>
      </c>
      <c r="D120" s="25">
        <v>6.1905599999999996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204776.80619999999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37"/>
  <sheetViews>
    <sheetView showZeros="0" tabSelected="1" topLeftCell="E1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.8554687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1323.2943</v>
      </c>
      <c r="D2" s="21">
        <v>60.671795000000003</v>
      </c>
      <c r="E2" s="19"/>
      <c r="F2" s="19" t="s">
        <v>164</v>
      </c>
      <c r="G2" s="19" t="s">
        <v>165</v>
      </c>
      <c r="H2" s="20">
        <v>18.440799999999999</v>
      </c>
      <c r="I2" s="21">
        <v>39.435014000000002</v>
      </c>
    </row>
    <row r="3" spans="1:11" ht="13.5" x14ac:dyDescent="0.2">
      <c r="A3" s="19" t="s">
        <v>2</v>
      </c>
      <c r="B3" s="19" t="s">
        <v>3</v>
      </c>
      <c r="C3" s="20">
        <v>86887.021399999998</v>
      </c>
      <c r="D3" s="21">
        <v>10.060185000000001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>
        <v>34939.814100000003</v>
      </c>
      <c r="D4" s="21">
        <v>13.819075</v>
      </c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>
        <v>1770.4431999999999</v>
      </c>
      <c r="D5" s="21">
        <v>74.657008000000005</v>
      </c>
      <c r="E5" s="19"/>
      <c r="F5" s="19" t="s">
        <v>166</v>
      </c>
      <c r="G5" s="19" t="s">
        <v>384</v>
      </c>
      <c r="H5" s="20"/>
      <c r="I5" s="21"/>
    </row>
    <row r="6" spans="1:11" ht="13.5" x14ac:dyDescent="0.2">
      <c r="A6" s="19" t="s">
        <v>8</v>
      </c>
      <c r="B6" s="19" t="s">
        <v>9</v>
      </c>
      <c r="C6" s="20">
        <v>41925.137600000002</v>
      </c>
      <c r="D6" s="21">
        <v>14.387074999999999</v>
      </c>
      <c r="E6" s="19"/>
      <c r="F6" s="19" t="s">
        <v>167</v>
      </c>
      <c r="G6" s="19" t="s">
        <v>168</v>
      </c>
      <c r="H6" s="20"/>
      <c r="I6" s="21"/>
    </row>
    <row r="7" spans="1:11" ht="13.5" x14ac:dyDescent="0.2">
      <c r="A7" s="19" t="s">
        <v>10</v>
      </c>
      <c r="B7" s="19" t="s">
        <v>11</v>
      </c>
      <c r="C7" s="20"/>
      <c r="D7" s="21"/>
      <c r="E7" s="19"/>
      <c r="F7" s="19" t="s">
        <v>169</v>
      </c>
      <c r="G7" s="19" t="s">
        <v>170</v>
      </c>
      <c r="H7" s="20">
        <v>58.698500000000003</v>
      </c>
      <c r="I7" s="21">
        <v>82.775825999999995</v>
      </c>
    </row>
    <row r="8" spans="1:11" ht="13.5" x14ac:dyDescent="0.2">
      <c r="A8" s="19" t="s">
        <v>12</v>
      </c>
      <c r="B8" s="19" t="s">
        <v>13</v>
      </c>
      <c r="C8" s="20">
        <v>13522.340399999999</v>
      </c>
      <c r="D8" s="21">
        <v>31.739881</v>
      </c>
      <c r="E8" s="19"/>
      <c r="F8" s="19" t="s">
        <v>171</v>
      </c>
      <c r="G8" s="19" t="s">
        <v>172</v>
      </c>
      <c r="H8" s="20"/>
      <c r="I8" s="21"/>
    </row>
    <row r="9" spans="1:11" ht="13.5" x14ac:dyDescent="0.2">
      <c r="A9" s="19" t="s">
        <v>14</v>
      </c>
      <c r="B9" s="19" t="s">
        <v>15</v>
      </c>
      <c r="C9" s="20">
        <v>2042.0027</v>
      </c>
      <c r="D9" s="21">
        <v>33.001744000000002</v>
      </c>
      <c r="E9" s="19"/>
      <c r="F9" s="19" t="s">
        <v>385</v>
      </c>
      <c r="G9" s="19" t="s">
        <v>386</v>
      </c>
      <c r="H9" s="20"/>
      <c r="I9" s="21"/>
    </row>
    <row r="10" spans="1:11" ht="13.5" x14ac:dyDescent="0.2">
      <c r="A10" s="19" t="s">
        <v>16</v>
      </c>
      <c r="B10" s="19" t="s">
        <v>17</v>
      </c>
      <c r="C10" s="20">
        <v>18253.252899999999</v>
      </c>
      <c r="D10" s="21">
        <v>9.6258669999999995</v>
      </c>
      <c r="E10" s="19"/>
      <c r="F10" s="19" t="s">
        <v>173</v>
      </c>
      <c r="G10" s="19" t="s">
        <v>174</v>
      </c>
      <c r="H10" s="20"/>
      <c r="I10" s="21"/>
    </row>
    <row r="11" spans="1:11" ht="14.25" thickBot="1" x14ac:dyDescent="0.25">
      <c r="A11" s="19" t="s">
        <v>18</v>
      </c>
      <c r="B11" s="19" t="s">
        <v>19</v>
      </c>
      <c r="C11" s="20">
        <v>29084.332699999999</v>
      </c>
      <c r="D11" s="21">
        <v>8.2652029999999996</v>
      </c>
      <c r="E11" s="19"/>
      <c r="F11" s="22"/>
      <c r="G11" s="22" t="s">
        <v>287</v>
      </c>
      <c r="H11" s="23">
        <v>77.139300000000006</v>
      </c>
      <c r="I11" s="25">
        <v>63.196119000000003</v>
      </c>
    </row>
    <row r="12" spans="1:11" ht="13.5" x14ac:dyDescent="0.2">
      <c r="A12" s="19" t="s">
        <v>20</v>
      </c>
      <c r="B12" s="19" t="s">
        <v>21</v>
      </c>
      <c r="C12" s="20">
        <v>54.629399999999997</v>
      </c>
      <c r="D12" s="21"/>
      <c r="E12" s="19"/>
      <c r="F12" s="19" t="s">
        <v>175</v>
      </c>
      <c r="G12" s="19" t="s">
        <v>176</v>
      </c>
      <c r="H12" s="20">
        <v>16.113900000000001</v>
      </c>
      <c r="I12" s="21">
        <v>48.972169999999998</v>
      </c>
    </row>
    <row r="13" spans="1:11" ht="13.5" x14ac:dyDescent="0.2">
      <c r="A13" s="19" t="s">
        <v>22</v>
      </c>
      <c r="B13" s="19" t="s">
        <v>23</v>
      </c>
      <c r="C13" s="20">
        <v>76.093599999999995</v>
      </c>
      <c r="D13" s="21">
        <v>82.775825999999995</v>
      </c>
      <c r="E13" s="19"/>
      <c r="F13" s="19" t="s">
        <v>177</v>
      </c>
      <c r="G13" s="19" t="s">
        <v>178</v>
      </c>
      <c r="H13" s="20"/>
      <c r="I13" s="21"/>
      <c r="K13" s="3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131.315</v>
      </c>
      <c r="I14" s="21">
        <v>28.282321</v>
      </c>
    </row>
    <row r="15" spans="1:11" ht="14.25" thickBot="1" x14ac:dyDescent="0.25">
      <c r="A15" s="24"/>
      <c r="B15" s="22" t="s">
        <v>338</v>
      </c>
      <c r="C15" s="23">
        <v>229878.36230000001</v>
      </c>
      <c r="D15" s="25">
        <v>6.2218939999999998</v>
      </c>
      <c r="E15" s="19"/>
      <c r="F15" s="19" t="s">
        <v>181</v>
      </c>
      <c r="G15" s="19" t="s">
        <v>323</v>
      </c>
      <c r="H15" s="20">
        <v>6.6952999999999996</v>
      </c>
      <c r="I15" s="21">
        <v>48.972169999999998</v>
      </c>
    </row>
    <row r="16" spans="1:11" ht="13.5" x14ac:dyDescent="0.2">
      <c r="A16" s="19" t="s">
        <v>24</v>
      </c>
      <c r="B16" s="19" t="s">
        <v>25</v>
      </c>
      <c r="C16" s="20">
        <v>217.74760000000001</v>
      </c>
      <c r="D16" s="21">
        <v>120.953115</v>
      </c>
      <c r="E16" s="19"/>
      <c r="F16" s="19" t="s">
        <v>182</v>
      </c>
      <c r="G16" s="19" t="s">
        <v>183</v>
      </c>
      <c r="H16" s="20"/>
      <c r="I16" s="21"/>
    </row>
    <row r="17" spans="1:9" ht="13.5" x14ac:dyDescent="0.2">
      <c r="A17" s="19" t="s">
        <v>26</v>
      </c>
      <c r="B17" s="19" t="s">
        <v>27</v>
      </c>
      <c r="C17" s="20">
        <v>2565.7093</v>
      </c>
      <c r="D17" s="21">
        <v>29.523074000000001</v>
      </c>
      <c r="E17" s="19"/>
      <c r="F17" s="19" t="s">
        <v>184</v>
      </c>
      <c r="G17" s="19" t="s">
        <v>185</v>
      </c>
      <c r="H17" s="20">
        <v>74.263000000000005</v>
      </c>
      <c r="I17" s="21">
        <v>48.517026000000001</v>
      </c>
    </row>
    <row r="18" spans="1:9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>
        <v>9695.3469000000005</v>
      </c>
      <c r="I18" s="21">
        <v>25.576294999999998</v>
      </c>
    </row>
    <row r="19" spans="1:9" ht="13.5" x14ac:dyDescent="0.2">
      <c r="A19" s="19" t="s">
        <v>30</v>
      </c>
      <c r="B19" s="19" t="s">
        <v>31</v>
      </c>
      <c r="C19" s="20">
        <v>2328.0394000000001</v>
      </c>
      <c r="D19" s="21">
        <v>44.176723000000003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7204.8590999999997</v>
      </c>
      <c r="D20" s="21">
        <v>28.349454000000001</v>
      </c>
      <c r="E20" s="19"/>
      <c r="F20" s="19" t="s">
        <v>187</v>
      </c>
      <c r="G20" s="19" t="s">
        <v>390</v>
      </c>
      <c r="H20" s="20">
        <v>2762.1165999999998</v>
      </c>
      <c r="I20" s="21">
        <v>15.948884</v>
      </c>
    </row>
    <row r="21" spans="1:9" ht="13.5" x14ac:dyDescent="0.2">
      <c r="A21" s="19" t="s">
        <v>34</v>
      </c>
      <c r="B21" s="19" t="s">
        <v>35</v>
      </c>
      <c r="C21" s="20">
        <v>624.4316</v>
      </c>
      <c r="D21" s="21">
        <v>57.161285999999997</v>
      </c>
      <c r="E21" s="19"/>
      <c r="F21" s="19" t="s">
        <v>391</v>
      </c>
      <c r="G21" s="19" t="s">
        <v>392</v>
      </c>
      <c r="H21" s="20">
        <v>3784.6529999999998</v>
      </c>
      <c r="I21" s="21">
        <v>15.595478999999999</v>
      </c>
    </row>
    <row r="22" spans="1:9" ht="13.5" x14ac:dyDescent="0.2">
      <c r="A22" s="19" t="s">
        <v>36</v>
      </c>
      <c r="B22" s="19" t="s">
        <v>37</v>
      </c>
      <c r="C22" s="20">
        <v>31.744499999999999</v>
      </c>
      <c r="D22" s="21">
        <v>88.829059999999998</v>
      </c>
      <c r="E22" s="19"/>
      <c r="F22" s="19" t="s">
        <v>393</v>
      </c>
      <c r="G22" s="19" t="s">
        <v>394</v>
      </c>
      <c r="H22" s="20">
        <v>434.96300000000002</v>
      </c>
      <c r="I22" s="21">
        <v>27.857209999999998</v>
      </c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>
        <v>165.17660000000001</v>
      </c>
      <c r="I23" s="21">
        <v>48.972169999999998</v>
      </c>
    </row>
    <row r="24" spans="1:9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>
        <v>4914.1980999999996</v>
      </c>
      <c r="I24" s="21">
        <v>24.142655999999999</v>
      </c>
    </row>
    <row r="25" spans="1:9" ht="13.5" x14ac:dyDescent="0.2">
      <c r="A25" s="19" t="s">
        <v>42</v>
      </c>
      <c r="B25" s="19" t="s">
        <v>43</v>
      </c>
      <c r="C25" s="20">
        <v>245.42349999999999</v>
      </c>
      <c r="D25" s="21">
        <v>119.150305</v>
      </c>
      <c r="E25" s="19"/>
      <c r="F25" s="19" t="s">
        <v>190</v>
      </c>
      <c r="G25" s="19" t="s">
        <v>191</v>
      </c>
      <c r="H25" s="20">
        <v>12753.778200000001</v>
      </c>
      <c r="I25" s="21">
        <v>20.026396999999999</v>
      </c>
    </row>
    <row r="26" spans="1:9" ht="14.25" thickBot="1" x14ac:dyDescent="0.25">
      <c r="A26" s="24"/>
      <c r="B26" s="22" t="s">
        <v>278</v>
      </c>
      <c r="C26" s="23">
        <v>13217.955</v>
      </c>
      <c r="D26" s="25">
        <v>16.848948</v>
      </c>
      <c r="E26" s="19"/>
      <c r="F26" s="19" t="s">
        <v>192</v>
      </c>
      <c r="G26" s="19" t="s">
        <v>193</v>
      </c>
      <c r="H26" s="20"/>
      <c r="I26" s="21"/>
    </row>
    <row r="27" spans="1:9" ht="13.5" x14ac:dyDescent="0.2">
      <c r="A27" s="19" t="s">
        <v>44</v>
      </c>
      <c r="B27" s="19" t="s">
        <v>45</v>
      </c>
      <c r="C27" s="20">
        <v>663.48850000000004</v>
      </c>
      <c r="D27" s="21">
        <v>22.361367000000001</v>
      </c>
      <c r="E27" s="19"/>
      <c r="F27" s="19" t="s">
        <v>194</v>
      </c>
      <c r="G27" s="19" t="s">
        <v>195</v>
      </c>
      <c r="H27" s="20"/>
      <c r="I27" s="21"/>
    </row>
    <row r="28" spans="1:9" ht="13.5" x14ac:dyDescent="0.2">
      <c r="A28" s="19" t="s">
        <v>46</v>
      </c>
      <c r="B28" s="19" t="s">
        <v>47</v>
      </c>
      <c r="C28" s="20">
        <v>269.86869999999999</v>
      </c>
      <c r="D28" s="21">
        <v>48.972169999999998</v>
      </c>
      <c r="E28" s="19"/>
      <c r="F28" s="19" t="s">
        <v>196</v>
      </c>
      <c r="G28" s="19" t="s">
        <v>197</v>
      </c>
      <c r="H28" s="20">
        <v>86.184799999999996</v>
      </c>
      <c r="I28" s="21">
        <v>48.972169999999998</v>
      </c>
    </row>
    <row r="29" spans="1:9" ht="13.5" x14ac:dyDescent="0.2">
      <c r="A29" s="19" t="s">
        <v>48</v>
      </c>
      <c r="B29" s="19" t="s">
        <v>49</v>
      </c>
      <c r="C29" s="20">
        <v>88.367999999999995</v>
      </c>
      <c r="D29" s="21">
        <v>48.972169999999998</v>
      </c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>
        <v>5.64</v>
      </c>
      <c r="I30" s="21">
        <v>120.953115</v>
      </c>
    </row>
    <row r="31" spans="1:9" ht="14.25" thickBot="1" x14ac:dyDescent="0.25">
      <c r="A31" s="24"/>
      <c r="B31" s="22" t="s">
        <v>279</v>
      </c>
      <c r="C31" s="23">
        <v>1021.7252</v>
      </c>
      <c r="D31" s="25">
        <v>18.583689</v>
      </c>
      <c r="E31" s="19"/>
      <c r="F31" s="19" t="s">
        <v>202</v>
      </c>
      <c r="G31" s="19" t="s">
        <v>203</v>
      </c>
      <c r="H31" s="20">
        <v>14.957599999999999</v>
      </c>
      <c r="I31" s="21">
        <v>41.846738999999999</v>
      </c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/>
      <c r="I32" s="21"/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>
        <v>26.396100000000001</v>
      </c>
      <c r="I33" s="21">
        <v>120.953115</v>
      </c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9930.0712000000003</v>
      </c>
      <c r="D36" s="21">
        <v>24.211355999999999</v>
      </c>
      <c r="E36" s="19"/>
      <c r="F36" s="19" t="s">
        <v>397</v>
      </c>
      <c r="G36" s="19" t="s">
        <v>398</v>
      </c>
      <c r="H36" s="20"/>
      <c r="I36" s="21"/>
    </row>
    <row r="37" spans="1:9" ht="13.5" x14ac:dyDescent="0.2">
      <c r="A37" s="19" t="s">
        <v>62</v>
      </c>
      <c r="B37" s="19" t="s">
        <v>63</v>
      </c>
      <c r="C37" s="20">
        <v>1442.5974000000001</v>
      </c>
      <c r="D37" s="21">
        <v>12.401692000000001</v>
      </c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>
        <v>17.4268</v>
      </c>
      <c r="D38" s="21">
        <v>48.972169999999998</v>
      </c>
      <c r="E38" s="19"/>
      <c r="F38" s="19" t="s">
        <v>212</v>
      </c>
      <c r="G38" s="19" t="s">
        <v>213</v>
      </c>
      <c r="H38" s="20">
        <v>25619.279200000001</v>
      </c>
      <c r="I38" s="21">
        <v>12.296612</v>
      </c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1117.1919</v>
      </c>
      <c r="I39" s="21">
        <v>23.487636999999999</v>
      </c>
    </row>
    <row r="40" spans="1:9" ht="13.5" x14ac:dyDescent="0.2">
      <c r="A40" s="19" t="s">
        <v>328</v>
      </c>
      <c r="B40" s="19" t="s">
        <v>329</v>
      </c>
      <c r="C40" s="20">
        <v>621.11339999999996</v>
      </c>
      <c r="D40" s="21">
        <v>82.775825999999995</v>
      </c>
      <c r="E40" s="19"/>
      <c r="F40" s="19" t="s">
        <v>216</v>
      </c>
      <c r="G40" s="19" t="s">
        <v>217</v>
      </c>
      <c r="H40" s="20">
        <v>605.49940000000004</v>
      </c>
      <c r="I40" s="21">
        <v>32.510165999999998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2669.9286999999999</v>
      </c>
      <c r="I41" s="21">
        <v>19.861979999999999</v>
      </c>
    </row>
    <row r="42" spans="1:9" ht="13.5" x14ac:dyDescent="0.2">
      <c r="A42" s="19" t="s">
        <v>68</v>
      </c>
      <c r="B42" s="19" t="s">
        <v>69</v>
      </c>
      <c r="C42" s="20">
        <v>5837.9829</v>
      </c>
      <c r="D42" s="21">
        <v>11.395996999999999</v>
      </c>
      <c r="E42" s="19"/>
      <c r="F42" s="19" t="s">
        <v>220</v>
      </c>
      <c r="G42" s="19" t="s">
        <v>221</v>
      </c>
      <c r="H42" s="20"/>
      <c r="I42" s="21"/>
    </row>
    <row r="43" spans="1:9" ht="13.5" x14ac:dyDescent="0.2">
      <c r="A43" s="19" t="s">
        <v>304</v>
      </c>
      <c r="B43" s="19" t="s">
        <v>305</v>
      </c>
      <c r="C43" s="20">
        <v>19055.4787</v>
      </c>
      <c r="D43" s="21">
        <v>6.2060769999999996</v>
      </c>
      <c r="E43" s="19"/>
      <c r="F43" s="19" t="s">
        <v>300</v>
      </c>
      <c r="G43" s="19" t="s">
        <v>301</v>
      </c>
      <c r="H43" s="20">
        <v>2827.5394999999999</v>
      </c>
      <c r="I43" s="21">
        <v>33.271276</v>
      </c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>
        <v>4142.8495999999996</v>
      </c>
      <c r="I44" s="21">
        <v>27.658835</v>
      </c>
    </row>
    <row r="45" spans="1:9" ht="13.5" x14ac:dyDescent="0.2">
      <c r="A45" s="19" t="s">
        <v>72</v>
      </c>
      <c r="B45" s="19" t="s">
        <v>73</v>
      </c>
      <c r="C45" s="20">
        <v>828.21870000000001</v>
      </c>
      <c r="D45" s="21">
        <v>14.717465000000001</v>
      </c>
      <c r="E45" s="19"/>
      <c r="F45" s="19" t="s">
        <v>302</v>
      </c>
      <c r="G45" s="19" t="s">
        <v>303</v>
      </c>
      <c r="H45" s="20">
        <v>5.4851000000000001</v>
      </c>
      <c r="I45" s="21">
        <v>45.370694</v>
      </c>
    </row>
    <row r="46" spans="1:9" ht="13.5" x14ac:dyDescent="0.2">
      <c r="A46" s="19" t="s">
        <v>339</v>
      </c>
      <c r="B46" s="19" t="s">
        <v>340</v>
      </c>
      <c r="C46" s="20"/>
      <c r="D46" s="21"/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/>
      <c r="I47" s="21"/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>
        <v>36.272100000000002</v>
      </c>
      <c r="I48" s="21">
        <v>51.654528999999997</v>
      </c>
    </row>
    <row r="49" spans="1:9" ht="14.25" thickBot="1" x14ac:dyDescent="0.25">
      <c r="A49" s="19" t="s">
        <v>345</v>
      </c>
      <c r="B49" s="19" t="s">
        <v>346</v>
      </c>
      <c r="C49" s="20"/>
      <c r="D49" s="21"/>
      <c r="E49" s="19"/>
      <c r="F49" s="24"/>
      <c r="G49" s="22" t="s">
        <v>288</v>
      </c>
      <c r="H49" s="23">
        <v>71895.843599999993</v>
      </c>
      <c r="I49" s="25">
        <v>10.013229000000001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>
        <v>199.14660000000001</v>
      </c>
      <c r="I50" s="21">
        <v>48.972169999999998</v>
      </c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/>
      <c r="I51" s="21"/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/>
      <c r="D53" s="21"/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>
        <v>448.74029999999999</v>
      </c>
      <c r="D54" s="21">
        <v>120.953115</v>
      </c>
      <c r="E54" s="19"/>
      <c r="F54" s="19" t="s">
        <v>224</v>
      </c>
      <c r="G54" s="19" t="s">
        <v>402</v>
      </c>
      <c r="H54" s="20">
        <v>69191.926000000007</v>
      </c>
      <c r="I54" s="21">
        <v>10.741463</v>
      </c>
    </row>
    <row r="55" spans="1:9" ht="13.5" x14ac:dyDescent="0.2">
      <c r="A55" s="19" t="s">
        <v>75</v>
      </c>
      <c r="B55" s="19" t="s">
        <v>425</v>
      </c>
      <c r="C55" s="20"/>
      <c r="D55" s="21"/>
      <c r="E55" s="19"/>
      <c r="F55" s="19" t="s">
        <v>401</v>
      </c>
      <c r="G55" s="19" t="s">
        <v>404</v>
      </c>
      <c r="H55" s="20">
        <v>5524.1018999999997</v>
      </c>
      <c r="I55" s="21">
        <v>33.813473999999999</v>
      </c>
    </row>
    <row r="56" spans="1:9" ht="13.5" x14ac:dyDescent="0.2">
      <c r="A56" s="19" t="s">
        <v>76</v>
      </c>
      <c r="B56" s="19" t="s">
        <v>77</v>
      </c>
      <c r="C56" s="20"/>
      <c r="D56" s="21"/>
      <c r="E56" s="19"/>
      <c r="F56" s="19" t="s">
        <v>403</v>
      </c>
      <c r="G56" s="19" t="s">
        <v>405</v>
      </c>
      <c r="H56" s="20">
        <v>1820.0592999999999</v>
      </c>
      <c r="I56" s="21">
        <v>35.595292999999998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76735.233800000002</v>
      </c>
      <c r="I57" s="25">
        <v>10.159917999999999</v>
      </c>
    </row>
    <row r="58" spans="1:9" ht="14.25" thickBot="1" x14ac:dyDescent="0.25">
      <c r="A58" s="24"/>
      <c r="B58" s="22" t="s">
        <v>280</v>
      </c>
      <c r="C58" s="23">
        <v>38181.629399999998</v>
      </c>
      <c r="D58" s="25">
        <v>6.5324720000000003</v>
      </c>
      <c r="E58" s="19"/>
      <c r="F58" s="19" t="s">
        <v>225</v>
      </c>
      <c r="G58" s="19" t="s">
        <v>226</v>
      </c>
      <c r="H58" s="20">
        <v>34482.045299999998</v>
      </c>
      <c r="I58" s="21">
        <v>16.491678</v>
      </c>
    </row>
    <row r="59" spans="1:9" ht="13.5" x14ac:dyDescent="0.2">
      <c r="A59" s="19" t="s">
        <v>80</v>
      </c>
      <c r="B59" s="19" t="s">
        <v>81</v>
      </c>
      <c r="C59" s="20">
        <v>1.3764000000000001</v>
      </c>
      <c r="D59" s="21">
        <v>48.972169999999998</v>
      </c>
      <c r="E59" s="19"/>
      <c r="F59" s="19" t="s">
        <v>316</v>
      </c>
      <c r="G59" s="19" t="s">
        <v>318</v>
      </c>
      <c r="H59" s="20">
        <v>70542.092900000003</v>
      </c>
      <c r="I59" s="21">
        <v>14.460703000000001</v>
      </c>
    </row>
    <row r="60" spans="1:9" ht="13.5" x14ac:dyDescent="0.2">
      <c r="A60" s="19" t="s">
        <v>82</v>
      </c>
      <c r="B60" s="19" t="s">
        <v>83</v>
      </c>
      <c r="C60" s="20">
        <v>2098.3768</v>
      </c>
      <c r="D60" s="21">
        <v>23.237698000000002</v>
      </c>
      <c r="E60" s="19"/>
      <c r="F60" s="19" t="s">
        <v>227</v>
      </c>
      <c r="G60" s="19" t="s">
        <v>228</v>
      </c>
      <c r="H60" s="20">
        <v>199782.73699999999</v>
      </c>
      <c r="I60" s="21">
        <v>5.9161289999999997</v>
      </c>
    </row>
    <row r="61" spans="1:9" ht="14.25" thickBot="1" x14ac:dyDescent="0.25">
      <c r="A61" s="19" t="s">
        <v>84</v>
      </c>
      <c r="B61" s="19" t="s">
        <v>85</v>
      </c>
      <c r="C61" s="20">
        <v>9649.7271999999994</v>
      </c>
      <c r="D61" s="21">
        <v>24.681726999999999</v>
      </c>
      <c r="E61" s="19"/>
      <c r="F61" s="24"/>
      <c r="G61" s="22" t="s">
        <v>290</v>
      </c>
      <c r="H61" s="23">
        <v>304806.87520000001</v>
      </c>
      <c r="I61" s="25">
        <v>5.3148249999999999</v>
      </c>
    </row>
    <row r="62" spans="1:9" ht="13.5" x14ac:dyDescent="0.2">
      <c r="A62" s="19" t="s">
        <v>355</v>
      </c>
      <c r="B62" s="19" t="s">
        <v>356</v>
      </c>
      <c r="C62" s="20">
        <v>20399.661700000001</v>
      </c>
      <c r="D62" s="21">
        <v>19.228629000000002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>
        <v>282.95960000000002</v>
      </c>
      <c r="D63" s="21">
        <v>25.998386</v>
      </c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9579.5409999999993</v>
      </c>
      <c r="D65" s="21">
        <v>16.354431999999999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22461.788400000001</v>
      </c>
      <c r="D66" s="21">
        <v>11.911118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/>
      <c r="I72" s="21"/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/>
      <c r="I73" s="25"/>
    </row>
    <row r="74" spans="1:9" ht="14.25" thickBot="1" x14ac:dyDescent="0.25">
      <c r="A74" s="24"/>
      <c r="B74" s="22" t="s">
        <v>281</v>
      </c>
      <c r="C74" s="23">
        <v>64473.431100000002</v>
      </c>
      <c r="D74" s="25">
        <v>8.9738810000000004</v>
      </c>
      <c r="E74" s="19"/>
      <c r="F74" s="19" t="s">
        <v>233</v>
      </c>
      <c r="G74" s="19" t="s">
        <v>234</v>
      </c>
      <c r="H74" s="20">
        <v>614.9588</v>
      </c>
      <c r="I74" s="21">
        <v>17.911183000000001</v>
      </c>
    </row>
    <row r="75" spans="1:9" ht="14.25" thickBot="1" x14ac:dyDescent="0.25">
      <c r="A75" s="19" t="s">
        <v>99</v>
      </c>
      <c r="B75" s="19" t="s">
        <v>100</v>
      </c>
      <c r="C75" s="20"/>
      <c r="D75" s="21"/>
      <c r="E75" s="19"/>
      <c r="F75" s="24"/>
      <c r="G75" s="22" t="s">
        <v>292</v>
      </c>
      <c r="H75" s="23">
        <v>614.9588</v>
      </c>
      <c r="I75" s="25">
        <v>17.963556000000001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454130.05069999996</v>
      </c>
      <c r="I76" s="52"/>
    </row>
    <row r="77" spans="1:9" ht="13.5" x14ac:dyDescent="0.2">
      <c r="A77" s="19" t="s">
        <v>101</v>
      </c>
      <c r="B77" s="19" t="s">
        <v>102</v>
      </c>
      <c r="C77" s="20">
        <v>161.71250000000001</v>
      </c>
      <c r="D77" s="21">
        <v>27.946166000000002</v>
      </c>
      <c r="E77" s="19"/>
      <c r="F77" s="19" t="s">
        <v>235</v>
      </c>
      <c r="G77" s="19" t="s">
        <v>236</v>
      </c>
      <c r="H77" s="20">
        <v>93.568299999999994</v>
      </c>
      <c r="I77" s="21">
        <v>19.636220000000002</v>
      </c>
    </row>
    <row r="78" spans="1:9" ht="14.25" thickBot="1" x14ac:dyDescent="0.25">
      <c r="A78" s="19" t="s">
        <v>103</v>
      </c>
      <c r="B78" s="19" t="s">
        <v>104</v>
      </c>
      <c r="C78" s="20">
        <v>713.01900000000001</v>
      </c>
      <c r="D78" s="21">
        <v>21.717956000000001</v>
      </c>
      <c r="E78" s="19"/>
      <c r="F78" s="24"/>
      <c r="G78" s="22" t="s">
        <v>294</v>
      </c>
      <c r="H78" s="23">
        <v>93.568299999999994</v>
      </c>
      <c r="I78" s="25">
        <v>19.636220000000002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5307.3932999999997</v>
      </c>
      <c r="I79" s="21">
        <v>10.610908999999999</v>
      </c>
    </row>
    <row r="80" spans="1:9" ht="14.25" thickBot="1" x14ac:dyDescent="0.25">
      <c r="A80" s="19" t="s">
        <v>142</v>
      </c>
      <c r="B80" s="19" t="s">
        <v>143</v>
      </c>
      <c r="C80" s="20"/>
      <c r="D80" s="21"/>
      <c r="E80" s="19"/>
      <c r="F80" s="24"/>
      <c r="G80" s="22" t="s">
        <v>295</v>
      </c>
      <c r="H80" s="23">
        <v>5307.3932999999997</v>
      </c>
      <c r="I80" s="25">
        <v>10.610908999999999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976242.70689999987</v>
      </c>
      <c r="I81" s="50"/>
    </row>
    <row r="82" spans="1:9" ht="13.5" x14ac:dyDescent="0.2">
      <c r="A82" s="19" t="s">
        <v>107</v>
      </c>
      <c r="B82" s="19" t="s">
        <v>108</v>
      </c>
      <c r="C82" s="20"/>
      <c r="D82" s="21"/>
      <c r="E82" s="19"/>
      <c r="F82" s="19" t="s">
        <v>239</v>
      </c>
      <c r="G82" s="19" t="s">
        <v>240</v>
      </c>
      <c r="H82" s="20">
        <v>76.424300000000002</v>
      </c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1211.7185999999999</v>
      </c>
      <c r="I83" s="21"/>
    </row>
    <row r="84" spans="1:9" ht="13.5" x14ac:dyDescent="0.2">
      <c r="A84" s="19" t="s">
        <v>97</v>
      </c>
      <c r="B84" s="19" t="s">
        <v>98</v>
      </c>
      <c r="C84" s="20"/>
      <c r="D84" s="21"/>
      <c r="E84" s="19"/>
      <c r="F84" s="19" t="s">
        <v>245</v>
      </c>
      <c r="G84" s="19" t="s">
        <v>246</v>
      </c>
      <c r="H84" s="20">
        <v>9828.3345000000008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1744977.2627999999</v>
      </c>
      <c r="I85" s="21"/>
    </row>
    <row r="86" spans="1:9" ht="13.5" x14ac:dyDescent="0.2">
      <c r="A86" s="19" t="s">
        <v>113</v>
      </c>
      <c r="B86" s="19" t="s">
        <v>114</v>
      </c>
      <c r="C86" s="20">
        <v>208.4102</v>
      </c>
      <c r="D86" s="21">
        <v>47.431255</v>
      </c>
      <c r="E86" s="19"/>
      <c r="F86" s="19" t="s">
        <v>249</v>
      </c>
      <c r="G86" s="19" t="s">
        <v>250</v>
      </c>
      <c r="H86" s="20">
        <v>501581.85479999997</v>
      </c>
      <c r="I86" s="21"/>
    </row>
    <row r="87" spans="1:9" ht="13.5" x14ac:dyDescent="0.2">
      <c r="A87" s="19" t="s">
        <v>115</v>
      </c>
      <c r="B87" s="19" t="s">
        <v>116</v>
      </c>
      <c r="C87" s="20">
        <v>132.38650000000001</v>
      </c>
      <c r="D87" s="21">
        <v>27.462213999999999</v>
      </c>
      <c r="E87" s="19"/>
      <c r="F87" s="19" t="s">
        <v>241</v>
      </c>
      <c r="G87" s="19" t="s">
        <v>242</v>
      </c>
      <c r="H87" s="20">
        <v>1093.1387</v>
      </c>
      <c r="I87" s="21"/>
    </row>
    <row r="88" spans="1:9" ht="13.5" x14ac:dyDescent="0.2">
      <c r="A88" s="19" t="s">
        <v>117</v>
      </c>
      <c r="B88" s="19" t="s">
        <v>118</v>
      </c>
      <c r="C88" s="20">
        <v>409.38690000000003</v>
      </c>
      <c r="D88" s="21">
        <v>73.079038999999995</v>
      </c>
      <c r="E88" s="19"/>
      <c r="F88" s="19" t="s">
        <v>330</v>
      </c>
      <c r="G88" s="19" t="s">
        <v>331</v>
      </c>
      <c r="H88" s="20"/>
      <c r="I88" s="21"/>
    </row>
    <row r="89" spans="1:9" ht="13.5" x14ac:dyDescent="0.2">
      <c r="A89" s="19" t="s">
        <v>121</v>
      </c>
      <c r="B89" s="19" t="s">
        <v>122</v>
      </c>
      <c r="C89" s="20">
        <v>15.254200000000001</v>
      </c>
      <c r="D89" s="21">
        <v>34.283033000000003</v>
      </c>
      <c r="E89" s="19"/>
      <c r="F89" s="19" t="s">
        <v>332</v>
      </c>
      <c r="G89" s="19" t="s">
        <v>333</v>
      </c>
      <c r="H89" s="20">
        <v>19.281400000000001</v>
      </c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68988.733699999997</v>
      </c>
      <c r="I90" s="21"/>
    </row>
    <row r="91" spans="1:9" ht="13.5" x14ac:dyDescent="0.2">
      <c r="A91" s="19" t="s">
        <v>125</v>
      </c>
      <c r="B91" s="19" t="s">
        <v>126</v>
      </c>
      <c r="C91" s="20">
        <v>0.16969999999999999</v>
      </c>
      <c r="D91" s="21">
        <v>120.953115</v>
      </c>
      <c r="E91" s="19"/>
      <c r="F91" s="19" t="s">
        <v>253</v>
      </c>
      <c r="G91" s="19" t="s">
        <v>254</v>
      </c>
      <c r="H91" s="20">
        <v>263046.01569999999</v>
      </c>
      <c r="I91" s="21"/>
    </row>
    <row r="92" spans="1:9" ht="13.5" x14ac:dyDescent="0.2">
      <c r="A92" s="19" t="s">
        <v>127</v>
      </c>
      <c r="B92" s="19" t="s">
        <v>128</v>
      </c>
      <c r="C92" s="20">
        <v>161.25960000000001</v>
      </c>
      <c r="D92" s="21">
        <v>29.248351</v>
      </c>
      <c r="E92" s="19"/>
      <c r="F92" s="19" t="s">
        <v>255</v>
      </c>
      <c r="G92" s="19" t="s">
        <v>256</v>
      </c>
      <c r="H92" s="20">
        <v>43234.985699999997</v>
      </c>
      <c r="I92" s="21"/>
    </row>
    <row r="93" spans="1:9" ht="13.5" x14ac:dyDescent="0.2">
      <c r="A93" s="19" t="s">
        <v>129</v>
      </c>
      <c r="B93" s="19" t="s">
        <v>130</v>
      </c>
      <c r="C93" s="20"/>
      <c r="D93" s="21"/>
      <c r="E93" s="19"/>
      <c r="F93" s="19" t="s">
        <v>257</v>
      </c>
      <c r="G93" s="19" t="s">
        <v>258</v>
      </c>
      <c r="H93" s="20">
        <v>17627.168300000001</v>
      </c>
      <c r="I93" s="21"/>
    </row>
    <row r="94" spans="1:9" ht="13.5" x14ac:dyDescent="0.2">
      <c r="A94" s="19" t="s">
        <v>131</v>
      </c>
      <c r="B94" s="19" t="s">
        <v>132</v>
      </c>
      <c r="C94" s="20"/>
      <c r="D94" s="21"/>
      <c r="E94" s="19"/>
      <c r="F94" s="19" t="s">
        <v>259</v>
      </c>
      <c r="G94" s="19" t="s">
        <v>260</v>
      </c>
      <c r="H94" s="20">
        <v>239267.5105</v>
      </c>
      <c r="I94" s="21"/>
    </row>
    <row r="95" spans="1:9" ht="13.5" x14ac:dyDescent="0.2">
      <c r="A95" s="19" t="s">
        <v>133</v>
      </c>
      <c r="B95" s="19" t="s">
        <v>134</v>
      </c>
      <c r="C95" s="20"/>
      <c r="D95" s="21"/>
      <c r="E95" s="19"/>
      <c r="F95" s="19" t="s">
        <v>261</v>
      </c>
      <c r="G95" s="19" t="s">
        <v>262</v>
      </c>
      <c r="H95" s="20">
        <v>2401.2898</v>
      </c>
      <c r="I95" s="21"/>
    </row>
    <row r="96" spans="1:9" ht="13.5" x14ac:dyDescent="0.2">
      <c r="A96" s="19" t="s">
        <v>135</v>
      </c>
      <c r="B96" s="19" t="s">
        <v>136</v>
      </c>
      <c r="C96" s="20">
        <v>926.39660000000003</v>
      </c>
      <c r="D96" s="21">
        <v>34.309994000000003</v>
      </c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>
        <v>227.73330000000001</v>
      </c>
      <c r="D97" s="21">
        <v>28.110469999999999</v>
      </c>
      <c r="E97" s="19"/>
      <c r="F97" s="19" t="s">
        <v>265</v>
      </c>
      <c r="G97" s="19" t="s">
        <v>266</v>
      </c>
      <c r="H97" s="20">
        <v>15664.883900000001</v>
      </c>
      <c r="I97" s="21"/>
    </row>
    <row r="98" spans="1:9" ht="13.5" x14ac:dyDescent="0.2">
      <c r="A98" s="19" t="s">
        <v>140</v>
      </c>
      <c r="B98" s="19" t="s">
        <v>141</v>
      </c>
      <c r="C98" s="20"/>
      <c r="D98" s="21"/>
      <c r="E98" s="19"/>
      <c r="F98" s="19" t="s">
        <v>267</v>
      </c>
      <c r="G98" s="19" t="s">
        <v>268</v>
      </c>
      <c r="H98" s="20">
        <v>24703.4375</v>
      </c>
      <c r="I98" s="21"/>
    </row>
    <row r="99" spans="1:9" ht="13.5" x14ac:dyDescent="0.2">
      <c r="A99" s="19" t="s">
        <v>144</v>
      </c>
      <c r="B99" s="19" t="s">
        <v>145</v>
      </c>
      <c r="C99" s="20"/>
      <c r="D99" s="21"/>
      <c r="E99" s="19"/>
      <c r="F99" s="19" t="s">
        <v>269</v>
      </c>
      <c r="G99" s="19" t="s">
        <v>270</v>
      </c>
      <c r="H99" s="20">
        <v>139493.8021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113936.4472</v>
      </c>
      <c r="I100" s="21"/>
    </row>
    <row r="101" spans="1:9" ht="13.5" x14ac:dyDescent="0.2">
      <c r="A101" s="19" t="s">
        <v>146</v>
      </c>
      <c r="B101" s="19" t="s">
        <v>147</v>
      </c>
      <c r="C101" s="20"/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3187152.2894999995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4163394.9963999996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>
        <v>9.4527000000000001</v>
      </c>
      <c r="D108" s="21">
        <v>48.972169999999998</v>
      </c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87.541799999999995</v>
      </c>
      <c r="D109" s="21">
        <v>46.048411000000002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10.7182</v>
      </c>
      <c r="D112" s="21">
        <v>26.245206</v>
      </c>
      <c r="E112" s="19"/>
    </row>
    <row r="113" spans="1:9" ht="13.5" x14ac:dyDescent="0.2">
      <c r="A113" s="19" t="s">
        <v>152</v>
      </c>
      <c r="B113" s="19" t="s">
        <v>153</v>
      </c>
      <c r="C113" s="20">
        <v>170.0805</v>
      </c>
      <c r="D113" s="21">
        <v>27.994198999999998</v>
      </c>
      <c r="E113" s="19"/>
    </row>
    <row r="114" spans="1:9" ht="14.25" thickBot="1" x14ac:dyDescent="0.25">
      <c r="A114" s="24"/>
      <c r="B114" s="22" t="s">
        <v>282</v>
      </c>
      <c r="C114" s="23">
        <v>3233.5216999999998</v>
      </c>
      <c r="D114" s="25">
        <v>13.126981000000001</v>
      </c>
      <c r="E114" s="19"/>
    </row>
    <row r="115" spans="1:9" ht="13.5" x14ac:dyDescent="0.2">
      <c r="A115" s="19" t="s">
        <v>158</v>
      </c>
      <c r="B115" s="19" t="s">
        <v>159</v>
      </c>
      <c r="C115" s="20">
        <v>2.1175000000000002</v>
      </c>
      <c r="D115" s="21">
        <v>48.972169999999998</v>
      </c>
      <c r="E115" s="19"/>
    </row>
    <row r="116" spans="1:9" ht="14.25" thickBot="1" x14ac:dyDescent="0.25">
      <c r="A116" s="33"/>
      <c r="B116" s="34" t="s">
        <v>283</v>
      </c>
      <c r="C116" s="35">
        <v>2.1175000000000002</v>
      </c>
      <c r="D116" s="36">
        <v>48.972169999999998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350008.74219999992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164903.35930000001</v>
      </c>
      <c r="D118" s="21">
        <v>6.8568389999999999</v>
      </c>
      <c r="E118" s="19"/>
    </row>
    <row r="119" spans="1:9" ht="13.5" x14ac:dyDescent="0.2">
      <c r="A119" s="19" t="s">
        <v>162</v>
      </c>
      <c r="B119" s="19" t="s">
        <v>163</v>
      </c>
      <c r="C119" s="20">
        <v>1799.5931</v>
      </c>
      <c r="D119" s="21">
        <v>19.355180000000001</v>
      </c>
      <c r="E119" s="19"/>
    </row>
    <row r="120" spans="1:9" ht="14.25" thickBot="1" x14ac:dyDescent="0.25">
      <c r="A120" s="24"/>
      <c r="B120" s="22" t="s">
        <v>285</v>
      </c>
      <c r="C120" s="23">
        <v>166702.95240000001</v>
      </c>
      <c r="D120" s="25">
        <v>6.5261139999999997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516711.69459999993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137"/>
  <sheetViews>
    <sheetView showZeros="0" tabSelected="1" topLeftCell="D75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3.5703125" style="2" bestFit="1" customWidth="1"/>
    <col min="4" max="4" width="10.4257812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3.5703125" style="2" bestFit="1" customWidth="1"/>
    <col min="9" max="9" width="10.4257812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210071.3333</v>
      </c>
      <c r="D2" s="21">
        <v>4.4684629999999999</v>
      </c>
      <c r="E2" s="19"/>
      <c r="F2" s="19" t="s">
        <v>164</v>
      </c>
      <c r="G2" s="19" t="s">
        <v>165</v>
      </c>
      <c r="H2" s="20">
        <v>59896.012699999999</v>
      </c>
      <c r="I2" s="21">
        <v>5.7106110000000001</v>
      </c>
    </row>
    <row r="3" spans="1:11" ht="13.5" x14ac:dyDescent="0.2">
      <c r="A3" s="19" t="s">
        <v>2</v>
      </c>
      <c r="B3" s="19" t="s">
        <v>3</v>
      </c>
      <c r="C3" s="20">
        <v>103656.12119999999</v>
      </c>
      <c r="D3" s="21">
        <v>6.1623710000000003</v>
      </c>
      <c r="E3" s="19"/>
      <c r="F3" s="19" t="s">
        <v>380</v>
      </c>
      <c r="G3" s="19" t="s">
        <v>381</v>
      </c>
      <c r="H3" s="20">
        <v>0</v>
      </c>
      <c r="I3" s="21">
        <v>0</v>
      </c>
    </row>
    <row r="4" spans="1:11" ht="13.5" x14ac:dyDescent="0.2">
      <c r="A4" s="19" t="s">
        <v>4</v>
      </c>
      <c r="B4" s="19" t="s">
        <v>5</v>
      </c>
      <c r="C4" s="20">
        <v>72065.737699999998</v>
      </c>
      <c r="D4" s="21">
        <v>7.7609430000000001</v>
      </c>
      <c r="E4" s="19"/>
      <c r="F4" s="19" t="s">
        <v>382</v>
      </c>
      <c r="G4" s="19" t="s">
        <v>383</v>
      </c>
      <c r="H4" s="20">
        <v>5082.0038000000004</v>
      </c>
      <c r="I4" s="21">
        <v>13.148597000000001</v>
      </c>
    </row>
    <row r="5" spans="1:11" ht="13.5" x14ac:dyDescent="0.2">
      <c r="A5" s="19" t="s">
        <v>6</v>
      </c>
      <c r="B5" s="19" t="s">
        <v>7</v>
      </c>
      <c r="C5" s="20">
        <v>21096.4604</v>
      </c>
      <c r="D5" s="21">
        <v>13.111962</v>
      </c>
      <c r="E5" s="19"/>
      <c r="F5" s="19" t="s">
        <v>166</v>
      </c>
      <c r="G5" s="19" t="s">
        <v>384</v>
      </c>
      <c r="H5" s="20">
        <v>16066.7925</v>
      </c>
      <c r="I5" s="21">
        <v>17.675666</v>
      </c>
    </row>
    <row r="6" spans="1:11" ht="13.5" x14ac:dyDescent="0.2">
      <c r="A6" s="19" t="s">
        <v>8</v>
      </c>
      <c r="B6" s="19" t="s">
        <v>9</v>
      </c>
      <c r="C6" s="20">
        <v>73499.3367</v>
      </c>
      <c r="D6" s="21">
        <v>7.8161620000000003</v>
      </c>
      <c r="E6" s="19"/>
      <c r="F6" s="19" t="s">
        <v>167</v>
      </c>
      <c r="G6" s="19" t="s">
        <v>168</v>
      </c>
      <c r="H6" s="20">
        <v>8825.4986000000008</v>
      </c>
      <c r="I6" s="21">
        <v>16.594262000000001</v>
      </c>
    </row>
    <row r="7" spans="1:11" ht="13.5" x14ac:dyDescent="0.2">
      <c r="A7" s="19" t="s">
        <v>10</v>
      </c>
      <c r="B7" s="19" t="s">
        <v>11</v>
      </c>
      <c r="C7" s="20">
        <v>1770.1567</v>
      </c>
      <c r="D7" s="21">
        <v>46.115091999999997</v>
      </c>
      <c r="E7" s="19"/>
      <c r="F7" s="19" t="s">
        <v>169</v>
      </c>
      <c r="G7" s="19" t="s">
        <v>170</v>
      </c>
      <c r="H7" s="20">
        <v>776.25509999999997</v>
      </c>
      <c r="I7" s="21">
        <v>13.866466000000001</v>
      </c>
    </row>
    <row r="8" spans="1:11" ht="13.5" x14ac:dyDescent="0.2">
      <c r="A8" s="19" t="s">
        <v>12</v>
      </c>
      <c r="B8" s="19" t="s">
        <v>13</v>
      </c>
      <c r="C8" s="20">
        <v>39375.132700000002</v>
      </c>
      <c r="D8" s="21">
        <v>11.009406</v>
      </c>
      <c r="E8" s="19"/>
      <c r="F8" s="19" t="s">
        <v>171</v>
      </c>
      <c r="G8" s="19" t="s">
        <v>172</v>
      </c>
      <c r="H8" s="20">
        <v>234.46289999999999</v>
      </c>
      <c r="I8" s="21">
        <v>20.345068999999999</v>
      </c>
    </row>
    <row r="9" spans="1:11" ht="13.5" x14ac:dyDescent="0.2">
      <c r="A9" s="19" t="s">
        <v>14</v>
      </c>
      <c r="B9" s="19" t="s">
        <v>15</v>
      </c>
      <c r="C9" s="20">
        <v>18548.528600000001</v>
      </c>
      <c r="D9" s="21">
        <v>18.029316000000001</v>
      </c>
      <c r="E9" s="19"/>
      <c r="F9" s="19" t="s">
        <v>385</v>
      </c>
      <c r="G9" s="19" t="s">
        <v>386</v>
      </c>
      <c r="H9" s="20">
        <v>1.2375</v>
      </c>
      <c r="I9" s="21">
        <v>44.963574000000001</v>
      </c>
    </row>
    <row r="10" spans="1:11" ht="13.5" x14ac:dyDescent="0.2">
      <c r="A10" s="19" t="s">
        <v>16</v>
      </c>
      <c r="B10" s="19" t="s">
        <v>17</v>
      </c>
      <c r="C10" s="20">
        <v>37391.979200000002</v>
      </c>
      <c r="D10" s="21">
        <v>7.7568149999999996</v>
      </c>
      <c r="E10" s="19"/>
      <c r="F10" s="19" t="s">
        <v>173</v>
      </c>
      <c r="G10" s="19" t="s">
        <v>174</v>
      </c>
      <c r="H10" s="20">
        <v>61.912100000000002</v>
      </c>
      <c r="I10" s="21">
        <v>53.417527</v>
      </c>
    </row>
    <row r="11" spans="1:11" ht="14.25" thickBot="1" x14ac:dyDescent="0.25">
      <c r="A11" s="19" t="s">
        <v>18</v>
      </c>
      <c r="B11" s="19" t="s">
        <v>19</v>
      </c>
      <c r="C11" s="20">
        <v>6443.4975999999997</v>
      </c>
      <c r="D11" s="21">
        <v>13.946657</v>
      </c>
      <c r="E11" s="19"/>
      <c r="F11" s="22"/>
      <c r="G11" s="22" t="s">
        <v>287</v>
      </c>
      <c r="H11" s="23">
        <v>90944.175199999998</v>
      </c>
      <c r="I11" s="25">
        <v>6.6911639999999997</v>
      </c>
    </row>
    <row r="12" spans="1:11" ht="13.5" x14ac:dyDescent="0.2">
      <c r="A12" s="19" t="s">
        <v>20</v>
      </c>
      <c r="B12" s="19" t="s">
        <v>21</v>
      </c>
      <c r="C12" s="20">
        <v>2636.6799000000001</v>
      </c>
      <c r="D12" s="21">
        <v>22.815282</v>
      </c>
      <c r="E12" s="19"/>
      <c r="F12" s="19" t="s">
        <v>175</v>
      </c>
      <c r="G12" s="19" t="s">
        <v>176</v>
      </c>
      <c r="H12" s="20">
        <v>298.73970000000003</v>
      </c>
      <c r="I12" s="21">
        <v>40.900559999999999</v>
      </c>
    </row>
    <row r="13" spans="1:11" ht="13.5" x14ac:dyDescent="0.2">
      <c r="A13" s="19" t="s">
        <v>22</v>
      </c>
      <c r="B13" s="19" t="s">
        <v>23</v>
      </c>
      <c r="C13" s="20">
        <v>341.0394</v>
      </c>
      <c r="D13" s="21">
        <v>97.809928999999997</v>
      </c>
      <c r="E13" s="19"/>
      <c r="F13" s="19" t="s">
        <v>177</v>
      </c>
      <c r="G13" s="19" t="s">
        <v>178</v>
      </c>
      <c r="H13" s="20"/>
      <c r="I13" s="21"/>
      <c r="K13" s="3"/>
    </row>
    <row r="14" spans="1:11" ht="13.5" x14ac:dyDescent="0.2">
      <c r="A14" s="19" t="s">
        <v>324</v>
      </c>
      <c r="B14" s="19" t="s">
        <v>325</v>
      </c>
      <c r="C14" s="20">
        <v>2308.4243999999999</v>
      </c>
      <c r="D14" s="21">
        <v>19.988033000000001</v>
      </c>
      <c r="E14" s="19"/>
      <c r="F14" s="19" t="s">
        <v>179</v>
      </c>
      <c r="G14" s="19" t="s">
        <v>180</v>
      </c>
      <c r="H14" s="20">
        <v>75.631200000000007</v>
      </c>
      <c r="I14" s="21">
        <v>25.529043000000001</v>
      </c>
    </row>
    <row r="15" spans="1:11" ht="14.25" thickBot="1" x14ac:dyDescent="0.25">
      <c r="A15" s="24"/>
      <c r="B15" s="22" t="s">
        <v>338</v>
      </c>
      <c r="C15" s="23">
        <v>589204.42779999995</v>
      </c>
      <c r="D15" s="25">
        <v>3.3286799999999999</v>
      </c>
      <c r="E15" s="19"/>
      <c r="F15" s="19" t="s">
        <v>181</v>
      </c>
      <c r="G15" s="19" t="s">
        <v>323</v>
      </c>
      <c r="H15" s="20">
        <v>474.57839999999999</v>
      </c>
      <c r="I15" s="21">
        <v>31.313711000000001</v>
      </c>
    </row>
    <row r="16" spans="1:11" ht="13.5" x14ac:dyDescent="0.2">
      <c r="A16" s="19" t="s">
        <v>24</v>
      </c>
      <c r="B16" s="19" t="s">
        <v>25</v>
      </c>
      <c r="C16" s="20">
        <v>2.0251999999999999</v>
      </c>
      <c r="D16" s="21">
        <v>60.794041</v>
      </c>
      <c r="E16" s="19"/>
      <c r="F16" s="19" t="s">
        <v>182</v>
      </c>
      <c r="G16" s="19" t="s">
        <v>183</v>
      </c>
      <c r="H16" s="20">
        <v>347.02659999999997</v>
      </c>
      <c r="I16" s="21">
        <v>30.053955999999999</v>
      </c>
    </row>
    <row r="17" spans="1:9" ht="13.5" x14ac:dyDescent="0.2">
      <c r="A17" s="19" t="s">
        <v>26</v>
      </c>
      <c r="B17" s="19" t="s">
        <v>27</v>
      </c>
      <c r="C17" s="20">
        <v>15445.5254</v>
      </c>
      <c r="D17" s="21">
        <v>11.30566</v>
      </c>
      <c r="E17" s="19"/>
      <c r="F17" s="19" t="s">
        <v>184</v>
      </c>
      <c r="G17" s="19" t="s">
        <v>185</v>
      </c>
      <c r="H17" s="20">
        <v>59.342700000000001</v>
      </c>
      <c r="I17" s="21">
        <v>36.264181000000001</v>
      </c>
    </row>
    <row r="18" spans="1:9" ht="13.5" x14ac:dyDescent="0.2">
      <c r="A18" s="19" t="s">
        <v>28</v>
      </c>
      <c r="B18" s="19" t="s">
        <v>29</v>
      </c>
      <c r="C18" s="20">
        <v>249.42230000000001</v>
      </c>
      <c r="D18" s="21">
        <v>44.963574000000001</v>
      </c>
      <c r="E18" s="19"/>
      <c r="F18" s="19" t="s">
        <v>186</v>
      </c>
      <c r="G18" s="19" t="s">
        <v>387</v>
      </c>
      <c r="H18" s="20">
        <v>1368.8597</v>
      </c>
      <c r="I18" s="21">
        <v>36.716434999999997</v>
      </c>
    </row>
    <row r="19" spans="1:9" ht="13.5" x14ac:dyDescent="0.2">
      <c r="A19" s="19" t="s">
        <v>30</v>
      </c>
      <c r="B19" s="19" t="s">
        <v>31</v>
      </c>
      <c r="C19" s="20">
        <v>32663.651399999999</v>
      </c>
      <c r="D19" s="21">
        <v>9.6228459999999991</v>
      </c>
      <c r="E19" s="19"/>
      <c r="F19" s="19" t="s">
        <v>388</v>
      </c>
      <c r="G19" s="19" t="s">
        <v>389</v>
      </c>
      <c r="H19" s="20"/>
      <c r="I19" s="21"/>
    </row>
    <row r="20" spans="1:9" ht="13.5" x14ac:dyDescent="0.2">
      <c r="A20" s="19" t="s">
        <v>32</v>
      </c>
      <c r="B20" s="19" t="s">
        <v>33</v>
      </c>
      <c r="C20" s="20">
        <v>17637.6528</v>
      </c>
      <c r="D20" s="21">
        <v>12.087781</v>
      </c>
      <c r="E20" s="19"/>
      <c r="F20" s="19" t="s">
        <v>187</v>
      </c>
      <c r="G20" s="19" t="s">
        <v>390</v>
      </c>
      <c r="H20" s="20">
        <v>2323.7040999999999</v>
      </c>
      <c r="I20" s="21">
        <v>20.137264999999999</v>
      </c>
    </row>
    <row r="21" spans="1:9" ht="13.5" x14ac:dyDescent="0.2">
      <c r="A21" s="19" t="s">
        <v>34</v>
      </c>
      <c r="B21" s="19" t="s">
        <v>35</v>
      </c>
      <c r="C21" s="20">
        <v>1867.8910000000001</v>
      </c>
      <c r="D21" s="21">
        <v>27.582746</v>
      </c>
      <c r="E21" s="19"/>
      <c r="F21" s="19" t="s">
        <v>391</v>
      </c>
      <c r="G21" s="19" t="s">
        <v>392</v>
      </c>
      <c r="H21" s="20">
        <v>1069.3611000000001</v>
      </c>
      <c r="I21" s="21">
        <v>16.380102000000001</v>
      </c>
    </row>
    <row r="22" spans="1:9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>
        <v>138.34399999999999</v>
      </c>
      <c r="I22" s="21">
        <v>38.050297999999998</v>
      </c>
    </row>
    <row r="23" spans="1:9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>
        <v>49.374000000000002</v>
      </c>
      <c r="I23" s="21">
        <v>72.344442999999998</v>
      </c>
    </row>
    <row r="24" spans="1:9" ht="13.5" x14ac:dyDescent="0.2">
      <c r="A24" s="19" t="s">
        <v>40</v>
      </c>
      <c r="B24" s="19" t="s">
        <v>41</v>
      </c>
      <c r="C24" s="20">
        <v>630.32299999999998</v>
      </c>
      <c r="D24" s="21">
        <v>57.590806000000001</v>
      </c>
      <c r="E24" s="19"/>
      <c r="F24" s="19" t="s">
        <v>188</v>
      </c>
      <c r="G24" s="19" t="s">
        <v>189</v>
      </c>
      <c r="H24" s="20">
        <v>501.03320000000002</v>
      </c>
      <c r="I24" s="21">
        <v>27.125920000000001</v>
      </c>
    </row>
    <row r="25" spans="1:9" ht="13.5" x14ac:dyDescent="0.2">
      <c r="A25" s="19" t="s">
        <v>42</v>
      </c>
      <c r="B25" s="19" t="s">
        <v>43</v>
      </c>
      <c r="C25" s="20">
        <v>356.92630000000003</v>
      </c>
      <c r="D25" s="21">
        <v>110.510345</v>
      </c>
      <c r="E25" s="19"/>
      <c r="F25" s="19" t="s">
        <v>190</v>
      </c>
      <c r="G25" s="19" t="s">
        <v>191</v>
      </c>
      <c r="H25" s="20">
        <v>2427.7212</v>
      </c>
      <c r="I25" s="21">
        <v>21.963028999999999</v>
      </c>
    </row>
    <row r="26" spans="1:9" ht="14.25" thickBot="1" x14ac:dyDescent="0.25">
      <c r="A26" s="24"/>
      <c r="B26" s="22" t="s">
        <v>278</v>
      </c>
      <c r="C26" s="23">
        <v>68853.417400000006</v>
      </c>
      <c r="D26" s="25">
        <v>6.3847839999999998</v>
      </c>
      <c r="E26" s="19"/>
      <c r="F26" s="19" t="s">
        <v>192</v>
      </c>
      <c r="G26" s="19" t="s">
        <v>193</v>
      </c>
      <c r="H26" s="20">
        <v>2558.1963000000001</v>
      </c>
      <c r="I26" s="21">
        <v>22.187732</v>
      </c>
    </row>
    <row r="27" spans="1:9" ht="13.5" x14ac:dyDescent="0.2">
      <c r="A27" s="19" t="s">
        <v>44</v>
      </c>
      <c r="B27" s="19" t="s">
        <v>45</v>
      </c>
      <c r="C27" s="20">
        <v>8728.0843999999997</v>
      </c>
      <c r="D27" s="21">
        <v>17.386855000000001</v>
      </c>
      <c r="E27" s="19"/>
      <c r="F27" s="19" t="s">
        <v>194</v>
      </c>
      <c r="G27" s="19" t="s">
        <v>195</v>
      </c>
      <c r="H27" s="20">
        <v>18953.8377</v>
      </c>
      <c r="I27" s="21">
        <v>9.0638710000000007</v>
      </c>
    </row>
    <row r="28" spans="1:9" ht="13.5" x14ac:dyDescent="0.2">
      <c r="A28" s="19" t="s">
        <v>46</v>
      </c>
      <c r="B28" s="19" t="s">
        <v>47</v>
      </c>
      <c r="C28" s="20">
        <v>684.11159999999995</v>
      </c>
      <c r="D28" s="21">
        <v>19.415226000000001</v>
      </c>
      <c r="E28" s="19"/>
      <c r="F28" s="19" t="s">
        <v>196</v>
      </c>
      <c r="G28" s="19" t="s">
        <v>197</v>
      </c>
      <c r="H28" s="20">
        <v>663.83900000000006</v>
      </c>
      <c r="I28" s="21">
        <v>23.475037</v>
      </c>
    </row>
    <row r="29" spans="1:9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/>
      <c r="I29" s="21"/>
    </row>
    <row r="30" spans="1:9" ht="13.5" x14ac:dyDescent="0.2">
      <c r="A30" s="19" t="s">
        <v>50</v>
      </c>
      <c r="B30" s="19" t="s">
        <v>51</v>
      </c>
      <c r="C30" s="20"/>
      <c r="D30" s="21"/>
      <c r="E30" s="19"/>
      <c r="F30" s="19" t="s">
        <v>200</v>
      </c>
      <c r="G30" s="19" t="s">
        <v>201</v>
      </c>
      <c r="H30" s="20"/>
      <c r="I30" s="21"/>
    </row>
    <row r="31" spans="1:9" ht="14.25" thickBot="1" x14ac:dyDescent="0.25">
      <c r="A31" s="24"/>
      <c r="B31" s="22" t="s">
        <v>279</v>
      </c>
      <c r="C31" s="23">
        <v>9412.1959999999999</v>
      </c>
      <c r="D31" s="25">
        <v>16.392226000000001</v>
      </c>
      <c r="E31" s="19"/>
      <c r="F31" s="19" t="s">
        <v>202</v>
      </c>
      <c r="G31" s="19" t="s">
        <v>203</v>
      </c>
      <c r="H31" s="20">
        <v>98.695499999999996</v>
      </c>
      <c r="I31" s="21">
        <v>25.179110000000001</v>
      </c>
    </row>
    <row r="32" spans="1:9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>
        <v>5551.5842000000002</v>
      </c>
      <c r="I32" s="21">
        <v>19.507874999999999</v>
      </c>
    </row>
    <row r="33" spans="1:9" ht="13.5" x14ac:dyDescent="0.2">
      <c r="A33" s="19" t="s">
        <v>54</v>
      </c>
      <c r="B33" s="19" t="s">
        <v>55</v>
      </c>
      <c r="C33" s="20">
        <v>6939.9997000000003</v>
      </c>
      <c r="D33" s="21">
        <v>16.770503000000001</v>
      </c>
      <c r="E33" s="19"/>
      <c r="F33" s="19" t="s">
        <v>206</v>
      </c>
      <c r="G33" s="19" t="s">
        <v>207</v>
      </c>
      <c r="H33" s="20">
        <v>623.66489999999999</v>
      </c>
      <c r="I33" s="21">
        <v>31.759626000000001</v>
      </c>
    </row>
    <row r="34" spans="1:9" ht="13.5" x14ac:dyDescent="0.2">
      <c r="A34" s="19" t="s">
        <v>56</v>
      </c>
      <c r="B34" s="19" t="s">
        <v>57</v>
      </c>
      <c r="C34" s="20">
        <v>46370.158300000003</v>
      </c>
      <c r="D34" s="21">
        <v>7.5089129999999997</v>
      </c>
      <c r="E34" s="19"/>
      <c r="F34" s="19" t="s">
        <v>208</v>
      </c>
      <c r="G34" s="19" t="s">
        <v>209</v>
      </c>
      <c r="H34" s="20"/>
      <c r="I34" s="21"/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>
        <v>178550.6556</v>
      </c>
      <c r="D36" s="21">
        <v>5.1251470000000001</v>
      </c>
      <c r="E36" s="19"/>
      <c r="F36" s="19" t="s">
        <v>397</v>
      </c>
      <c r="G36" s="19" t="s">
        <v>398</v>
      </c>
      <c r="H36" s="20">
        <v>115.1075</v>
      </c>
      <c r="I36" s="21">
        <v>44.963574000000001</v>
      </c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>
        <v>4.6825999999999999</v>
      </c>
      <c r="I37" s="21">
        <v>44.963574000000001</v>
      </c>
    </row>
    <row r="38" spans="1:9" ht="13.5" x14ac:dyDescent="0.2">
      <c r="A38" s="19" t="s">
        <v>64</v>
      </c>
      <c r="B38" s="19" t="s">
        <v>65</v>
      </c>
      <c r="C38" s="20">
        <v>6668.0387000000001</v>
      </c>
      <c r="D38" s="21">
        <v>30.458154</v>
      </c>
      <c r="E38" s="19"/>
      <c r="F38" s="19" t="s">
        <v>212</v>
      </c>
      <c r="G38" s="19" t="s">
        <v>213</v>
      </c>
      <c r="H38" s="20">
        <v>200609.20989999999</v>
      </c>
      <c r="I38" s="21">
        <v>5.1154460000000004</v>
      </c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23387.6152</v>
      </c>
      <c r="I39" s="21">
        <v>10.125805</v>
      </c>
    </row>
    <row r="40" spans="1:9" ht="13.5" x14ac:dyDescent="0.2">
      <c r="A40" s="19" t="s">
        <v>328</v>
      </c>
      <c r="B40" s="19" t="s">
        <v>329</v>
      </c>
      <c r="C40" s="20">
        <v>8879.3359999999993</v>
      </c>
      <c r="D40" s="21">
        <v>24.542234000000001</v>
      </c>
      <c r="E40" s="19"/>
      <c r="F40" s="19" t="s">
        <v>216</v>
      </c>
      <c r="G40" s="19" t="s">
        <v>217</v>
      </c>
      <c r="H40" s="20">
        <v>5889.2209999999995</v>
      </c>
      <c r="I40" s="21">
        <v>22.957294000000001</v>
      </c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1123.2098000000001</v>
      </c>
      <c r="I41" s="21">
        <v>14.522970000000001</v>
      </c>
    </row>
    <row r="42" spans="1:9" ht="13.5" x14ac:dyDescent="0.2">
      <c r="A42" s="19" t="s">
        <v>68</v>
      </c>
      <c r="B42" s="19" t="s">
        <v>69</v>
      </c>
      <c r="C42" s="20">
        <v>1.2202999999999999</v>
      </c>
      <c r="D42" s="21">
        <v>44.963574000000001</v>
      </c>
      <c r="E42" s="19"/>
      <c r="F42" s="19" t="s">
        <v>220</v>
      </c>
      <c r="G42" s="19" t="s">
        <v>221</v>
      </c>
      <c r="H42" s="20"/>
      <c r="I42" s="21"/>
    </row>
    <row r="43" spans="1:9" ht="13.5" x14ac:dyDescent="0.2">
      <c r="A43" s="19" t="s">
        <v>304</v>
      </c>
      <c r="B43" s="19" t="s">
        <v>305</v>
      </c>
      <c r="C43" s="20">
        <v>4745.9463999999998</v>
      </c>
      <c r="D43" s="21">
        <v>14.196243000000001</v>
      </c>
      <c r="E43" s="19"/>
      <c r="F43" s="19" t="s">
        <v>300</v>
      </c>
      <c r="G43" s="19" t="s">
        <v>301</v>
      </c>
      <c r="H43" s="20">
        <v>4472.8834999999999</v>
      </c>
      <c r="I43" s="21">
        <v>36.958396999999998</v>
      </c>
    </row>
    <row r="44" spans="1:9" ht="13.5" x14ac:dyDescent="0.2">
      <c r="A44" s="19" t="s">
        <v>70</v>
      </c>
      <c r="B44" s="19" t="s">
        <v>71</v>
      </c>
      <c r="C44" s="20">
        <v>4.2801</v>
      </c>
      <c r="D44" s="21">
        <v>44.963574000000001</v>
      </c>
      <c r="E44" s="19"/>
      <c r="F44" s="19" t="s">
        <v>306</v>
      </c>
      <c r="G44" s="19" t="s">
        <v>307</v>
      </c>
      <c r="H44" s="20">
        <v>7575.4061000000002</v>
      </c>
      <c r="I44" s="21">
        <v>18.031609</v>
      </c>
    </row>
    <row r="45" spans="1:9" ht="13.5" x14ac:dyDescent="0.2">
      <c r="A45" s="19" t="s">
        <v>72</v>
      </c>
      <c r="B45" s="19" t="s">
        <v>73</v>
      </c>
      <c r="C45" s="20">
        <v>32.380299999999998</v>
      </c>
      <c r="D45" s="21">
        <v>110.510345</v>
      </c>
      <c r="E45" s="19"/>
      <c r="F45" s="19" t="s">
        <v>302</v>
      </c>
      <c r="G45" s="19" t="s">
        <v>303</v>
      </c>
      <c r="H45" s="20">
        <v>280.19720000000001</v>
      </c>
      <c r="I45" s="21">
        <v>21.836670999999999</v>
      </c>
    </row>
    <row r="46" spans="1:9" ht="13.5" x14ac:dyDescent="0.2">
      <c r="A46" s="19" t="s">
        <v>339</v>
      </c>
      <c r="B46" s="19" t="s">
        <v>340</v>
      </c>
      <c r="C46" s="20">
        <v>19.201699999999999</v>
      </c>
      <c r="D46" s="21">
        <v>36.743147</v>
      </c>
      <c r="E46" s="19"/>
      <c r="F46" s="19" t="s">
        <v>334</v>
      </c>
      <c r="G46" s="19" t="s">
        <v>335</v>
      </c>
      <c r="H46" s="20">
        <v>1294.1410000000001</v>
      </c>
      <c r="I46" s="21">
        <v>17.199527</v>
      </c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>
        <v>338.29090000000002</v>
      </c>
      <c r="I47" s="21">
        <v>37.808771999999998</v>
      </c>
    </row>
    <row r="48" spans="1:9" ht="13.5" x14ac:dyDescent="0.2">
      <c r="A48" s="19" t="s">
        <v>343</v>
      </c>
      <c r="B48" s="19" t="s">
        <v>344</v>
      </c>
      <c r="C48" s="20">
        <v>1393.5035</v>
      </c>
      <c r="D48" s="21">
        <v>26.215674</v>
      </c>
      <c r="E48" s="19"/>
      <c r="F48" s="19" t="s">
        <v>222</v>
      </c>
      <c r="G48" s="19" t="s">
        <v>223</v>
      </c>
      <c r="H48" s="20">
        <v>345.2063</v>
      </c>
      <c r="I48" s="21">
        <v>19.580351</v>
      </c>
    </row>
    <row r="49" spans="1:9" ht="14.25" thickBot="1" x14ac:dyDescent="0.25">
      <c r="A49" s="19" t="s">
        <v>345</v>
      </c>
      <c r="B49" s="19" t="s">
        <v>346</v>
      </c>
      <c r="C49" s="20">
        <v>28.043900000000001</v>
      </c>
      <c r="D49" s="21"/>
      <c r="E49" s="19"/>
      <c r="F49" s="24"/>
      <c r="G49" s="22" t="s">
        <v>288</v>
      </c>
      <c r="H49" s="23">
        <v>283018.70449999999</v>
      </c>
      <c r="I49" s="25">
        <v>4.2132199999999997</v>
      </c>
    </row>
    <row r="50" spans="1:9" ht="13.5" x14ac:dyDescent="0.2">
      <c r="A50" s="19" t="s">
        <v>347</v>
      </c>
      <c r="B50" s="19" t="s">
        <v>348</v>
      </c>
      <c r="C50" s="20">
        <v>3.7442000000000002</v>
      </c>
      <c r="D50" s="21"/>
      <c r="E50" s="19"/>
      <c r="F50" s="19" t="s">
        <v>308</v>
      </c>
      <c r="G50" s="19" t="s">
        <v>309</v>
      </c>
      <c r="H50" s="20">
        <v>27.195900000000002</v>
      </c>
      <c r="I50" s="21">
        <v>46.917560000000002</v>
      </c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188.54849999999999</v>
      </c>
      <c r="I51" s="21">
        <v>26.311330000000002</v>
      </c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>
        <v>504.38029999999998</v>
      </c>
      <c r="I52" s="21">
        <v>38.326585999999999</v>
      </c>
    </row>
    <row r="53" spans="1:9" ht="13.5" x14ac:dyDescent="0.2">
      <c r="A53" s="19" t="s">
        <v>74</v>
      </c>
      <c r="B53" s="19" t="s">
        <v>424</v>
      </c>
      <c r="C53" s="20">
        <v>5344.5276000000003</v>
      </c>
      <c r="D53" s="21">
        <v>26.572482999999998</v>
      </c>
      <c r="E53" s="19"/>
      <c r="F53" s="19" t="s">
        <v>314</v>
      </c>
      <c r="G53" s="19" t="s">
        <v>315</v>
      </c>
      <c r="H53" s="20">
        <v>451.78719999999998</v>
      </c>
      <c r="I53" s="21">
        <v>19.891072000000001</v>
      </c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>
        <v>13449.4583</v>
      </c>
      <c r="I54" s="21">
        <v>14.332706</v>
      </c>
    </row>
    <row r="55" spans="1:9" ht="13.5" x14ac:dyDescent="0.2">
      <c r="A55" s="19" t="s">
        <v>75</v>
      </c>
      <c r="B55" s="19" t="s">
        <v>425</v>
      </c>
      <c r="C55" s="20">
        <v>551.25400000000002</v>
      </c>
      <c r="D55" s="21">
        <v>20.805357999999998</v>
      </c>
      <c r="E55" s="19"/>
      <c r="F55" s="19" t="s">
        <v>401</v>
      </c>
      <c r="G55" s="19" t="s">
        <v>404</v>
      </c>
      <c r="H55" s="20">
        <v>6909.3981000000003</v>
      </c>
      <c r="I55" s="21">
        <v>24.036943999999998</v>
      </c>
    </row>
    <row r="56" spans="1:9" ht="13.5" x14ac:dyDescent="0.2">
      <c r="A56" s="19" t="s">
        <v>76</v>
      </c>
      <c r="B56" s="19" t="s">
        <v>77</v>
      </c>
      <c r="C56" s="20">
        <v>43.626100000000001</v>
      </c>
      <c r="D56" s="21">
        <v>11.919862999999999</v>
      </c>
      <c r="E56" s="19"/>
      <c r="F56" s="19" t="s">
        <v>403</v>
      </c>
      <c r="G56" s="19" t="s">
        <v>405</v>
      </c>
      <c r="H56" s="20">
        <v>528.20719999999994</v>
      </c>
      <c r="I56" s="21">
        <v>24.882895999999999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22058.9755</v>
      </c>
      <c r="I57" s="25">
        <v>11.307283999999999</v>
      </c>
    </row>
    <row r="58" spans="1:9" ht="14.25" thickBot="1" x14ac:dyDescent="0.25">
      <c r="A58" s="24"/>
      <c r="B58" s="22" t="s">
        <v>280</v>
      </c>
      <c r="C58" s="23">
        <v>259575.91639999999</v>
      </c>
      <c r="D58" s="25">
        <v>4.8185770000000003</v>
      </c>
      <c r="E58" s="19"/>
      <c r="F58" s="19" t="s">
        <v>225</v>
      </c>
      <c r="G58" s="19" t="s">
        <v>226</v>
      </c>
      <c r="H58" s="20">
        <v>52351.732799999998</v>
      </c>
      <c r="I58" s="21">
        <v>8.5786219999999993</v>
      </c>
    </row>
    <row r="59" spans="1:9" ht="13.5" x14ac:dyDescent="0.2">
      <c r="A59" s="19" t="s">
        <v>80</v>
      </c>
      <c r="B59" s="19" t="s">
        <v>81</v>
      </c>
      <c r="C59" s="20">
        <v>243.63059999999999</v>
      </c>
      <c r="D59" s="21">
        <v>22.307642000000001</v>
      </c>
      <c r="E59" s="19"/>
      <c r="F59" s="19" t="s">
        <v>316</v>
      </c>
      <c r="G59" s="19" t="s">
        <v>318</v>
      </c>
      <c r="H59" s="20">
        <v>169036.26329999999</v>
      </c>
      <c r="I59" s="21">
        <v>5.8250029999999997</v>
      </c>
    </row>
    <row r="60" spans="1:9" ht="13.5" x14ac:dyDescent="0.2">
      <c r="A60" s="19" t="s">
        <v>82</v>
      </c>
      <c r="B60" s="19" t="s">
        <v>83</v>
      </c>
      <c r="C60" s="20">
        <v>5872.3867</v>
      </c>
      <c r="D60" s="21">
        <v>9.5423799999999996</v>
      </c>
      <c r="E60" s="19"/>
      <c r="F60" s="19" t="s">
        <v>227</v>
      </c>
      <c r="G60" s="19" t="s">
        <v>228</v>
      </c>
      <c r="H60" s="20">
        <v>1502458.5728</v>
      </c>
      <c r="I60" s="21">
        <v>2.024956</v>
      </c>
    </row>
    <row r="61" spans="1:9" ht="14.25" thickBot="1" x14ac:dyDescent="0.25">
      <c r="A61" s="19" t="s">
        <v>84</v>
      </c>
      <c r="B61" s="19" t="s">
        <v>85</v>
      </c>
      <c r="C61" s="20">
        <v>3258.3498</v>
      </c>
      <c r="D61" s="21">
        <v>31.104838999999998</v>
      </c>
      <c r="E61" s="19"/>
      <c r="F61" s="24"/>
      <c r="G61" s="22" t="s">
        <v>290</v>
      </c>
      <c r="H61" s="23">
        <v>1723846.5689000001</v>
      </c>
      <c r="I61" s="25">
        <v>1.897696</v>
      </c>
    </row>
    <row r="62" spans="1:9" ht="13.5" x14ac:dyDescent="0.2">
      <c r="A62" s="19" t="s">
        <v>355</v>
      </c>
      <c r="B62" s="19" t="s">
        <v>356</v>
      </c>
      <c r="C62" s="20">
        <v>36153.173199999997</v>
      </c>
      <c r="D62" s="21">
        <v>13.493015</v>
      </c>
      <c r="E62" s="19"/>
      <c r="F62" s="19" t="s">
        <v>229</v>
      </c>
      <c r="G62" s="19" t="s">
        <v>230</v>
      </c>
      <c r="H62" s="20">
        <v>2860.3676</v>
      </c>
      <c r="I62" s="21">
        <v>37.096207999999997</v>
      </c>
    </row>
    <row r="63" spans="1:9" ht="13.5" x14ac:dyDescent="0.2">
      <c r="A63" s="19" t="s">
        <v>357</v>
      </c>
      <c r="B63" s="19" t="s">
        <v>358</v>
      </c>
      <c r="C63" s="20">
        <v>31.729700000000001</v>
      </c>
      <c r="D63" s="21">
        <v>44.963574000000001</v>
      </c>
      <c r="E63" s="19"/>
      <c r="F63" s="19" t="s">
        <v>406</v>
      </c>
      <c r="G63" s="19" t="s">
        <v>415</v>
      </c>
      <c r="H63" s="20">
        <v>708.79740000000004</v>
      </c>
      <c r="I63" s="21">
        <v>68.066843000000006</v>
      </c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>
        <v>28917.749599999999</v>
      </c>
      <c r="D65" s="21">
        <v>12.244845</v>
      </c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>
        <v>280.7962</v>
      </c>
      <c r="D66" s="21">
        <v>33.298484999999999</v>
      </c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/>
      <c r="I67" s="21"/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>
        <v>26.781700000000001</v>
      </c>
      <c r="D72" s="21">
        <v>36.904609000000001</v>
      </c>
      <c r="E72" s="19"/>
      <c r="F72" s="19" t="s">
        <v>231</v>
      </c>
      <c r="G72" s="19" t="s">
        <v>232</v>
      </c>
      <c r="H72" s="20">
        <v>45.724699999999999</v>
      </c>
      <c r="I72" s="21">
        <v>35.869880999999999</v>
      </c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3614.8897000000002</v>
      </c>
      <c r="I73" s="25">
        <v>31.692722</v>
      </c>
    </row>
    <row r="74" spans="1:9" ht="14.25" thickBot="1" x14ac:dyDescent="0.25">
      <c r="A74" s="24"/>
      <c r="B74" s="22" t="s">
        <v>281</v>
      </c>
      <c r="C74" s="23">
        <v>74784.597500000003</v>
      </c>
      <c r="D74" s="25">
        <v>7.8770769999999999</v>
      </c>
      <c r="E74" s="19"/>
      <c r="F74" s="19" t="s">
        <v>233</v>
      </c>
      <c r="G74" s="19" t="s">
        <v>234</v>
      </c>
      <c r="H74" s="20">
        <v>1675.4989</v>
      </c>
      <c r="I74" s="21">
        <v>13.747071999999999</v>
      </c>
    </row>
    <row r="75" spans="1:9" ht="14.25" thickBot="1" x14ac:dyDescent="0.25">
      <c r="A75" s="19" t="s">
        <v>99</v>
      </c>
      <c r="B75" s="19" t="s">
        <v>100</v>
      </c>
      <c r="C75" s="20">
        <v>44.420099999999998</v>
      </c>
      <c r="D75" s="21">
        <v>28.505597000000002</v>
      </c>
      <c r="E75" s="19"/>
      <c r="F75" s="24"/>
      <c r="G75" s="22" t="s">
        <v>292</v>
      </c>
      <c r="H75" s="23">
        <v>1675.4989</v>
      </c>
      <c r="I75" s="25">
        <v>13.747071999999999</v>
      </c>
    </row>
    <row r="76" spans="1:9" ht="13.5" x14ac:dyDescent="0.2">
      <c r="A76" s="19" t="s">
        <v>367</v>
      </c>
      <c r="B76" s="19" t="s">
        <v>368</v>
      </c>
      <c r="C76" s="20">
        <v>130.59620000000001</v>
      </c>
      <c r="D76" s="21">
        <v>21.213443000000002</v>
      </c>
      <c r="E76" s="19"/>
      <c r="F76" s="26" t="s">
        <v>293</v>
      </c>
      <c r="G76" s="44"/>
      <c r="H76" s="27">
        <f>+H75+H73+H61+H57+H49+H11</f>
        <v>2125158.8127000001</v>
      </c>
      <c r="I76" s="52"/>
    </row>
    <row r="77" spans="1:9" ht="13.5" x14ac:dyDescent="0.2">
      <c r="A77" s="19" t="s">
        <v>101</v>
      </c>
      <c r="B77" s="19" t="s">
        <v>102</v>
      </c>
      <c r="C77" s="20">
        <v>1080.9251999999999</v>
      </c>
      <c r="D77" s="21">
        <v>41.897919999999999</v>
      </c>
      <c r="E77" s="19"/>
      <c r="F77" s="19" t="s">
        <v>235</v>
      </c>
      <c r="G77" s="19" t="s">
        <v>236</v>
      </c>
      <c r="H77" s="20">
        <v>62111.918400000002</v>
      </c>
      <c r="I77" s="21">
        <v>7.2176239999999998</v>
      </c>
    </row>
    <row r="78" spans="1:9" ht="14.25" thickBot="1" x14ac:dyDescent="0.25">
      <c r="A78" s="19" t="s">
        <v>103</v>
      </c>
      <c r="B78" s="19" t="s">
        <v>104</v>
      </c>
      <c r="C78" s="20">
        <v>5968.9097000000002</v>
      </c>
      <c r="D78" s="21">
        <v>12.604419999999999</v>
      </c>
      <c r="E78" s="19"/>
      <c r="F78" s="24"/>
      <c r="G78" s="22" t="s">
        <v>294</v>
      </c>
      <c r="H78" s="23">
        <v>62111.918400000002</v>
      </c>
      <c r="I78" s="25">
        <v>7.2176239999999998</v>
      </c>
    </row>
    <row r="79" spans="1:9" ht="13.5" x14ac:dyDescent="0.2">
      <c r="A79" s="19" t="s">
        <v>319</v>
      </c>
      <c r="B79" s="19" t="s">
        <v>320</v>
      </c>
      <c r="C79" s="20">
        <v>260.18239999999997</v>
      </c>
      <c r="D79" s="21">
        <v>44.963574000000001</v>
      </c>
      <c r="E79" s="19"/>
      <c r="F79" s="19" t="s">
        <v>237</v>
      </c>
      <c r="G79" s="19" t="s">
        <v>238</v>
      </c>
      <c r="H79" s="20">
        <v>13054.3251</v>
      </c>
      <c r="I79" s="21">
        <v>6.9351830000000003</v>
      </c>
    </row>
    <row r="80" spans="1:9" ht="14.25" thickBot="1" x14ac:dyDescent="0.25">
      <c r="A80" s="19" t="s">
        <v>142</v>
      </c>
      <c r="B80" s="19" t="s">
        <v>143</v>
      </c>
      <c r="C80" s="20">
        <v>2222.2687000000001</v>
      </c>
      <c r="D80" s="21">
        <v>16.410443000000001</v>
      </c>
      <c r="E80" s="19"/>
      <c r="F80" s="24"/>
      <c r="G80" s="22" t="s">
        <v>295</v>
      </c>
      <c r="H80" s="23">
        <v>13054.3251</v>
      </c>
      <c r="I80" s="25">
        <v>6.9351830000000003</v>
      </c>
    </row>
    <row r="81" spans="1:9" ht="13.5" x14ac:dyDescent="0.2">
      <c r="A81" s="19" t="s">
        <v>105</v>
      </c>
      <c r="B81" s="19" t="s">
        <v>106</v>
      </c>
      <c r="C81" s="20">
        <v>66.091800000000006</v>
      </c>
      <c r="D81" s="21">
        <v>32.240974000000001</v>
      </c>
      <c r="E81" s="19"/>
      <c r="F81" s="28" t="s">
        <v>296</v>
      </c>
      <c r="G81" s="29"/>
      <c r="H81" s="30">
        <f>+H80+H78+H76+C122</f>
        <v>3505625.1283</v>
      </c>
      <c r="I81" s="50"/>
    </row>
    <row r="82" spans="1:9" ht="13.5" x14ac:dyDescent="0.2">
      <c r="A82" s="19" t="s">
        <v>107</v>
      </c>
      <c r="B82" s="19" t="s">
        <v>108</v>
      </c>
      <c r="C82" s="20">
        <v>1824.6449</v>
      </c>
      <c r="D82" s="21">
        <v>36.524833999999998</v>
      </c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904.81709999999998</v>
      </c>
      <c r="I83" s="21"/>
    </row>
    <row r="84" spans="1:9" ht="13.5" x14ac:dyDescent="0.2">
      <c r="A84" s="19" t="s">
        <v>97</v>
      </c>
      <c r="B84" s="19" t="s">
        <v>98</v>
      </c>
      <c r="C84" s="20">
        <v>26.408100000000001</v>
      </c>
      <c r="D84" s="21">
        <v>35.453530999999998</v>
      </c>
      <c r="E84" s="19"/>
      <c r="F84" s="19" t="s">
        <v>245</v>
      </c>
      <c r="G84" s="19" t="s">
        <v>246</v>
      </c>
      <c r="H84" s="20">
        <v>42304.250999999997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834183.77430000005</v>
      </c>
      <c r="I85" s="21"/>
    </row>
    <row r="86" spans="1:9" ht="13.5" x14ac:dyDescent="0.2">
      <c r="A86" s="19" t="s">
        <v>113</v>
      </c>
      <c r="B86" s="19" t="s">
        <v>114</v>
      </c>
      <c r="C86" s="20">
        <v>528.51620000000003</v>
      </c>
      <c r="D86" s="21">
        <v>15.800316</v>
      </c>
      <c r="E86" s="19"/>
      <c r="F86" s="19" t="s">
        <v>249</v>
      </c>
      <c r="G86" s="19" t="s">
        <v>250</v>
      </c>
      <c r="H86" s="20">
        <v>597988.15610000002</v>
      </c>
      <c r="I86" s="21"/>
    </row>
    <row r="87" spans="1:9" ht="13.5" x14ac:dyDescent="0.2">
      <c r="A87" s="19" t="s">
        <v>115</v>
      </c>
      <c r="B87" s="19" t="s">
        <v>116</v>
      </c>
      <c r="C87" s="20">
        <v>3653.8919999999998</v>
      </c>
      <c r="D87" s="21">
        <v>12.168170999999999</v>
      </c>
      <c r="E87" s="19"/>
      <c r="F87" s="19" t="s">
        <v>241</v>
      </c>
      <c r="G87" s="19" t="s">
        <v>242</v>
      </c>
      <c r="H87" s="20">
        <v>6342.2722000000003</v>
      </c>
      <c r="I87" s="21"/>
    </row>
    <row r="88" spans="1:9" ht="13.5" x14ac:dyDescent="0.2">
      <c r="A88" s="19" t="s">
        <v>117</v>
      </c>
      <c r="B88" s="19" t="s">
        <v>118</v>
      </c>
      <c r="C88" s="20">
        <v>2529.6044999999999</v>
      </c>
      <c r="D88" s="21">
        <v>58.992595000000001</v>
      </c>
      <c r="E88" s="19"/>
      <c r="F88" s="19" t="s">
        <v>330</v>
      </c>
      <c r="G88" s="19" t="s">
        <v>331</v>
      </c>
      <c r="H88" s="20">
        <v>13.748100000000001</v>
      </c>
      <c r="I88" s="21"/>
    </row>
    <row r="89" spans="1:9" ht="13.5" x14ac:dyDescent="0.2">
      <c r="A89" s="19" t="s">
        <v>121</v>
      </c>
      <c r="B89" s="19" t="s">
        <v>122</v>
      </c>
      <c r="C89" s="20">
        <v>664.4624</v>
      </c>
      <c r="D89" s="21">
        <v>16.133814000000001</v>
      </c>
      <c r="E89" s="19"/>
      <c r="F89" s="19" t="s">
        <v>332</v>
      </c>
      <c r="G89" s="19" t="s">
        <v>333</v>
      </c>
      <c r="H89" s="20">
        <v>143.99289999999999</v>
      </c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663431.15399999998</v>
      </c>
      <c r="I90" s="21"/>
    </row>
    <row r="91" spans="1:9" ht="13.5" x14ac:dyDescent="0.2">
      <c r="A91" s="19" t="s">
        <v>125</v>
      </c>
      <c r="B91" s="19" t="s">
        <v>126</v>
      </c>
      <c r="C91" s="20">
        <v>45.542900000000003</v>
      </c>
      <c r="D91" s="21">
        <v>24.622955000000001</v>
      </c>
      <c r="E91" s="19"/>
      <c r="F91" s="19" t="s">
        <v>253</v>
      </c>
      <c r="G91" s="19" t="s">
        <v>254</v>
      </c>
      <c r="H91" s="20">
        <v>617362.11589999998</v>
      </c>
      <c r="I91" s="21"/>
    </row>
    <row r="92" spans="1:9" ht="13.5" x14ac:dyDescent="0.2">
      <c r="A92" s="19" t="s">
        <v>127</v>
      </c>
      <c r="B92" s="19" t="s">
        <v>128</v>
      </c>
      <c r="C92" s="20">
        <v>1816.0233000000001</v>
      </c>
      <c r="D92" s="21">
        <v>13.884357</v>
      </c>
      <c r="E92" s="19"/>
      <c r="F92" s="19" t="s">
        <v>255</v>
      </c>
      <c r="G92" s="19" t="s">
        <v>256</v>
      </c>
      <c r="H92" s="20">
        <v>127717.1232</v>
      </c>
      <c r="I92" s="21"/>
    </row>
    <row r="93" spans="1:9" ht="13.5" x14ac:dyDescent="0.2">
      <c r="A93" s="19" t="s">
        <v>129</v>
      </c>
      <c r="B93" s="19" t="s">
        <v>130</v>
      </c>
      <c r="C93" s="20">
        <v>277.19080000000002</v>
      </c>
      <c r="D93" s="21">
        <v>37.669716000000001</v>
      </c>
      <c r="E93" s="19"/>
      <c r="F93" s="19" t="s">
        <v>257</v>
      </c>
      <c r="G93" s="19" t="s">
        <v>258</v>
      </c>
      <c r="H93" s="20">
        <v>171989.46350000001</v>
      </c>
      <c r="I93" s="21"/>
    </row>
    <row r="94" spans="1:9" ht="13.5" x14ac:dyDescent="0.2">
      <c r="A94" s="19" t="s">
        <v>131</v>
      </c>
      <c r="B94" s="19" t="s">
        <v>132</v>
      </c>
      <c r="C94" s="20">
        <v>463.51299999999998</v>
      </c>
      <c r="D94" s="21">
        <v>15.468026999999999</v>
      </c>
      <c r="E94" s="19"/>
      <c r="F94" s="19" t="s">
        <v>259</v>
      </c>
      <c r="G94" s="19" t="s">
        <v>260</v>
      </c>
      <c r="H94" s="20">
        <v>1072411.9358000001</v>
      </c>
      <c r="I94" s="21"/>
    </row>
    <row r="95" spans="1:9" ht="13.5" x14ac:dyDescent="0.2">
      <c r="A95" s="19" t="s">
        <v>133</v>
      </c>
      <c r="B95" s="19" t="s">
        <v>134</v>
      </c>
      <c r="C95" s="20">
        <v>774.35310000000004</v>
      </c>
      <c r="D95" s="21">
        <v>51.483251000000003</v>
      </c>
      <c r="E95" s="19"/>
      <c r="F95" s="19" t="s">
        <v>261</v>
      </c>
      <c r="G95" s="19" t="s">
        <v>262</v>
      </c>
      <c r="H95" s="20">
        <v>117756.74890000001</v>
      </c>
      <c r="I95" s="21"/>
    </row>
    <row r="96" spans="1:9" ht="13.5" x14ac:dyDescent="0.2">
      <c r="A96" s="19" t="s">
        <v>135</v>
      </c>
      <c r="B96" s="19" t="s">
        <v>136</v>
      </c>
      <c r="C96" s="20">
        <v>3701.9580000000001</v>
      </c>
      <c r="D96" s="21">
        <v>15.299201</v>
      </c>
      <c r="E96" s="19"/>
      <c r="F96" s="19" t="s">
        <v>263</v>
      </c>
      <c r="G96" s="19" t="s">
        <v>264</v>
      </c>
      <c r="H96" s="20">
        <v>106358.27529999999</v>
      </c>
      <c r="I96" s="21"/>
    </row>
    <row r="97" spans="1:9" ht="13.5" x14ac:dyDescent="0.2">
      <c r="A97" s="19" t="s">
        <v>137</v>
      </c>
      <c r="B97" s="19" t="s">
        <v>138</v>
      </c>
      <c r="C97" s="20">
        <v>1903.5931</v>
      </c>
      <c r="D97" s="21">
        <v>12.63588</v>
      </c>
      <c r="E97" s="19"/>
      <c r="F97" s="19" t="s">
        <v>265</v>
      </c>
      <c r="G97" s="19" t="s">
        <v>266</v>
      </c>
      <c r="H97" s="20">
        <v>101275.60030000001</v>
      </c>
      <c r="I97" s="21"/>
    </row>
    <row r="98" spans="1:9" ht="13.5" x14ac:dyDescent="0.2">
      <c r="A98" s="19" t="s">
        <v>140</v>
      </c>
      <c r="B98" s="19" t="s">
        <v>141</v>
      </c>
      <c r="C98" s="20">
        <v>1425.9975999999999</v>
      </c>
      <c r="D98" s="21">
        <v>17.462924999999998</v>
      </c>
      <c r="E98" s="19"/>
      <c r="F98" s="19" t="s">
        <v>267</v>
      </c>
      <c r="G98" s="19" t="s">
        <v>268</v>
      </c>
      <c r="H98" s="20">
        <v>187490.3572</v>
      </c>
      <c r="I98" s="21"/>
    </row>
    <row r="99" spans="1:9" ht="13.5" x14ac:dyDescent="0.2">
      <c r="A99" s="19" t="s">
        <v>144</v>
      </c>
      <c r="B99" s="19" t="s">
        <v>145</v>
      </c>
      <c r="C99" s="20">
        <v>388.6343</v>
      </c>
      <c r="D99" s="21">
        <v>26.632406</v>
      </c>
      <c r="E99" s="19"/>
      <c r="F99" s="19" t="s">
        <v>269</v>
      </c>
      <c r="G99" s="19" t="s">
        <v>270</v>
      </c>
      <c r="H99" s="20">
        <v>442807.14480000001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163381.08069999999</v>
      </c>
      <c r="I100" s="21"/>
    </row>
    <row r="101" spans="1:9" ht="13.5" x14ac:dyDescent="0.2">
      <c r="A101" s="19" t="s">
        <v>146</v>
      </c>
      <c r="B101" s="19" t="s">
        <v>147</v>
      </c>
      <c r="C101" s="20">
        <v>150.60669999999999</v>
      </c>
      <c r="D101" s="21">
        <v>29.083241000000001</v>
      </c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>
        <v>103.1284</v>
      </c>
      <c r="D102" s="21">
        <v>19.878633000000001</v>
      </c>
      <c r="E102" s="19"/>
      <c r="F102" s="24"/>
      <c r="G102" s="22" t="s">
        <v>297</v>
      </c>
      <c r="H102" s="23">
        <f>SUM(H82:H101)</f>
        <v>5253862.0113000004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>
        <v>41.429499999999997</v>
      </c>
      <c r="D104" s="21">
        <v>36.628628999999997</v>
      </c>
      <c r="E104" s="19"/>
      <c r="F104" s="31" t="s">
        <v>298</v>
      </c>
      <c r="G104" s="31"/>
      <c r="H104" s="54">
        <f>+H81+H102</f>
        <v>8759487.1396000013</v>
      </c>
    </row>
    <row r="105" spans="1:9" ht="13.5" x14ac:dyDescent="0.2">
      <c r="A105" s="19" t="s">
        <v>371</v>
      </c>
      <c r="B105" s="19" t="s">
        <v>374</v>
      </c>
      <c r="C105" s="20">
        <v>32.599200000000003</v>
      </c>
      <c r="D105" s="21">
        <v>42.737665</v>
      </c>
      <c r="E105" s="19"/>
    </row>
    <row r="106" spans="1:9" ht="13.5" x14ac:dyDescent="0.2">
      <c r="A106" s="19" t="s">
        <v>150</v>
      </c>
      <c r="B106" s="19" t="s">
        <v>151</v>
      </c>
      <c r="C106" s="20">
        <v>40.631599999999999</v>
      </c>
      <c r="D106" s="21">
        <v>26.452634</v>
      </c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>
        <v>2.1040999999999999</v>
      </c>
      <c r="D108" s="21">
        <v>44.963574000000001</v>
      </c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647.03309999999999</v>
      </c>
      <c r="D109" s="21">
        <v>26.948457999999999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>
        <v>437.68520000000001</v>
      </c>
      <c r="D110" s="21">
        <v>25.207844000000001</v>
      </c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>
        <v>317.3005</v>
      </c>
      <c r="D112" s="21">
        <v>36.072978999999997</v>
      </c>
      <c r="E112" s="19"/>
    </row>
    <row r="113" spans="1:9" ht="13.5" x14ac:dyDescent="0.2">
      <c r="A113" s="19" t="s">
        <v>152</v>
      </c>
      <c r="B113" s="19" t="s">
        <v>153</v>
      </c>
      <c r="C113" s="20">
        <v>8908.3899000000001</v>
      </c>
      <c r="D113" s="21">
        <v>13.90418</v>
      </c>
      <c r="E113" s="19"/>
    </row>
    <row r="114" spans="1:9" ht="14.25" thickBot="1" x14ac:dyDescent="0.25">
      <c r="A114" s="24"/>
      <c r="B114" s="22" t="s">
        <v>282</v>
      </c>
      <c r="C114" s="23">
        <v>40478.636500000001</v>
      </c>
      <c r="D114" s="25">
        <v>7.8338039999999998</v>
      </c>
      <c r="E114" s="19"/>
    </row>
    <row r="115" spans="1:9" ht="13.5" x14ac:dyDescent="0.2">
      <c r="A115" s="19" t="s">
        <v>158</v>
      </c>
      <c r="B115" s="19" t="s">
        <v>159</v>
      </c>
      <c r="C115" s="20">
        <v>248.6891</v>
      </c>
      <c r="D115" s="21">
        <v>25.03501</v>
      </c>
      <c r="E115" s="19"/>
    </row>
    <row r="116" spans="1:9" ht="14.25" thickBot="1" x14ac:dyDescent="0.25">
      <c r="A116" s="33"/>
      <c r="B116" s="34" t="s">
        <v>283</v>
      </c>
      <c r="C116" s="35">
        <v>248.6891</v>
      </c>
      <c r="D116" s="36">
        <v>25.03501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1042557.8807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248357.15119999999</v>
      </c>
      <c r="D118" s="21">
        <v>4.1143859999999997</v>
      </c>
      <c r="E118" s="19"/>
    </row>
    <row r="119" spans="1:9" ht="13.5" x14ac:dyDescent="0.2">
      <c r="A119" s="19" t="s">
        <v>162</v>
      </c>
      <c r="B119" s="19" t="s">
        <v>163</v>
      </c>
      <c r="C119" s="20">
        <v>14385.040199999999</v>
      </c>
      <c r="D119" s="21">
        <v>9.1912730000000007</v>
      </c>
      <c r="E119" s="19"/>
    </row>
    <row r="120" spans="1:9" ht="14.25" thickBot="1" x14ac:dyDescent="0.25">
      <c r="A120" s="24"/>
      <c r="B120" s="22" t="s">
        <v>285</v>
      </c>
      <c r="C120" s="23">
        <v>262742.19140000001</v>
      </c>
      <c r="D120" s="25">
        <v>3.9714450000000001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1305300.0721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37"/>
  <sheetViews>
    <sheetView showZeros="0" tabSelected="1" topLeftCell="C40" workbookViewId="0">
      <selection activeCell="J95" sqref="J95"/>
    </sheetView>
  </sheetViews>
  <sheetFormatPr baseColWidth="10" defaultColWidth="11.42578125" defaultRowHeight="12" x14ac:dyDescent="0.2"/>
  <cols>
    <col min="1" max="1" width="4.140625" style="1" bestFit="1" customWidth="1"/>
    <col min="2" max="2" width="47.28515625" style="1" customWidth="1"/>
    <col min="3" max="3" width="11" style="2" bestFit="1" customWidth="1"/>
    <col min="4" max="4" width="11.85546875" style="7" bestFit="1" customWidth="1"/>
    <col min="5" max="5" width="11.42578125" style="1"/>
    <col min="6" max="6" width="4.140625" style="1" bestFit="1" customWidth="1"/>
    <col min="7" max="7" width="35.85546875" style="1" customWidth="1"/>
    <col min="8" max="8" width="11.85546875" style="2" bestFit="1" customWidth="1"/>
    <col min="9" max="9" width="11.85546875" style="7" bestFit="1" customWidth="1"/>
    <col min="10" max="16384" width="11.42578125" style="1"/>
  </cols>
  <sheetData>
    <row r="1" spans="1:11" ht="14.25" thickBot="1" x14ac:dyDescent="0.25">
      <c r="A1" s="41"/>
      <c r="B1" s="41" t="s">
        <v>275</v>
      </c>
      <c r="C1" s="42" t="s">
        <v>276</v>
      </c>
      <c r="D1" s="43" t="s">
        <v>277</v>
      </c>
      <c r="E1" s="18"/>
      <c r="F1" s="41"/>
      <c r="G1" s="41" t="s">
        <v>275</v>
      </c>
      <c r="H1" s="42" t="s">
        <v>276</v>
      </c>
      <c r="I1" s="43" t="s">
        <v>277</v>
      </c>
    </row>
    <row r="2" spans="1:11" ht="13.5" x14ac:dyDescent="0.2">
      <c r="A2" s="19" t="s">
        <v>0</v>
      </c>
      <c r="B2" s="19" t="s">
        <v>1</v>
      </c>
      <c r="C2" s="20">
        <v>87.8035</v>
      </c>
      <c r="D2" s="21">
        <v>120.74071000000001</v>
      </c>
      <c r="E2" s="19"/>
      <c r="F2" s="19" t="s">
        <v>164</v>
      </c>
      <c r="G2" s="19" t="s">
        <v>165</v>
      </c>
      <c r="H2" s="20">
        <v>810.45709999999997</v>
      </c>
      <c r="I2" s="21">
        <v>33.356377999999999</v>
      </c>
    </row>
    <row r="3" spans="1:11" ht="13.5" x14ac:dyDescent="0.2">
      <c r="A3" s="19" t="s">
        <v>2</v>
      </c>
      <c r="B3" s="19" t="s">
        <v>3</v>
      </c>
      <c r="C3" s="20">
        <v>85.310500000000005</v>
      </c>
      <c r="D3" s="21">
        <v>217.91518600000001</v>
      </c>
      <c r="E3" s="19"/>
      <c r="F3" s="19" t="s">
        <v>380</v>
      </c>
      <c r="G3" s="19" t="s">
        <v>381</v>
      </c>
      <c r="H3" s="20"/>
      <c r="I3" s="21"/>
    </row>
    <row r="4" spans="1:11" ht="13.5" x14ac:dyDescent="0.2">
      <c r="A4" s="19" t="s">
        <v>4</v>
      </c>
      <c r="B4" s="19" t="s">
        <v>5</v>
      </c>
      <c r="C4" s="20"/>
      <c r="D4" s="21"/>
      <c r="E4" s="19"/>
      <c r="F4" s="19" t="s">
        <v>382</v>
      </c>
      <c r="G4" s="19" t="s">
        <v>383</v>
      </c>
      <c r="H4" s="20"/>
      <c r="I4" s="21"/>
    </row>
    <row r="5" spans="1:11" ht="13.5" x14ac:dyDescent="0.2">
      <c r="A5" s="19" t="s">
        <v>6</v>
      </c>
      <c r="B5" s="19" t="s">
        <v>7</v>
      </c>
      <c r="C5" s="20"/>
      <c r="D5" s="21"/>
      <c r="E5" s="19"/>
      <c r="F5" s="19" t="s">
        <v>166</v>
      </c>
      <c r="G5" s="19" t="s">
        <v>384</v>
      </c>
      <c r="H5" s="20"/>
      <c r="I5" s="21"/>
      <c r="K5" s="8"/>
    </row>
    <row r="6" spans="1:11" ht="13.5" x14ac:dyDescent="0.2">
      <c r="A6" s="19" t="s">
        <v>8</v>
      </c>
      <c r="B6" s="19" t="s">
        <v>9</v>
      </c>
      <c r="C6" s="20">
        <v>3.8224999999999998</v>
      </c>
      <c r="D6" s="21">
        <v>120.74071000000001</v>
      </c>
      <c r="E6" s="19"/>
      <c r="F6" s="19" t="s">
        <v>167</v>
      </c>
      <c r="G6" s="19" t="s">
        <v>168</v>
      </c>
      <c r="H6" s="20">
        <v>236.80500000000001</v>
      </c>
      <c r="I6" s="21">
        <v>60.356307000000001</v>
      </c>
      <c r="K6" s="8"/>
    </row>
    <row r="7" spans="1:11" ht="13.5" x14ac:dyDescent="0.2">
      <c r="A7" s="19" t="s">
        <v>10</v>
      </c>
      <c r="B7" s="19" t="s">
        <v>11</v>
      </c>
      <c r="C7" s="20"/>
      <c r="D7" s="21"/>
      <c r="E7" s="19"/>
      <c r="F7" s="19" t="s">
        <v>169</v>
      </c>
      <c r="G7" s="19" t="s">
        <v>170</v>
      </c>
      <c r="H7" s="20">
        <v>7.9835000000000003</v>
      </c>
      <c r="I7" s="21">
        <v>0</v>
      </c>
      <c r="K7" s="8"/>
    </row>
    <row r="8" spans="1:11" ht="13.5" x14ac:dyDescent="0.2">
      <c r="A8" s="19" t="s">
        <v>12</v>
      </c>
      <c r="B8" s="19" t="s">
        <v>13</v>
      </c>
      <c r="C8" s="20"/>
      <c r="D8" s="21"/>
      <c r="E8" s="19"/>
      <c r="F8" s="19" t="s">
        <v>171</v>
      </c>
      <c r="G8" s="19" t="s">
        <v>172</v>
      </c>
      <c r="H8" s="20">
        <v>6.3154000000000003</v>
      </c>
      <c r="I8" s="21">
        <v>120.74071000000001</v>
      </c>
      <c r="K8" s="8"/>
    </row>
    <row r="9" spans="1:11" ht="13.5" x14ac:dyDescent="0.2">
      <c r="A9" s="19" t="s">
        <v>14</v>
      </c>
      <c r="B9" s="19" t="s">
        <v>15</v>
      </c>
      <c r="C9" s="20"/>
      <c r="D9" s="21"/>
      <c r="E9" s="19"/>
      <c r="F9" s="19" t="s">
        <v>385</v>
      </c>
      <c r="G9" s="19" t="s">
        <v>386</v>
      </c>
      <c r="H9" s="20"/>
      <c r="I9" s="21"/>
      <c r="K9" s="8"/>
    </row>
    <row r="10" spans="1:11" ht="13.5" x14ac:dyDescent="0.2">
      <c r="A10" s="19" t="s">
        <v>16</v>
      </c>
      <c r="B10" s="19" t="s">
        <v>17</v>
      </c>
      <c r="C10" s="20"/>
      <c r="D10" s="21"/>
      <c r="E10" s="19"/>
      <c r="F10" s="19" t="s">
        <v>173</v>
      </c>
      <c r="G10" s="19" t="s">
        <v>174</v>
      </c>
      <c r="H10" s="20"/>
      <c r="I10" s="21"/>
      <c r="K10" s="8"/>
    </row>
    <row r="11" spans="1:11" ht="14.25" thickBot="1" x14ac:dyDescent="0.25">
      <c r="A11" s="19" t="s">
        <v>18</v>
      </c>
      <c r="B11" s="19" t="s">
        <v>19</v>
      </c>
      <c r="C11" s="20">
        <v>136.102</v>
      </c>
      <c r="D11" s="21">
        <v>88.460374000000002</v>
      </c>
      <c r="E11" s="19"/>
      <c r="F11" s="22"/>
      <c r="G11" s="22" t="s">
        <v>287</v>
      </c>
      <c r="H11" s="23">
        <v>1061.5609999999999</v>
      </c>
      <c r="I11" s="25">
        <v>34.761454000000001</v>
      </c>
      <c r="K11" s="8"/>
    </row>
    <row r="12" spans="1:11" ht="13.5" x14ac:dyDescent="0.2">
      <c r="A12" s="19" t="s">
        <v>20</v>
      </c>
      <c r="B12" s="19" t="s">
        <v>21</v>
      </c>
      <c r="C12" s="20"/>
      <c r="D12" s="21"/>
      <c r="E12" s="19"/>
      <c r="F12" s="19" t="s">
        <v>175</v>
      </c>
      <c r="G12" s="19" t="s">
        <v>176</v>
      </c>
      <c r="H12" s="20">
        <v>12.0854</v>
      </c>
      <c r="I12" s="21">
        <v>152.02667400000001</v>
      </c>
      <c r="K12" s="8"/>
    </row>
    <row r="13" spans="1:11" ht="13.5" x14ac:dyDescent="0.2">
      <c r="A13" s="19" t="s">
        <v>22</v>
      </c>
      <c r="B13" s="19" t="s">
        <v>23</v>
      </c>
      <c r="C13" s="20"/>
      <c r="D13" s="21"/>
      <c r="E13" s="19"/>
      <c r="F13" s="19" t="s">
        <v>177</v>
      </c>
      <c r="G13" s="19" t="s">
        <v>178</v>
      </c>
      <c r="H13" s="20">
        <v>9.1622000000000003</v>
      </c>
      <c r="I13" s="21">
        <v>120.74071000000001</v>
      </c>
      <c r="K13" s="8"/>
    </row>
    <row r="14" spans="1:11" ht="13.5" x14ac:dyDescent="0.2">
      <c r="A14" s="19" t="s">
        <v>324</v>
      </c>
      <c r="B14" s="19" t="s">
        <v>325</v>
      </c>
      <c r="C14" s="20"/>
      <c r="D14" s="21"/>
      <c r="E14" s="19"/>
      <c r="F14" s="19" t="s">
        <v>179</v>
      </c>
      <c r="G14" s="19" t="s">
        <v>180</v>
      </c>
      <c r="H14" s="20">
        <v>16.172999999999998</v>
      </c>
      <c r="I14" s="21">
        <v>74.975980000000007</v>
      </c>
      <c r="K14" s="8"/>
    </row>
    <row r="15" spans="1:11" ht="14.25" thickBot="1" x14ac:dyDescent="0.25">
      <c r="A15" s="24"/>
      <c r="B15" s="22" t="s">
        <v>338</v>
      </c>
      <c r="C15" s="23">
        <v>313.0385</v>
      </c>
      <c r="D15" s="25">
        <v>64.446686</v>
      </c>
      <c r="E15" s="19"/>
      <c r="F15" s="19" t="s">
        <v>181</v>
      </c>
      <c r="G15" s="19" t="s">
        <v>323</v>
      </c>
      <c r="H15" s="20">
        <v>6.5879000000000003</v>
      </c>
      <c r="I15" s="21">
        <v>120.74071000000001</v>
      </c>
      <c r="K15" s="8"/>
    </row>
    <row r="16" spans="1:11" ht="13.5" x14ac:dyDescent="0.2">
      <c r="A16" s="19" t="s">
        <v>24</v>
      </c>
      <c r="B16" s="19" t="s">
        <v>25</v>
      </c>
      <c r="C16" s="20"/>
      <c r="D16" s="21"/>
      <c r="E16" s="19"/>
      <c r="F16" s="19" t="s">
        <v>182</v>
      </c>
      <c r="G16" s="19" t="s">
        <v>183</v>
      </c>
      <c r="H16" s="20">
        <v>69.476100000000002</v>
      </c>
      <c r="I16" s="21">
        <v>54.109276000000001</v>
      </c>
      <c r="K16" s="8"/>
    </row>
    <row r="17" spans="1:11" ht="13.5" x14ac:dyDescent="0.2">
      <c r="A17" s="19" t="s">
        <v>26</v>
      </c>
      <c r="B17" s="19" t="s">
        <v>27</v>
      </c>
      <c r="C17" s="20"/>
      <c r="D17" s="21"/>
      <c r="E17" s="19"/>
      <c r="F17" s="19" t="s">
        <v>184</v>
      </c>
      <c r="G17" s="19" t="s">
        <v>185</v>
      </c>
      <c r="H17" s="20">
        <v>9.2674000000000003</v>
      </c>
      <c r="I17" s="21">
        <v>120.74071000000001</v>
      </c>
      <c r="K17" s="8"/>
    </row>
    <row r="18" spans="1:11" ht="13.5" x14ac:dyDescent="0.2">
      <c r="A18" s="19" t="s">
        <v>28</v>
      </c>
      <c r="B18" s="19" t="s">
        <v>29</v>
      </c>
      <c r="C18" s="20"/>
      <c r="D18" s="21"/>
      <c r="E18" s="19"/>
      <c r="F18" s="19" t="s">
        <v>186</v>
      </c>
      <c r="G18" s="19" t="s">
        <v>387</v>
      </c>
      <c r="H18" s="20"/>
      <c r="I18" s="21"/>
      <c r="K18" s="3"/>
    </row>
    <row r="19" spans="1:11" ht="13.5" x14ac:dyDescent="0.2">
      <c r="A19" s="19" t="s">
        <v>30</v>
      </c>
      <c r="B19" s="19" t="s">
        <v>31</v>
      </c>
      <c r="C19" s="20"/>
      <c r="D19" s="21"/>
      <c r="E19" s="19"/>
      <c r="F19" s="19" t="s">
        <v>388</v>
      </c>
      <c r="G19" s="19" t="s">
        <v>389</v>
      </c>
      <c r="H19" s="20"/>
      <c r="I19" s="21"/>
      <c r="K19" s="3"/>
    </row>
    <row r="20" spans="1:11" ht="13.5" x14ac:dyDescent="0.2">
      <c r="A20" s="19" t="s">
        <v>32</v>
      </c>
      <c r="B20" s="19" t="s">
        <v>33</v>
      </c>
      <c r="C20" s="20"/>
      <c r="D20" s="21"/>
      <c r="E20" s="19"/>
      <c r="F20" s="19" t="s">
        <v>187</v>
      </c>
      <c r="G20" s="19" t="s">
        <v>390</v>
      </c>
      <c r="H20" s="20">
        <v>41.061</v>
      </c>
      <c r="I20" s="21">
        <v>73.281144999999995</v>
      </c>
    </row>
    <row r="21" spans="1:11" ht="13.5" x14ac:dyDescent="0.2">
      <c r="A21" s="19" t="s">
        <v>34</v>
      </c>
      <c r="B21" s="19" t="s">
        <v>35</v>
      </c>
      <c r="C21" s="20"/>
      <c r="D21" s="21"/>
      <c r="E21" s="19"/>
      <c r="F21" s="19" t="s">
        <v>391</v>
      </c>
      <c r="G21" s="19" t="s">
        <v>392</v>
      </c>
      <c r="H21" s="20"/>
      <c r="I21" s="21"/>
    </row>
    <row r="22" spans="1:11" ht="13.5" x14ac:dyDescent="0.2">
      <c r="A22" s="19" t="s">
        <v>36</v>
      </c>
      <c r="B22" s="19" t="s">
        <v>37</v>
      </c>
      <c r="C22" s="20"/>
      <c r="D22" s="21"/>
      <c r="E22" s="19"/>
      <c r="F22" s="19" t="s">
        <v>393</v>
      </c>
      <c r="G22" s="19" t="s">
        <v>394</v>
      </c>
      <c r="H22" s="20"/>
      <c r="I22" s="21"/>
    </row>
    <row r="23" spans="1:11" ht="13.5" x14ac:dyDescent="0.2">
      <c r="A23" s="19" t="s">
        <v>38</v>
      </c>
      <c r="B23" s="19" t="s">
        <v>39</v>
      </c>
      <c r="C23" s="20"/>
      <c r="D23" s="21"/>
      <c r="E23" s="19"/>
      <c r="F23" s="19" t="s">
        <v>395</v>
      </c>
      <c r="G23" s="19" t="s">
        <v>396</v>
      </c>
      <c r="H23" s="20"/>
      <c r="I23" s="21"/>
    </row>
    <row r="24" spans="1:11" ht="13.5" x14ac:dyDescent="0.2">
      <c r="A24" s="19" t="s">
        <v>40</v>
      </c>
      <c r="B24" s="19" t="s">
        <v>41</v>
      </c>
      <c r="C24" s="20"/>
      <c r="D24" s="21"/>
      <c r="E24" s="19"/>
      <c r="F24" s="19" t="s">
        <v>188</v>
      </c>
      <c r="G24" s="19" t="s">
        <v>189</v>
      </c>
      <c r="H24" s="20">
        <v>39.991</v>
      </c>
      <c r="I24" s="21">
        <v>56.269686</v>
      </c>
    </row>
    <row r="25" spans="1:11" ht="13.5" x14ac:dyDescent="0.2">
      <c r="A25" s="19" t="s">
        <v>42</v>
      </c>
      <c r="B25" s="19" t="s">
        <v>43</v>
      </c>
      <c r="C25" s="20"/>
      <c r="D25" s="21"/>
      <c r="E25" s="19"/>
      <c r="F25" s="19" t="s">
        <v>190</v>
      </c>
      <c r="G25" s="19" t="s">
        <v>191</v>
      </c>
      <c r="H25" s="20">
        <v>150.9442</v>
      </c>
      <c r="I25" s="21">
        <v>37.124625999999999</v>
      </c>
    </row>
    <row r="26" spans="1:11" ht="14.25" thickBot="1" x14ac:dyDescent="0.25">
      <c r="A26" s="24"/>
      <c r="B26" s="22" t="s">
        <v>278</v>
      </c>
      <c r="C26" s="23"/>
      <c r="D26" s="25"/>
      <c r="E26" s="19"/>
      <c r="F26" s="19" t="s">
        <v>192</v>
      </c>
      <c r="G26" s="19" t="s">
        <v>193</v>
      </c>
      <c r="H26" s="20">
        <v>7.3769999999999998</v>
      </c>
      <c r="I26" s="21">
        <v>640.25047099999995</v>
      </c>
    </row>
    <row r="27" spans="1:11" ht="13.5" x14ac:dyDescent="0.2">
      <c r="A27" s="19" t="s">
        <v>44</v>
      </c>
      <c r="B27" s="19" t="s">
        <v>45</v>
      </c>
      <c r="C27" s="20">
        <v>1743.2835</v>
      </c>
      <c r="D27" s="21">
        <v>29.660257000000001</v>
      </c>
      <c r="E27" s="19"/>
      <c r="F27" s="19" t="s">
        <v>194</v>
      </c>
      <c r="G27" s="19" t="s">
        <v>195</v>
      </c>
      <c r="H27" s="20">
        <v>1253.3666000000001</v>
      </c>
      <c r="I27" s="21">
        <v>27.291246999999998</v>
      </c>
    </row>
    <row r="28" spans="1:11" ht="13.5" x14ac:dyDescent="0.2">
      <c r="A28" s="19" t="s">
        <v>46</v>
      </c>
      <c r="B28" s="19" t="s">
        <v>47</v>
      </c>
      <c r="C28" s="20">
        <v>74.525999999999996</v>
      </c>
      <c r="D28" s="21">
        <v>17.315044</v>
      </c>
      <c r="E28" s="19"/>
      <c r="F28" s="19" t="s">
        <v>196</v>
      </c>
      <c r="G28" s="19" t="s">
        <v>197</v>
      </c>
      <c r="H28" s="20"/>
      <c r="I28" s="21"/>
    </row>
    <row r="29" spans="1:11" ht="13.5" x14ac:dyDescent="0.2">
      <c r="A29" s="19" t="s">
        <v>48</v>
      </c>
      <c r="B29" s="19" t="s">
        <v>49</v>
      </c>
      <c r="C29" s="20"/>
      <c r="D29" s="21"/>
      <c r="E29" s="19"/>
      <c r="F29" s="19" t="s">
        <v>198</v>
      </c>
      <c r="G29" s="19" t="s">
        <v>199</v>
      </c>
      <c r="H29" s="20">
        <v>6928.4341000000004</v>
      </c>
      <c r="I29" s="21">
        <v>15.412977</v>
      </c>
    </row>
    <row r="30" spans="1:11" ht="13.5" x14ac:dyDescent="0.2">
      <c r="A30" s="19" t="s">
        <v>50</v>
      </c>
      <c r="B30" s="19" t="s">
        <v>51</v>
      </c>
      <c r="C30" s="20">
        <v>16.326699999999999</v>
      </c>
      <c r="D30" s="21">
        <v>24.221765000000001</v>
      </c>
      <c r="E30" s="19"/>
      <c r="F30" s="19" t="s">
        <v>200</v>
      </c>
      <c r="G30" s="19" t="s">
        <v>201</v>
      </c>
      <c r="H30" s="20"/>
      <c r="I30" s="21"/>
    </row>
    <row r="31" spans="1:11" ht="14.25" thickBot="1" x14ac:dyDescent="0.25">
      <c r="A31" s="24"/>
      <c r="B31" s="22" t="s">
        <v>279</v>
      </c>
      <c r="C31" s="23">
        <v>1834.1361999999999</v>
      </c>
      <c r="D31" s="25">
        <v>27.042945</v>
      </c>
      <c r="E31" s="19"/>
      <c r="F31" s="19" t="s">
        <v>202</v>
      </c>
      <c r="G31" s="19" t="s">
        <v>203</v>
      </c>
      <c r="H31" s="20">
        <v>278.5804</v>
      </c>
      <c r="I31" s="21">
        <v>181.80739299999999</v>
      </c>
    </row>
    <row r="32" spans="1:11" ht="13.5" x14ac:dyDescent="0.2">
      <c r="A32" s="19" t="s">
        <v>52</v>
      </c>
      <c r="B32" s="19" t="s">
        <v>53</v>
      </c>
      <c r="C32" s="20"/>
      <c r="D32" s="21"/>
      <c r="E32" s="19"/>
      <c r="F32" s="19" t="s">
        <v>204</v>
      </c>
      <c r="G32" s="19" t="s">
        <v>205</v>
      </c>
      <c r="H32" s="20">
        <v>307.31099999999998</v>
      </c>
      <c r="I32" s="21">
        <v>68.041449999999998</v>
      </c>
    </row>
    <row r="33" spans="1:9" ht="13.5" x14ac:dyDescent="0.2">
      <c r="A33" s="19" t="s">
        <v>54</v>
      </c>
      <c r="B33" s="19" t="s">
        <v>55</v>
      </c>
      <c r="C33" s="20"/>
      <c r="D33" s="21"/>
      <c r="E33" s="19"/>
      <c r="F33" s="19" t="s">
        <v>206</v>
      </c>
      <c r="G33" s="19" t="s">
        <v>207</v>
      </c>
      <c r="H33" s="20"/>
      <c r="I33" s="21"/>
    </row>
    <row r="34" spans="1:9" ht="13.5" x14ac:dyDescent="0.2">
      <c r="A34" s="19" t="s">
        <v>56</v>
      </c>
      <c r="B34" s="19" t="s">
        <v>57</v>
      </c>
      <c r="C34" s="20"/>
      <c r="D34" s="21"/>
      <c r="E34" s="19"/>
      <c r="F34" s="19" t="s">
        <v>208</v>
      </c>
      <c r="G34" s="19" t="s">
        <v>209</v>
      </c>
      <c r="H34" s="20">
        <v>19.308</v>
      </c>
      <c r="I34" s="21">
        <v>2551.9216529999999</v>
      </c>
    </row>
    <row r="35" spans="1:9" ht="13.5" x14ac:dyDescent="0.2">
      <c r="A35" s="19" t="s">
        <v>58</v>
      </c>
      <c r="B35" s="19" t="s">
        <v>59</v>
      </c>
      <c r="C35" s="20"/>
      <c r="D35" s="21"/>
      <c r="E35" s="19"/>
      <c r="F35" s="19" t="s">
        <v>210</v>
      </c>
      <c r="G35" s="19" t="s">
        <v>211</v>
      </c>
      <c r="H35" s="20"/>
      <c r="I35" s="21"/>
    </row>
    <row r="36" spans="1:9" ht="13.5" x14ac:dyDescent="0.2">
      <c r="A36" s="19" t="s">
        <v>60</v>
      </c>
      <c r="B36" s="19" t="s">
        <v>61</v>
      </c>
      <c r="C36" s="20"/>
      <c r="D36" s="21"/>
      <c r="E36" s="19"/>
      <c r="F36" s="19" t="s">
        <v>397</v>
      </c>
      <c r="G36" s="19" t="s">
        <v>398</v>
      </c>
      <c r="H36" s="20">
        <v>0.77639999999999998</v>
      </c>
      <c r="I36" s="21">
        <v>120.74071000000001</v>
      </c>
    </row>
    <row r="37" spans="1:9" ht="13.5" x14ac:dyDescent="0.2">
      <c r="A37" s="19" t="s">
        <v>62</v>
      </c>
      <c r="B37" s="19" t="s">
        <v>63</v>
      </c>
      <c r="C37" s="20"/>
      <c r="D37" s="21"/>
      <c r="E37" s="19"/>
      <c r="F37" s="19" t="s">
        <v>399</v>
      </c>
      <c r="G37" s="19" t="s">
        <v>400</v>
      </c>
      <c r="H37" s="20"/>
      <c r="I37" s="21"/>
    </row>
    <row r="38" spans="1:9" ht="13.5" x14ac:dyDescent="0.2">
      <c r="A38" s="19" t="s">
        <v>64</v>
      </c>
      <c r="B38" s="19" t="s">
        <v>65</v>
      </c>
      <c r="C38" s="20"/>
      <c r="D38" s="21"/>
      <c r="E38" s="19"/>
      <c r="F38" s="19" t="s">
        <v>212</v>
      </c>
      <c r="G38" s="19" t="s">
        <v>213</v>
      </c>
      <c r="H38" s="20">
        <v>31.1374</v>
      </c>
      <c r="I38" s="21">
        <v>84.892163999999994</v>
      </c>
    </row>
    <row r="39" spans="1:9" ht="13.5" x14ac:dyDescent="0.2">
      <c r="A39" s="19" t="s">
        <v>326</v>
      </c>
      <c r="B39" s="19" t="s">
        <v>327</v>
      </c>
      <c r="C39" s="20"/>
      <c r="D39" s="21"/>
      <c r="E39" s="19"/>
      <c r="F39" s="19" t="s">
        <v>214</v>
      </c>
      <c r="G39" s="19" t="s">
        <v>215</v>
      </c>
      <c r="H39" s="20">
        <v>318.2106</v>
      </c>
      <c r="I39" s="21">
        <v>25.768487</v>
      </c>
    </row>
    <row r="40" spans="1:9" ht="13.5" x14ac:dyDescent="0.2">
      <c r="A40" s="19" t="s">
        <v>328</v>
      </c>
      <c r="B40" s="19" t="s">
        <v>329</v>
      </c>
      <c r="C40" s="20"/>
      <c r="D40" s="21"/>
      <c r="E40" s="19"/>
      <c r="F40" s="19" t="s">
        <v>216</v>
      </c>
      <c r="G40" s="19" t="s">
        <v>217</v>
      </c>
      <c r="H40" s="20"/>
      <c r="I40" s="21"/>
    </row>
    <row r="41" spans="1:9" ht="13.5" x14ac:dyDescent="0.2">
      <c r="A41" s="19" t="s">
        <v>66</v>
      </c>
      <c r="B41" s="19" t="s">
        <v>67</v>
      </c>
      <c r="C41" s="20"/>
      <c r="D41" s="21"/>
      <c r="E41" s="19"/>
      <c r="F41" s="19" t="s">
        <v>218</v>
      </c>
      <c r="G41" s="19" t="s">
        <v>219</v>
      </c>
      <c r="H41" s="20">
        <v>9.8168000000000006</v>
      </c>
      <c r="I41" s="21">
        <v>120.74071000000001</v>
      </c>
    </row>
    <row r="42" spans="1:9" ht="13.5" x14ac:dyDescent="0.2">
      <c r="A42" s="19" t="s">
        <v>68</v>
      </c>
      <c r="B42" s="19" t="s">
        <v>69</v>
      </c>
      <c r="C42" s="20"/>
      <c r="D42" s="21"/>
      <c r="E42" s="19"/>
      <c r="F42" s="19" t="s">
        <v>220</v>
      </c>
      <c r="G42" s="19" t="s">
        <v>221</v>
      </c>
      <c r="H42" s="20"/>
      <c r="I42" s="21"/>
    </row>
    <row r="43" spans="1:9" ht="13.5" x14ac:dyDescent="0.2">
      <c r="A43" s="19" t="s">
        <v>304</v>
      </c>
      <c r="B43" s="19" t="s">
        <v>305</v>
      </c>
      <c r="C43" s="20"/>
      <c r="D43" s="21"/>
      <c r="E43" s="19"/>
      <c r="F43" s="19" t="s">
        <v>300</v>
      </c>
      <c r="G43" s="19" t="s">
        <v>301</v>
      </c>
      <c r="H43" s="20">
        <v>219.4083</v>
      </c>
      <c r="I43" s="21">
        <v>104.817143</v>
      </c>
    </row>
    <row r="44" spans="1:9" ht="13.5" x14ac:dyDescent="0.2">
      <c r="A44" s="19" t="s">
        <v>70</v>
      </c>
      <c r="B44" s="19" t="s">
        <v>71</v>
      </c>
      <c r="C44" s="20"/>
      <c r="D44" s="21"/>
      <c r="E44" s="19"/>
      <c r="F44" s="19" t="s">
        <v>306</v>
      </c>
      <c r="G44" s="19" t="s">
        <v>307</v>
      </c>
      <c r="H44" s="20"/>
      <c r="I44" s="21"/>
    </row>
    <row r="45" spans="1:9" ht="13.5" x14ac:dyDescent="0.2">
      <c r="A45" s="19" t="s">
        <v>72</v>
      </c>
      <c r="B45" s="19" t="s">
        <v>73</v>
      </c>
      <c r="C45" s="20"/>
      <c r="D45" s="21"/>
      <c r="E45" s="19"/>
      <c r="F45" s="19" t="s">
        <v>302</v>
      </c>
      <c r="G45" s="19" t="s">
        <v>303</v>
      </c>
      <c r="H45" s="20"/>
      <c r="I45" s="21"/>
    </row>
    <row r="46" spans="1:9" ht="13.5" x14ac:dyDescent="0.2">
      <c r="A46" s="19" t="s">
        <v>339</v>
      </c>
      <c r="B46" s="19" t="s">
        <v>340</v>
      </c>
      <c r="C46" s="20">
        <v>8.8541000000000007</v>
      </c>
      <c r="D46" s="21">
        <v>120.74071000000001</v>
      </c>
      <c r="E46" s="19"/>
      <c r="F46" s="19" t="s">
        <v>334</v>
      </c>
      <c r="G46" s="19" t="s">
        <v>335</v>
      </c>
      <c r="H46" s="20"/>
      <c r="I46" s="21"/>
    </row>
    <row r="47" spans="1:9" ht="13.5" x14ac:dyDescent="0.2">
      <c r="A47" s="19" t="s">
        <v>341</v>
      </c>
      <c r="B47" s="19" t="s">
        <v>342</v>
      </c>
      <c r="C47" s="20"/>
      <c r="D47" s="21"/>
      <c r="E47" s="19"/>
      <c r="F47" s="19" t="s">
        <v>336</v>
      </c>
      <c r="G47" s="19" t="s">
        <v>337</v>
      </c>
      <c r="H47" s="20">
        <v>16.950900000000001</v>
      </c>
      <c r="I47" s="21">
        <v>114.784828</v>
      </c>
    </row>
    <row r="48" spans="1:9" ht="13.5" x14ac:dyDescent="0.2">
      <c r="A48" s="19" t="s">
        <v>343</v>
      </c>
      <c r="B48" s="19" t="s">
        <v>344</v>
      </c>
      <c r="C48" s="20"/>
      <c r="D48" s="21"/>
      <c r="E48" s="19"/>
      <c r="F48" s="19" t="s">
        <v>222</v>
      </c>
      <c r="G48" s="19" t="s">
        <v>223</v>
      </c>
      <c r="H48" s="20">
        <v>48.469799999999999</v>
      </c>
      <c r="I48" s="21">
        <v>45.789717000000003</v>
      </c>
    </row>
    <row r="49" spans="1:9" ht="14.25" thickBot="1" x14ac:dyDescent="0.25">
      <c r="A49" s="19" t="s">
        <v>345</v>
      </c>
      <c r="B49" s="19" t="s">
        <v>346</v>
      </c>
      <c r="C49" s="20">
        <v>3.7431000000000001</v>
      </c>
      <c r="D49" s="21"/>
      <c r="E49" s="19"/>
      <c r="F49" s="24"/>
      <c r="G49" s="22" t="s">
        <v>288</v>
      </c>
      <c r="H49" s="23">
        <v>9793.8955000000005</v>
      </c>
      <c r="I49" s="25">
        <v>13.492193</v>
      </c>
    </row>
    <row r="50" spans="1:9" ht="13.5" x14ac:dyDescent="0.2">
      <c r="A50" s="19" t="s">
        <v>347</v>
      </c>
      <c r="B50" s="19" t="s">
        <v>348</v>
      </c>
      <c r="C50" s="20"/>
      <c r="D50" s="21"/>
      <c r="E50" s="19"/>
      <c r="F50" s="19" t="s">
        <v>308</v>
      </c>
      <c r="G50" s="19" t="s">
        <v>309</v>
      </c>
      <c r="H50" s="20">
        <v>3.0918999999999999</v>
      </c>
      <c r="I50" s="21">
        <v>120.74071000000001</v>
      </c>
    </row>
    <row r="51" spans="1:9" ht="13.5" x14ac:dyDescent="0.2">
      <c r="A51" s="19" t="s">
        <v>349</v>
      </c>
      <c r="B51" s="19" t="s">
        <v>350</v>
      </c>
      <c r="C51" s="20"/>
      <c r="D51" s="21"/>
      <c r="E51" s="19"/>
      <c r="F51" s="19" t="s">
        <v>310</v>
      </c>
      <c r="G51" s="19" t="s">
        <v>311</v>
      </c>
      <c r="H51" s="20">
        <v>0.77639999999999998</v>
      </c>
      <c r="I51" s="21">
        <v>120.74071000000001</v>
      </c>
    </row>
    <row r="52" spans="1:9" ht="13.5" x14ac:dyDescent="0.2">
      <c r="A52" s="19" t="s">
        <v>351</v>
      </c>
      <c r="B52" s="19" t="s">
        <v>352</v>
      </c>
      <c r="C52" s="20"/>
      <c r="D52" s="21"/>
      <c r="E52" s="19"/>
      <c r="F52" s="19" t="s">
        <v>312</v>
      </c>
      <c r="G52" s="19" t="s">
        <v>313</v>
      </c>
      <c r="H52" s="20"/>
      <c r="I52" s="21"/>
    </row>
    <row r="53" spans="1:9" ht="13.5" x14ac:dyDescent="0.2">
      <c r="A53" s="19" t="s">
        <v>74</v>
      </c>
      <c r="B53" s="19" t="s">
        <v>424</v>
      </c>
      <c r="C53" s="20">
        <v>11.902900000000001</v>
      </c>
      <c r="D53" s="21">
        <v>34.220923999999997</v>
      </c>
      <c r="E53" s="19"/>
      <c r="F53" s="19" t="s">
        <v>314</v>
      </c>
      <c r="G53" s="19" t="s">
        <v>315</v>
      </c>
      <c r="H53" s="20"/>
      <c r="I53" s="21"/>
    </row>
    <row r="54" spans="1:9" ht="13.5" x14ac:dyDescent="0.2">
      <c r="A54" s="19" t="s">
        <v>353</v>
      </c>
      <c r="B54" s="19" t="s">
        <v>354</v>
      </c>
      <c r="C54" s="20"/>
      <c r="D54" s="21"/>
      <c r="E54" s="19"/>
      <c r="F54" s="19" t="s">
        <v>224</v>
      </c>
      <c r="G54" s="19" t="s">
        <v>402</v>
      </c>
      <c r="H54" s="20">
        <v>4980.3325999999997</v>
      </c>
      <c r="I54" s="21">
        <v>23.088663</v>
      </c>
    </row>
    <row r="55" spans="1:9" ht="13.5" x14ac:dyDescent="0.2">
      <c r="A55" s="19" t="s">
        <v>75</v>
      </c>
      <c r="B55" s="19" t="s">
        <v>425</v>
      </c>
      <c r="C55" s="20"/>
      <c r="D55" s="21"/>
      <c r="E55" s="19"/>
      <c r="F55" s="19" t="s">
        <v>401</v>
      </c>
      <c r="G55" s="19" t="s">
        <v>404</v>
      </c>
      <c r="H55" s="20">
        <v>1352.1203</v>
      </c>
      <c r="I55" s="21">
        <v>29.847017999999998</v>
      </c>
    </row>
    <row r="56" spans="1:9" ht="13.5" x14ac:dyDescent="0.2">
      <c r="A56" s="19" t="s">
        <v>76</v>
      </c>
      <c r="B56" s="19" t="s">
        <v>77</v>
      </c>
      <c r="C56" s="20">
        <v>17.853899999999999</v>
      </c>
      <c r="D56" s="21">
        <v>105.853874</v>
      </c>
      <c r="E56" s="19"/>
      <c r="F56" s="19" t="s">
        <v>403</v>
      </c>
      <c r="G56" s="19" t="s">
        <v>405</v>
      </c>
      <c r="H56" s="20">
        <v>650.55259999999998</v>
      </c>
      <c r="I56" s="21">
        <v>15.551123</v>
      </c>
    </row>
    <row r="57" spans="1:9" ht="14.25" thickBot="1" x14ac:dyDescent="0.25">
      <c r="A57" s="19" t="s">
        <v>78</v>
      </c>
      <c r="B57" s="19" t="s">
        <v>79</v>
      </c>
      <c r="C57" s="20"/>
      <c r="D57" s="21"/>
      <c r="E57" s="19"/>
      <c r="F57" s="24"/>
      <c r="G57" s="22" t="s">
        <v>289</v>
      </c>
      <c r="H57" s="23">
        <v>6986.8738000000003</v>
      </c>
      <c r="I57" s="25">
        <v>15.260315</v>
      </c>
    </row>
    <row r="58" spans="1:9" ht="14.25" thickBot="1" x14ac:dyDescent="0.25">
      <c r="A58" s="24"/>
      <c r="B58" s="22" t="s">
        <v>280</v>
      </c>
      <c r="C58" s="23">
        <v>42.353999999999999</v>
      </c>
      <c r="D58" s="25">
        <v>30.400493999999998</v>
      </c>
      <c r="E58" s="19"/>
      <c r="F58" s="19" t="s">
        <v>225</v>
      </c>
      <c r="G58" s="19" t="s">
        <v>226</v>
      </c>
      <c r="H58" s="20">
        <v>22.2605</v>
      </c>
      <c r="I58" s="21">
        <v>88.206107000000003</v>
      </c>
    </row>
    <row r="59" spans="1:9" ht="13.5" x14ac:dyDescent="0.2">
      <c r="A59" s="19" t="s">
        <v>80</v>
      </c>
      <c r="B59" s="19" t="s">
        <v>81</v>
      </c>
      <c r="C59" s="20"/>
      <c r="D59" s="21"/>
      <c r="E59" s="19"/>
      <c r="F59" s="19" t="s">
        <v>316</v>
      </c>
      <c r="G59" s="19" t="s">
        <v>318</v>
      </c>
      <c r="H59" s="20">
        <v>747.32680000000005</v>
      </c>
      <c r="I59" s="21">
        <v>174.77382499999999</v>
      </c>
    </row>
    <row r="60" spans="1:9" ht="13.5" x14ac:dyDescent="0.2">
      <c r="A60" s="19" t="s">
        <v>82</v>
      </c>
      <c r="B60" s="19" t="s">
        <v>83</v>
      </c>
      <c r="C60" s="20"/>
      <c r="D60" s="21"/>
      <c r="E60" s="19"/>
      <c r="F60" s="19" t="s">
        <v>227</v>
      </c>
      <c r="G60" s="19" t="s">
        <v>228</v>
      </c>
      <c r="H60" s="20">
        <v>30.2256</v>
      </c>
      <c r="I60" s="21">
        <v>81.155522000000005</v>
      </c>
    </row>
    <row r="61" spans="1:9" ht="14.25" thickBot="1" x14ac:dyDescent="0.25">
      <c r="A61" s="19" t="s">
        <v>84</v>
      </c>
      <c r="B61" s="19" t="s">
        <v>85</v>
      </c>
      <c r="C61" s="20"/>
      <c r="D61" s="21"/>
      <c r="E61" s="19"/>
      <c r="F61" s="24"/>
      <c r="G61" s="22" t="s">
        <v>290</v>
      </c>
      <c r="H61" s="23">
        <v>799.81290000000001</v>
      </c>
      <c r="I61" s="25">
        <v>141.211083</v>
      </c>
    </row>
    <row r="62" spans="1:9" ht="13.5" x14ac:dyDescent="0.2">
      <c r="A62" s="19" t="s">
        <v>355</v>
      </c>
      <c r="B62" s="19" t="s">
        <v>356</v>
      </c>
      <c r="C62" s="20">
        <v>336.67090000000002</v>
      </c>
      <c r="D62" s="21">
        <v>103.17324000000001</v>
      </c>
      <c r="E62" s="19"/>
      <c r="F62" s="19" t="s">
        <v>229</v>
      </c>
      <c r="G62" s="19" t="s">
        <v>230</v>
      </c>
      <c r="H62" s="20"/>
      <c r="I62" s="21"/>
    </row>
    <row r="63" spans="1:9" ht="13.5" x14ac:dyDescent="0.2">
      <c r="A63" s="19" t="s">
        <v>357</v>
      </c>
      <c r="B63" s="19" t="s">
        <v>358</v>
      </c>
      <c r="C63" s="20"/>
      <c r="D63" s="21"/>
      <c r="E63" s="19"/>
      <c r="F63" s="19" t="s">
        <v>406</v>
      </c>
      <c r="G63" s="19" t="s">
        <v>415</v>
      </c>
      <c r="H63" s="20"/>
      <c r="I63" s="21"/>
    </row>
    <row r="64" spans="1:9" ht="13.5" x14ac:dyDescent="0.2">
      <c r="A64" s="19" t="s">
        <v>359</v>
      </c>
      <c r="B64" s="19" t="s">
        <v>360</v>
      </c>
      <c r="C64" s="20"/>
      <c r="D64" s="21"/>
      <c r="E64" s="19"/>
      <c r="F64" s="19" t="s">
        <v>407</v>
      </c>
      <c r="G64" s="19" t="s">
        <v>416</v>
      </c>
      <c r="H64" s="20"/>
      <c r="I64" s="21"/>
    </row>
    <row r="65" spans="1:9" ht="13.5" x14ac:dyDescent="0.2">
      <c r="A65" s="19" t="s">
        <v>86</v>
      </c>
      <c r="B65" s="19" t="s">
        <v>423</v>
      </c>
      <c r="C65" s="20"/>
      <c r="D65" s="21"/>
      <c r="E65" s="19"/>
      <c r="F65" s="19" t="s">
        <v>408</v>
      </c>
      <c r="G65" s="19" t="s">
        <v>417</v>
      </c>
      <c r="H65" s="20"/>
      <c r="I65" s="21"/>
    </row>
    <row r="66" spans="1:9" ht="13.5" x14ac:dyDescent="0.2">
      <c r="A66" s="19" t="s">
        <v>87</v>
      </c>
      <c r="B66" s="19" t="s">
        <v>88</v>
      </c>
      <c r="C66" s="20"/>
      <c r="D66" s="21"/>
      <c r="E66" s="19"/>
      <c r="F66" s="19" t="s">
        <v>409</v>
      </c>
      <c r="G66" s="19" t="s">
        <v>409</v>
      </c>
      <c r="H66" s="20"/>
      <c r="I66" s="21"/>
    </row>
    <row r="67" spans="1:9" ht="13.5" x14ac:dyDescent="0.2">
      <c r="A67" s="19" t="s">
        <v>89</v>
      </c>
      <c r="B67" s="19" t="s">
        <v>90</v>
      </c>
      <c r="C67" s="20"/>
      <c r="D67" s="21"/>
      <c r="E67" s="19"/>
      <c r="F67" s="19" t="s">
        <v>410</v>
      </c>
      <c r="G67" s="19" t="s">
        <v>418</v>
      </c>
      <c r="H67" s="20">
        <v>16.7577</v>
      </c>
      <c r="I67" s="21">
        <v>120.74071000000001</v>
      </c>
    </row>
    <row r="68" spans="1:9" ht="13.5" x14ac:dyDescent="0.2">
      <c r="A68" s="19" t="s">
        <v>91</v>
      </c>
      <c r="B68" s="19" t="s">
        <v>92</v>
      </c>
      <c r="C68" s="20"/>
      <c r="D68" s="21"/>
      <c r="E68" s="19"/>
      <c r="F68" s="19" t="s">
        <v>411</v>
      </c>
      <c r="G68" s="19" t="s">
        <v>419</v>
      </c>
      <c r="H68" s="20"/>
      <c r="I68" s="21"/>
    </row>
    <row r="69" spans="1:9" ht="13.5" x14ac:dyDescent="0.2">
      <c r="A69" s="19" t="s">
        <v>93</v>
      </c>
      <c r="B69" s="19" t="s">
        <v>94</v>
      </c>
      <c r="C69" s="20"/>
      <c r="D69" s="21"/>
      <c r="E69" s="19"/>
      <c r="F69" s="19" t="s">
        <v>412</v>
      </c>
      <c r="G69" s="19" t="s">
        <v>420</v>
      </c>
      <c r="H69" s="20"/>
      <c r="I69" s="21"/>
    </row>
    <row r="70" spans="1:9" ht="13.5" x14ac:dyDescent="0.2">
      <c r="A70" s="19" t="s">
        <v>361</v>
      </c>
      <c r="B70" s="19" t="s">
        <v>364</v>
      </c>
      <c r="C70" s="20"/>
      <c r="D70" s="21"/>
      <c r="E70" s="19"/>
      <c r="F70" s="19" t="s">
        <v>413</v>
      </c>
      <c r="G70" s="19" t="s">
        <v>421</v>
      </c>
      <c r="H70" s="20"/>
      <c r="I70" s="21"/>
    </row>
    <row r="71" spans="1:9" ht="13.5" x14ac:dyDescent="0.2">
      <c r="A71" s="19" t="s">
        <v>362</v>
      </c>
      <c r="B71" s="19" t="s">
        <v>365</v>
      </c>
      <c r="C71" s="20"/>
      <c r="D71" s="21"/>
      <c r="E71" s="19"/>
      <c r="F71" s="19" t="s">
        <v>414</v>
      </c>
      <c r="G71" s="19" t="s">
        <v>422</v>
      </c>
      <c r="H71" s="20"/>
      <c r="I71" s="21"/>
    </row>
    <row r="72" spans="1:9" ht="13.5" x14ac:dyDescent="0.2">
      <c r="A72" s="19" t="s">
        <v>363</v>
      </c>
      <c r="B72" s="19" t="s">
        <v>366</v>
      </c>
      <c r="C72" s="20"/>
      <c r="D72" s="21"/>
      <c r="E72" s="19"/>
      <c r="F72" s="19" t="s">
        <v>231</v>
      </c>
      <c r="G72" s="19" t="s">
        <v>232</v>
      </c>
      <c r="H72" s="20">
        <v>131.05009999999999</v>
      </c>
      <c r="I72" s="21">
        <v>4009.3761559999998</v>
      </c>
    </row>
    <row r="73" spans="1:9" ht="14.25" thickBot="1" x14ac:dyDescent="0.25">
      <c r="A73" s="19" t="s">
        <v>95</v>
      </c>
      <c r="B73" s="19" t="s">
        <v>96</v>
      </c>
      <c r="C73" s="20"/>
      <c r="D73" s="21"/>
      <c r="E73" s="19"/>
      <c r="F73" s="24"/>
      <c r="G73" s="22" t="s">
        <v>291</v>
      </c>
      <c r="H73" s="23">
        <v>147.80779999999999</v>
      </c>
      <c r="I73" s="25">
        <v>721.824431</v>
      </c>
    </row>
    <row r="74" spans="1:9" ht="14.25" thickBot="1" x14ac:dyDescent="0.25">
      <c r="A74" s="24"/>
      <c r="B74" s="22" t="s">
        <v>281</v>
      </c>
      <c r="C74" s="23">
        <v>336.67090000000002</v>
      </c>
      <c r="D74" s="25">
        <v>103.17324000000001</v>
      </c>
      <c r="E74" s="19"/>
      <c r="F74" s="19" t="s">
        <v>233</v>
      </c>
      <c r="G74" s="19" t="s">
        <v>234</v>
      </c>
      <c r="H74" s="20">
        <v>434.43290000000002</v>
      </c>
      <c r="I74" s="21">
        <v>3778.7285459999998</v>
      </c>
    </row>
    <row r="75" spans="1:9" ht="14.25" thickBot="1" x14ac:dyDescent="0.25">
      <c r="A75" s="19" t="s">
        <v>99</v>
      </c>
      <c r="B75" s="19" t="s">
        <v>100</v>
      </c>
      <c r="C75" s="20">
        <v>14.8055</v>
      </c>
      <c r="D75" s="21">
        <v>18.495117</v>
      </c>
      <c r="E75" s="19"/>
      <c r="F75" s="24"/>
      <c r="G75" s="22" t="s">
        <v>292</v>
      </c>
      <c r="H75" s="23">
        <v>434.43290000000002</v>
      </c>
      <c r="I75" s="25">
        <v>3778.7285459999998</v>
      </c>
    </row>
    <row r="76" spans="1:9" ht="13.5" x14ac:dyDescent="0.2">
      <c r="A76" s="19" t="s">
        <v>367</v>
      </c>
      <c r="B76" s="19" t="s">
        <v>368</v>
      </c>
      <c r="C76" s="20"/>
      <c r="D76" s="21"/>
      <c r="E76" s="19"/>
      <c r="F76" s="26" t="s">
        <v>293</v>
      </c>
      <c r="G76" s="44"/>
      <c r="H76" s="27">
        <f>+H75+H73+H61+H57+H49+H11</f>
        <v>19224.383900000001</v>
      </c>
      <c r="I76" s="52"/>
    </row>
    <row r="77" spans="1:9" ht="13.5" x14ac:dyDescent="0.2">
      <c r="A77" s="19" t="s">
        <v>101</v>
      </c>
      <c r="B77" s="19" t="s">
        <v>102</v>
      </c>
      <c r="C77" s="20">
        <v>2.2919</v>
      </c>
      <c r="D77" s="21">
        <v>120.74071000000001</v>
      </c>
      <c r="E77" s="19"/>
      <c r="F77" s="19" t="s">
        <v>235</v>
      </c>
      <c r="G77" s="19" t="s">
        <v>236</v>
      </c>
      <c r="H77" s="20">
        <v>5576.3294999999998</v>
      </c>
      <c r="I77" s="21">
        <v>30.391575</v>
      </c>
    </row>
    <row r="78" spans="1:9" ht="14.25" thickBot="1" x14ac:dyDescent="0.25">
      <c r="A78" s="19" t="s">
        <v>103</v>
      </c>
      <c r="B78" s="19" t="s">
        <v>104</v>
      </c>
      <c r="C78" s="20"/>
      <c r="D78" s="21"/>
      <c r="E78" s="19"/>
      <c r="F78" s="24"/>
      <c r="G78" s="22" t="s">
        <v>294</v>
      </c>
      <c r="H78" s="23">
        <v>5576.3294999999998</v>
      </c>
      <c r="I78" s="25">
        <v>30.391575</v>
      </c>
    </row>
    <row r="79" spans="1:9" ht="13.5" x14ac:dyDescent="0.2">
      <c r="A79" s="19" t="s">
        <v>319</v>
      </c>
      <c r="B79" s="19" t="s">
        <v>320</v>
      </c>
      <c r="C79" s="20"/>
      <c r="D79" s="21"/>
      <c r="E79" s="19"/>
      <c r="F79" s="19" t="s">
        <v>237</v>
      </c>
      <c r="G79" s="19" t="s">
        <v>238</v>
      </c>
      <c r="H79" s="20">
        <v>6715.1940000000004</v>
      </c>
      <c r="I79" s="21">
        <v>12.96818</v>
      </c>
    </row>
    <row r="80" spans="1:9" ht="14.25" thickBot="1" x14ac:dyDescent="0.25">
      <c r="A80" s="19" t="s">
        <v>142</v>
      </c>
      <c r="B80" s="19" t="s">
        <v>143</v>
      </c>
      <c r="C80" s="20">
        <v>253.166</v>
      </c>
      <c r="D80" s="21">
        <v>67.199571000000006</v>
      </c>
      <c r="E80" s="19"/>
      <c r="F80" s="24"/>
      <c r="G80" s="22" t="s">
        <v>295</v>
      </c>
      <c r="H80" s="23">
        <v>6715.1940000000004</v>
      </c>
      <c r="I80" s="25">
        <v>12.96818</v>
      </c>
    </row>
    <row r="81" spans="1:9" ht="13.5" x14ac:dyDescent="0.2">
      <c r="A81" s="19" t="s">
        <v>105</v>
      </c>
      <c r="B81" s="19" t="s">
        <v>106</v>
      </c>
      <c r="C81" s="20"/>
      <c r="D81" s="21"/>
      <c r="E81" s="19"/>
      <c r="F81" s="28" t="s">
        <v>296</v>
      </c>
      <c r="G81" s="29"/>
      <c r="H81" s="30">
        <f>+H80+H78+H76+C122</f>
        <v>44645.735000000001</v>
      </c>
      <c r="I81" s="50"/>
    </row>
    <row r="82" spans="1:9" ht="13.5" x14ac:dyDescent="0.2">
      <c r="A82" s="19" t="s">
        <v>107</v>
      </c>
      <c r="B82" s="19" t="s">
        <v>108</v>
      </c>
      <c r="C82" s="20">
        <v>31.983599999999999</v>
      </c>
      <c r="D82" s="21">
        <v>116.892522</v>
      </c>
      <c r="E82" s="19"/>
      <c r="F82" s="19" t="s">
        <v>239</v>
      </c>
      <c r="G82" s="19" t="s">
        <v>240</v>
      </c>
      <c r="H82" s="20"/>
      <c r="I82" s="21"/>
    </row>
    <row r="83" spans="1:9" ht="13.5" x14ac:dyDescent="0.2">
      <c r="A83" s="19" t="s">
        <v>109</v>
      </c>
      <c r="B83" s="19" t="s">
        <v>110</v>
      </c>
      <c r="C83" s="20"/>
      <c r="D83" s="21"/>
      <c r="E83" s="19"/>
      <c r="F83" s="19" t="s">
        <v>243</v>
      </c>
      <c r="G83" s="19" t="s">
        <v>244</v>
      </c>
      <c r="H83" s="20">
        <v>577.41060000000004</v>
      </c>
      <c r="I83" s="21"/>
    </row>
    <row r="84" spans="1:9" ht="13.5" x14ac:dyDescent="0.2">
      <c r="A84" s="19" t="s">
        <v>97</v>
      </c>
      <c r="B84" s="19" t="s">
        <v>98</v>
      </c>
      <c r="C84" s="20">
        <v>5.3617999999999997</v>
      </c>
      <c r="D84" s="21">
        <v>101.84285800000001</v>
      </c>
      <c r="E84" s="19"/>
      <c r="F84" s="19" t="s">
        <v>245</v>
      </c>
      <c r="G84" s="19" t="s">
        <v>246</v>
      </c>
      <c r="H84" s="20">
        <v>1687.681</v>
      </c>
      <c r="I84" s="21"/>
    </row>
    <row r="85" spans="1:9" ht="13.5" x14ac:dyDescent="0.2">
      <c r="A85" s="19" t="s">
        <v>111</v>
      </c>
      <c r="B85" s="19" t="s">
        <v>112</v>
      </c>
      <c r="C85" s="20"/>
      <c r="D85" s="21"/>
      <c r="E85" s="19"/>
      <c r="F85" s="19" t="s">
        <v>247</v>
      </c>
      <c r="G85" s="19" t="s">
        <v>248</v>
      </c>
      <c r="H85" s="20">
        <v>13178.0046</v>
      </c>
      <c r="I85" s="21"/>
    </row>
    <row r="86" spans="1:9" ht="13.5" x14ac:dyDescent="0.2">
      <c r="A86" s="19" t="s">
        <v>113</v>
      </c>
      <c r="B86" s="19" t="s">
        <v>114</v>
      </c>
      <c r="C86" s="20">
        <v>95.238299999999995</v>
      </c>
      <c r="D86" s="21">
        <v>15.301591</v>
      </c>
      <c r="E86" s="19"/>
      <c r="F86" s="19" t="s">
        <v>249</v>
      </c>
      <c r="G86" s="19" t="s">
        <v>250</v>
      </c>
      <c r="H86" s="20">
        <v>13503.618200000001</v>
      </c>
      <c r="I86" s="21"/>
    </row>
    <row r="87" spans="1:9" ht="13.5" x14ac:dyDescent="0.2">
      <c r="A87" s="19" t="s">
        <v>115</v>
      </c>
      <c r="B87" s="19" t="s">
        <v>116</v>
      </c>
      <c r="C87" s="20">
        <v>1.7988999999999999</v>
      </c>
      <c r="D87" s="21">
        <v>125.05555</v>
      </c>
      <c r="E87" s="19"/>
      <c r="F87" s="19" t="s">
        <v>241</v>
      </c>
      <c r="G87" s="19" t="s">
        <v>242</v>
      </c>
      <c r="H87" s="20">
        <v>11.105399999999999</v>
      </c>
      <c r="I87" s="21"/>
    </row>
    <row r="88" spans="1:9" ht="13.5" x14ac:dyDescent="0.2">
      <c r="A88" s="19" t="s">
        <v>117</v>
      </c>
      <c r="B88" s="19" t="s">
        <v>118</v>
      </c>
      <c r="C88" s="20"/>
      <c r="D88" s="21"/>
      <c r="E88" s="19"/>
      <c r="F88" s="19" t="s">
        <v>330</v>
      </c>
      <c r="G88" s="19" t="s">
        <v>331</v>
      </c>
      <c r="H88" s="20"/>
      <c r="I88" s="21"/>
    </row>
    <row r="89" spans="1:9" ht="13.5" x14ac:dyDescent="0.2">
      <c r="A89" s="19" t="s">
        <v>121</v>
      </c>
      <c r="B89" s="19" t="s">
        <v>122</v>
      </c>
      <c r="C89" s="20">
        <v>7.1162000000000001</v>
      </c>
      <c r="D89" s="21">
        <v>78.010014999999996</v>
      </c>
      <c r="E89" s="19"/>
      <c r="F89" s="19" t="s">
        <v>332</v>
      </c>
      <c r="G89" s="19" t="s">
        <v>333</v>
      </c>
      <c r="H89" s="20"/>
      <c r="I89" s="21"/>
    </row>
    <row r="90" spans="1:9" ht="13.5" x14ac:dyDescent="0.2">
      <c r="A90" s="19" t="s">
        <v>123</v>
      </c>
      <c r="B90" s="19" t="s">
        <v>124</v>
      </c>
      <c r="C90" s="20"/>
      <c r="D90" s="21"/>
      <c r="E90" s="19"/>
      <c r="F90" s="19" t="s">
        <v>251</v>
      </c>
      <c r="G90" s="19" t="s">
        <v>252</v>
      </c>
      <c r="H90" s="20">
        <v>88321.645300000004</v>
      </c>
      <c r="I90" s="21"/>
    </row>
    <row r="91" spans="1:9" ht="13.5" x14ac:dyDescent="0.2">
      <c r="A91" s="19" t="s">
        <v>125</v>
      </c>
      <c r="B91" s="19" t="s">
        <v>126</v>
      </c>
      <c r="C91" s="20"/>
      <c r="D91" s="21"/>
      <c r="E91" s="19"/>
      <c r="F91" s="19" t="s">
        <v>253</v>
      </c>
      <c r="G91" s="19" t="s">
        <v>254</v>
      </c>
      <c r="H91" s="20">
        <v>17887.467000000001</v>
      </c>
      <c r="I91" s="21"/>
    </row>
    <row r="92" spans="1:9" ht="13.5" x14ac:dyDescent="0.2">
      <c r="A92" s="19" t="s">
        <v>127</v>
      </c>
      <c r="B92" s="19" t="s">
        <v>128</v>
      </c>
      <c r="C92" s="20"/>
      <c r="D92" s="21"/>
      <c r="E92" s="19"/>
      <c r="F92" s="19" t="s">
        <v>255</v>
      </c>
      <c r="G92" s="19" t="s">
        <v>256</v>
      </c>
      <c r="H92" s="20">
        <v>8882.0995000000003</v>
      </c>
      <c r="I92" s="21"/>
    </row>
    <row r="93" spans="1:9" ht="13.5" x14ac:dyDescent="0.2">
      <c r="A93" s="19" t="s">
        <v>129</v>
      </c>
      <c r="B93" s="19" t="s">
        <v>130</v>
      </c>
      <c r="C93" s="20">
        <v>0.77510000000000001</v>
      </c>
      <c r="D93" s="21">
        <v>120.74071000000001</v>
      </c>
      <c r="E93" s="19"/>
      <c r="F93" s="19" t="s">
        <v>257</v>
      </c>
      <c r="G93" s="19" t="s">
        <v>258</v>
      </c>
      <c r="H93" s="20">
        <v>2146.4403000000002</v>
      </c>
      <c r="I93" s="21"/>
    </row>
    <row r="94" spans="1:9" ht="13.5" x14ac:dyDescent="0.2">
      <c r="A94" s="19" t="s">
        <v>131</v>
      </c>
      <c r="B94" s="19" t="s">
        <v>132</v>
      </c>
      <c r="C94" s="20"/>
      <c r="D94" s="21"/>
      <c r="E94" s="19"/>
      <c r="F94" s="19" t="s">
        <v>259</v>
      </c>
      <c r="G94" s="19" t="s">
        <v>260</v>
      </c>
      <c r="H94" s="20">
        <v>263105.14679999999</v>
      </c>
      <c r="I94" s="21"/>
    </row>
    <row r="95" spans="1:9" ht="13.5" x14ac:dyDescent="0.2">
      <c r="A95" s="19" t="s">
        <v>133</v>
      </c>
      <c r="B95" s="19" t="s">
        <v>134</v>
      </c>
      <c r="C95" s="20">
        <v>25.167000000000002</v>
      </c>
      <c r="D95" s="21">
        <v>120.74071000000001</v>
      </c>
      <c r="E95" s="19"/>
      <c r="F95" s="19" t="s">
        <v>261</v>
      </c>
      <c r="G95" s="19" t="s">
        <v>262</v>
      </c>
      <c r="H95" s="20">
        <v>64375.233200000002</v>
      </c>
      <c r="I95" s="21"/>
    </row>
    <row r="96" spans="1:9" ht="13.5" x14ac:dyDescent="0.2">
      <c r="A96" s="19" t="s">
        <v>135</v>
      </c>
      <c r="B96" s="19" t="s">
        <v>136</v>
      </c>
      <c r="C96" s="20"/>
      <c r="D96" s="21"/>
      <c r="E96" s="19"/>
      <c r="F96" s="19" t="s">
        <v>263</v>
      </c>
      <c r="G96" s="19" t="s">
        <v>264</v>
      </c>
      <c r="H96" s="20"/>
      <c r="I96" s="21"/>
    </row>
    <row r="97" spans="1:9" ht="13.5" x14ac:dyDescent="0.2">
      <c r="A97" s="19" t="s">
        <v>137</v>
      </c>
      <c r="B97" s="19" t="s">
        <v>138</v>
      </c>
      <c r="C97" s="20">
        <v>28.267099999999999</v>
      </c>
      <c r="D97" s="21">
        <v>181.053786</v>
      </c>
      <c r="E97" s="19"/>
      <c r="F97" s="19" t="s">
        <v>265</v>
      </c>
      <c r="G97" s="19" t="s">
        <v>266</v>
      </c>
      <c r="H97" s="20">
        <v>57561.608899999999</v>
      </c>
      <c r="I97" s="21"/>
    </row>
    <row r="98" spans="1:9" ht="13.5" x14ac:dyDescent="0.2">
      <c r="A98" s="19" t="s">
        <v>140</v>
      </c>
      <c r="B98" s="19" t="s">
        <v>141</v>
      </c>
      <c r="C98" s="20">
        <v>6.3990999999999998</v>
      </c>
      <c r="D98" s="21">
        <v>0</v>
      </c>
      <c r="E98" s="19"/>
      <c r="F98" s="19" t="s">
        <v>267</v>
      </c>
      <c r="G98" s="19" t="s">
        <v>268</v>
      </c>
      <c r="H98" s="20">
        <v>117864.0827</v>
      </c>
      <c r="I98" s="21"/>
    </row>
    <row r="99" spans="1:9" ht="13.5" x14ac:dyDescent="0.2">
      <c r="A99" s="19" t="s">
        <v>144</v>
      </c>
      <c r="B99" s="19" t="s">
        <v>145</v>
      </c>
      <c r="C99" s="20"/>
      <c r="D99" s="21"/>
      <c r="E99" s="19"/>
      <c r="F99" s="19" t="s">
        <v>269</v>
      </c>
      <c r="G99" s="19" t="s">
        <v>270</v>
      </c>
      <c r="H99" s="20">
        <v>49317.485699999997</v>
      </c>
      <c r="I99" s="21"/>
    </row>
    <row r="100" spans="1:9" ht="13.5" x14ac:dyDescent="0.2">
      <c r="A100" s="19" t="s">
        <v>321</v>
      </c>
      <c r="B100" s="19" t="s">
        <v>322</v>
      </c>
      <c r="C100" s="20"/>
      <c r="D100" s="21"/>
      <c r="E100" s="19"/>
      <c r="F100" s="19" t="s">
        <v>271</v>
      </c>
      <c r="G100" s="19" t="s">
        <v>272</v>
      </c>
      <c r="H100" s="20">
        <v>1492.9967999999999</v>
      </c>
      <c r="I100" s="21"/>
    </row>
    <row r="101" spans="1:9" ht="13.5" x14ac:dyDescent="0.2">
      <c r="A101" s="19" t="s">
        <v>146</v>
      </c>
      <c r="B101" s="19" t="s">
        <v>147</v>
      </c>
      <c r="C101" s="20"/>
      <c r="D101" s="21"/>
      <c r="E101" s="19"/>
      <c r="F101" s="19" t="s">
        <v>273</v>
      </c>
      <c r="G101" s="19" t="s">
        <v>274</v>
      </c>
      <c r="H101" s="20"/>
      <c r="I101" s="21"/>
    </row>
    <row r="102" spans="1:9" ht="14.25" thickBot="1" x14ac:dyDescent="0.25">
      <c r="A102" s="19" t="s">
        <v>148</v>
      </c>
      <c r="B102" s="19" t="s">
        <v>149</v>
      </c>
      <c r="C102" s="20"/>
      <c r="D102" s="21"/>
      <c r="E102" s="19"/>
      <c r="F102" s="24"/>
      <c r="G102" s="22" t="s">
        <v>297</v>
      </c>
      <c r="H102" s="23">
        <f>SUM(H82:H101)</f>
        <v>699912.02599999995</v>
      </c>
      <c r="I102" s="25"/>
    </row>
    <row r="103" spans="1:9" ht="13.5" x14ac:dyDescent="0.2">
      <c r="A103" s="19" t="s">
        <v>369</v>
      </c>
      <c r="B103" s="19" t="s">
        <v>372</v>
      </c>
      <c r="C103" s="20"/>
      <c r="D103" s="21"/>
      <c r="E103" s="19"/>
    </row>
    <row r="104" spans="1:9" ht="13.5" x14ac:dyDescent="0.25">
      <c r="A104" s="19" t="s">
        <v>370</v>
      </c>
      <c r="B104" s="19" t="s">
        <v>373</v>
      </c>
      <c r="C104" s="20"/>
      <c r="D104" s="21"/>
      <c r="E104" s="19"/>
      <c r="F104" s="31" t="s">
        <v>298</v>
      </c>
      <c r="G104" s="31"/>
      <c r="H104" s="54">
        <f>+H81+H102</f>
        <v>744557.76099999994</v>
      </c>
    </row>
    <row r="105" spans="1:9" ht="13.5" x14ac:dyDescent="0.2">
      <c r="A105" s="19" t="s">
        <v>371</v>
      </c>
      <c r="B105" s="19" t="s">
        <v>374</v>
      </c>
      <c r="C105" s="20"/>
      <c r="D105" s="21"/>
      <c r="E105" s="19"/>
    </row>
    <row r="106" spans="1:9" ht="13.5" x14ac:dyDescent="0.2">
      <c r="A106" s="19" t="s">
        <v>150</v>
      </c>
      <c r="B106" s="19" t="s">
        <v>151</v>
      </c>
      <c r="C106" s="20"/>
      <c r="D106" s="21"/>
      <c r="E106" s="19"/>
    </row>
    <row r="107" spans="1:9" ht="13.5" x14ac:dyDescent="0.2">
      <c r="A107" s="19" t="s">
        <v>375</v>
      </c>
      <c r="B107" s="19" t="s">
        <v>376</v>
      </c>
      <c r="C107" s="20"/>
      <c r="D107" s="21"/>
      <c r="E107" s="19"/>
      <c r="F107" s="19"/>
      <c r="G107" s="19"/>
      <c r="H107" s="20"/>
      <c r="I107" s="21"/>
    </row>
    <row r="108" spans="1:9" ht="13.5" x14ac:dyDescent="0.2">
      <c r="A108" s="19" t="s">
        <v>377</v>
      </c>
      <c r="B108" s="19" t="s">
        <v>378</v>
      </c>
      <c r="C108" s="20"/>
      <c r="D108" s="21"/>
      <c r="E108" s="19"/>
      <c r="F108" s="19"/>
      <c r="G108" s="19"/>
      <c r="H108" s="20"/>
      <c r="I108" s="21"/>
    </row>
    <row r="109" spans="1:9" ht="13.5" x14ac:dyDescent="0.2">
      <c r="A109" s="19" t="s">
        <v>119</v>
      </c>
      <c r="B109" s="19" t="s">
        <v>120</v>
      </c>
      <c r="C109" s="20">
        <v>10.7431</v>
      </c>
      <c r="D109" s="21">
        <v>64.082074000000006</v>
      </c>
      <c r="E109" s="19"/>
      <c r="F109" s="19"/>
      <c r="G109" s="19"/>
      <c r="H109" s="20"/>
      <c r="I109" s="21"/>
    </row>
    <row r="110" spans="1:9" ht="13.5" x14ac:dyDescent="0.2">
      <c r="A110" s="19" t="s">
        <v>139</v>
      </c>
      <c r="B110" s="19" t="s">
        <v>379</v>
      </c>
      <c r="C110" s="20"/>
      <c r="D110" s="21"/>
      <c r="E110" s="19"/>
      <c r="F110" s="31"/>
      <c r="G110" s="31"/>
      <c r="H110" s="20"/>
      <c r="I110" s="21"/>
    </row>
    <row r="111" spans="1:9" ht="13.5" x14ac:dyDescent="0.2">
      <c r="A111" s="19" t="s">
        <v>154</v>
      </c>
      <c r="B111" s="19" t="s">
        <v>155</v>
      </c>
      <c r="C111" s="20"/>
      <c r="D111" s="21"/>
      <c r="E111" s="19"/>
    </row>
    <row r="112" spans="1:9" ht="13.5" x14ac:dyDescent="0.2">
      <c r="A112" s="19" t="s">
        <v>156</v>
      </c>
      <c r="B112" s="19" t="s">
        <v>157</v>
      </c>
      <c r="C112" s="20"/>
      <c r="D112" s="21"/>
      <c r="E112" s="19"/>
    </row>
    <row r="113" spans="1:9" ht="13.5" x14ac:dyDescent="0.2">
      <c r="A113" s="19" t="s">
        <v>152</v>
      </c>
      <c r="B113" s="19" t="s">
        <v>153</v>
      </c>
      <c r="C113" s="20">
        <v>2655.7975999999999</v>
      </c>
      <c r="D113" s="21">
        <v>198.723952</v>
      </c>
      <c r="E113" s="19"/>
    </row>
    <row r="114" spans="1:9" ht="14.25" thickBot="1" x14ac:dyDescent="0.25">
      <c r="A114" s="24"/>
      <c r="B114" s="22" t="s">
        <v>282</v>
      </c>
      <c r="C114" s="23">
        <v>3138.9112</v>
      </c>
      <c r="D114" s="25">
        <v>121.40289900000001</v>
      </c>
      <c r="E114" s="19"/>
    </row>
    <row r="115" spans="1:9" ht="13.5" x14ac:dyDescent="0.2">
      <c r="A115" s="19" t="s">
        <v>158</v>
      </c>
      <c r="B115" s="19" t="s">
        <v>159</v>
      </c>
      <c r="C115" s="20">
        <v>7.4515000000000002</v>
      </c>
      <c r="D115" s="21">
        <v>56.999969999999998</v>
      </c>
      <c r="E115" s="19"/>
    </row>
    <row r="116" spans="1:9" ht="14.25" thickBot="1" x14ac:dyDescent="0.25">
      <c r="A116" s="33"/>
      <c r="B116" s="34" t="s">
        <v>283</v>
      </c>
      <c r="C116" s="35">
        <v>7.4515000000000002</v>
      </c>
      <c r="D116" s="36">
        <v>56.999969999999998</v>
      </c>
      <c r="E116" s="19"/>
    </row>
    <row r="117" spans="1:9" ht="13.5" x14ac:dyDescent="0.2">
      <c r="A117" s="37" t="s">
        <v>284</v>
      </c>
      <c r="B117" s="37"/>
      <c r="C117" s="45">
        <f>SUM(C15,C26,C31,C58,C74,C114,C116)</f>
        <v>5672.5623000000005</v>
      </c>
      <c r="D117" s="39"/>
      <c r="E117" s="19"/>
    </row>
    <row r="118" spans="1:9" ht="13.5" x14ac:dyDescent="0.2">
      <c r="A118" s="19" t="s">
        <v>160</v>
      </c>
      <c r="B118" s="19" t="s">
        <v>161</v>
      </c>
      <c r="C118" s="20">
        <v>7021.3116</v>
      </c>
      <c r="D118" s="21">
        <v>15.929193</v>
      </c>
      <c r="E118" s="19"/>
    </row>
    <row r="119" spans="1:9" ht="13.5" x14ac:dyDescent="0.2">
      <c r="A119" s="19" t="s">
        <v>162</v>
      </c>
      <c r="B119" s="19" t="s">
        <v>163</v>
      </c>
      <c r="C119" s="20">
        <v>435.95370000000003</v>
      </c>
      <c r="D119" s="21">
        <v>34.870949000000003</v>
      </c>
      <c r="E119" s="19"/>
    </row>
    <row r="120" spans="1:9" ht="14.25" thickBot="1" x14ac:dyDescent="0.25">
      <c r="A120" s="24"/>
      <c r="B120" s="22" t="s">
        <v>285</v>
      </c>
      <c r="C120" s="23">
        <v>7457.2653</v>
      </c>
      <c r="D120" s="25">
        <v>11.957359</v>
      </c>
      <c r="E120" s="19"/>
    </row>
    <row r="121" spans="1:9" ht="13.5" x14ac:dyDescent="0.2">
      <c r="E121" s="19"/>
    </row>
    <row r="122" spans="1:9" ht="13.5" x14ac:dyDescent="0.25">
      <c r="A122" s="48" t="s">
        <v>286</v>
      </c>
      <c r="B122" s="49"/>
      <c r="C122" s="30">
        <f>+C117+C120</f>
        <v>13129.827600000001</v>
      </c>
      <c r="D122" s="50"/>
      <c r="E122" s="19"/>
    </row>
    <row r="123" spans="1:9" ht="13.5" x14ac:dyDescent="0.2">
      <c r="E123" s="19"/>
    </row>
    <row r="124" spans="1:9" ht="13.5" x14ac:dyDescent="0.2">
      <c r="E124" s="19"/>
      <c r="F124" s="19"/>
      <c r="G124" s="19"/>
      <c r="H124" s="20"/>
      <c r="I124" s="21"/>
    </row>
    <row r="125" spans="1:9" ht="13.5" x14ac:dyDescent="0.2">
      <c r="E125" s="19"/>
      <c r="F125" s="19"/>
      <c r="G125" s="19"/>
      <c r="H125" s="20"/>
      <c r="I125" s="21"/>
    </row>
    <row r="126" spans="1:9" ht="13.5" x14ac:dyDescent="0.2">
      <c r="E126" s="19"/>
      <c r="F126" s="19"/>
      <c r="G126" s="19"/>
      <c r="H126" s="20"/>
      <c r="I126" s="21"/>
    </row>
    <row r="127" spans="1:9" ht="13.5" x14ac:dyDescent="0.2">
      <c r="E127" s="19"/>
      <c r="F127" s="19"/>
      <c r="G127" s="19"/>
      <c r="H127" s="20"/>
      <c r="I127" s="21"/>
    </row>
    <row r="128" spans="1:9" ht="13.5" x14ac:dyDescent="0.2">
      <c r="E128" s="19"/>
      <c r="H128" s="20"/>
      <c r="I128" s="21"/>
    </row>
    <row r="129" spans="1:9" ht="14.25" x14ac:dyDescent="0.2">
      <c r="E129" s="19"/>
      <c r="F129" s="19"/>
      <c r="G129" s="19"/>
      <c r="H129" s="19"/>
      <c r="I129" s="11"/>
    </row>
    <row r="130" spans="1:9" ht="14.25" x14ac:dyDescent="0.2">
      <c r="E130" s="19"/>
      <c r="F130" s="19"/>
      <c r="G130" s="19"/>
      <c r="H130" s="19"/>
      <c r="I130" s="11"/>
    </row>
    <row r="131" spans="1:9" ht="14.25" x14ac:dyDescent="0.2">
      <c r="E131" s="19"/>
      <c r="F131" s="19"/>
      <c r="G131" s="19"/>
      <c r="H131" s="32"/>
      <c r="I131" s="11"/>
    </row>
    <row r="132" spans="1:9" ht="14.25" x14ac:dyDescent="0.2">
      <c r="E132" s="19"/>
      <c r="F132" s="19"/>
      <c r="G132" s="19"/>
      <c r="H132" s="32"/>
      <c r="I132" s="11"/>
    </row>
    <row r="133" spans="1:9" ht="14.25" x14ac:dyDescent="0.2">
      <c r="E133" s="19"/>
      <c r="F133" s="19"/>
      <c r="G133" s="19"/>
      <c r="H133" s="32"/>
      <c r="I133" s="11"/>
    </row>
    <row r="134" spans="1:9" ht="14.25" x14ac:dyDescent="0.2">
      <c r="E134" s="19"/>
      <c r="F134" s="19"/>
      <c r="G134" s="19"/>
      <c r="H134" s="32"/>
      <c r="I134" s="11"/>
    </row>
    <row r="135" spans="1:9" ht="14.25" x14ac:dyDescent="0.25">
      <c r="E135" s="46"/>
      <c r="F135" s="46"/>
      <c r="G135" s="46"/>
      <c r="H135" s="47"/>
      <c r="I135" s="12"/>
    </row>
    <row r="136" spans="1:9" ht="14.25" x14ac:dyDescent="0.25">
      <c r="E136" s="46"/>
      <c r="F136" s="46"/>
      <c r="G136" s="46"/>
      <c r="H136" s="47"/>
      <c r="I136" s="12"/>
    </row>
    <row r="137" spans="1:9" x14ac:dyDescent="0.2">
      <c r="A137" s="4"/>
      <c r="B137" s="4"/>
      <c r="C137" s="5"/>
      <c r="D137" s="6"/>
      <c r="E137" s="4"/>
      <c r="F137" s="4"/>
      <c r="G137" s="4"/>
      <c r="H137" s="5"/>
      <c r="I137" s="6"/>
    </row>
  </sheetData>
  <phoneticPr fontId="3" type="noConversion"/>
  <printOptions horizontalCentered="1"/>
  <pageMargins left="0" right="0" top="0.78740157480314965" bottom="0.98425196850393704" header="0.39370078740157483" footer="0.39370078740157483"/>
  <pageSetup paperSize="9" scale="44" orientation="portrait" r:id="rId1"/>
  <headerFooter alignWithMargins="0">
    <oddHeader>&amp;C&amp;"Arial,Negrita"&amp;11&amp;A Distribución General de la Tierra (ha.)</oddHeader>
    <oddFooter>&amp;L&amp;"Arial,Cursiva"&amp;9      Nota: Los cultivos en invernadero se incluyen en la "superficie en invernadero"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3.1.1. ESPAÑA</vt:lpstr>
      <vt:lpstr>3.1.2. GALICIA</vt:lpstr>
      <vt:lpstr>3.1.3. PRINCIPADO DE ASTURIAS</vt:lpstr>
      <vt:lpstr>3.1.4. CANTABRIA</vt:lpstr>
      <vt:lpstr>3.1.5. PAÍS VASCO</vt:lpstr>
      <vt:lpstr>3.1.6. COMUNIDAD FORAL NAVARRA</vt:lpstr>
      <vt:lpstr>3.1.7. LA RIOJA</vt:lpstr>
      <vt:lpstr>3.1.8. ARAGÓN</vt:lpstr>
      <vt:lpstr>3.1.9. CATALUÑA</vt:lpstr>
      <vt:lpstr>3.1.10. ILLES BALEARS</vt:lpstr>
      <vt:lpstr>3.1.11. CASTILLA Y LEÓN</vt:lpstr>
      <vt:lpstr>3.1.12. COMUNIDAD DE MADRID</vt:lpstr>
      <vt:lpstr>3.1.13. CASTILLA-LA MANCHA</vt:lpstr>
      <vt:lpstr>3.1.14. COMUNITAT VALENCIANA</vt:lpstr>
      <vt:lpstr>3.1.15. REGIÓN DE MURCIA</vt:lpstr>
      <vt:lpstr>3.1.16. EXTREMADURA</vt:lpstr>
      <vt:lpstr>3.1.17. ANDALUCÍA</vt:lpstr>
      <vt:lpstr>3.1.18 CANARIAS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P2400_1</dc:creator>
  <cp:lastModifiedBy>Dolores Martínez</cp:lastModifiedBy>
  <cp:lastPrinted>2026-07-29T10:32:42Z</cp:lastPrinted>
  <dcterms:created xsi:type="dcterms:W3CDTF">2006-02-07T12:42:13Z</dcterms:created>
  <dcterms:modified xsi:type="dcterms:W3CDTF">2026-07-29T10:32:44Z</dcterms:modified>
</cp:coreProperties>
</file>