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IGGs\ESTADISTICAS\2025\02_VINOSyLICORES\0_ESPIRITUOSOS\"/>
    </mc:Choice>
  </mc:AlternateContent>
  <xr:revisionPtr revIDLastSave="0" documentId="13_ncr:1_{FDBEF3FF-093A-4A0B-9810-93AE8B63861C}" xr6:coauthVersionLast="47" xr6:coauthVersionMax="47" xr10:uidLastSave="{00000000-0000-0000-0000-000000000000}"/>
  <bookViews>
    <workbookView xWindow="-108" yWindow="-108" windowWidth="23256" windowHeight="12456" xr2:uid="{3A16A8C4-90A1-453B-B515-DE937F9E01CB}"/>
  </bookViews>
  <sheets>
    <sheet name="CUADRO_RESUMEN" sheetId="5" r:id="rId1"/>
    <sheet name="DESGLOSE_DEL_COMERCIO" sheetId="7" r:id="rId2"/>
    <sheet name="DATOS_DE_BASE" sheetId="6" state="hidden" r:id="rId3"/>
  </sheets>
  <calcPr calcId="191029"/>
  <pivotCaches>
    <pivotCache cacheId="6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6" l="1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19" i="6"/>
  <c r="U220" i="6"/>
  <c r="U221" i="6"/>
  <c r="U222" i="6"/>
  <c r="U223" i="6"/>
  <c r="U224" i="6"/>
  <c r="U225" i="6"/>
  <c r="U226" i="6"/>
  <c r="U227" i="6"/>
  <c r="U228" i="6"/>
  <c r="U229" i="6"/>
  <c r="U230" i="6"/>
  <c r="U231" i="6"/>
  <c r="U232" i="6"/>
  <c r="U233" i="6"/>
  <c r="U234" i="6"/>
  <c r="U235" i="6"/>
  <c r="U236" i="6"/>
  <c r="U237" i="6"/>
  <c r="U238" i="6"/>
  <c r="U239" i="6"/>
  <c r="U240" i="6"/>
  <c r="U241" i="6"/>
  <c r="U242" i="6"/>
  <c r="U243" i="6"/>
  <c r="U244" i="6"/>
  <c r="U245" i="6"/>
  <c r="U246" i="6"/>
  <c r="U247" i="6"/>
  <c r="U248" i="6"/>
  <c r="U249" i="6"/>
  <c r="U250" i="6"/>
  <c r="U251" i="6"/>
  <c r="U252" i="6"/>
  <c r="U253" i="6"/>
  <c r="U254" i="6"/>
  <c r="U255" i="6"/>
  <c r="U256" i="6"/>
  <c r="U257" i="6"/>
  <c r="U258" i="6"/>
  <c r="U259" i="6"/>
  <c r="U260" i="6"/>
  <c r="U261" i="6"/>
  <c r="U262" i="6"/>
  <c r="U263" i="6"/>
  <c r="U264" i="6"/>
  <c r="U265" i="6"/>
  <c r="U266" i="6"/>
  <c r="U267" i="6"/>
  <c r="U268" i="6"/>
  <c r="U269" i="6"/>
  <c r="U270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283" i="6"/>
  <c r="U284" i="6"/>
  <c r="U285" i="6"/>
  <c r="U286" i="6"/>
  <c r="U287" i="6"/>
  <c r="U288" i="6"/>
  <c r="U289" i="6"/>
  <c r="U290" i="6"/>
  <c r="U291" i="6"/>
  <c r="U292" i="6"/>
  <c r="U293" i="6"/>
  <c r="U294" i="6"/>
  <c r="U295" i="6"/>
  <c r="U296" i="6"/>
  <c r="U297" i="6"/>
  <c r="U298" i="6"/>
  <c r="U299" i="6"/>
  <c r="U300" i="6"/>
  <c r="U301" i="6"/>
  <c r="U302" i="6"/>
  <c r="U303" i="6"/>
  <c r="U304" i="6"/>
  <c r="U305" i="6"/>
  <c r="U306" i="6"/>
  <c r="U307" i="6"/>
  <c r="U308" i="6"/>
  <c r="U309" i="6"/>
  <c r="U310" i="6"/>
  <c r="U311" i="6"/>
  <c r="U312" i="6"/>
  <c r="U313" i="6"/>
  <c r="U314" i="6"/>
  <c r="U315" i="6"/>
  <c r="U316" i="6"/>
  <c r="U317" i="6"/>
  <c r="U318" i="6"/>
  <c r="U319" i="6"/>
  <c r="U320" i="6"/>
  <c r="U321" i="6"/>
  <c r="U322" i="6"/>
  <c r="U323" i="6"/>
  <c r="U324" i="6"/>
  <c r="U325" i="6"/>
  <c r="U326" i="6"/>
  <c r="U327" i="6"/>
  <c r="U328" i="6"/>
  <c r="U329" i="6"/>
  <c r="U330" i="6"/>
  <c r="U331" i="6"/>
  <c r="U332" i="6"/>
  <c r="U333" i="6"/>
  <c r="U334" i="6"/>
  <c r="U335" i="6"/>
  <c r="U336" i="6"/>
  <c r="U337" i="6"/>
  <c r="U338" i="6"/>
  <c r="U339" i="6"/>
  <c r="U340" i="6"/>
  <c r="U341" i="6"/>
  <c r="U342" i="6"/>
  <c r="U343" i="6"/>
  <c r="U344" i="6"/>
  <c r="U345" i="6"/>
  <c r="U346" i="6"/>
  <c r="U347" i="6"/>
  <c r="U348" i="6"/>
  <c r="U349" i="6"/>
  <c r="U350" i="6"/>
  <c r="U351" i="6"/>
  <c r="U352" i="6"/>
  <c r="U353" i="6"/>
  <c r="U354" i="6"/>
  <c r="U355" i="6"/>
  <c r="U356" i="6"/>
  <c r="U357" i="6"/>
  <c r="U358" i="6"/>
  <c r="U359" i="6"/>
  <c r="U360" i="6"/>
  <c r="U361" i="6"/>
  <c r="U362" i="6"/>
  <c r="U363" i="6"/>
  <c r="U364" i="6"/>
  <c r="U365" i="6"/>
  <c r="U366" i="6"/>
  <c r="U367" i="6"/>
  <c r="U368" i="6"/>
  <c r="U369" i="6"/>
  <c r="U370" i="6"/>
  <c r="U371" i="6"/>
  <c r="U372" i="6"/>
  <c r="U373" i="6"/>
  <c r="U374" i="6"/>
  <c r="U375" i="6"/>
  <c r="U376" i="6"/>
  <c r="U377" i="6"/>
  <c r="U378" i="6"/>
  <c r="U379" i="6"/>
  <c r="U380" i="6"/>
  <c r="U381" i="6"/>
  <c r="U382" i="6"/>
  <c r="U383" i="6"/>
  <c r="U384" i="6"/>
  <c r="U385" i="6"/>
  <c r="U386" i="6"/>
  <c r="U387" i="6"/>
  <c r="U388" i="6"/>
  <c r="U389" i="6"/>
  <c r="U390" i="6"/>
  <c r="U391" i="6"/>
  <c r="U392" i="6"/>
  <c r="U393" i="6"/>
  <c r="U394" i="6"/>
  <c r="U395" i="6"/>
  <c r="U396" i="6"/>
  <c r="U397" i="6"/>
  <c r="U398" i="6"/>
  <c r="U399" i="6"/>
  <c r="U400" i="6"/>
  <c r="U401" i="6"/>
  <c r="U402" i="6"/>
  <c r="U403" i="6"/>
  <c r="U404" i="6"/>
  <c r="U405" i="6"/>
  <c r="U406" i="6"/>
  <c r="U407" i="6"/>
  <c r="U408" i="6"/>
  <c r="U409" i="6"/>
  <c r="U410" i="6"/>
  <c r="U411" i="6"/>
  <c r="U412" i="6"/>
  <c r="U413" i="6"/>
  <c r="U414" i="6"/>
  <c r="U415" i="6"/>
  <c r="U416" i="6"/>
  <c r="U417" i="6"/>
  <c r="U418" i="6"/>
  <c r="U419" i="6"/>
  <c r="U420" i="6"/>
  <c r="U421" i="6"/>
  <c r="U422" i="6"/>
  <c r="U423" i="6"/>
  <c r="U424" i="6"/>
  <c r="U425" i="6"/>
  <c r="U426" i="6"/>
  <c r="U427" i="6"/>
  <c r="U428" i="6"/>
  <c r="U429" i="6"/>
  <c r="U430" i="6"/>
  <c r="U431" i="6"/>
  <c r="U432" i="6"/>
  <c r="U433" i="6"/>
  <c r="U434" i="6"/>
  <c r="U435" i="6"/>
  <c r="U436" i="6"/>
  <c r="U437" i="6"/>
  <c r="U438" i="6"/>
  <c r="U439" i="6"/>
  <c r="U440" i="6"/>
  <c r="U441" i="6"/>
  <c r="U442" i="6"/>
  <c r="U443" i="6"/>
  <c r="U444" i="6"/>
  <c r="U445" i="6"/>
  <c r="U446" i="6"/>
  <c r="U447" i="6"/>
  <c r="U448" i="6"/>
  <c r="U449" i="6"/>
  <c r="U450" i="6"/>
  <c r="U451" i="6"/>
  <c r="U452" i="6"/>
  <c r="U453" i="6"/>
  <c r="U454" i="6"/>
  <c r="U455" i="6"/>
  <c r="U456" i="6"/>
  <c r="U457" i="6"/>
  <c r="U458" i="6"/>
  <c r="U459" i="6"/>
  <c r="U460" i="6"/>
  <c r="U461" i="6"/>
  <c r="U462" i="6"/>
  <c r="U463" i="6"/>
  <c r="U464" i="6"/>
  <c r="U465" i="6"/>
  <c r="U466" i="6"/>
  <c r="U467" i="6"/>
  <c r="U468" i="6"/>
  <c r="U469" i="6"/>
  <c r="U470" i="6"/>
  <c r="U471" i="6"/>
  <c r="U472" i="6"/>
  <c r="U473" i="6"/>
  <c r="U474" i="6"/>
  <c r="U475" i="6"/>
  <c r="U476" i="6"/>
  <c r="U477" i="6"/>
  <c r="U478" i="6"/>
  <c r="U479" i="6"/>
  <c r="U480" i="6"/>
  <c r="U481" i="6"/>
  <c r="U482" i="6"/>
  <c r="U483" i="6"/>
  <c r="U484" i="6"/>
  <c r="U485" i="6"/>
  <c r="U486" i="6"/>
  <c r="U487" i="6"/>
  <c r="U488" i="6"/>
  <c r="U489" i="6"/>
  <c r="U490" i="6"/>
  <c r="U491" i="6"/>
  <c r="U492" i="6"/>
  <c r="U493" i="6"/>
  <c r="U494" i="6"/>
  <c r="U495" i="6"/>
  <c r="U496" i="6"/>
  <c r="U497" i="6"/>
  <c r="U498" i="6"/>
  <c r="U499" i="6"/>
  <c r="U500" i="6"/>
  <c r="U501" i="6"/>
  <c r="U502" i="6"/>
  <c r="U503" i="6"/>
  <c r="U504" i="6"/>
  <c r="U505" i="6"/>
  <c r="U506" i="6"/>
  <c r="U507" i="6"/>
  <c r="U508" i="6"/>
  <c r="U509" i="6"/>
  <c r="U510" i="6"/>
  <c r="U511" i="6"/>
  <c r="U512" i="6"/>
  <c r="U513" i="6"/>
  <c r="U514" i="6"/>
  <c r="U515" i="6"/>
  <c r="U516" i="6"/>
  <c r="U517" i="6"/>
  <c r="U518" i="6"/>
  <c r="U519" i="6"/>
  <c r="U520" i="6"/>
  <c r="U521" i="6"/>
  <c r="U522" i="6"/>
  <c r="U523" i="6"/>
  <c r="U524" i="6"/>
  <c r="U525" i="6"/>
  <c r="U526" i="6"/>
  <c r="U527" i="6"/>
  <c r="U528" i="6"/>
  <c r="U529" i="6"/>
  <c r="U530" i="6"/>
  <c r="U531" i="6"/>
  <c r="U532" i="6"/>
  <c r="U533" i="6"/>
  <c r="U534" i="6"/>
  <c r="U535" i="6"/>
  <c r="U536" i="6"/>
  <c r="U537" i="6"/>
  <c r="U538" i="6"/>
  <c r="U539" i="6"/>
  <c r="U540" i="6"/>
  <c r="U541" i="6"/>
  <c r="U542" i="6"/>
  <c r="U543" i="6"/>
  <c r="U544" i="6"/>
  <c r="U545" i="6"/>
  <c r="U546" i="6"/>
  <c r="U547" i="6"/>
  <c r="U548" i="6"/>
  <c r="U549" i="6"/>
  <c r="U550" i="6"/>
  <c r="U551" i="6"/>
  <c r="U552" i="6"/>
  <c r="U553" i="6"/>
  <c r="U554" i="6"/>
  <c r="U555" i="6"/>
  <c r="U556" i="6"/>
  <c r="U557" i="6"/>
  <c r="U558" i="6"/>
  <c r="U559" i="6"/>
  <c r="U560" i="6"/>
  <c r="U561" i="6"/>
  <c r="U562" i="6"/>
  <c r="U563" i="6"/>
  <c r="U564" i="6"/>
  <c r="U565" i="6"/>
  <c r="U566" i="6"/>
  <c r="U567" i="6"/>
  <c r="U568" i="6"/>
  <c r="U569" i="6"/>
  <c r="U570" i="6"/>
  <c r="U571" i="6"/>
  <c r="U572" i="6"/>
  <c r="U573" i="6"/>
  <c r="U574" i="6"/>
  <c r="U575" i="6"/>
  <c r="U576" i="6"/>
  <c r="U577" i="6"/>
  <c r="U578" i="6"/>
  <c r="U579" i="6"/>
  <c r="U580" i="6"/>
  <c r="U581" i="6"/>
  <c r="U582" i="6"/>
  <c r="U583" i="6"/>
  <c r="U584" i="6"/>
  <c r="U585" i="6"/>
  <c r="U586" i="6"/>
  <c r="U587" i="6"/>
  <c r="U588" i="6"/>
  <c r="U589" i="6"/>
  <c r="U590" i="6"/>
  <c r="U591" i="6"/>
  <c r="U592" i="6"/>
  <c r="U593" i="6"/>
  <c r="U594" i="6"/>
  <c r="U595" i="6"/>
  <c r="U596" i="6"/>
  <c r="U597" i="6"/>
  <c r="U598" i="6"/>
  <c r="U599" i="6"/>
  <c r="U600" i="6"/>
  <c r="U601" i="6"/>
  <c r="U602" i="6"/>
  <c r="U603" i="6"/>
  <c r="U604" i="6"/>
  <c r="U605" i="6"/>
  <c r="U606" i="6"/>
  <c r="U607" i="6"/>
  <c r="U608" i="6"/>
  <c r="U609" i="6"/>
  <c r="U610" i="6"/>
  <c r="U611" i="6"/>
  <c r="U612" i="6"/>
  <c r="U613" i="6"/>
  <c r="U614" i="6"/>
  <c r="U615" i="6"/>
  <c r="U616" i="6"/>
  <c r="U617" i="6"/>
  <c r="U618" i="6"/>
  <c r="U619" i="6"/>
  <c r="U620" i="6"/>
  <c r="U621" i="6"/>
  <c r="U622" i="6"/>
  <c r="U623" i="6"/>
  <c r="U624" i="6"/>
  <c r="U625" i="6"/>
  <c r="U626" i="6"/>
  <c r="U627" i="6"/>
  <c r="U628" i="6"/>
  <c r="U629" i="6"/>
  <c r="U630" i="6"/>
  <c r="U631" i="6"/>
  <c r="U632" i="6"/>
  <c r="U633" i="6"/>
  <c r="U634" i="6"/>
  <c r="U635" i="6"/>
  <c r="U636" i="6"/>
  <c r="U637" i="6"/>
  <c r="U638" i="6"/>
  <c r="U639" i="6"/>
  <c r="U640" i="6"/>
  <c r="U641" i="6"/>
  <c r="U642" i="6"/>
  <c r="U643" i="6"/>
  <c r="U644" i="6"/>
  <c r="U645" i="6"/>
  <c r="U646" i="6"/>
  <c r="U647" i="6"/>
  <c r="U648" i="6"/>
  <c r="U649" i="6"/>
  <c r="U650" i="6"/>
  <c r="U651" i="6"/>
  <c r="U652" i="6"/>
  <c r="U653" i="6"/>
  <c r="U654" i="6"/>
  <c r="U655" i="6"/>
  <c r="U656" i="6"/>
  <c r="U657" i="6"/>
  <c r="U658" i="6"/>
  <c r="U659" i="6"/>
  <c r="U660" i="6"/>
  <c r="U661" i="6"/>
  <c r="U662" i="6"/>
  <c r="U663" i="6"/>
  <c r="U664" i="6"/>
  <c r="U665" i="6"/>
  <c r="U666" i="6"/>
  <c r="U667" i="6"/>
  <c r="U668" i="6"/>
  <c r="U669" i="6"/>
  <c r="U670" i="6"/>
  <c r="U671" i="6"/>
  <c r="U672" i="6"/>
  <c r="U673" i="6"/>
  <c r="U674" i="6"/>
  <c r="U675" i="6"/>
  <c r="U676" i="6"/>
  <c r="U677" i="6"/>
  <c r="U678" i="6"/>
  <c r="U679" i="6"/>
  <c r="U680" i="6"/>
  <c r="U681" i="6"/>
  <c r="U682" i="6"/>
  <c r="U683" i="6"/>
  <c r="U684" i="6"/>
  <c r="U685" i="6"/>
  <c r="U686" i="6"/>
  <c r="U687" i="6"/>
  <c r="U688" i="6"/>
  <c r="U689" i="6"/>
  <c r="U690" i="6"/>
  <c r="U691" i="6"/>
  <c r="U692" i="6"/>
  <c r="U693" i="6"/>
  <c r="U694" i="6"/>
  <c r="U695" i="6"/>
  <c r="U696" i="6"/>
  <c r="U697" i="6"/>
  <c r="U698" i="6"/>
  <c r="U699" i="6"/>
  <c r="U700" i="6"/>
  <c r="U701" i="6"/>
  <c r="U702" i="6"/>
  <c r="U703" i="6"/>
  <c r="U704" i="6"/>
  <c r="U705" i="6"/>
  <c r="U706" i="6"/>
  <c r="U707" i="6"/>
  <c r="U708" i="6"/>
  <c r="U709" i="6"/>
  <c r="U710" i="6"/>
  <c r="U711" i="6"/>
  <c r="U712" i="6"/>
  <c r="U713" i="6"/>
  <c r="U714" i="6"/>
  <c r="U715" i="6"/>
  <c r="U716" i="6"/>
  <c r="U717" i="6"/>
  <c r="U718" i="6"/>
  <c r="U719" i="6"/>
  <c r="U720" i="6"/>
  <c r="U721" i="6"/>
  <c r="U722" i="6"/>
  <c r="U723" i="6"/>
  <c r="U724" i="6"/>
  <c r="U725" i="6"/>
  <c r="U726" i="6"/>
  <c r="U727" i="6"/>
  <c r="U728" i="6"/>
  <c r="U729" i="6"/>
  <c r="U730" i="6"/>
  <c r="U731" i="6"/>
  <c r="U732" i="6"/>
  <c r="U733" i="6"/>
  <c r="U734" i="6"/>
  <c r="U735" i="6"/>
  <c r="U736" i="6"/>
  <c r="U737" i="6"/>
  <c r="U738" i="6"/>
  <c r="U739" i="6"/>
  <c r="U740" i="6"/>
  <c r="U741" i="6"/>
  <c r="U742" i="6"/>
  <c r="U743" i="6"/>
  <c r="U744" i="6"/>
  <c r="U745" i="6"/>
  <c r="U746" i="6"/>
  <c r="U747" i="6"/>
  <c r="U748" i="6"/>
  <c r="U749" i="6"/>
  <c r="U750" i="6"/>
  <c r="U751" i="6"/>
  <c r="U752" i="6"/>
  <c r="U753" i="6"/>
  <c r="U754" i="6"/>
  <c r="U755" i="6"/>
  <c r="U756" i="6"/>
  <c r="U757" i="6"/>
  <c r="U758" i="6"/>
  <c r="U759" i="6"/>
  <c r="U760" i="6"/>
  <c r="U761" i="6"/>
  <c r="U762" i="6"/>
  <c r="U763" i="6"/>
  <c r="U764" i="6"/>
  <c r="U765" i="6"/>
  <c r="U766" i="6"/>
  <c r="U767" i="6"/>
  <c r="U768" i="6"/>
  <c r="U769" i="6"/>
  <c r="U770" i="6"/>
  <c r="U771" i="6"/>
  <c r="U772" i="6"/>
  <c r="U773" i="6"/>
  <c r="U774" i="6"/>
  <c r="U775" i="6"/>
  <c r="U776" i="6"/>
  <c r="U2" i="6"/>
  <c r="T3" i="6"/>
  <c r="T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T112" i="6"/>
  <c r="T113" i="6"/>
  <c r="T114" i="6"/>
  <c r="T115" i="6"/>
  <c r="T116" i="6"/>
  <c r="T117" i="6"/>
  <c r="T118" i="6"/>
  <c r="T119" i="6"/>
  <c r="T120" i="6"/>
  <c r="T121" i="6"/>
  <c r="T122" i="6"/>
  <c r="T123" i="6"/>
  <c r="T124" i="6"/>
  <c r="T125" i="6"/>
  <c r="T126" i="6"/>
  <c r="T127" i="6"/>
  <c r="T128" i="6"/>
  <c r="T129" i="6"/>
  <c r="T130" i="6"/>
  <c r="T131" i="6"/>
  <c r="T132" i="6"/>
  <c r="T133" i="6"/>
  <c r="T134" i="6"/>
  <c r="T135" i="6"/>
  <c r="T136" i="6"/>
  <c r="T137" i="6"/>
  <c r="T138" i="6"/>
  <c r="T139" i="6"/>
  <c r="T140" i="6"/>
  <c r="T141" i="6"/>
  <c r="T142" i="6"/>
  <c r="T143" i="6"/>
  <c r="T144" i="6"/>
  <c r="T145" i="6"/>
  <c r="T146" i="6"/>
  <c r="T147" i="6"/>
  <c r="T148" i="6"/>
  <c r="T149" i="6"/>
  <c r="T150" i="6"/>
  <c r="T151" i="6"/>
  <c r="T152" i="6"/>
  <c r="T153" i="6"/>
  <c r="T154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T174" i="6"/>
  <c r="T175" i="6"/>
  <c r="T176" i="6"/>
  <c r="T177" i="6"/>
  <c r="T178" i="6"/>
  <c r="T179" i="6"/>
  <c r="T180" i="6"/>
  <c r="T181" i="6"/>
  <c r="T182" i="6"/>
  <c r="T183" i="6"/>
  <c r="T184" i="6"/>
  <c r="T185" i="6"/>
  <c r="T186" i="6"/>
  <c r="T187" i="6"/>
  <c r="T188" i="6"/>
  <c r="T189" i="6"/>
  <c r="T190" i="6"/>
  <c r="T191" i="6"/>
  <c r="T192" i="6"/>
  <c r="T193" i="6"/>
  <c r="T194" i="6"/>
  <c r="T195" i="6"/>
  <c r="T196" i="6"/>
  <c r="T197" i="6"/>
  <c r="T198" i="6"/>
  <c r="T199" i="6"/>
  <c r="T200" i="6"/>
  <c r="T201" i="6"/>
  <c r="T202" i="6"/>
  <c r="T203" i="6"/>
  <c r="T204" i="6"/>
  <c r="T205" i="6"/>
  <c r="T206" i="6"/>
  <c r="T207" i="6"/>
  <c r="T208" i="6"/>
  <c r="T209" i="6"/>
  <c r="T210" i="6"/>
  <c r="T211" i="6"/>
  <c r="T212" i="6"/>
  <c r="T213" i="6"/>
  <c r="T214" i="6"/>
  <c r="T215" i="6"/>
  <c r="T216" i="6"/>
  <c r="T217" i="6"/>
  <c r="T218" i="6"/>
  <c r="T219" i="6"/>
  <c r="T220" i="6"/>
  <c r="T221" i="6"/>
  <c r="T222" i="6"/>
  <c r="T223" i="6"/>
  <c r="T224" i="6"/>
  <c r="T225" i="6"/>
  <c r="T226" i="6"/>
  <c r="T227" i="6"/>
  <c r="T228" i="6"/>
  <c r="T229" i="6"/>
  <c r="T230" i="6"/>
  <c r="T231" i="6"/>
  <c r="T232" i="6"/>
  <c r="T233" i="6"/>
  <c r="T234" i="6"/>
  <c r="T235" i="6"/>
  <c r="T236" i="6"/>
  <c r="T237" i="6"/>
  <c r="T238" i="6"/>
  <c r="T239" i="6"/>
  <c r="T240" i="6"/>
  <c r="T241" i="6"/>
  <c r="T242" i="6"/>
  <c r="T243" i="6"/>
  <c r="T244" i="6"/>
  <c r="T245" i="6"/>
  <c r="T246" i="6"/>
  <c r="T247" i="6"/>
  <c r="T248" i="6"/>
  <c r="T249" i="6"/>
  <c r="T250" i="6"/>
  <c r="T251" i="6"/>
  <c r="T252" i="6"/>
  <c r="T253" i="6"/>
  <c r="T254" i="6"/>
  <c r="T255" i="6"/>
  <c r="T256" i="6"/>
  <c r="T257" i="6"/>
  <c r="T258" i="6"/>
  <c r="T259" i="6"/>
  <c r="T260" i="6"/>
  <c r="T261" i="6"/>
  <c r="T262" i="6"/>
  <c r="T263" i="6"/>
  <c r="T264" i="6"/>
  <c r="T265" i="6"/>
  <c r="T266" i="6"/>
  <c r="T267" i="6"/>
  <c r="T268" i="6"/>
  <c r="T269" i="6"/>
  <c r="T270" i="6"/>
  <c r="T271" i="6"/>
  <c r="T272" i="6"/>
  <c r="T273" i="6"/>
  <c r="T274" i="6"/>
  <c r="T275" i="6"/>
  <c r="T276" i="6"/>
  <c r="T277" i="6"/>
  <c r="T278" i="6"/>
  <c r="T279" i="6"/>
  <c r="T280" i="6"/>
  <c r="T281" i="6"/>
  <c r="T282" i="6"/>
  <c r="T283" i="6"/>
  <c r="T284" i="6"/>
  <c r="T285" i="6"/>
  <c r="T286" i="6"/>
  <c r="T287" i="6"/>
  <c r="T288" i="6"/>
  <c r="T289" i="6"/>
  <c r="T290" i="6"/>
  <c r="T291" i="6"/>
  <c r="T292" i="6"/>
  <c r="T293" i="6"/>
  <c r="T294" i="6"/>
  <c r="T295" i="6"/>
  <c r="T296" i="6"/>
  <c r="T297" i="6"/>
  <c r="T298" i="6"/>
  <c r="T299" i="6"/>
  <c r="T300" i="6"/>
  <c r="T301" i="6"/>
  <c r="T302" i="6"/>
  <c r="T303" i="6"/>
  <c r="T304" i="6"/>
  <c r="T305" i="6"/>
  <c r="T306" i="6"/>
  <c r="T307" i="6"/>
  <c r="T308" i="6"/>
  <c r="T309" i="6"/>
  <c r="T310" i="6"/>
  <c r="T311" i="6"/>
  <c r="T312" i="6"/>
  <c r="T313" i="6"/>
  <c r="T314" i="6"/>
  <c r="T315" i="6"/>
  <c r="T316" i="6"/>
  <c r="T317" i="6"/>
  <c r="T318" i="6"/>
  <c r="T319" i="6"/>
  <c r="T320" i="6"/>
  <c r="T321" i="6"/>
  <c r="T322" i="6"/>
  <c r="T323" i="6"/>
  <c r="T324" i="6"/>
  <c r="T325" i="6"/>
  <c r="T326" i="6"/>
  <c r="T327" i="6"/>
  <c r="T328" i="6"/>
  <c r="T329" i="6"/>
  <c r="T330" i="6"/>
  <c r="T331" i="6"/>
  <c r="T332" i="6"/>
  <c r="T333" i="6"/>
  <c r="T334" i="6"/>
  <c r="T335" i="6"/>
  <c r="T336" i="6"/>
  <c r="T337" i="6"/>
  <c r="T338" i="6"/>
  <c r="T339" i="6"/>
  <c r="T340" i="6"/>
  <c r="T341" i="6"/>
  <c r="T342" i="6"/>
  <c r="T343" i="6"/>
  <c r="T344" i="6"/>
  <c r="T345" i="6"/>
  <c r="T346" i="6"/>
  <c r="T347" i="6"/>
  <c r="T348" i="6"/>
  <c r="T349" i="6"/>
  <c r="T350" i="6"/>
  <c r="T351" i="6"/>
  <c r="T352" i="6"/>
  <c r="T353" i="6"/>
  <c r="T354" i="6"/>
  <c r="T355" i="6"/>
  <c r="T356" i="6"/>
  <c r="T357" i="6"/>
  <c r="T358" i="6"/>
  <c r="T359" i="6"/>
  <c r="T360" i="6"/>
  <c r="T361" i="6"/>
  <c r="T362" i="6"/>
  <c r="T363" i="6"/>
  <c r="T364" i="6"/>
  <c r="T365" i="6"/>
  <c r="T366" i="6"/>
  <c r="T367" i="6"/>
  <c r="T368" i="6"/>
  <c r="T369" i="6"/>
  <c r="T370" i="6"/>
  <c r="T371" i="6"/>
  <c r="T372" i="6"/>
  <c r="T373" i="6"/>
  <c r="T374" i="6"/>
  <c r="T375" i="6"/>
  <c r="T376" i="6"/>
  <c r="T377" i="6"/>
  <c r="T378" i="6"/>
  <c r="T379" i="6"/>
  <c r="T380" i="6"/>
  <c r="T381" i="6"/>
  <c r="T382" i="6"/>
  <c r="T383" i="6"/>
  <c r="T384" i="6"/>
  <c r="T385" i="6"/>
  <c r="T386" i="6"/>
  <c r="T387" i="6"/>
  <c r="T388" i="6"/>
  <c r="T389" i="6"/>
  <c r="T390" i="6"/>
  <c r="T391" i="6"/>
  <c r="T392" i="6"/>
  <c r="T393" i="6"/>
  <c r="T394" i="6"/>
  <c r="T395" i="6"/>
  <c r="T396" i="6"/>
  <c r="T397" i="6"/>
  <c r="T398" i="6"/>
  <c r="T399" i="6"/>
  <c r="T400" i="6"/>
  <c r="T401" i="6"/>
  <c r="T402" i="6"/>
  <c r="T403" i="6"/>
  <c r="T404" i="6"/>
  <c r="T405" i="6"/>
  <c r="T406" i="6"/>
  <c r="T407" i="6"/>
  <c r="T408" i="6"/>
  <c r="T409" i="6"/>
  <c r="T410" i="6"/>
  <c r="T411" i="6"/>
  <c r="T412" i="6"/>
  <c r="T413" i="6"/>
  <c r="T414" i="6"/>
  <c r="T415" i="6"/>
  <c r="T416" i="6"/>
  <c r="T417" i="6"/>
  <c r="T418" i="6"/>
  <c r="T419" i="6"/>
  <c r="T420" i="6"/>
  <c r="T421" i="6"/>
  <c r="T422" i="6"/>
  <c r="T423" i="6"/>
  <c r="T424" i="6"/>
  <c r="T425" i="6"/>
  <c r="T426" i="6"/>
  <c r="T427" i="6"/>
  <c r="T428" i="6"/>
  <c r="T429" i="6"/>
  <c r="T430" i="6"/>
  <c r="T431" i="6"/>
  <c r="T432" i="6"/>
  <c r="T433" i="6"/>
  <c r="T434" i="6"/>
  <c r="T435" i="6"/>
  <c r="T436" i="6"/>
  <c r="T437" i="6"/>
  <c r="T438" i="6"/>
  <c r="T439" i="6"/>
  <c r="T440" i="6"/>
  <c r="T441" i="6"/>
  <c r="T442" i="6"/>
  <c r="T443" i="6"/>
  <c r="T444" i="6"/>
  <c r="T445" i="6"/>
  <c r="T446" i="6"/>
  <c r="T447" i="6"/>
  <c r="T448" i="6"/>
  <c r="T449" i="6"/>
  <c r="T450" i="6"/>
  <c r="T451" i="6"/>
  <c r="T452" i="6"/>
  <c r="T453" i="6"/>
  <c r="T454" i="6"/>
  <c r="T455" i="6"/>
  <c r="T456" i="6"/>
  <c r="T457" i="6"/>
  <c r="T458" i="6"/>
  <c r="T459" i="6"/>
  <c r="T460" i="6"/>
  <c r="T461" i="6"/>
  <c r="T462" i="6"/>
  <c r="T463" i="6"/>
  <c r="T464" i="6"/>
  <c r="T465" i="6"/>
  <c r="T466" i="6"/>
  <c r="T467" i="6"/>
  <c r="T468" i="6"/>
  <c r="T469" i="6"/>
  <c r="T470" i="6"/>
  <c r="T471" i="6"/>
  <c r="T472" i="6"/>
  <c r="T473" i="6"/>
  <c r="T474" i="6"/>
  <c r="T475" i="6"/>
  <c r="T476" i="6"/>
  <c r="T477" i="6"/>
  <c r="T478" i="6"/>
  <c r="T479" i="6"/>
  <c r="T480" i="6"/>
  <c r="T481" i="6"/>
  <c r="T482" i="6"/>
  <c r="T483" i="6"/>
  <c r="T484" i="6"/>
  <c r="T485" i="6"/>
  <c r="T486" i="6"/>
  <c r="T487" i="6"/>
  <c r="T488" i="6"/>
  <c r="T489" i="6"/>
  <c r="T490" i="6"/>
  <c r="T491" i="6"/>
  <c r="T492" i="6"/>
  <c r="T493" i="6"/>
  <c r="T494" i="6"/>
  <c r="T495" i="6"/>
  <c r="T496" i="6"/>
  <c r="T497" i="6"/>
  <c r="T498" i="6"/>
  <c r="T499" i="6"/>
  <c r="T500" i="6"/>
  <c r="T501" i="6"/>
  <c r="T502" i="6"/>
  <c r="T503" i="6"/>
  <c r="T504" i="6"/>
  <c r="T505" i="6"/>
  <c r="T506" i="6"/>
  <c r="T507" i="6"/>
  <c r="T508" i="6"/>
  <c r="T509" i="6"/>
  <c r="T510" i="6"/>
  <c r="T511" i="6"/>
  <c r="T512" i="6"/>
  <c r="T513" i="6"/>
  <c r="T514" i="6"/>
  <c r="T515" i="6"/>
  <c r="T516" i="6"/>
  <c r="T517" i="6"/>
  <c r="T518" i="6"/>
  <c r="T519" i="6"/>
  <c r="T520" i="6"/>
  <c r="T521" i="6"/>
  <c r="T522" i="6"/>
  <c r="T523" i="6"/>
  <c r="T524" i="6"/>
  <c r="T525" i="6"/>
  <c r="T526" i="6"/>
  <c r="T527" i="6"/>
  <c r="T528" i="6"/>
  <c r="T529" i="6"/>
  <c r="T530" i="6"/>
  <c r="T531" i="6"/>
  <c r="T532" i="6"/>
  <c r="T533" i="6"/>
  <c r="T534" i="6"/>
  <c r="T535" i="6"/>
  <c r="T536" i="6"/>
  <c r="T537" i="6"/>
  <c r="T538" i="6"/>
  <c r="T539" i="6"/>
  <c r="T540" i="6"/>
  <c r="T541" i="6"/>
  <c r="T542" i="6"/>
  <c r="T543" i="6"/>
  <c r="T544" i="6"/>
  <c r="T545" i="6"/>
  <c r="T546" i="6"/>
  <c r="T547" i="6"/>
  <c r="T548" i="6"/>
  <c r="T549" i="6"/>
  <c r="T550" i="6"/>
  <c r="T551" i="6"/>
  <c r="T552" i="6"/>
  <c r="T553" i="6"/>
  <c r="T554" i="6"/>
  <c r="T555" i="6"/>
  <c r="T556" i="6"/>
  <c r="T557" i="6"/>
  <c r="T558" i="6"/>
  <c r="T559" i="6"/>
  <c r="T560" i="6"/>
  <c r="T561" i="6"/>
  <c r="T562" i="6"/>
  <c r="T563" i="6"/>
  <c r="T564" i="6"/>
  <c r="T565" i="6"/>
  <c r="T566" i="6"/>
  <c r="T567" i="6"/>
  <c r="T568" i="6"/>
  <c r="T569" i="6"/>
  <c r="T570" i="6"/>
  <c r="T571" i="6"/>
  <c r="T572" i="6"/>
  <c r="T573" i="6"/>
  <c r="T574" i="6"/>
  <c r="T575" i="6"/>
  <c r="T576" i="6"/>
  <c r="T577" i="6"/>
  <c r="T578" i="6"/>
  <c r="T579" i="6"/>
  <c r="T580" i="6"/>
  <c r="T581" i="6"/>
  <c r="T582" i="6"/>
  <c r="T583" i="6"/>
  <c r="T584" i="6"/>
  <c r="T585" i="6"/>
  <c r="T586" i="6"/>
  <c r="T587" i="6"/>
  <c r="T588" i="6"/>
  <c r="T589" i="6"/>
  <c r="T590" i="6"/>
  <c r="T591" i="6"/>
  <c r="T592" i="6"/>
  <c r="T593" i="6"/>
  <c r="T594" i="6"/>
  <c r="T595" i="6"/>
  <c r="T596" i="6"/>
  <c r="T597" i="6"/>
  <c r="T598" i="6"/>
  <c r="T599" i="6"/>
  <c r="T600" i="6"/>
  <c r="T601" i="6"/>
  <c r="T602" i="6"/>
  <c r="T603" i="6"/>
  <c r="T604" i="6"/>
  <c r="T605" i="6"/>
  <c r="T606" i="6"/>
  <c r="T607" i="6"/>
  <c r="T608" i="6"/>
  <c r="T609" i="6"/>
  <c r="T610" i="6"/>
  <c r="T611" i="6"/>
  <c r="T612" i="6"/>
  <c r="T613" i="6"/>
  <c r="T614" i="6"/>
  <c r="T615" i="6"/>
  <c r="T616" i="6"/>
  <c r="T617" i="6"/>
  <c r="T618" i="6"/>
  <c r="T619" i="6"/>
  <c r="T620" i="6"/>
  <c r="T621" i="6"/>
  <c r="T622" i="6"/>
  <c r="T623" i="6"/>
  <c r="T624" i="6"/>
  <c r="T625" i="6"/>
  <c r="T626" i="6"/>
  <c r="T627" i="6"/>
  <c r="T628" i="6"/>
  <c r="T629" i="6"/>
  <c r="T630" i="6"/>
  <c r="T631" i="6"/>
  <c r="T632" i="6"/>
  <c r="T633" i="6"/>
  <c r="T634" i="6"/>
  <c r="T635" i="6"/>
  <c r="T636" i="6"/>
  <c r="T637" i="6"/>
  <c r="T638" i="6"/>
  <c r="T639" i="6"/>
  <c r="T640" i="6"/>
  <c r="T641" i="6"/>
  <c r="T642" i="6"/>
  <c r="T643" i="6"/>
  <c r="T644" i="6"/>
  <c r="T645" i="6"/>
  <c r="T646" i="6"/>
  <c r="T647" i="6"/>
  <c r="T648" i="6"/>
  <c r="T649" i="6"/>
  <c r="T650" i="6"/>
  <c r="T651" i="6"/>
  <c r="T652" i="6"/>
  <c r="T653" i="6"/>
  <c r="T654" i="6"/>
  <c r="T655" i="6"/>
  <c r="T656" i="6"/>
  <c r="T657" i="6"/>
  <c r="T658" i="6"/>
  <c r="T659" i="6"/>
  <c r="T660" i="6"/>
  <c r="T661" i="6"/>
  <c r="T662" i="6"/>
  <c r="T663" i="6"/>
  <c r="T664" i="6"/>
  <c r="T665" i="6"/>
  <c r="T666" i="6"/>
  <c r="T667" i="6"/>
  <c r="T668" i="6"/>
  <c r="T669" i="6"/>
  <c r="T670" i="6"/>
  <c r="T671" i="6"/>
  <c r="T672" i="6"/>
  <c r="T673" i="6"/>
  <c r="T674" i="6"/>
  <c r="T675" i="6"/>
  <c r="T676" i="6"/>
  <c r="T677" i="6"/>
  <c r="T678" i="6"/>
  <c r="T679" i="6"/>
  <c r="T680" i="6"/>
  <c r="T681" i="6"/>
  <c r="T682" i="6"/>
  <c r="T683" i="6"/>
  <c r="T684" i="6"/>
  <c r="T685" i="6"/>
  <c r="T686" i="6"/>
  <c r="T687" i="6"/>
  <c r="T688" i="6"/>
  <c r="T689" i="6"/>
  <c r="T690" i="6"/>
  <c r="T691" i="6"/>
  <c r="T692" i="6"/>
  <c r="T693" i="6"/>
  <c r="T694" i="6"/>
  <c r="T695" i="6"/>
  <c r="T696" i="6"/>
  <c r="T697" i="6"/>
  <c r="T698" i="6"/>
  <c r="T699" i="6"/>
  <c r="T700" i="6"/>
  <c r="T701" i="6"/>
  <c r="T702" i="6"/>
  <c r="T703" i="6"/>
  <c r="T704" i="6"/>
  <c r="T705" i="6"/>
  <c r="T706" i="6"/>
  <c r="T707" i="6"/>
  <c r="T708" i="6"/>
  <c r="T709" i="6"/>
  <c r="T710" i="6"/>
  <c r="T711" i="6"/>
  <c r="T712" i="6"/>
  <c r="T713" i="6"/>
  <c r="T714" i="6"/>
  <c r="T715" i="6"/>
  <c r="T716" i="6"/>
  <c r="T717" i="6"/>
  <c r="T718" i="6"/>
  <c r="T719" i="6"/>
  <c r="T720" i="6"/>
  <c r="T721" i="6"/>
  <c r="T722" i="6"/>
  <c r="T723" i="6"/>
  <c r="T724" i="6"/>
  <c r="T725" i="6"/>
  <c r="T726" i="6"/>
  <c r="T727" i="6"/>
  <c r="T728" i="6"/>
  <c r="T729" i="6"/>
  <c r="T730" i="6"/>
  <c r="T731" i="6"/>
  <c r="T732" i="6"/>
  <c r="T733" i="6"/>
  <c r="T734" i="6"/>
  <c r="T735" i="6"/>
  <c r="T736" i="6"/>
  <c r="T737" i="6"/>
  <c r="T738" i="6"/>
  <c r="T739" i="6"/>
  <c r="T740" i="6"/>
  <c r="T741" i="6"/>
  <c r="T742" i="6"/>
  <c r="T743" i="6"/>
  <c r="T744" i="6"/>
  <c r="T745" i="6"/>
  <c r="T746" i="6"/>
  <c r="T747" i="6"/>
  <c r="T748" i="6"/>
  <c r="T749" i="6"/>
  <c r="T750" i="6"/>
  <c r="T751" i="6"/>
  <c r="T752" i="6"/>
  <c r="T753" i="6"/>
  <c r="T754" i="6"/>
  <c r="T755" i="6"/>
  <c r="T756" i="6"/>
  <c r="T757" i="6"/>
  <c r="T758" i="6"/>
  <c r="T759" i="6"/>
  <c r="T760" i="6"/>
  <c r="T761" i="6"/>
  <c r="T762" i="6"/>
  <c r="T763" i="6"/>
  <c r="T764" i="6"/>
  <c r="T765" i="6"/>
  <c r="T766" i="6"/>
  <c r="T767" i="6"/>
  <c r="T768" i="6"/>
  <c r="T769" i="6"/>
  <c r="T770" i="6"/>
  <c r="T771" i="6"/>
  <c r="T772" i="6"/>
  <c r="T773" i="6"/>
  <c r="T774" i="6"/>
  <c r="T775" i="6"/>
  <c r="T776" i="6"/>
  <c r="T2" i="6"/>
  <c r="S776" i="6"/>
  <c r="R776" i="6"/>
  <c r="S775" i="6"/>
  <c r="R775" i="6"/>
  <c r="S774" i="6"/>
  <c r="R774" i="6"/>
  <c r="S773" i="6"/>
  <c r="R773" i="6"/>
  <c r="S772" i="6"/>
  <c r="R772" i="6"/>
  <c r="S771" i="6"/>
  <c r="R771" i="6"/>
  <c r="S770" i="6"/>
  <c r="R770" i="6"/>
  <c r="S769" i="6"/>
  <c r="R769" i="6"/>
  <c r="S768" i="6"/>
  <c r="R768" i="6"/>
  <c r="S767" i="6"/>
  <c r="R767" i="6"/>
  <c r="S766" i="6"/>
  <c r="R766" i="6"/>
  <c r="S765" i="6"/>
  <c r="R765" i="6"/>
  <c r="S764" i="6"/>
  <c r="R764" i="6"/>
  <c r="S763" i="6"/>
  <c r="R763" i="6"/>
  <c r="S762" i="6"/>
  <c r="R762" i="6"/>
  <c r="S761" i="6"/>
  <c r="R761" i="6"/>
  <c r="S760" i="6"/>
  <c r="R760" i="6"/>
  <c r="S759" i="6"/>
  <c r="R759" i="6"/>
  <c r="S758" i="6"/>
  <c r="R758" i="6"/>
  <c r="S757" i="6"/>
  <c r="R757" i="6"/>
  <c r="S756" i="6"/>
  <c r="R756" i="6"/>
  <c r="S755" i="6"/>
  <c r="R755" i="6"/>
  <c r="S754" i="6"/>
  <c r="R754" i="6"/>
  <c r="S753" i="6"/>
  <c r="R753" i="6"/>
  <c r="S752" i="6"/>
  <c r="R752" i="6"/>
  <c r="S751" i="6"/>
  <c r="R751" i="6"/>
  <c r="S750" i="6"/>
  <c r="R750" i="6"/>
  <c r="S749" i="6"/>
  <c r="R749" i="6"/>
  <c r="S748" i="6"/>
  <c r="R748" i="6"/>
  <c r="S747" i="6"/>
  <c r="R747" i="6"/>
  <c r="S746" i="6"/>
  <c r="R746" i="6"/>
  <c r="S745" i="6"/>
  <c r="R745" i="6"/>
  <c r="S744" i="6"/>
  <c r="R744" i="6"/>
  <c r="S743" i="6"/>
  <c r="R743" i="6"/>
  <c r="S742" i="6"/>
  <c r="R742" i="6"/>
  <c r="S741" i="6"/>
  <c r="R741" i="6"/>
  <c r="S740" i="6"/>
  <c r="R740" i="6"/>
  <c r="S739" i="6"/>
  <c r="R739" i="6"/>
  <c r="S738" i="6"/>
  <c r="R738" i="6"/>
  <c r="S737" i="6"/>
  <c r="R737" i="6"/>
  <c r="S736" i="6"/>
  <c r="R736" i="6"/>
  <c r="S735" i="6"/>
  <c r="R735" i="6"/>
  <c r="S734" i="6"/>
  <c r="R734" i="6"/>
  <c r="S733" i="6"/>
  <c r="R733" i="6"/>
  <c r="S732" i="6"/>
  <c r="R732" i="6"/>
  <c r="S731" i="6"/>
  <c r="R731" i="6"/>
  <c r="S730" i="6"/>
  <c r="R730" i="6"/>
  <c r="S729" i="6"/>
  <c r="R729" i="6"/>
  <c r="S728" i="6"/>
  <c r="R728" i="6"/>
  <c r="S727" i="6"/>
  <c r="R727" i="6"/>
  <c r="S726" i="6"/>
  <c r="R726" i="6"/>
  <c r="S725" i="6"/>
  <c r="R725" i="6"/>
  <c r="S724" i="6"/>
  <c r="R724" i="6"/>
  <c r="S723" i="6"/>
  <c r="R723" i="6"/>
  <c r="S722" i="6"/>
  <c r="R722" i="6"/>
  <c r="S721" i="6"/>
  <c r="R721" i="6"/>
  <c r="S720" i="6"/>
  <c r="R720" i="6"/>
  <c r="S719" i="6"/>
  <c r="R719" i="6"/>
  <c r="S718" i="6"/>
  <c r="R718" i="6"/>
  <c r="S717" i="6"/>
  <c r="R717" i="6"/>
  <c r="S716" i="6"/>
  <c r="R716" i="6"/>
  <c r="S715" i="6"/>
  <c r="R715" i="6"/>
  <c r="S714" i="6"/>
  <c r="R714" i="6"/>
  <c r="S713" i="6"/>
  <c r="R713" i="6"/>
  <c r="S712" i="6"/>
  <c r="R712" i="6"/>
  <c r="S711" i="6"/>
  <c r="R711" i="6"/>
  <c r="S710" i="6"/>
  <c r="R710" i="6"/>
  <c r="S709" i="6"/>
  <c r="R709" i="6"/>
  <c r="S708" i="6"/>
  <c r="R708" i="6"/>
  <c r="S707" i="6"/>
  <c r="R707" i="6"/>
  <c r="S706" i="6"/>
  <c r="R706" i="6"/>
  <c r="S705" i="6"/>
  <c r="R705" i="6"/>
  <c r="S704" i="6"/>
  <c r="R704" i="6"/>
  <c r="S703" i="6"/>
  <c r="R703" i="6"/>
  <c r="S702" i="6"/>
  <c r="R702" i="6"/>
  <c r="S701" i="6"/>
  <c r="R701" i="6"/>
  <c r="S700" i="6"/>
  <c r="R700" i="6"/>
  <c r="S699" i="6"/>
  <c r="R699" i="6"/>
  <c r="S698" i="6"/>
  <c r="R698" i="6"/>
  <c r="S697" i="6"/>
  <c r="R697" i="6"/>
  <c r="S696" i="6"/>
  <c r="R696" i="6"/>
  <c r="S695" i="6"/>
  <c r="R695" i="6"/>
  <c r="S694" i="6"/>
  <c r="R694" i="6"/>
  <c r="S693" i="6"/>
  <c r="R693" i="6"/>
  <c r="S692" i="6"/>
  <c r="R692" i="6"/>
  <c r="S691" i="6"/>
  <c r="R691" i="6"/>
  <c r="S690" i="6"/>
  <c r="R690" i="6"/>
  <c r="S689" i="6"/>
  <c r="R689" i="6"/>
  <c r="S688" i="6"/>
  <c r="R688" i="6"/>
  <c r="S687" i="6"/>
  <c r="R687" i="6"/>
  <c r="S686" i="6"/>
  <c r="R686" i="6"/>
  <c r="S685" i="6"/>
  <c r="R685" i="6"/>
  <c r="S684" i="6"/>
  <c r="R684" i="6"/>
  <c r="S683" i="6"/>
  <c r="R683" i="6"/>
  <c r="S682" i="6"/>
  <c r="R682" i="6"/>
  <c r="S681" i="6"/>
  <c r="R681" i="6"/>
  <c r="S680" i="6"/>
  <c r="R680" i="6"/>
  <c r="S679" i="6"/>
  <c r="R679" i="6"/>
  <c r="S678" i="6"/>
  <c r="R678" i="6"/>
  <c r="S677" i="6"/>
  <c r="R677" i="6"/>
  <c r="S676" i="6"/>
  <c r="R676" i="6"/>
  <c r="S675" i="6"/>
  <c r="R675" i="6"/>
  <c r="S674" i="6"/>
  <c r="R674" i="6"/>
  <c r="S673" i="6"/>
  <c r="R673" i="6"/>
  <c r="S672" i="6"/>
  <c r="R672" i="6"/>
  <c r="S671" i="6"/>
  <c r="R671" i="6"/>
  <c r="S670" i="6"/>
  <c r="R670" i="6"/>
  <c r="S669" i="6"/>
  <c r="R669" i="6"/>
  <c r="S668" i="6"/>
  <c r="R668" i="6"/>
  <c r="S667" i="6"/>
  <c r="R667" i="6"/>
  <c r="S666" i="6"/>
  <c r="R666" i="6"/>
  <c r="S665" i="6"/>
  <c r="R665" i="6"/>
  <c r="S664" i="6"/>
  <c r="R664" i="6"/>
  <c r="S663" i="6"/>
  <c r="R663" i="6"/>
  <c r="S662" i="6"/>
  <c r="R662" i="6"/>
  <c r="S661" i="6"/>
  <c r="R661" i="6"/>
  <c r="S660" i="6"/>
  <c r="R660" i="6"/>
  <c r="S659" i="6"/>
  <c r="R659" i="6"/>
  <c r="S658" i="6"/>
  <c r="R658" i="6"/>
  <c r="S657" i="6"/>
  <c r="R657" i="6"/>
  <c r="S656" i="6"/>
  <c r="R656" i="6"/>
  <c r="S655" i="6"/>
  <c r="R655" i="6"/>
  <c r="S654" i="6"/>
  <c r="R654" i="6"/>
  <c r="S653" i="6"/>
  <c r="R653" i="6"/>
  <c r="S652" i="6"/>
  <c r="R652" i="6"/>
  <c r="S651" i="6"/>
  <c r="R651" i="6"/>
  <c r="S650" i="6"/>
  <c r="R650" i="6"/>
  <c r="S649" i="6"/>
  <c r="R649" i="6"/>
  <c r="S648" i="6"/>
  <c r="R648" i="6"/>
  <c r="S647" i="6"/>
  <c r="R647" i="6"/>
  <c r="S646" i="6"/>
  <c r="R646" i="6"/>
  <c r="S645" i="6"/>
  <c r="R645" i="6"/>
  <c r="S644" i="6"/>
  <c r="R644" i="6"/>
  <c r="S643" i="6"/>
  <c r="R643" i="6"/>
  <c r="S642" i="6"/>
  <c r="R642" i="6"/>
  <c r="S641" i="6"/>
  <c r="R641" i="6"/>
  <c r="S640" i="6"/>
  <c r="R640" i="6"/>
  <c r="S639" i="6"/>
  <c r="R639" i="6"/>
  <c r="S638" i="6"/>
  <c r="R638" i="6"/>
  <c r="S637" i="6"/>
  <c r="R637" i="6"/>
  <c r="S636" i="6"/>
  <c r="R636" i="6"/>
  <c r="S635" i="6"/>
  <c r="R635" i="6"/>
  <c r="S634" i="6"/>
  <c r="R634" i="6"/>
  <c r="S633" i="6"/>
  <c r="R633" i="6"/>
  <c r="S632" i="6"/>
  <c r="R632" i="6"/>
  <c r="S631" i="6"/>
  <c r="R631" i="6"/>
  <c r="S630" i="6"/>
  <c r="R630" i="6"/>
  <c r="S629" i="6"/>
  <c r="R629" i="6"/>
  <c r="S628" i="6"/>
  <c r="R628" i="6"/>
  <c r="S627" i="6"/>
  <c r="R627" i="6"/>
  <c r="S626" i="6"/>
  <c r="R626" i="6"/>
  <c r="S625" i="6"/>
  <c r="R625" i="6"/>
  <c r="S624" i="6"/>
  <c r="R624" i="6"/>
  <c r="S623" i="6"/>
  <c r="R623" i="6"/>
  <c r="S622" i="6"/>
  <c r="R622" i="6"/>
  <c r="S621" i="6"/>
  <c r="R621" i="6"/>
  <c r="S620" i="6"/>
  <c r="R620" i="6"/>
  <c r="S619" i="6"/>
  <c r="R619" i="6"/>
  <c r="S618" i="6"/>
  <c r="R618" i="6"/>
  <c r="S617" i="6"/>
  <c r="R617" i="6"/>
  <c r="S616" i="6"/>
  <c r="R616" i="6"/>
  <c r="S615" i="6"/>
  <c r="R615" i="6"/>
  <c r="S614" i="6"/>
  <c r="R614" i="6"/>
  <c r="S613" i="6"/>
  <c r="R613" i="6"/>
  <c r="S612" i="6"/>
  <c r="R612" i="6"/>
  <c r="S611" i="6"/>
  <c r="R611" i="6"/>
  <c r="S610" i="6"/>
  <c r="R610" i="6"/>
  <c r="S609" i="6"/>
  <c r="R609" i="6"/>
  <c r="S608" i="6"/>
  <c r="R608" i="6"/>
  <c r="S607" i="6"/>
  <c r="R607" i="6"/>
  <c r="S606" i="6"/>
  <c r="R606" i="6"/>
  <c r="S605" i="6"/>
  <c r="R605" i="6"/>
  <c r="S604" i="6"/>
  <c r="R604" i="6"/>
  <c r="S603" i="6"/>
  <c r="R603" i="6"/>
  <c r="S602" i="6"/>
  <c r="R602" i="6"/>
  <c r="S601" i="6"/>
  <c r="R601" i="6"/>
  <c r="S600" i="6"/>
  <c r="R600" i="6"/>
  <c r="S599" i="6"/>
  <c r="R599" i="6"/>
  <c r="S598" i="6"/>
  <c r="R598" i="6"/>
  <c r="S597" i="6"/>
  <c r="R597" i="6"/>
  <c r="S596" i="6"/>
  <c r="R596" i="6"/>
  <c r="S595" i="6"/>
  <c r="R595" i="6"/>
  <c r="S594" i="6"/>
  <c r="R594" i="6"/>
  <c r="S593" i="6"/>
  <c r="R593" i="6"/>
  <c r="S592" i="6"/>
  <c r="R592" i="6"/>
  <c r="S591" i="6"/>
  <c r="R591" i="6"/>
  <c r="S590" i="6"/>
  <c r="R590" i="6"/>
  <c r="S589" i="6"/>
  <c r="R589" i="6"/>
  <c r="S588" i="6"/>
  <c r="R588" i="6"/>
  <c r="S587" i="6"/>
  <c r="R587" i="6"/>
  <c r="S586" i="6"/>
  <c r="R586" i="6"/>
  <c r="S585" i="6"/>
  <c r="R585" i="6"/>
  <c r="S584" i="6"/>
  <c r="R584" i="6"/>
  <c r="S583" i="6"/>
  <c r="R583" i="6"/>
  <c r="S582" i="6"/>
  <c r="R582" i="6"/>
  <c r="S581" i="6"/>
  <c r="R581" i="6"/>
  <c r="S580" i="6"/>
  <c r="R580" i="6"/>
  <c r="S579" i="6"/>
  <c r="R579" i="6"/>
  <c r="S578" i="6"/>
  <c r="R578" i="6"/>
  <c r="S577" i="6"/>
  <c r="R577" i="6"/>
  <c r="S576" i="6"/>
  <c r="R576" i="6"/>
  <c r="S575" i="6"/>
  <c r="R575" i="6"/>
  <c r="S574" i="6"/>
  <c r="R574" i="6"/>
  <c r="S573" i="6"/>
  <c r="R573" i="6"/>
  <c r="S572" i="6"/>
  <c r="R572" i="6"/>
  <c r="S571" i="6"/>
  <c r="R571" i="6"/>
  <c r="S570" i="6"/>
  <c r="R570" i="6"/>
  <c r="S569" i="6"/>
  <c r="R569" i="6"/>
  <c r="S568" i="6"/>
  <c r="R568" i="6"/>
  <c r="S567" i="6"/>
  <c r="R567" i="6"/>
  <c r="S566" i="6"/>
  <c r="R566" i="6"/>
  <c r="S565" i="6"/>
  <c r="R565" i="6"/>
  <c r="S564" i="6"/>
  <c r="R564" i="6"/>
  <c r="S563" i="6"/>
  <c r="R563" i="6"/>
  <c r="S562" i="6"/>
  <c r="R562" i="6"/>
  <c r="S561" i="6"/>
  <c r="R561" i="6"/>
  <c r="S560" i="6"/>
  <c r="R560" i="6"/>
  <c r="S559" i="6"/>
  <c r="R559" i="6"/>
  <c r="S558" i="6"/>
  <c r="R558" i="6"/>
  <c r="S557" i="6"/>
  <c r="R557" i="6"/>
  <c r="S556" i="6"/>
  <c r="R556" i="6"/>
  <c r="S555" i="6"/>
  <c r="R555" i="6"/>
  <c r="S554" i="6"/>
  <c r="R554" i="6"/>
  <c r="S553" i="6"/>
  <c r="R553" i="6"/>
  <c r="S552" i="6"/>
  <c r="R552" i="6"/>
  <c r="S551" i="6"/>
  <c r="R551" i="6"/>
  <c r="S550" i="6"/>
  <c r="R550" i="6"/>
  <c r="S549" i="6"/>
  <c r="R549" i="6"/>
  <c r="S548" i="6"/>
  <c r="R548" i="6"/>
  <c r="S547" i="6"/>
  <c r="R547" i="6"/>
  <c r="S546" i="6"/>
  <c r="R546" i="6"/>
  <c r="S545" i="6"/>
  <c r="R545" i="6"/>
  <c r="S544" i="6"/>
  <c r="R544" i="6"/>
  <c r="S543" i="6"/>
  <c r="R543" i="6"/>
  <c r="S542" i="6"/>
  <c r="R542" i="6"/>
  <c r="S541" i="6"/>
  <c r="R541" i="6"/>
  <c r="S540" i="6"/>
  <c r="R540" i="6"/>
  <c r="S539" i="6"/>
  <c r="R539" i="6"/>
  <c r="S538" i="6"/>
  <c r="R538" i="6"/>
  <c r="S537" i="6"/>
  <c r="R537" i="6"/>
  <c r="S536" i="6"/>
  <c r="R536" i="6"/>
  <c r="S535" i="6"/>
  <c r="R535" i="6"/>
  <c r="S534" i="6"/>
  <c r="R534" i="6"/>
  <c r="S533" i="6"/>
  <c r="R533" i="6"/>
  <c r="S532" i="6"/>
  <c r="R532" i="6"/>
  <c r="S531" i="6"/>
  <c r="R531" i="6"/>
  <c r="S530" i="6"/>
  <c r="R530" i="6"/>
  <c r="S529" i="6"/>
  <c r="R529" i="6"/>
  <c r="S528" i="6"/>
  <c r="R528" i="6"/>
  <c r="S527" i="6"/>
  <c r="R527" i="6"/>
  <c r="S526" i="6"/>
  <c r="R526" i="6"/>
  <c r="S525" i="6"/>
  <c r="R525" i="6"/>
  <c r="S524" i="6"/>
  <c r="R524" i="6"/>
  <c r="S523" i="6"/>
  <c r="R523" i="6"/>
  <c r="S522" i="6"/>
  <c r="R522" i="6"/>
  <c r="S521" i="6"/>
  <c r="R521" i="6"/>
  <c r="S520" i="6"/>
  <c r="R520" i="6"/>
  <c r="S519" i="6"/>
  <c r="R519" i="6"/>
  <c r="S518" i="6"/>
  <c r="R518" i="6"/>
  <c r="S517" i="6"/>
  <c r="R517" i="6"/>
  <c r="S516" i="6"/>
  <c r="R516" i="6"/>
  <c r="S515" i="6"/>
  <c r="R515" i="6"/>
  <c r="S514" i="6"/>
  <c r="R514" i="6"/>
  <c r="S513" i="6"/>
  <c r="R513" i="6"/>
  <c r="S512" i="6"/>
  <c r="R512" i="6"/>
  <c r="S511" i="6"/>
  <c r="R511" i="6"/>
  <c r="S510" i="6"/>
  <c r="R510" i="6"/>
  <c r="S509" i="6"/>
  <c r="R509" i="6"/>
  <c r="S508" i="6"/>
  <c r="R508" i="6"/>
  <c r="S507" i="6"/>
  <c r="R507" i="6"/>
  <c r="S506" i="6"/>
  <c r="R506" i="6"/>
  <c r="S505" i="6"/>
  <c r="R505" i="6"/>
  <c r="S504" i="6"/>
  <c r="R504" i="6"/>
  <c r="S503" i="6"/>
  <c r="R503" i="6"/>
  <c r="S502" i="6"/>
  <c r="R502" i="6"/>
  <c r="S501" i="6"/>
  <c r="R501" i="6"/>
  <c r="S500" i="6"/>
  <c r="R500" i="6"/>
  <c r="S499" i="6"/>
  <c r="R499" i="6"/>
  <c r="S498" i="6"/>
  <c r="R498" i="6"/>
  <c r="S497" i="6"/>
  <c r="R497" i="6"/>
  <c r="S496" i="6"/>
  <c r="R496" i="6"/>
  <c r="S495" i="6"/>
  <c r="R495" i="6"/>
  <c r="S494" i="6"/>
  <c r="R494" i="6"/>
  <c r="S493" i="6"/>
  <c r="R493" i="6"/>
  <c r="S492" i="6"/>
  <c r="R492" i="6"/>
  <c r="S491" i="6"/>
  <c r="R491" i="6"/>
  <c r="S490" i="6"/>
  <c r="R490" i="6"/>
  <c r="S489" i="6"/>
  <c r="R489" i="6"/>
  <c r="S488" i="6"/>
  <c r="R488" i="6"/>
  <c r="S487" i="6"/>
  <c r="R487" i="6"/>
  <c r="S486" i="6"/>
  <c r="R486" i="6"/>
  <c r="S485" i="6"/>
  <c r="R485" i="6"/>
  <c r="S484" i="6"/>
  <c r="R484" i="6"/>
  <c r="S483" i="6"/>
  <c r="R483" i="6"/>
  <c r="S482" i="6"/>
  <c r="R482" i="6"/>
  <c r="S481" i="6"/>
  <c r="R481" i="6"/>
  <c r="S480" i="6"/>
  <c r="R480" i="6"/>
  <c r="S479" i="6"/>
  <c r="R479" i="6"/>
  <c r="S478" i="6"/>
  <c r="R478" i="6"/>
  <c r="S477" i="6"/>
  <c r="R477" i="6"/>
  <c r="S476" i="6"/>
  <c r="R476" i="6"/>
  <c r="S475" i="6"/>
  <c r="R475" i="6"/>
  <c r="S474" i="6"/>
  <c r="R474" i="6"/>
  <c r="S473" i="6"/>
  <c r="R473" i="6"/>
  <c r="S472" i="6"/>
  <c r="R472" i="6"/>
  <c r="S471" i="6"/>
  <c r="R471" i="6"/>
  <c r="S470" i="6"/>
  <c r="R470" i="6"/>
  <c r="S469" i="6"/>
  <c r="R469" i="6"/>
  <c r="S468" i="6"/>
  <c r="R468" i="6"/>
  <c r="S467" i="6"/>
  <c r="R467" i="6"/>
  <c r="S466" i="6"/>
  <c r="R466" i="6"/>
  <c r="S465" i="6"/>
  <c r="R465" i="6"/>
  <c r="S464" i="6"/>
  <c r="R464" i="6"/>
  <c r="S463" i="6"/>
  <c r="R463" i="6"/>
  <c r="S462" i="6"/>
  <c r="R462" i="6"/>
  <c r="S461" i="6"/>
  <c r="R461" i="6"/>
  <c r="S460" i="6"/>
  <c r="R460" i="6"/>
  <c r="S459" i="6"/>
  <c r="R459" i="6"/>
  <c r="S458" i="6"/>
  <c r="R458" i="6"/>
  <c r="S457" i="6"/>
  <c r="R457" i="6"/>
  <c r="S456" i="6"/>
  <c r="R456" i="6"/>
  <c r="S455" i="6"/>
  <c r="R455" i="6"/>
  <c r="S454" i="6"/>
  <c r="R454" i="6"/>
  <c r="S453" i="6"/>
  <c r="R453" i="6"/>
  <c r="S452" i="6"/>
  <c r="R452" i="6"/>
  <c r="S451" i="6"/>
  <c r="R451" i="6"/>
  <c r="S450" i="6"/>
  <c r="R450" i="6"/>
  <c r="S449" i="6"/>
  <c r="R449" i="6"/>
  <c r="S448" i="6"/>
  <c r="R448" i="6"/>
  <c r="S447" i="6"/>
  <c r="R447" i="6"/>
  <c r="S446" i="6"/>
  <c r="R446" i="6"/>
  <c r="S445" i="6"/>
  <c r="R445" i="6"/>
  <c r="S444" i="6"/>
  <c r="R444" i="6"/>
  <c r="S443" i="6"/>
  <c r="R443" i="6"/>
  <c r="S442" i="6"/>
  <c r="R442" i="6"/>
  <c r="S441" i="6"/>
  <c r="R441" i="6"/>
  <c r="S440" i="6"/>
  <c r="R440" i="6"/>
  <c r="S439" i="6"/>
  <c r="R439" i="6"/>
  <c r="S438" i="6"/>
  <c r="R438" i="6"/>
  <c r="S437" i="6"/>
  <c r="R437" i="6"/>
  <c r="S436" i="6"/>
  <c r="R436" i="6"/>
  <c r="S435" i="6"/>
  <c r="R435" i="6"/>
  <c r="S434" i="6"/>
  <c r="R434" i="6"/>
  <c r="S433" i="6"/>
  <c r="R433" i="6"/>
  <c r="S432" i="6"/>
  <c r="R432" i="6"/>
  <c r="S431" i="6"/>
  <c r="R431" i="6"/>
  <c r="S430" i="6"/>
  <c r="R430" i="6"/>
  <c r="S429" i="6"/>
  <c r="R429" i="6"/>
  <c r="S428" i="6"/>
  <c r="R428" i="6"/>
  <c r="S427" i="6"/>
  <c r="R427" i="6"/>
  <c r="S426" i="6"/>
  <c r="R426" i="6"/>
  <c r="S425" i="6"/>
  <c r="R425" i="6"/>
  <c r="S424" i="6"/>
  <c r="R424" i="6"/>
  <c r="S423" i="6"/>
  <c r="R423" i="6"/>
  <c r="S422" i="6"/>
  <c r="R422" i="6"/>
  <c r="S421" i="6"/>
  <c r="R421" i="6"/>
  <c r="S420" i="6"/>
  <c r="R420" i="6"/>
  <c r="S419" i="6"/>
  <c r="R419" i="6"/>
  <c r="S418" i="6"/>
  <c r="R418" i="6"/>
  <c r="S417" i="6"/>
  <c r="R417" i="6"/>
  <c r="S416" i="6"/>
  <c r="R416" i="6"/>
  <c r="S415" i="6"/>
  <c r="R415" i="6"/>
  <c r="S414" i="6"/>
  <c r="R414" i="6"/>
  <c r="S413" i="6"/>
  <c r="R413" i="6"/>
  <c r="S412" i="6"/>
  <c r="R412" i="6"/>
  <c r="S411" i="6"/>
  <c r="R411" i="6"/>
  <c r="S410" i="6"/>
  <c r="R410" i="6"/>
  <c r="S409" i="6"/>
  <c r="R409" i="6"/>
  <c r="S408" i="6"/>
  <c r="R408" i="6"/>
  <c r="S407" i="6"/>
  <c r="R407" i="6"/>
  <c r="S406" i="6"/>
  <c r="R406" i="6"/>
  <c r="S405" i="6"/>
  <c r="R405" i="6"/>
  <c r="S404" i="6"/>
  <c r="R404" i="6"/>
  <c r="S403" i="6"/>
  <c r="R403" i="6"/>
  <c r="S402" i="6"/>
  <c r="R402" i="6"/>
  <c r="S401" i="6"/>
  <c r="R401" i="6"/>
  <c r="S400" i="6"/>
  <c r="R400" i="6"/>
  <c r="S399" i="6"/>
  <c r="R399" i="6"/>
  <c r="S398" i="6"/>
  <c r="R398" i="6"/>
  <c r="S397" i="6"/>
  <c r="R397" i="6"/>
  <c r="S396" i="6"/>
  <c r="R396" i="6"/>
  <c r="S395" i="6"/>
  <c r="R395" i="6"/>
  <c r="S394" i="6"/>
  <c r="R394" i="6"/>
  <c r="S393" i="6"/>
  <c r="R393" i="6"/>
  <c r="S392" i="6"/>
  <c r="R392" i="6"/>
  <c r="S391" i="6"/>
  <c r="R391" i="6"/>
  <c r="S390" i="6"/>
  <c r="R390" i="6"/>
  <c r="S389" i="6"/>
  <c r="R389" i="6"/>
  <c r="S388" i="6"/>
  <c r="R388" i="6"/>
  <c r="S387" i="6"/>
  <c r="R387" i="6"/>
  <c r="S386" i="6"/>
  <c r="R386" i="6"/>
  <c r="S385" i="6"/>
  <c r="R385" i="6"/>
  <c r="S384" i="6"/>
  <c r="R384" i="6"/>
  <c r="S383" i="6"/>
  <c r="R383" i="6"/>
  <c r="S382" i="6"/>
  <c r="R382" i="6"/>
  <c r="S381" i="6"/>
  <c r="R381" i="6"/>
  <c r="S380" i="6"/>
  <c r="R380" i="6"/>
  <c r="S379" i="6"/>
  <c r="R379" i="6"/>
  <c r="S378" i="6"/>
  <c r="R378" i="6"/>
  <c r="S377" i="6"/>
  <c r="R377" i="6"/>
  <c r="S376" i="6"/>
  <c r="R376" i="6"/>
  <c r="S375" i="6"/>
  <c r="R375" i="6"/>
  <c r="S374" i="6"/>
  <c r="R374" i="6"/>
  <c r="S373" i="6"/>
  <c r="R373" i="6"/>
  <c r="S372" i="6"/>
  <c r="R372" i="6"/>
  <c r="S371" i="6"/>
  <c r="R371" i="6"/>
  <c r="S370" i="6"/>
  <c r="R370" i="6"/>
  <c r="S369" i="6"/>
  <c r="R369" i="6"/>
  <c r="S368" i="6"/>
  <c r="R368" i="6"/>
  <c r="S367" i="6"/>
  <c r="R367" i="6"/>
  <c r="S366" i="6"/>
  <c r="R366" i="6"/>
  <c r="S365" i="6"/>
  <c r="R365" i="6"/>
  <c r="S364" i="6"/>
  <c r="R364" i="6"/>
  <c r="S363" i="6"/>
  <c r="R363" i="6"/>
  <c r="S362" i="6"/>
  <c r="R362" i="6"/>
  <c r="S361" i="6"/>
  <c r="R361" i="6"/>
  <c r="S360" i="6"/>
  <c r="R360" i="6"/>
  <c r="S359" i="6"/>
  <c r="R359" i="6"/>
  <c r="S358" i="6"/>
  <c r="R358" i="6"/>
  <c r="S357" i="6"/>
  <c r="R357" i="6"/>
  <c r="S356" i="6"/>
  <c r="R356" i="6"/>
  <c r="S355" i="6"/>
  <c r="R355" i="6"/>
  <c r="S354" i="6"/>
  <c r="R354" i="6"/>
  <c r="S353" i="6"/>
  <c r="R353" i="6"/>
  <c r="S352" i="6"/>
  <c r="R352" i="6"/>
  <c r="S351" i="6"/>
  <c r="R351" i="6"/>
  <c r="S350" i="6"/>
  <c r="R350" i="6"/>
  <c r="S349" i="6"/>
  <c r="R349" i="6"/>
  <c r="S348" i="6"/>
  <c r="R348" i="6"/>
  <c r="S347" i="6"/>
  <c r="R347" i="6"/>
  <c r="S346" i="6"/>
  <c r="R346" i="6"/>
  <c r="S345" i="6"/>
  <c r="R345" i="6"/>
  <c r="S344" i="6"/>
  <c r="R344" i="6"/>
  <c r="S343" i="6"/>
  <c r="R343" i="6"/>
  <c r="S342" i="6"/>
  <c r="R342" i="6"/>
  <c r="S341" i="6"/>
  <c r="R341" i="6"/>
  <c r="S340" i="6"/>
  <c r="R340" i="6"/>
  <c r="S339" i="6"/>
  <c r="R339" i="6"/>
  <c r="S338" i="6"/>
  <c r="R338" i="6"/>
  <c r="S337" i="6"/>
  <c r="R337" i="6"/>
  <c r="S336" i="6"/>
  <c r="R336" i="6"/>
  <c r="S335" i="6"/>
  <c r="R335" i="6"/>
  <c r="S334" i="6"/>
  <c r="R334" i="6"/>
  <c r="S333" i="6"/>
  <c r="R333" i="6"/>
  <c r="S332" i="6"/>
  <c r="R332" i="6"/>
  <c r="S331" i="6"/>
  <c r="R331" i="6"/>
  <c r="S330" i="6"/>
  <c r="R330" i="6"/>
  <c r="S329" i="6"/>
  <c r="R329" i="6"/>
  <c r="S328" i="6"/>
  <c r="R328" i="6"/>
  <c r="S327" i="6"/>
  <c r="R327" i="6"/>
  <c r="S326" i="6"/>
  <c r="R326" i="6"/>
  <c r="S325" i="6"/>
  <c r="R325" i="6"/>
  <c r="S324" i="6"/>
  <c r="R324" i="6"/>
  <c r="S323" i="6"/>
  <c r="R323" i="6"/>
  <c r="S322" i="6"/>
  <c r="R322" i="6"/>
  <c r="S321" i="6"/>
  <c r="R321" i="6"/>
  <c r="S320" i="6"/>
  <c r="R320" i="6"/>
  <c r="S319" i="6"/>
  <c r="R319" i="6"/>
  <c r="S318" i="6"/>
  <c r="R318" i="6"/>
  <c r="S317" i="6"/>
  <c r="R317" i="6"/>
  <c r="S316" i="6"/>
  <c r="R316" i="6"/>
  <c r="S315" i="6"/>
  <c r="R315" i="6"/>
  <c r="S314" i="6"/>
  <c r="R314" i="6"/>
  <c r="S313" i="6"/>
  <c r="R313" i="6"/>
  <c r="S312" i="6"/>
  <c r="R312" i="6"/>
  <c r="S311" i="6"/>
  <c r="R311" i="6"/>
  <c r="S310" i="6"/>
  <c r="R310" i="6"/>
  <c r="S309" i="6"/>
  <c r="R309" i="6"/>
  <c r="S308" i="6"/>
  <c r="R308" i="6"/>
  <c r="S307" i="6"/>
  <c r="R307" i="6"/>
  <c r="S306" i="6"/>
  <c r="R306" i="6"/>
  <c r="S305" i="6"/>
  <c r="R305" i="6"/>
  <c r="S304" i="6"/>
  <c r="R304" i="6"/>
  <c r="S303" i="6"/>
  <c r="R303" i="6"/>
  <c r="S302" i="6"/>
  <c r="R302" i="6"/>
  <c r="S301" i="6"/>
  <c r="R301" i="6"/>
  <c r="S300" i="6"/>
  <c r="R300" i="6"/>
  <c r="S299" i="6"/>
  <c r="R299" i="6"/>
  <c r="S298" i="6"/>
  <c r="R298" i="6"/>
  <c r="S297" i="6"/>
  <c r="R297" i="6"/>
  <c r="S296" i="6"/>
  <c r="R296" i="6"/>
  <c r="S295" i="6"/>
  <c r="R295" i="6"/>
  <c r="S294" i="6"/>
  <c r="R294" i="6"/>
  <c r="S293" i="6"/>
  <c r="R293" i="6"/>
  <c r="S292" i="6"/>
  <c r="R292" i="6"/>
  <c r="S291" i="6"/>
  <c r="R291" i="6"/>
  <c r="S290" i="6"/>
  <c r="R290" i="6"/>
  <c r="S289" i="6"/>
  <c r="R289" i="6"/>
  <c r="S288" i="6"/>
  <c r="R288" i="6"/>
  <c r="S287" i="6"/>
  <c r="R287" i="6"/>
  <c r="S286" i="6"/>
  <c r="R286" i="6"/>
  <c r="S285" i="6"/>
  <c r="R285" i="6"/>
  <c r="S284" i="6"/>
  <c r="R284" i="6"/>
  <c r="S283" i="6"/>
  <c r="R283" i="6"/>
  <c r="S282" i="6"/>
  <c r="R282" i="6"/>
  <c r="S281" i="6"/>
  <c r="R281" i="6"/>
  <c r="S280" i="6"/>
  <c r="R280" i="6"/>
  <c r="S279" i="6"/>
  <c r="R279" i="6"/>
  <c r="S278" i="6"/>
  <c r="R278" i="6"/>
  <c r="S277" i="6"/>
  <c r="R277" i="6"/>
  <c r="S276" i="6"/>
  <c r="R276" i="6"/>
  <c r="S275" i="6"/>
  <c r="R275" i="6"/>
  <c r="S274" i="6"/>
  <c r="R274" i="6"/>
  <c r="S273" i="6"/>
  <c r="R273" i="6"/>
  <c r="S272" i="6"/>
  <c r="R272" i="6"/>
  <c r="S271" i="6"/>
  <c r="R271" i="6"/>
  <c r="S270" i="6"/>
  <c r="R270" i="6"/>
  <c r="S269" i="6"/>
  <c r="R269" i="6"/>
  <c r="S268" i="6"/>
  <c r="R268" i="6"/>
  <c r="S267" i="6"/>
  <c r="R267" i="6"/>
  <c r="S266" i="6"/>
  <c r="R266" i="6"/>
  <c r="S265" i="6"/>
  <c r="R265" i="6"/>
  <c r="S264" i="6"/>
  <c r="R264" i="6"/>
  <c r="S263" i="6"/>
  <c r="R263" i="6"/>
  <c r="S262" i="6"/>
  <c r="R262" i="6"/>
  <c r="S261" i="6"/>
  <c r="R261" i="6"/>
  <c r="S260" i="6"/>
  <c r="R260" i="6"/>
  <c r="S259" i="6"/>
  <c r="R259" i="6"/>
  <c r="S258" i="6"/>
  <c r="R258" i="6"/>
  <c r="S257" i="6"/>
  <c r="R257" i="6"/>
  <c r="S256" i="6"/>
  <c r="R256" i="6"/>
  <c r="S255" i="6"/>
  <c r="R255" i="6"/>
  <c r="S254" i="6"/>
  <c r="R254" i="6"/>
  <c r="S253" i="6"/>
  <c r="R253" i="6"/>
  <c r="S252" i="6"/>
  <c r="R252" i="6"/>
  <c r="S251" i="6"/>
  <c r="R251" i="6"/>
  <c r="S250" i="6"/>
  <c r="R250" i="6"/>
  <c r="S249" i="6"/>
  <c r="R249" i="6"/>
  <c r="S248" i="6"/>
  <c r="R248" i="6"/>
  <c r="S247" i="6"/>
  <c r="R247" i="6"/>
  <c r="S246" i="6"/>
  <c r="R246" i="6"/>
  <c r="S245" i="6"/>
  <c r="R245" i="6"/>
  <c r="S244" i="6"/>
  <c r="R244" i="6"/>
  <c r="S243" i="6"/>
  <c r="R243" i="6"/>
  <c r="S242" i="6"/>
  <c r="R242" i="6"/>
  <c r="S241" i="6"/>
  <c r="R241" i="6"/>
  <c r="S240" i="6"/>
  <c r="R240" i="6"/>
  <c r="S239" i="6"/>
  <c r="R239" i="6"/>
  <c r="S238" i="6"/>
  <c r="R238" i="6"/>
  <c r="S237" i="6"/>
  <c r="R237" i="6"/>
  <c r="S236" i="6"/>
  <c r="R236" i="6"/>
  <c r="S235" i="6"/>
  <c r="R235" i="6"/>
  <c r="S234" i="6"/>
  <c r="R234" i="6"/>
  <c r="S233" i="6"/>
  <c r="R233" i="6"/>
  <c r="S232" i="6"/>
  <c r="R232" i="6"/>
  <c r="S231" i="6"/>
  <c r="R231" i="6"/>
  <c r="S230" i="6"/>
  <c r="R230" i="6"/>
  <c r="S229" i="6"/>
  <c r="R229" i="6"/>
  <c r="S228" i="6"/>
  <c r="R228" i="6"/>
  <c r="S227" i="6"/>
  <c r="R227" i="6"/>
  <c r="S226" i="6"/>
  <c r="R226" i="6"/>
  <c r="S225" i="6"/>
  <c r="R225" i="6"/>
  <c r="S224" i="6"/>
  <c r="R224" i="6"/>
  <c r="S223" i="6"/>
  <c r="R223" i="6"/>
  <c r="S222" i="6"/>
  <c r="R222" i="6"/>
  <c r="S221" i="6"/>
  <c r="R221" i="6"/>
  <c r="S220" i="6"/>
  <c r="R220" i="6"/>
  <c r="S219" i="6"/>
  <c r="R219" i="6"/>
  <c r="S218" i="6"/>
  <c r="R218" i="6"/>
  <c r="S217" i="6"/>
  <c r="R217" i="6"/>
  <c r="S216" i="6"/>
  <c r="R216" i="6"/>
  <c r="S215" i="6"/>
  <c r="R215" i="6"/>
  <c r="S214" i="6"/>
  <c r="R214" i="6"/>
  <c r="S213" i="6"/>
  <c r="R213" i="6"/>
  <c r="S212" i="6"/>
  <c r="R212" i="6"/>
  <c r="S211" i="6"/>
  <c r="R211" i="6"/>
  <c r="S210" i="6"/>
  <c r="R210" i="6"/>
  <c r="S209" i="6"/>
  <c r="R209" i="6"/>
  <c r="S208" i="6"/>
  <c r="R208" i="6"/>
  <c r="S207" i="6"/>
  <c r="R207" i="6"/>
  <c r="S206" i="6"/>
  <c r="R206" i="6"/>
  <c r="S205" i="6"/>
  <c r="R205" i="6"/>
  <c r="S204" i="6"/>
  <c r="R204" i="6"/>
  <c r="S203" i="6"/>
  <c r="R203" i="6"/>
  <c r="S202" i="6"/>
  <c r="R202" i="6"/>
  <c r="S201" i="6"/>
  <c r="R201" i="6"/>
  <c r="S200" i="6"/>
  <c r="R200" i="6"/>
  <c r="S199" i="6"/>
  <c r="R199" i="6"/>
  <c r="S198" i="6"/>
  <c r="R198" i="6"/>
  <c r="S197" i="6"/>
  <c r="R197" i="6"/>
  <c r="S196" i="6"/>
  <c r="R196" i="6"/>
  <c r="S195" i="6"/>
  <c r="R195" i="6"/>
  <c r="S194" i="6"/>
  <c r="R194" i="6"/>
  <c r="S193" i="6"/>
  <c r="R193" i="6"/>
  <c r="S192" i="6"/>
  <c r="R192" i="6"/>
  <c r="S191" i="6"/>
  <c r="R191" i="6"/>
  <c r="S190" i="6"/>
  <c r="R190" i="6"/>
  <c r="S189" i="6"/>
  <c r="R189" i="6"/>
  <c r="S188" i="6"/>
  <c r="R188" i="6"/>
  <c r="S187" i="6"/>
  <c r="R187" i="6"/>
  <c r="S186" i="6"/>
  <c r="R186" i="6"/>
  <c r="S185" i="6"/>
  <c r="R185" i="6"/>
  <c r="S184" i="6"/>
  <c r="R184" i="6"/>
  <c r="S183" i="6"/>
  <c r="R183" i="6"/>
  <c r="S182" i="6"/>
  <c r="R182" i="6"/>
  <c r="S181" i="6"/>
  <c r="R181" i="6"/>
  <c r="S180" i="6"/>
  <c r="R180" i="6"/>
  <c r="S179" i="6"/>
  <c r="R179" i="6"/>
  <c r="S178" i="6"/>
  <c r="R178" i="6"/>
  <c r="S177" i="6"/>
  <c r="R177" i="6"/>
  <c r="S176" i="6"/>
  <c r="R176" i="6"/>
  <c r="S175" i="6"/>
  <c r="R175" i="6"/>
  <c r="S174" i="6"/>
  <c r="R174" i="6"/>
  <c r="S173" i="6"/>
  <c r="R173" i="6"/>
  <c r="S172" i="6"/>
  <c r="R172" i="6"/>
  <c r="S171" i="6"/>
  <c r="R171" i="6"/>
  <c r="S170" i="6"/>
  <c r="R170" i="6"/>
  <c r="S169" i="6"/>
  <c r="R169" i="6"/>
  <c r="S168" i="6"/>
  <c r="R168" i="6"/>
  <c r="S167" i="6"/>
  <c r="R167" i="6"/>
  <c r="S166" i="6"/>
  <c r="R166" i="6"/>
  <c r="S165" i="6"/>
  <c r="R165" i="6"/>
  <c r="S164" i="6"/>
  <c r="R164" i="6"/>
  <c r="S163" i="6"/>
  <c r="R163" i="6"/>
  <c r="S162" i="6"/>
  <c r="R162" i="6"/>
  <c r="S161" i="6"/>
  <c r="R161" i="6"/>
  <c r="S160" i="6"/>
  <c r="R160" i="6"/>
  <c r="S159" i="6"/>
  <c r="R159" i="6"/>
  <c r="S158" i="6"/>
  <c r="R158" i="6"/>
  <c r="S157" i="6"/>
  <c r="R157" i="6"/>
  <c r="S156" i="6"/>
  <c r="R156" i="6"/>
  <c r="S155" i="6"/>
  <c r="R155" i="6"/>
  <c r="S154" i="6"/>
  <c r="R154" i="6"/>
  <c r="S153" i="6"/>
  <c r="R153" i="6"/>
  <c r="S152" i="6"/>
  <c r="R152" i="6"/>
  <c r="S151" i="6"/>
  <c r="R151" i="6"/>
  <c r="S150" i="6"/>
  <c r="R150" i="6"/>
  <c r="S149" i="6"/>
  <c r="R149" i="6"/>
  <c r="S148" i="6"/>
  <c r="R148" i="6"/>
  <c r="S147" i="6"/>
  <c r="R147" i="6"/>
  <c r="S146" i="6"/>
  <c r="R146" i="6"/>
  <c r="S145" i="6"/>
  <c r="R145" i="6"/>
  <c r="S144" i="6"/>
  <c r="R144" i="6"/>
  <c r="S143" i="6"/>
  <c r="R143" i="6"/>
  <c r="S142" i="6"/>
  <c r="R142" i="6"/>
  <c r="S141" i="6"/>
  <c r="R141" i="6"/>
  <c r="S140" i="6"/>
  <c r="R140" i="6"/>
  <c r="S139" i="6"/>
  <c r="R139" i="6"/>
  <c r="S138" i="6"/>
  <c r="R138" i="6"/>
  <c r="S137" i="6"/>
  <c r="R137" i="6"/>
  <c r="S136" i="6"/>
  <c r="R136" i="6"/>
  <c r="S135" i="6"/>
  <c r="R135" i="6"/>
  <c r="S134" i="6"/>
  <c r="R134" i="6"/>
  <c r="S133" i="6"/>
  <c r="R133" i="6"/>
  <c r="S132" i="6"/>
  <c r="R132" i="6"/>
  <c r="S131" i="6"/>
  <c r="R131" i="6"/>
  <c r="S130" i="6"/>
  <c r="R130" i="6"/>
  <c r="S129" i="6"/>
  <c r="R129" i="6"/>
  <c r="S128" i="6"/>
  <c r="R128" i="6"/>
  <c r="S127" i="6"/>
  <c r="R127" i="6"/>
  <c r="S126" i="6"/>
  <c r="R126" i="6"/>
  <c r="S125" i="6"/>
  <c r="R125" i="6"/>
  <c r="S124" i="6"/>
  <c r="R124" i="6"/>
  <c r="S123" i="6"/>
  <c r="R123" i="6"/>
  <c r="S122" i="6"/>
  <c r="R122" i="6"/>
  <c r="S121" i="6"/>
  <c r="R121" i="6"/>
  <c r="S120" i="6"/>
  <c r="R120" i="6"/>
  <c r="S119" i="6"/>
  <c r="R119" i="6"/>
  <c r="S118" i="6"/>
  <c r="R118" i="6"/>
  <c r="S117" i="6"/>
  <c r="R117" i="6"/>
  <c r="S116" i="6"/>
  <c r="R116" i="6"/>
  <c r="S115" i="6"/>
  <c r="R115" i="6"/>
  <c r="S114" i="6"/>
  <c r="R114" i="6"/>
  <c r="S113" i="6"/>
  <c r="R113" i="6"/>
  <c r="S112" i="6"/>
  <c r="R112" i="6"/>
  <c r="S111" i="6"/>
  <c r="R111" i="6"/>
  <c r="S110" i="6"/>
  <c r="R110" i="6"/>
  <c r="S109" i="6"/>
  <c r="R109" i="6"/>
  <c r="S108" i="6"/>
  <c r="R108" i="6"/>
  <c r="S107" i="6"/>
  <c r="R107" i="6"/>
  <c r="S106" i="6"/>
  <c r="R106" i="6"/>
  <c r="S105" i="6"/>
  <c r="R105" i="6"/>
  <c r="S104" i="6"/>
  <c r="R104" i="6"/>
  <c r="S103" i="6"/>
  <c r="R103" i="6"/>
  <c r="S102" i="6"/>
  <c r="R102" i="6"/>
  <c r="S101" i="6"/>
  <c r="R101" i="6"/>
  <c r="S100" i="6"/>
  <c r="R100" i="6"/>
  <c r="S99" i="6"/>
  <c r="R99" i="6"/>
  <c r="S98" i="6"/>
  <c r="R98" i="6"/>
  <c r="S97" i="6"/>
  <c r="R97" i="6"/>
  <c r="S96" i="6"/>
  <c r="R96" i="6"/>
  <c r="S95" i="6"/>
  <c r="R95" i="6"/>
  <c r="S94" i="6"/>
  <c r="R94" i="6"/>
  <c r="S93" i="6"/>
  <c r="R93" i="6"/>
  <c r="S92" i="6"/>
  <c r="R92" i="6"/>
  <c r="S91" i="6"/>
  <c r="R91" i="6"/>
  <c r="S90" i="6"/>
  <c r="R90" i="6"/>
  <c r="S89" i="6"/>
  <c r="R89" i="6"/>
  <c r="S88" i="6"/>
  <c r="R88" i="6"/>
  <c r="S87" i="6"/>
  <c r="R87" i="6"/>
  <c r="S86" i="6"/>
  <c r="R86" i="6"/>
  <c r="S85" i="6"/>
  <c r="R85" i="6"/>
  <c r="S84" i="6"/>
  <c r="R84" i="6"/>
  <c r="S83" i="6"/>
  <c r="R83" i="6"/>
  <c r="S82" i="6"/>
  <c r="R82" i="6"/>
  <c r="S81" i="6"/>
  <c r="R81" i="6"/>
  <c r="S80" i="6"/>
  <c r="R80" i="6"/>
  <c r="S79" i="6"/>
  <c r="R79" i="6"/>
  <c r="S78" i="6"/>
  <c r="R78" i="6"/>
  <c r="S77" i="6"/>
  <c r="R77" i="6"/>
  <c r="S76" i="6"/>
  <c r="R76" i="6"/>
  <c r="S75" i="6"/>
  <c r="R75" i="6"/>
  <c r="S74" i="6"/>
  <c r="R74" i="6"/>
  <c r="S73" i="6"/>
  <c r="R73" i="6"/>
  <c r="S72" i="6"/>
  <c r="R72" i="6"/>
  <c r="S71" i="6"/>
  <c r="R71" i="6"/>
  <c r="S70" i="6"/>
  <c r="R70" i="6"/>
  <c r="S69" i="6"/>
  <c r="R69" i="6"/>
  <c r="S68" i="6"/>
  <c r="R68" i="6"/>
  <c r="S67" i="6"/>
  <c r="R67" i="6"/>
  <c r="S66" i="6"/>
  <c r="R66" i="6"/>
  <c r="S65" i="6"/>
  <c r="R65" i="6"/>
  <c r="S64" i="6"/>
  <c r="R64" i="6"/>
  <c r="S63" i="6"/>
  <c r="R63" i="6"/>
  <c r="S62" i="6"/>
  <c r="R62" i="6"/>
  <c r="S61" i="6"/>
  <c r="R61" i="6"/>
  <c r="S60" i="6"/>
  <c r="R60" i="6"/>
  <c r="S59" i="6"/>
  <c r="R59" i="6"/>
  <c r="S58" i="6"/>
  <c r="R58" i="6"/>
  <c r="S57" i="6"/>
  <c r="R57" i="6"/>
  <c r="S56" i="6"/>
  <c r="R56" i="6"/>
  <c r="S55" i="6"/>
  <c r="R55" i="6"/>
  <c r="S54" i="6"/>
  <c r="R54" i="6"/>
  <c r="S53" i="6"/>
  <c r="R53" i="6"/>
  <c r="S52" i="6"/>
  <c r="R52" i="6"/>
  <c r="S51" i="6"/>
  <c r="R51" i="6"/>
  <c r="S50" i="6"/>
  <c r="R50" i="6"/>
  <c r="S49" i="6"/>
  <c r="R49" i="6"/>
  <c r="S48" i="6"/>
  <c r="R48" i="6"/>
  <c r="S47" i="6"/>
  <c r="R47" i="6"/>
  <c r="S46" i="6"/>
  <c r="R46" i="6"/>
  <c r="S45" i="6"/>
  <c r="R45" i="6"/>
  <c r="S44" i="6"/>
  <c r="R44" i="6"/>
  <c r="S43" i="6"/>
  <c r="R43" i="6"/>
  <c r="S42" i="6"/>
  <c r="R42" i="6"/>
  <c r="S41" i="6"/>
  <c r="R41" i="6"/>
  <c r="S40" i="6"/>
  <c r="R40" i="6"/>
  <c r="S39" i="6"/>
  <c r="R39" i="6"/>
  <c r="S38" i="6"/>
  <c r="R38" i="6"/>
  <c r="S37" i="6"/>
  <c r="R37" i="6"/>
  <c r="S36" i="6"/>
  <c r="R36" i="6"/>
  <c r="S35" i="6"/>
  <c r="R35" i="6"/>
  <c r="S34" i="6"/>
  <c r="R34" i="6"/>
  <c r="S33" i="6"/>
  <c r="R33" i="6"/>
  <c r="S32" i="6"/>
  <c r="R32" i="6"/>
  <c r="S31" i="6"/>
  <c r="R31" i="6"/>
  <c r="S30" i="6"/>
  <c r="R30" i="6"/>
  <c r="S29" i="6"/>
  <c r="R29" i="6"/>
  <c r="S28" i="6"/>
  <c r="R28" i="6"/>
  <c r="S27" i="6"/>
  <c r="R27" i="6"/>
  <c r="S26" i="6"/>
  <c r="R26" i="6"/>
  <c r="S25" i="6"/>
  <c r="R25" i="6"/>
  <c r="S24" i="6"/>
  <c r="R24" i="6"/>
  <c r="S23" i="6"/>
  <c r="R23" i="6"/>
  <c r="S22" i="6"/>
  <c r="R22" i="6"/>
  <c r="S21" i="6"/>
  <c r="R21" i="6"/>
  <c r="S20" i="6"/>
  <c r="R20" i="6"/>
  <c r="S19" i="6"/>
  <c r="R19" i="6"/>
  <c r="S18" i="6"/>
  <c r="R18" i="6"/>
  <c r="S17" i="6"/>
  <c r="R17" i="6"/>
  <c r="S16" i="6"/>
  <c r="R16" i="6"/>
  <c r="S15" i="6"/>
  <c r="R15" i="6"/>
  <c r="S14" i="6"/>
  <c r="R14" i="6"/>
  <c r="S13" i="6"/>
  <c r="R13" i="6"/>
  <c r="S12" i="6"/>
  <c r="R12" i="6"/>
  <c r="S11" i="6"/>
  <c r="R11" i="6"/>
  <c r="S10" i="6"/>
  <c r="R10" i="6"/>
  <c r="S9" i="6"/>
  <c r="R9" i="6"/>
  <c r="S8" i="6"/>
  <c r="R8" i="6"/>
  <c r="S7" i="6"/>
  <c r="R7" i="6"/>
  <c r="S6" i="6"/>
  <c r="R6" i="6"/>
  <c r="S5" i="6"/>
  <c r="R5" i="6"/>
  <c r="S4" i="6"/>
  <c r="R4" i="6"/>
  <c r="S3" i="6"/>
  <c r="R3" i="6"/>
  <c r="S2" i="6"/>
  <c r="R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2" i="6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P541" i="6"/>
  <c r="P542" i="6"/>
  <c r="P543" i="6"/>
  <c r="P544" i="6"/>
  <c r="P545" i="6"/>
  <c r="P546" i="6"/>
  <c r="P547" i="6"/>
  <c r="P548" i="6"/>
  <c r="P549" i="6"/>
  <c r="P550" i="6"/>
  <c r="P551" i="6"/>
  <c r="P552" i="6"/>
  <c r="P553" i="6"/>
  <c r="P554" i="6"/>
  <c r="P555" i="6"/>
  <c r="P556" i="6"/>
  <c r="P557" i="6"/>
  <c r="P558" i="6"/>
  <c r="P559" i="6"/>
  <c r="P560" i="6"/>
  <c r="P561" i="6"/>
  <c r="P562" i="6"/>
  <c r="P563" i="6"/>
  <c r="P564" i="6"/>
  <c r="P565" i="6"/>
  <c r="P566" i="6"/>
  <c r="P567" i="6"/>
  <c r="P568" i="6"/>
  <c r="P569" i="6"/>
  <c r="P570" i="6"/>
  <c r="P571" i="6"/>
  <c r="P572" i="6"/>
  <c r="P573" i="6"/>
  <c r="P574" i="6"/>
  <c r="P575" i="6"/>
  <c r="P576" i="6"/>
  <c r="P577" i="6"/>
  <c r="P578" i="6"/>
  <c r="P579" i="6"/>
  <c r="P580" i="6"/>
  <c r="P581" i="6"/>
  <c r="P582" i="6"/>
  <c r="P583" i="6"/>
  <c r="P584" i="6"/>
  <c r="P585" i="6"/>
  <c r="P586" i="6"/>
  <c r="P587" i="6"/>
  <c r="P588" i="6"/>
  <c r="P589" i="6"/>
  <c r="P590" i="6"/>
  <c r="P591" i="6"/>
  <c r="P592" i="6"/>
  <c r="P593" i="6"/>
  <c r="P594" i="6"/>
  <c r="P595" i="6"/>
  <c r="P596" i="6"/>
  <c r="P597" i="6"/>
  <c r="P598" i="6"/>
  <c r="P599" i="6"/>
  <c r="P600" i="6"/>
  <c r="P601" i="6"/>
  <c r="P602" i="6"/>
  <c r="P603" i="6"/>
  <c r="P604" i="6"/>
  <c r="P605" i="6"/>
  <c r="P606" i="6"/>
  <c r="P607" i="6"/>
  <c r="P608" i="6"/>
  <c r="P609" i="6"/>
  <c r="P610" i="6"/>
  <c r="P611" i="6"/>
  <c r="P612" i="6"/>
  <c r="P613" i="6"/>
  <c r="P614" i="6"/>
  <c r="P615" i="6"/>
  <c r="P616" i="6"/>
  <c r="P617" i="6"/>
  <c r="P618" i="6"/>
  <c r="P619" i="6"/>
  <c r="P620" i="6"/>
  <c r="P621" i="6"/>
  <c r="P622" i="6"/>
  <c r="P623" i="6"/>
  <c r="P624" i="6"/>
  <c r="P625" i="6"/>
  <c r="P626" i="6"/>
  <c r="P627" i="6"/>
  <c r="P628" i="6"/>
  <c r="P629" i="6"/>
  <c r="P630" i="6"/>
  <c r="P631" i="6"/>
  <c r="P632" i="6"/>
  <c r="P633" i="6"/>
  <c r="P634" i="6"/>
  <c r="P635" i="6"/>
  <c r="P636" i="6"/>
  <c r="P637" i="6"/>
  <c r="P638" i="6"/>
  <c r="P639" i="6"/>
  <c r="P640" i="6"/>
  <c r="P641" i="6"/>
  <c r="P642" i="6"/>
  <c r="P643" i="6"/>
  <c r="P644" i="6"/>
  <c r="P645" i="6"/>
  <c r="P646" i="6"/>
  <c r="P647" i="6"/>
  <c r="P648" i="6"/>
  <c r="P649" i="6"/>
  <c r="P650" i="6"/>
  <c r="P651" i="6"/>
  <c r="P652" i="6"/>
  <c r="P653" i="6"/>
  <c r="P654" i="6"/>
  <c r="P655" i="6"/>
  <c r="P656" i="6"/>
  <c r="P657" i="6"/>
  <c r="P658" i="6"/>
  <c r="P659" i="6"/>
  <c r="P660" i="6"/>
  <c r="P661" i="6"/>
  <c r="P662" i="6"/>
  <c r="P663" i="6"/>
  <c r="P664" i="6"/>
  <c r="P665" i="6"/>
  <c r="P666" i="6"/>
  <c r="P667" i="6"/>
  <c r="P668" i="6"/>
  <c r="P669" i="6"/>
  <c r="P670" i="6"/>
  <c r="P671" i="6"/>
  <c r="P672" i="6"/>
  <c r="P673" i="6"/>
  <c r="P674" i="6"/>
  <c r="P675" i="6"/>
  <c r="P676" i="6"/>
  <c r="P677" i="6"/>
  <c r="P678" i="6"/>
  <c r="P679" i="6"/>
  <c r="P680" i="6"/>
  <c r="P681" i="6"/>
  <c r="P682" i="6"/>
  <c r="P683" i="6"/>
  <c r="P684" i="6"/>
  <c r="P685" i="6"/>
  <c r="P686" i="6"/>
  <c r="P687" i="6"/>
  <c r="P688" i="6"/>
  <c r="P689" i="6"/>
  <c r="P690" i="6"/>
  <c r="P691" i="6"/>
  <c r="P692" i="6"/>
  <c r="P693" i="6"/>
  <c r="P694" i="6"/>
  <c r="P695" i="6"/>
  <c r="P696" i="6"/>
  <c r="P697" i="6"/>
  <c r="P698" i="6"/>
  <c r="P699" i="6"/>
  <c r="P700" i="6"/>
  <c r="P701" i="6"/>
  <c r="P702" i="6"/>
  <c r="P703" i="6"/>
  <c r="P704" i="6"/>
  <c r="P705" i="6"/>
  <c r="P706" i="6"/>
  <c r="P707" i="6"/>
  <c r="P708" i="6"/>
  <c r="P709" i="6"/>
  <c r="P710" i="6"/>
  <c r="P711" i="6"/>
  <c r="P712" i="6"/>
  <c r="P713" i="6"/>
  <c r="P714" i="6"/>
  <c r="P715" i="6"/>
  <c r="P716" i="6"/>
  <c r="P717" i="6"/>
  <c r="P718" i="6"/>
  <c r="P719" i="6"/>
  <c r="P720" i="6"/>
  <c r="P721" i="6"/>
  <c r="P722" i="6"/>
  <c r="P723" i="6"/>
  <c r="P724" i="6"/>
  <c r="P725" i="6"/>
  <c r="P726" i="6"/>
  <c r="P727" i="6"/>
  <c r="P728" i="6"/>
  <c r="P729" i="6"/>
  <c r="P730" i="6"/>
  <c r="P731" i="6"/>
  <c r="P732" i="6"/>
  <c r="P733" i="6"/>
  <c r="P734" i="6"/>
  <c r="P735" i="6"/>
  <c r="P736" i="6"/>
  <c r="P737" i="6"/>
  <c r="P738" i="6"/>
  <c r="P739" i="6"/>
  <c r="P740" i="6"/>
  <c r="P741" i="6"/>
  <c r="P742" i="6"/>
  <c r="P743" i="6"/>
  <c r="P744" i="6"/>
  <c r="P745" i="6"/>
  <c r="P746" i="6"/>
  <c r="P747" i="6"/>
  <c r="P748" i="6"/>
  <c r="P749" i="6"/>
  <c r="P750" i="6"/>
  <c r="P751" i="6"/>
  <c r="P752" i="6"/>
  <c r="P753" i="6"/>
  <c r="P754" i="6"/>
  <c r="P755" i="6"/>
  <c r="P756" i="6"/>
  <c r="P757" i="6"/>
  <c r="P758" i="6"/>
  <c r="P759" i="6"/>
  <c r="P760" i="6"/>
  <c r="P761" i="6"/>
  <c r="P762" i="6"/>
  <c r="P763" i="6"/>
  <c r="P764" i="6"/>
  <c r="P765" i="6"/>
  <c r="P766" i="6"/>
  <c r="P767" i="6"/>
  <c r="P768" i="6"/>
  <c r="P769" i="6"/>
  <c r="P770" i="6"/>
  <c r="P771" i="6"/>
  <c r="P772" i="6"/>
  <c r="P773" i="6"/>
  <c r="P774" i="6"/>
  <c r="P775" i="6"/>
  <c r="P776" i="6"/>
  <c r="P2" i="6"/>
</calcChain>
</file>

<file path=xl/sharedStrings.xml><?xml version="1.0" encoding="utf-8"?>
<sst xmlns="http://schemas.openxmlformats.org/spreadsheetml/2006/main" count="6409" uniqueCount="224">
  <si>
    <t>ID_IIGG</t>
  </si>
  <si>
    <t>IG</t>
  </si>
  <si>
    <t>ID_CCAA</t>
  </si>
  <si>
    <t>CCAA</t>
  </si>
  <si>
    <t>AÑO</t>
  </si>
  <si>
    <t>Litros</t>
  </si>
  <si>
    <t>AREA</t>
  </si>
  <si>
    <t>ID_PAIS</t>
  </si>
  <si>
    <t>PAIS</t>
  </si>
  <si>
    <t>Galicia</t>
  </si>
  <si>
    <t>Aguardiente de hierbas de Galicia</t>
  </si>
  <si>
    <t>1. Mercado nacional</t>
  </si>
  <si>
    <t>España</t>
  </si>
  <si>
    <t>Unión Europea</t>
  </si>
  <si>
    <t>2. Unión Europea</t>
  </si>
  <si>
    <t>Alemania</t>
  </si>
  <si>
    <t>Bélgica</t>
  </si>
  <si>
    <t>Europa no UE</t>
  </si>
  <si>
    <t>3. Terceros países</t>
  </si>
  <si>
    <t>Andorra</t>
  </si>
  <si>
    <t>América Norte</t>
  </si>
  <si>
    <t>Honduras</t>
  </si>
  <si>
    <t>Mexico</t>
  </si>
  <si>
    <t>Noruega</t>
  </si>
  <si>
    <t>Asia</t>
  </si>
  <si>
    <t>Pakistan</t>
  </si>
  <si>
    <t>Republica Dominicana</t>
  </si>
  <si>
    <t>Singapur</t>
  </si>
  <si>
    <t>Taiwan</t>
  </si>
  <si>
    <t>América Sur</t>
  </si>
  <si>
    <t>Venezuela</t>
  </si>
  <si>
    <t>Andalucía</t>
  </si>
  <si>
    <t>Solera</t>
  </si>
  <si>
    <t>Austria</t>
  </si>
  <si>
    <t>Bulgaria</t>
  </si>
  <si>
    <t>Dinamarca</t>
  </si>
  <si>
    <t>Eslovaquia, Republica</t>
  </si>
  <si>
    <t>Estonia</t>
  </si>
  <si>
    <t>Francia</t>
  </si>
  <si>
    <t>Irlanda</t>
  </si>
  <si>
    <t>Italia</t>
  </si>
  <si>
    <t>Letonia</t>
  </si>
  <si>
    <t>Lituania</t>
  </si>
  <si>
    <t>Paises Bajos</t>
  </si>
  <si>
    <t>Polonia</t>
  </si>
  <si>
    <t>Portugal</t>
  </si>
  <si>
    <t>Rumania</t>
  </si>
  <si>
    <t>Oceanía</t>
  </si>
  <si>
    <t>Australia</t>
  </si>
  <si>
    <t>África</t>
  </si>
  <si>
    <t>Benin</t>
  </si>
  <si>
    <t>Brasil</t>
  </si>
  <si>
    <t>Canada</t>
  </si>
  <si>
    <t>China</t>
  </si>
  <si>
    <t>Corea, Republica de</t>
  </si>
  <si>
    <t>Emiratos Arabes Unidos</t>
  </si>
  <si>
    <t>Estados Unidos America</t>
  </si>
  <si>
    <t>Filipinas</t>
  </si>
  <si>
    <t>Gabon</t>
  </si>
  <si>
    <t>Gibraltar</t>
  </si>
  <si>
    <t>Guam</t>
  </si>
  <si>
    <t>Guinea</t>
  </si>
  <si>
    <t>Guinea Ecuatorial</t>
  </si>
  <si>
    <t>Japón</t>
  </si>
  <si>
    <t>Nicaragua</t>
  </si>
  <si>
    <t>Nigeria</t>
  </si>
  <si>
    <t>Nueva Zelanda</t>
  </si>
  <si>
    <t>Panama</t>
  </si>
  <si>
    <t>Reino Unido</t>
  </si>
  <si>
    <t>Rusia</t>
  </si>
  <si>
    <t>Suiza</t>
  </si>
  <si>
    <t>Ucrania</t>
  </si>
  <si>
    <t>Solera reserva</t>
  </si>
  <si>
    <t>Checa, República</t>
  </si>
  <si>
    <t>Eslovenia</t>
  </si>
  <si>
    <t>Grecia</t>
  </si>
  <si>
    <t>Hungria</t>
  </si>
  <si>
    <t>Luxemburgo</t>
  </si>
  <si>
    <t>Suecia</t>
  </si>
  <si>
    <t>- Resto de Europa no U.E.</t>
  </si>
  <si>
    <t>Resto de zonas</t>
  </si>
  <si>
    <t>Almacenes y provisiones</t>
  </si>
  <si>
    <t>Bosnia-Herzegovina</t>
  </si>
  <si>
    <t>Chile</t>
  </si>
  <si>
    <t>Costa Rica</t>
  </si>
  <si>
    <t>Cuba</t>
  </si>
  <si>
    <t>Guatemala</t>
  </si>
  <si>
    <t>Hong Kong</t>
  </si>
  <si>
    <t>Islandia</t>
  </si>
  <si>
    <t>Israel</t>
  </si>
  <si>
    <t>Kazajistan</t>
  </si>
  <si>
    <t>Laos, Rep.Pop.Dem.de</t>
  </si>
  <si>
    <t>Malasia</t>
  </si>
  <si>
    <t>Paraguay</t>
  </si>
  <si>
    <t>Puerto Rico</t>
  </si>
  <si>
    <t>Serbia</t>
  </si>
  <si>
    <t>USSR  (ex)</t>
  </si>
  <si>
    <t>Solera gran reserva</t>
  </si>
  <si>
    <t>Chipre</t>
  </si>
  <si>
    <t>Croacia</t>
  </si>
  <si>
    <t>Finlandia</t>
  </si>
  <si>
    <t>Malta</t>
  </si>
  <si>
    <t>Albania</t>
  </si>
  <si>
    <t>Argentina</t>
  </si>
  <si>
    <t>Bielorusia</t>
  </si>
  <si>
    <t>Colombia</t>
  </si>
  <si>
    <t>Ecuador</t>
  </si>
  <si>
    <t>Ghana</t>
  </si>
  <si>
    <t>India</t>
  </si>
  <si>
    <t>Marruecos</t>
  </si>
  <si>
    <t>Peru</t>
  </si>
  <si>
    <t>Sudafrica</t>
  </si>
  <si>
    <t>Tailandia</t>
  </si>
  <si>
    <t>Tunez</t>
  </si>
  <si>
    <t>Uruguay</t>
  </si>
  <si>
    <t>Cataluña</t>
  </si>
  <si>
    <t>Envejecimiento dinámico</t>
  </si>
  <si>
    <t>- Resto Asia</t>
  </si>
  <si>
    <t>- Resto Oceanía</t>
  </si>
  <si>
    <t>Azerbaidjan</t>
  </si>
  <si>
    <t>Bahrein</t>
  </si>
  <si>
    <t>Camboya</t>
  </si>
  <si>
    <t>Curaçao</t>
  </si>
  <si>
    <t>El Salvador</t>
  </si>
  <si>
    <t>Islas Caiman</t>
  </si>
  <si>
    <t>Islas Turcas y Caicos</t>
  </si>
  <si>
    <t>Kirguizistan</t>
  </si>
  <si>
    <t>Macao</t>
  </si>
  <si>
    <t>Moldavia</t>
  </si>
  <si>
    <t>Qatar</t>
  </si>
  <si>
    <t>Uzbekistan</t>
  </si>
  <si>
    <t>Envejecimiento estático</t>
  </si>
  <si>
    <t>Sint Maarten (Dutch part)</t>
  </si>
  <si>
    <t>Madrid</t>
  </si>
  <si>
    <t>Dulce</t>
  </si>
  <si>
    <t>Seco</t>
  </si>
  <si>
    <t>Seco especial</t>
  </si>
  <si>
    <t>Baleares</t>
  </si>
  <si>
    <t>Gin de Mahón</t>
  </si>
  <si>
    <t>Hierbas de Mallorca</t>
  </si>
  <si>
    <t>Georgia</t>
  </si>
  <si>
    <t>Hierbas Ibicencas</t>
  </si>
  <si>
    <t>Licor café de Galicia</t>
  </si>
  <si>
    <t>Licor de hierbas de Galicia</t>
  </si>
  <si>
    <t>Aguardiente de orujo</t>
  </si>
  <si>
    <t>Aguardiente de orujo envejecido</t>
  </si>
  <si>
    <t>Navarra</t>
  </si>
  <si>
    <t>Pacharán navarro</t>
  </si>
  <si>
    <t>Viet Nam</t>
  </si>
  <si>
    <t>Palo de Mallorca</t>
  </si>
  <si>
    <t>Ratafia catalana</t>
  </si>
  <si>
    <t>Canarias</t>
  </si>
  <si>
    <t>Ronmiel de Canarias</t>
  </si>
  <si>
    <t>Total general</t>
  </si>
  <si>
    <t>(Todas)</t>
  </si>
  <si>
    <t>€</t>
  </si>
  <si>
    <t>IGs / Productos / Mercados / Países</t>
  </si>
  <si>
    <t>Principado de Asturias</t>
  </si>
  <si>
    <t>No reportado</t>
  </si>
  <si>
    <t>Valencia</t>
  </si>
  <si>
    <t>Indicaciones geográficas</t>
  </si>
  <si>
    <t>Registro</t>
  </si>
  <si>
    <t>Producción</t>
  </si>
  <si>
    <t>Producto (hl) apto proteger</t>
  </si>
  <si>
    <t>Mercado Nacional</t>
  </si>
  <si>
    <t>Mercado en U.E.</t>
  </si>
  <si>
    <t>Mercado Terceros</t>
  </si>
  <si>
    <t>Total. Mercado exterior</t>
  </si>
  <si>
    <t>Mercado en Terceros países</t>
  </si>
  <si>
    <t>Total comercializado</t>
  </si>
  <si>
    <t>Precio medio COMINT</t>
  </si>
  <si>
    <t>Precio medio COMEX</t>
  </si>
  <si>
    <t>Mercado en España</t>
  </si>
  <si>
    <t>Mercado en la UE</t>
  </si>
  <si>
    <t>Mercado en Ter. Países</t>
  </si>
  <si>
    <t>Total valor económico</t>
  </si>
  <si>
    <t>Año</t>
  </si>
  <si>
    <t>Núm.</t>
  </si>
  <si>
    <t>hl</t>
  </si>
  <si>
    <t>lt</t>
  </si>
  <si>
    <t>€/ltr.</t>
  </si>
  <si>
    <t>Brandy de Jerez</t>
  </si>
  <si>
    <t>Brandy del Penedés</t>
  </si>
  <si>
    <t>Chinchón</t>
  </si>
  <si>
    <t>Orujo de Galicia</t>
  </si>
  <si>
    <t>Bebidas espirituosas</t>
  </si>
  <si>
    <t>Plantas elabora- doras</t>
  </si>
  <si>
    <t>COMERCIALIZACIÓN</t>
  </si>
  <si>
    <t>VALOR ECONÓMICO</t>
  </si>
  <si>
    <r>
      <t>Aguardiente de sidra de Asturias</t>
    </r>
    <r>
      <rPr>
        <b/>
        <vertAlign val="superscript"/>
        <sz val="9"/>
        <color rgb="FF000000"/>
        <rFont val="Tahoma"/>
        <family val="2"/>
      </rPr>
      <t xml:space="preserve"> (1)</t>
    </r>
  </si>
  <si>
    <t>Tipo</t>
  </si>
  <si>
    <r>
      <t>Herbero de la Sierra de Mariola</t>
    </r>
    <r>
      <rPr>
        <b/>
        <vertAlign val="superscript"/>
        <sz val="9"/>
        <color rgb="FF000000"/>
        <rFont val="Tahoma"/>
        <family val="2"/>
      </rPr>
      <t xml:space="preserve"> (1)</t>
    </r>
  </si>
  <si>
    <r>
      <t xml:space="preserve">Cantueso Alicantino </t>
    </r>
    <r>
      <rPr>
        <b/>
        <vertAlign val="superscript"/>
        <sz val="9"/>
        <color rgb="FF000000"/>
        <rFont val="Tahoma"/>
        <family val="2"/>
      </rPr>
      <t>(1)</t>
    </r>
  </si>
  <si>
    <r>
      <t>Aperitivo Café de Alcoy</t>
    </r>
    <r>
      <rPr>
        <b/>
        <vertAlign val="superscript"/>
        <sz val="9"/>
        <color rgb="FF000000"/>
        <rFont val="Tahoma"/>
        <family val="2"/>
      </rPr>
      <t xml:space="preserve"> (1)</t>
    </r>
  </si>
  <si>
    <r>
      <t>Anís Paloma Monforte del Cid</t>
    </r>
    <r>
      <rPr>
        <b/>
        <vertAlign val="superscript"/>
        <sz val="9"/>
        <color rgb="FF000000"/>
        <rFont val="Tahoma"/>
        <family val="2"/>
      </rPr>
      <t xml:space="preserve"> (1)</t>
    </r>
  </si>
  <si>
    <r>
      <rPr>
        <b/>
        <vertAlign val="superscript"/>
        <sz val="9"/>
        <color rgb="FF000000"/>
        <rFont val="Tahoma"/>
        <family val="2"/>
      </rPr>
      <t xml:space="preserve"> (1)</t>
    </r>
    <r>
      <rPr>
        <sz val="9"/>
        <color rgb="FF000000"/>
        <rFont val="Tahoma"/>
        <family val="2"/>
      </rPr>
      <t xml:space="preserve"> Sin datos en la actual campaña</t>
    </r>
  </si>
  <si>
    <t>IIGG_NOMBRE_OFICIAL</t>
  </si>
  <si>
    <t>SUBPRODUCTO</t>
  </si>
  <si>
    <t>VALOR_1</t>
  </si>
  <si>
    <t>TIPO_VALOR</t>
  </si>
  <si>
    <t>SIMBOLO</t>
  </si>
  <si>
    <t>PRECIO_1</t>
  </si>
  <si>
    <t>EUROS_1</t>
  </si>
  <si>
    <t>ZONA</t>
  </si>
  <si>
    <t>Mercado nacional</t>
  </si>
  <si>
    <t>Aguardiente de sidra de Asturias</t>
  </si>
  <si>
    <t>Anís Paloma Monforte del Cid</t>
  </si>
  <si>
    <t>Aperitivo Café de Alcoy</t>
  </si>
  <si>
    <t>Cantueso Alicantino</t>
  </si>
  <si>
    <t>Herbero de la Sierra de Mariola</t>
  </si>
  <si>
    <t>DESTINO DEL COMERCIO EN LA CAMPAÑA 2025 Y VARIACIÓN 2025/2024</t>
  </si>
  <si>
    <t>Variación €</t>
  </si>
  <si>
    <t>Litros 2024</t>
  </si>
  <si>
    <t>EUROS 2024</t>
  </si>
  <si>
    <t>Litros 2025</t>
  </si>
  <si>
    <t>EUROS 2025</t>
  </si>
  <si>
    <t>Hectólitros</t>
  </si>
  <si>
    <t>VALOR_2025</t>
  </si>
  <si>
    <t>VALOR_2024</t>
  </si>
  <si>
    <t>EUROS_2025</t>
  </si>
  <si>
    <t>EUROS_2024</t>
  </si>
  <si>
    <t>DIF</t>
  </si>
  <si>
    <t>Variación Ltros.</t>
  </si>
  <si>
    <t>DIF_€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</si>
</sst>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164" formatCode="#,##0.00\ &quot;€&quot;"/>
    <numFmt numFmtId="165" formatCode="#,##0.0&quot; hl&quot;"/>
    <numFmt numFmtId="166" formatCode="#,##0.0&quot; lt&quot;"/>
    <numFmt numFmtId="167" formatCode="#,##0.0\ [$€-C0A]"/>
    <numFmt numFmtId="168" formatCode="#,##0\ [$€-C0A]"/>
    <numFmt numFmtId="169" formatCode="&quot;Número de IGs &quot;#,##0"/>
    <numFmt numFmtId="170" formatCode="&quot;Med.&quot;#,##0.00\ [$€-C0A]"/>
    <numFmt numFmtId="175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rgb="FF000000"/>
      <name val="Tahoma"/>
      <family val="2"/>
    </font>
    <font>
      <sz val="9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9"/>
      <color theme="1"/>
      <name val="Calibri"/>
      <family val="2"/>
      <scheme val="minor"/>
    </font>
    <font>
      <b/>
      <vertAlign val="superscript"/>
      <sz val="9"/>
      <color rgb="FF000000"/>
      <name val="Tahoma"/>
      <family val="2"/>
    </font>
    <font>
      <b/>
      <sz val="14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4" fontId="0" fillId="3" borderId="0" xfId="0" applyNumberFormat="1" applyFill="1"/>
    <xf numFmtId="164" fontId="0" fillId="3" borderId="0" xfId="0" applyNumberFormat="1" applyFill="1"/>
    <xf numFmtId="0" fontId="4" fillId="3" borderId="0" xfId="0" applyFont="1" applyFill="1" applyAlignment="1">
      <alignment vertical="center" wrapText="1"/>
    </xf>
    <xf numFmtId="49" fontId="3" fillId="3" borderId="3" xfId="0" applyNumberFormat="1" applyFont="1" applyFill="1" applyBorder="1" applyAlignment="1">
      <alignment horizontal="center" vertical="center" readingOrder="1"/>
    </xf>
    <xf numFmtId="0" fontId="4" fillId="3" borderId="0" xfId="0" applyFont="1" applyFill="1" applyAlignment="1">
      <alignment vertical="center"/>
    </xf>
    <xf numFmtId="0" fontId="3" fillId="3" borderId="3" xfId="0" applyFont="1" applyFill="1" applyBorder="1" applyAlignment="1">
      <alignment horizontal="right" vertical="center" readingOrder="1"/>
    </xf>
    <xf numFmtId="49" fontId="3" fillId="3" borderId="3" xfId="0" applyNumberFormat="1" applyFont="1" applyFill="1" applyBorder="1" applyAlignment="1">
      <alignment horizontal="left" vertical="center" readingOrder="1"/>
    </xf>
    <xf numFmtId="165" fontId="3" fillId="3" borderId="3" xfId="0" applyNumberFormat="1" applyFont="1" applyFill="1" applyBorder="1" applyAlignment="1">
      <alignment horizontal="right" vertical="center" readingOrder="1"/>
    </xf>
    <xf numFmtId="166" fontId="3" fillId="3" borderId="3" xfId="0" applyNumberFormat="1" applyFont="1" applyFill="1" applyBorder="1" applyAlignment="1">
      <alignment horizontal="right" vertical="center" readingOrder="1"/>
    </xf>
    <xf numFmtId="168" fontId="5" fillId="3" borderId="3" xfId="0" applyNumberFormat="1" applyFont="1" applyFill="1" applyBorder="1" applyAlignment="1">
      <alignment horizontal="right" vertical="center" readingOrder="1"/>
    </xf>
    <xf numFmtId="49" fontId="5" fillId="5" borderId="3" xfId="0" applyNumberFormat="1" applyFont="1" applyFill="1" applyBorder="1" applyAlignment="1">
      <alignment horizontal="center" vertical="center" wrapText="1" readingOrder="1"/>
    </xf>
    <xf numFmtId="49" fontId="5" fillId="5" borderId="3" xfId="0" applyNumberFormat="1" applyFont="1" applyFill="1" applyBorder="1" applyAlignment="1">
      <alignment horizontal="center" vertical="center" readingOrder="1"/>
    </xf>
    <xf numFmtId="165" fontId="5" fillId="5" borderId="4" xfId="0" applyNumberFormat="1" applyFont="1" applyFill="1" applyBorder="1" applyAlignment="1">
      <alignment horizontal="right" vertical="center" readingOrder="1"/>
    </xf>
    <xf numFmtId="166" fontId="5" fillId="5" borderId="4" xfId="0" applyNumberFormat="1" applyFont="1" applyFill="1" applyBorder="1" applyAlignment="1">
      <alignment horizontal="right" vertical="center" readingOrder="1"/>
    </xf>
    <xf numFmtId="168" fontId="5" fillId="5" borderId="4" xfId="0" applyNumberFormat="1" applyFont="1" applyFill="1" applyBorder="1" applyAlignment="1">
      <alignment horizontal="right" vertical="center" readingOrder="1"/>
    </xf>
    <xf numFmtId="0" fontId="6" fillId="3" borderId="0" xfId="0" applyFont="1" applyFill="1" applyAlignment="1">
      <alignment vertical="center"/>
    </xf>
    <xf numFmtId="165" fontId="5" fillId="6" borderId="3" xfId="0" applyNumberFormat="1" applyFont="1" applyFill="1" applyBorder="1" applyAlignment="1">
      <alignment horizontal="right" vertical="center" readingOrder="1"/>
    </xf>
    <xf numFmtId="166" fontId="5" fillId="4" borderId="3" xfId="0" applyNumberFormat="1" applyFont="1" applyFill="1" applyBorder="1" applyAlignment="1">
      <alignment horizontal="right" vertical="center" readingOrder="1"/>
    </xf>
    <xf numFmtId="167" fontId="3" fillId="3" borderId="3" xfId="0" applyNumberFormat="1" applyFont="1" applyFill="1" applyBorder="1" applyAlignment="1">
      <alignment horizontal="center" vertical="center" readingOrder="1"/>
    </xf>
    <xf numFmtId="170" fontId="5" fillId="5" borderId="4" xfId="0" applyNumberFormat="1" applyFont="1" applyFill="1" applyBorder="1" applyAlignment="1">
      <alignment horizontal="center" vertical="center" readingOrder="1"/>
    </xf>
    <xf numFmtId="168" fontId="5" fillId="4" borderId="3" xfId="0" applyNumberFormat="1" applyFont="1" applyFill="1" applyBorder="1" applyAlignment="1">
      <alignment horizontal="right" vertical="center" readingOrder="1"/>
    </xf>
    <xf numFmtId="3" fontId="3" fillId="3" borderId="3" xfId="0" applyNumberFormat="1" applyFont="1" applyFill="1" applyBorder="1" applyAlignment="1">
      <alignment horizontal="center" vertical="center" readingOrder="1"/>
    </xf>
    <xf numFmtId="3" fontId="5" fillId="5" borderId="4" xfId="0" applyNumberFormat="1" applyFont="1" applyFill="1" applyBorder="1" applyAlignment="1">
      <alignment horizontal="center" vertical="center" readingOrder="1"/>
    </xf>
    <xf numFmtId="49" fontId="3" fillId="3" borderId="0" xfId="0" applyNumberFormat="1" applyFont="1" applyFill="1" applyAlignment="1">
      <alignment horizontal="left" vertical="center" readingOrder="1"/>
    </xf>
    <xf numFmtId="0" fontId="8" fillId="3" borderId="0" xfId="0" applyFont="1" applyFill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 readingOrder="1"/>
    </xf>
    <xf numFmtId="169" fontId="5" fillId="5" borderId="5" xfId="0" applyNumberFormat="1" applyFont="1" applyFill="1" applyBorder="1" applyAlignment="1">
      <alignment horizontal="center" vertical="center" readingOrder="1"/>
    </xf>
    <xf numFmtId="169" fontId="5" fillId="5" borderId="6" xfId="0" applyNumberFormat="1" applyFont="1" applyFill="1" applyBorder="1" applyAlignment="1">
      <alignment horizontal="center" vertical="center" readingOrder="1"/>
    </xf>
    <xf numFmtId="169" fontId="5" fillId="5" borderId="7" xfId="0" applyNumberFormat="1" applyFont="1" applyFill="1" applyBorder="1" applyAlignment="1">
      <alignment horizontal="center" vertical="center" readingOrder="1"/>
    </xf>
    <xf numFmtId="0" fontId="0" fillId="3" borderId="0" xfId="0" applyFill="1" applyAlignment="1">
      <alignment horizontal="right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0" fillId="3" borderId="0" xfId="0" applyFill="1" applyAlignment="1">
      <alignment horizontal="left" indent="3"/>
    </xf>
    <xf numFmtId="0" fontId="0" fillId="3" borderId="0" xfId="0" applyFill="1" applyAlignment="1">
      <alignment horizontal="left" indent="4"/>
    </xf>
    <xf numFmtId="8" fontId="0" fillId="3" borderId="0" xfId="0" applyNumberFormat="1" applyFill="1"/>
    <xf numFmtId="175" fontId="0" fillId="3" borderId="0" xfId="0" applyNumberFormat="1" applyFill="1"/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0" fontId="9" fillId="3" borderId="0" xfId="0" applyFont="1" applyFill="1" applyAlignment="1">
      <alignment vertical="center" wrapText="1"/>
    </xf>
    <xf numFmtId="0" fontId="1" fillId="2" borderId="8" xfId="1" applyFont="1" applyFill="1" applyBorder="1" applyAlignment="1">
      <alignment horizontal="center"/>
    </xf>
  </cellXfs>
  <cellStyles count="2">
    <cellStyle name="Normal" xfId="0" builtinId="0"/>
    <cellStyle name="Normal_Hoja1" xfId="1" xr:uid="{17584A4F-084B-4E50-9F2C-76B5B12756EE}"/>
  </cellStyles>
  <dxfs count="9">
    <dxf>
      <alignment horizontal="right"/>
    </dxf>
    <dxf>
      <numFmt numFmtId="12" formatCode="#,##0.00\ &quot;€&quot;;[Red]\-#,##0.00\ &quot;€&quot;"/>
    </dxf>
    <dxf>
      <numFmt numFmtId="175" formatCode="#,##0.00_ ;[Red]\-#,##0.00\ "/>
    </dxf>
    <dxf>
      <alignment horizontal="right"/>
    </dxf>
    <dxf>
      <numFmt numFmtId="164" formatCode="#,##0.00\ &quot;€&quot;"/>
    </dxf>
    <dxf>
      <numFmt numFmtId="12" formatCode="#,##0.00\ &quot;€&quot;;[Red]\-#,##0.00\ &quot;€&quot;"/>
    </dxf>
    <dxf>
      <numFmt numFmtId="4" formatCode="#,##0.00"/>
    </dxf>
    <dxf>
      <numFmt numFmtId="4" formatCode="#,##0.00"/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ález Sánchez, Jose Luis" refreshedDate="46197.564199074077" createdVersion="8" refreshedVersion="8" minRefreshableVersion="3" recordCount="775" xr:uid="{6CE99596-374D-4768-A0C3-4D81D08DE0C8}">
  <cacheSource type="worksheet">
    <worksheetSource ref="A1:U776" sheet="DATOS_DE_BASE"/>
  </cacheSource>
  <cacheFields count="21">
    <cacheField name="AÑO" numFmtId="0">
      <sharedItems containsSemiMixedTypes="0" containsString="0" containsNumber="1" containsInteger="1" minValue="2024" maxValue="2025"/>
    </cacheField>
    <cacheField name="ID_IIGG" numFmtId="0">
      <sharedItems containsSemiMixedTypes="0" containsString="0" containsNumber="1" containsInteger="1" minValue="217" maxValue="235"/>
    </cacheField>
    <cacheField name="ID_CCAA" numFmtId="0">
      <sharedItems containsSemiMixedTypes="0" containsString="0" containsNumber="1" containsInteger="1" minValue="1" maxValue="19"/>
    </cacheField>
    <cacheField name="CCAA" numFmtId="0">
      <sharedItems count="9">
        <s v="Andalucía"/>
        <s v="Baleares"/>
        <s v="Canarias"/>
        <s v="Cataluña"/>
        <s v="Galicia"/>
        <s v="Madrid"/>
        <s v="Navarra"/>
        <s v="Principado de Asturias"/>
        <s v="Valencia"/>
      </sharedItems>
    </cacheField>
    <cacheField name="IIGG_NOMBRE_OFICIAL" numFmtId="0">
      <sharedItems count="19">
        <s v="Brandy de Jerez"/>
        <s v="Gin de Mahón"/>
        <s v="Hierbas de Mallorca"/>
        <s v="Hierbas Ibicencas"/>
        <s v="Palo de Mallorca"/>
        <s v="Ronmiel de Canarias"/>
        <s v="Brandy del Penedés"/>
        <s v="Ratafia catalana"/>
        <s v="Aguardiente de hierbas de Galicia"/>
        <s v="Licor café de Galicia"/>
        <s v="Licor de hierbas de Galicia"/>
        <s v="Orujo de Galicia"/>
        <s v="Chinchón"/>
        <s v="Pacharán navarro"/>
        <s v="Aguardiente de sidra de Asturias"/>
        <s v="Anís Paloma Monforte del Cid"/>
        <s v="Aperitivo Café de Alcoy"/>
        <s v="Cantueso Alicantino"/>
        <s v="Herbero de la Sierra de Mariola"/>
      </sharedItems>
    </cacheField>
    <cacheField name="SUBPRODUCTO" numFmtId="0">
      <sharedItems count="21">
        <s v="Solera"/>
        <s v="Solera gran reserva"/>
        <s v="Solera reserva"/>
        <s v="Gin de Mahón"/>
        <s v="Hierbas de Mallorca"/>
        <s v="Hierbas Ibicencas"/>
        <s v="Palo de Mallorca"/>
        <s v="Ronmiel de Canarias"/>
        <s v="Envejecimiento dinámico"/>
        <s v="Envejecimiento estático"/>
        <s v="Ratafia catalana"/>
        <s v="Aguardiente de hierbas de Galicia"/>
        <s v="Licor café de Galicia"/>
        <s v="Licor de hierbas de Galicia"/>
        <s v="Aguardiente de orujo"/>
        <s v="Aguardiente de orujo envejecido"/>
        <s v="Dulce"/>
        <s v="Seco"/>
        <s v="Seco especial"/>
        <s v="Pacharán navarro"/>
        <s v="No reportado"/>
      </sharedItems>
    </cacheField>
    <cacheField name="VALOR_1" numFmtId="0">
      <sharedItems containsSemiMixedTypes="0" containsString="0" containsNumber="1" minValue="0" maxValue="5168361.0000000009"/>
    </cacheField>
    <cacheField name="TIPO_VALOR" numFmtId="0">
      <sharedItems/>
    </cacheField>
    <cacheField name="SIMBOLO" numFmtId="0">
      <sharedItems/>
    </cacheField>
    <cacheField name="PRECIO_1" numFmtId="0">
      <sharedItems containsSemiMixedTypes="0" containsString="0" containsNumber="1" minValue="0" maxValue="68.732307692307685"/>
    </cacheField>
    <cacheField name="EUROS_1" numFmtId="0">
      <sharedItems containsSemiMixedTypes="0" containsString="0" containsNumber="1" minValue="0" maxValue="25083903.469999995"/>
    </cacheField>
    <cacheField name="ZONA" numFmtId="0">
      <sharedItems count="9">
        <s v="África"/>
        <s v="América Norte"/>
        <s v="América Sur"/>
        <s v="Asia"/>
        <s v="Europa no UE"/>
        <s v="Mercado nacional"/>
        <s v="Oceanía"/>
        <s v="Unión Europea"/>
        <s v="Resto de zonas"/>
      </sharedItems>
    </cacheField>
    <cacheField name="AREA" numFmtId="0">
      <sharedItems count="3">
        <s v="3. Terceros países"/>
        <s v="1. Mercado nacional"/>
        <s v="2. Unión Europea"/>
      </sharedItems>
    </cacheField>
    <cacheField name="ID_PAIS" numFmtId="0">
      <sharedItems containsSemiMixedTypes="0" containsString="0" containsNumber="1" containsInteger="1" minValue="8" maxValue="950"/>
    </cacheField>
    <cacheField name="PAIS" numFmtId="0">
      <sharedItems count="106">
        <s v="Guinea Ecuatorial"/>
        <s v="Gabon"/>
        <s v="Guinea"/>
        <s v="Nigeria"/>
        <s v="Mexico"/>
        <s v="Nicaragua"/>
        <s v="Panama"/>
        <s v="Estados Unidos America"/>
        <s v="Brasil"/>
        <s v="Venezuela"/>
        <s v="China"/>
        <s v="Taiwan"/>
        <s v="Japón"/>
        <s v="Corea, Republica de"/>
        <s v="Filipinas"/>
        <s v="Emiratos Arabes Unidos"/>
        <s v="Gibraltar"/>
        <s v="Rusia"/>
        <s v="Suiza"/>
        <s v="Ucrania"/>
        <s v="Reino Unido"/>
        <s v="España"/>
        <s v="Guam"/>
        <s v="Nueva Zelanda"/>
        <s v="Austria"/>
        <s v="Dinamarca"/>
        <s v="Estonia"/>
        <s v="Francia"/>
        <s v="Alemania"/>
        <s v="Irlanda"/>
        <s v="Italia"/>
        <s v="Letonia"/>
        <s v="Lituania"/>
        <s v="Paises Bajos"/>
        <s v="Polonia"/>
        <s v="Portugal"/>
        <s v="Rumania"/>
        <s v="Eslovaquia, Republica"/>
        <s v="Canada"/>
        <s v="Costa Rica"/>
        <s v="Cuba"/>
        <s v="Republica Dominicana"/>
        <s v="Puerto Rico"/>
        <s v="Argentina"/>
        <s v="Chile"/>
        <s v="Colombia"/>
        <s v="Ecuador"/>
        <s v="Hong Kong"/>
        <s v="Israel"/>
        <s v="Kazajistan"/>
        <s v="Singapur"/>
        <s v="Albania"/>
        <s v="Andorra"/>
        <s v="Bielorusia"/>
        <s v="Islandia"/>
        <s v="Noruega"/>
        <s v="USSR  (ex)"/>
        <s v="- Resto de Europa no U.E."/>
        <s v="Almacenes y provisiones"/>
        <s v="Bélgica"/>
        <s v="Croacia"/>
        <s v="Chipre"/>
        <s v="Checa, República"/>
        <s v="Finlandia"/>
        <s v="Grecia"/>
        <s v="Hungria"/>
        <s v="Luxemburgo"/>
        <s v="Malta"/>
        <s v="Suecia"/>
        <s v="Bulgaria"/>
        <s v="Guatemala"/>
        <s v="Malasia"/>
        <s v="Tailandia"/>
        <s v="Australia"/>
        <s v="Georgia"/>
        <s v="Islas Caiman"/>
        <s v="El Salvador"/>
        <s v="Islas Turcas y Caicos"/>
        <s v="Paraguay"/>
        <s v="Peru"/>
        <s v="Azerbaidjan"/>
        <s v="Bahrein"/>
        <s v="Kirguizistan"/>
        <s v="Macao"/>
        <s v="Qatar"/>
        <s v="Uzbekistan"/>
        <s v="Bosnia-Herzegovina"/>
        <s v="Moldavia"/>
        <s v="Serbia"/>
        <s v="Sint Maarten (Dutch part)"/>
        <s v="Uruguay"/>
        <s v="Viet Nam"/>
        <s v="Benin"/>
        <s v="Ghana"/>
        <s v="Marruecos"/>
        <s v="Sudafrica"/>
        <s v="Tunez"/>
        <s v="India"/>
        <s v="Laos, Rep.Pop.Dem.de"/>
        <s v="Eslovenia"/>
        <s v="Curaçao"/>
        <s v="Camboya"/>
        <s v="- Resto Asia"/>
        <s v="- Resto Oceanía"/>
        <s v="Honduras"/>
        <s v="Pakistan"/>
      </sharedItems>
    </cacheField>
    <cacheField name="VALOR_2025" numFmtId="0">
      <sharedItems containsSemiMixedTypes="0" containsString="0" containsNumber="1" minValue="0" maxValue="5168361.0000000009"/>
    </cacheField>
    <cacheField name="VALOR_2024" numFmtId="0">
      <sharedItems containsSemiMixedTypes="0" containsString="0" containsNumber="1" minValue="0" maxValue="4831621"/>
    </cacheField>
    <cacheField name="EUROS_2025" numFmtId="0">
      <sharedItems containsSemiMixedTypes="0" containsString="0" containsNumber="1" minValue="0" maxValue="25083903.469999995"/>
    </cacheField>
    <cacheField name="EUROS_2024" numFmtId="0">
      <sharedItems containsSemiMixedTypes="0" containsString="0" containsNumber="1" minValue="0" maxValue="23641829.210000001"/>
    </cacheField>
    <cacheField name="DIF" numFmtId="0">
      <sharedItems containsSemiMixedTypes="0" containsString="0" containsNumber="1" minValue="-4831621" maxValue="5168361.0000000009"/>
    </cacheField>
    <cacheField name="DIF_€" numFmtId="0">
      <sharedItems containsSemiMixedTypes="0" containsString="0" containsNumber="1" minValue="-23641829.210000001" maxValue="25083903.469999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5">
  <r>
    <n v="2025"/>
    <n v="230"/>
    <n v="1"/>
    <x v="0"/>
    <x v="0"/>
    <x v="0"/>
    <n v="382156"/>
    <s v="Litros"/>
    <s v="lt"/>
    <n v="6"/>
    <n v="2292936"/>
    <x v="0"/>
    <x v="0"/>
    <n v="226"/>
    <x v="0"/>
    <n v="382156"/>
    <n v="0"/>
    <n v="2292936"/>
    <n v="0"/>
    <n v="382156"/>
    <n v="2292936"/>
  </r>
  <r>
    <n v="2025"/>
    <n v="230"/>
    <n v="1"/>
    <x v="0"/>
    <x v="0"/>
    <x v="0"/>
    <n v="10080"/>
    <s v="Litros"/>
    <s v="lt"/>
    <n v="6"/>
    <n v="60480"/>
    <x v="0"/>
    <x v="0"/>
    <n v="266"/>
    <x v="1"/>
    <n v="10080"/>
    <n v="0"/>
    <n v="60480"/>
    <n v="0"/>
    <n v="10080"/>
    <n v="60480"/>
  </r>
  <r>
    <n v="2025"/>
    <n v="230"/>
    <n v="1"/>
    <x v="0"/>
    <x v="0"/>
    <x v="0"/>
    <n v="142080"/>
    <s v="Litros"/>
    <s v="lt"/>
    <n v="6"/>
    <n v="852480"/>
    <x v="0"/>
    <x v="0"/>
    <n v="324"/>
    <x v="2"/>
    <n v="142080"/>
    <n v="0"/>
    <n v="852480"/>
    <n v="0"/>
    <n v="142080"/>
    <n v="852480"/>
  </r>
  <r>
    <n v="2025"/>
    <n v="230"/>
    <n v="1"/>
    <x v="0"/>
    <x v="0"/>
    <x v="0"/>
    <n v="21648"/>
    <s v="Litros"/>
    <s v="lt"/>
    <n v="6"/>
    <n v="129888"/>
    <x v="0"/>
    <x v="0"/>
    <n v="566"/>
    <x v="3"/>
    <n v="21648"/>
    <n v="0"/>
    <n v="129888"/>
    <n v="0"/>
    <n v="21648"/>
    <n v="129888"/>
  </r>
  <r>
    <n v="2025"/>
    <n v="230"/>
    <n v="1"/>
    <x v="0"/>
    <x v="0"/>
    <x v="0"/>
    <n v="147713"/>
    <s v="Litros"/>
    <s v="lt"/>
    <n v="6"/>
    <n v="886278"/>
    <x v="1"/>
    <x v="0"/>
    <n v="484"/>
    <x v="4"/>
    <n v="147713"/>
    <n v="0"/>
    <n v="886278"/>
    <n v="0"/>
    <n v="147713"/>
    <n v="886278"/>
  </r>
  <r>
    <n v="2025"/>
    <n v="230"/>
    <n v="1"/>
    <x v="0"/>
    <x v="0"/>
    <x v="0"/>
    <n v="93997"/>
    <s v="Litros"/>
    <s v="lt"/>
    <n v="6"/>
    <n v="563982"/>
    <x v="1"/>
    <x v="0"/>
    <n v="558"/>
    <x v="5"/>
    <n v="93997"/>
    <n v="0"/>
    <n v="563982"/>
    <n v="0"/>
    <n v="93997"/>
    <n v="563982"/>
  </r>
  <r>
    <n v="2025"/>
    <n v="230"/>
    <n v="1"/>
    <x v="0"/>
    <x v="0"/>
    <x v="0"/>
    <n v="8856"/>
    <s v="Litros"/>
    <s v="lt"/>
    <n v="6"/>
    <n v="53136"/>
    <x v="1"/>
    <x v="0"/>
    <n v="591"/>
    <x v="6"/>
    <n v="8856"/>
    <n v="0"/>
    <n v="53136"/>
    <n v="0"/>
    <n v="8856"/>
    <n v="53136"/>
  </r>
  <r>
    <n v="2025"/>
    <n v="230"/>
    <n v="1"/>
    <x v="0"/>
    <x v="0"/>
    <x v="0"/>
    <n v="44748"/>
    <s v="Litros"/>
    <s v="lt"/>
    <n v="6"/>
    <n v="268488"/>
    <x v="1"/>
    <x v="0"/>
    <n v="840"/>
    <x v="7"/>
    <n v="44748"/>
    <n v="0"/>
    <n v="268488"/>
    <n v="0"/>
    <n v="44748"/>
    <n v="268488"/>
  </r>
  <r>
    <n v="2025"/>
    <n v="230"/>
    <n v="1"/>
    <x v="0"/>
    <x v="0"/>
    <x v="0"/>
    <n v="24373"/>
    <s v="Litros"/>
    <s v="lt"/>
    <n v="6"/>
    <n v="146238"/>
    <x v="2"/>
    <x v="0"/>
    <n v="76"/>
    <x v="8"/>
    <n v="24373"/>
    <n v="0"/>
    <n v="146238"/>
    <n v="0"/>
    <n v="24373"/>
    <n v="146238"/>
  </r>
  <r>
    <n v="2025"/>
    <n v="230"/>
    <n v="1"/>
    <x v="0"/>
    <x v="0"/>
    <x v="0"/>
    <n v="135"/>
    <s v="Litros"/>
    <s v="lt"/>
    <n v="6"/>
    <n v="810"/>
    <x v="2"/>
    <x v="0"/>
    <n v="862"/>
    <x v="9"/>
    <n v="135"/>
    <n v="0"/>
    <n v="810"/>
    <n v="0"/>
    <n v="135"/>
    <n v="810"/>
  </r>
  <r>
    <n v="2025"/>
    <n v="230"/>
    <n v="1"/>
    <x v="0"/>
    <x v="0"/>
    <x v="0"/>
    <n v="2940"/>
    <s v="Litros"/>
    <s v="lt"/>
    <n v="6"/>
    <n v="17640"/>
    <x v="3"/>
    <x v="0"/>
    <n v="156"/>
    <x v="10"/>
    <n v="2940"/>
    <n v="0"/>
    <n v="17640"/>
    <n v="0"/>
    <n v="2940"/>
    <n v="17640"/>
  </r>
  <r>
    <n v="2025"/>
    <n v="230"/>
    <n v="1"/>
    <x v="0"/>
    <x v="0"/>
    <x v="0"/>
    <n v="840"/>
    <s v="Litros"/>
    <s v="lt"/>
    <n v="6"/>
    <n v="5040"/>
    <x v="3"/>
    <x v="0"/>
    <n v="158"/>
    <x v="11"/>
    <n v="840"/>
    <n v="0"/>
    <n v="5040"/>
    <n v="0"/>
    <n v="840"/>
    <n v="5040"/>
  </r>
  <r>
    <n v="2025"/>
    <n v="230"/>
    <n v="1"/>
    <x v="0"/>
    <x v="0"/>
    <x v="0"/>
    <n v="1226"/>
    <s v="Litros"/>
    <s v="lt"/>
    <n v="6"/>
    <n v="7356"/>
    <x v="3"/>
    <x v="0"/>
    <n v="392"/>
    <x v="12"/>
    <n v="1226"/>
    <n v="0"/>
    <n v="7356"/>
    <n v="0"/>
    <n v="1226"/>
    <n v="7356"/>
  </r>
  <r>
    <n v="2025"/>
    <n v="230"/>
    <n v="1"/>
    <x v="0"/>
    <x v="0"/>
    <x v="0"/>
    <n v="7862"/>
    <s v="Litros"/>
    <s v="lt"/>
    <n v="6"/>
    <n v="47172"/>
    <x v="3"/>
    <x v="0"/>
    <n v="410"/>
    <x v="13"/>
    <n v="7862"/>
    <n v="0"/>
    <n v="47172"/>
    <n v="0"/>
    <n v="7862"/>
    <n v="47172"/>
  </r>
  <r>
    <n v="2025"/>
    <n v="230"/>
    <n v="1"/>
    <x v="0"/>
    <x v="0"/>
    <x v="0"/>
    <n v="503041"/>
    <s v="Litros"/>
    <s v="lt"/>
    <n v="6"/>
    <n v="3018246"/>
    <x v="3"/>
    <x v="0"/>
    <n v="608"/>
    <x v="14"/>
    <n v="503041"/>
    <n v="0"/>
    <n v="3018246"/>
    <n v="0"/>
    <n v="503041"/>
    <n v="3018246"/>
  </r>
  <r>
    <n v="2025"/>
    <n v="230"/>
    <n v="1"/>
    <x v="0"/>
    <x v="0"/>
    <x v="0"/>
    <n v="55692"/>
    <s v="Litros"/>
    <s v="lt"/>
    <n v="6"/>
    <n v="334152"/>
    <x v="3"/>
    <x v="0"/>
    <n v="784"/>
    <x v="15"/>
    <n v="55692"/>
    <n v="0"/>
    <n v="334152"/>
    <n v="0"/>
    <n v="55692"/>
    <n v="334152"/>
  </r>
  <r>
    <n v="2025"/>
    <n v="230"/>
    <n v="1"/>
    <x v="0"/>
    <x v="0"/>
    <x v="0"/>
    <n v="1602"/>
    <s v="Litros"/>
    <s v="lt"/>
    <n v="6"/>
    <n v="9612"/>
    <x v="4"/>
    <x v="0"/>
    <n v="292"/>
    <x v="16"/>
    <n v="1602"/>
    <n v="0"/>
    <n v="9612"/>
    <n v="0"/>
    <n v="1602"/>
    <n v="9612"/>
  </r>
  <r>
    <n v="2025"/>
    <n v="230"/>
    <n v="1"/>
    <x v="0"/>
    <x v="0"/>
    <x v="0"/>
    <n v="8736"/>
    <s v="Litros"/>
    <s v="lt"/>
    <n v="6"/>
    <n v="52416"/>
    <x v="4"/>
    <x v="0"/>
    <n v="643"/>
    <x v="17"/>
    <n v="8736"/>
    <n v="0"/>
    <n v="52416"/>
    <n v="0"/>
    <n v="8736"/>
    <n v="52416"/>
  </r>
  <r>
    <n v="2025"/>
    <n v="230"/>
    <n v="1"/>
    <x v="0"/>
    <x v="0"/>
    <x v="0"/>
    <n v="1074"/>
    <s v="Litros"/>
    <s v="lt"/>
    <n v="6"/>
    <n v="6444"/>
    <x v="4"/>
    <x v="0"/>
    <n v="756"/>
    <x v="18"/>
    <n v="1074"/>
    <n v="0"/>
    <n v="6444"/>
    <n v="0"/>
    <n v="1074"/>
    <n v="6444"/>
  </r>
  <r>
    <n v="2025"/>
    <n v="230"/>
    <n v="1"/>
    <x v="0"/>
    <x v="0"/>
    <x v="0"/>
    <n v="9673"/>
    <s v="Litros"/>
    <s v="lt"/>
    <n v="6"/>
    <n v="58038"/>
    <x v="4"/>
    <x v="0"/>
    <n v="804"/>
    <x v="19"/>
    <n v="9673"/>
    <n v="0"/>
    <n v="58038"/>
    <n v="0"/>
    <n v="9673"/>
    <n v="58038"/>
  </r>
  <r>
    <n v="2025"/>
    <n v="230"/>
    <n v="1"/>
    <x v="0"/>
    <x v="0"/>
    <x v="0"/>
    <n v="430975"/>
    <s v="Litros"/>
    <s v="lt"/>
    <n v="6"/>
    <n v="2585850"/>
    <x v="4"/>
    <x v="0"/>
    <n v="826"/>
    <x v="20"/>
    <n v="430975"/>
    <n v="0"/>
    <n v="2585850"/>
    <n v="0"/>
    <n v="430975"/>
    <n v="2585850"/>
  </r>
  <r>
    <n v="2025"/>
    <n v="230"/>
    <n v="1"/>
    <x v="0"/>
    <x v="0"/>
    <x v="0"/>
    <n v="279857"/>
    <s v="Litros"/>
    <s v="lt"/>
    <n v="4.5"/>
    <n v="1259356.5"/>
    <x v="5"/>
    <x v="1"/>
    <n v="724"/>
    <x v="21"/>
    <n v="279857"/>
    <n v="0"/>
    <n v="1259356.5"/>
    <n v="0"/>
    <n v="279857"/>
    <n v="1259356.5"/>
  </r>
  <r>
    <n v="2025"/>
    <n v="230"/>
    <n v="1"/>
    <x v="0"/>
    <x v="0"/>
    <x v="0"/>
    <n v="23520"/>
    <s v="Litros"/>
    <s v="lt"/>
    <n v="6"/>
    <n v="141120"/>
    <x v="6"/>
    <x v="0"/>
    <n v="316"/>
    <x v="22"/>
    <n v="23520"/>
    <n v="0"/>
    <n v="141120"/>
    <n v="0"/>
    <n v="23520"/>
    <n v="141120"/>
  </r>
  <r>
    <n v="2025"/>
    <n v="230"/>
    <n v="1"/>
    <x v="0"/>
    <x v="0"/>
    <x v="0"/>
    <n v="25"/>
    <s v="Litros"/>
    <s v="lt"/>
    <n v="6"/>
    <n v="150"/>
    <x v="6"/>
    <x v="0"/>
    <n v="554"/>
    <x v="23"/>
    <n v="25"/>
    <n v="0"/>
    <n v="150"/>
    <n v="0"/>
    <n v="25"/>
    <n v="150"/>
  </r>
  <r>
    <n v="2025"/>
    <n v="230"/>
    <n v="1"/>
    <x v="0"/>
    <x v="0"/>
    <x v="0"/>
    <n v="108"/>
    <s v="Litros"/>
    <s v="lt"/>
    <n v="6"/>
    <n v="648"/>
    <x v="7"/>
    <x v="2"/>
    <n v="40"/>
    <x v="24"/>
    <n v="108"/>
    <n v="0"/>
    <n v="648"/>
    <n v="0"/>
    <n v="108"/>
    <n v="648"/>
  </r>
  <r>
    <n v="2025"/>
    <n v="230"/>
    <n v="1"/>
    <x v="0"/>
    <x v="0"/>
    <x v="0"/>
    <n v="1138"/>
    <s v="Litros"/>
    <s v="lt"/>
    <n v="6"/>
    <n v="6828"/>
    <x v="7"/>
    <x v="2"/>
    <n v="208"/>
    <x v="25"/>
    <n v="1138"/>
    <n v="0"/>
    <n v="6828"/>
    <n v="0"/>
    <n v="1138"/>
    <n v="6828"/>
  </r>
  <r>
    <n v="2025"/>
    <n v="230"/>
    <n v="1"/>
    <x v="0"/>
    <x v="0"/>
    <x v="0"/>
    <n v="3087"/>
    <s v="Litros"/>
    <s v="lt"/>
    <n v="6"/>
    <n v="18522"/>
    <x v="7"/>
    <x v="2"/>
    <n v="233"/>
    <x v="26"/>
    <n v="3087"/>
    <n v="0"/>
    <n v="18522"/>
    <n v="0"/>
    <n v="3087"/>
    <n v="18522"/>
  </r>
  <r>
    <n v="2025"/>
    <n v="230"/>
    <n v="1"/>
    <x v="0"/>
    <x v="0"/>
    <x v="0"/>
    <n v="7606"/>
    <s v="Litros"/>
    <s v="lt"/>
    <n v="6"/>
    <n v="45636"/>
    <x v="7"/>
    <x v="2"/>
    <n v="250"/>
    <x v="27"/>
    <n v="7606"/>
    <n v="0"/>
    <n v="45636"/>
    <n v="0"/>
    <n v="7606"/>
    <n v="45636"/>
  </r>
  <r>
    <n v="2025"/>
    <n v="230"/>
    <n v="1"/>
    <x v="0"/>
    <x v="0"/>
    <x v="0"/>
    <n v="7135"/>
    <s v="Litros"/>
    <s v="lt"/>
    <n v="6"/>
    <n v="42810"/>
    <x v="7"/>
    <x v="2"/>
    <n v="276"/>
    <x v="28"/>
    <n v="7135"/>
    <n v="0"/>
    <n v="42810"/>
    <n v="0"/>
    <n v="7135"/>
    <n v="42810"/>
  </r>
  <r>
    <n v="2025"/>
    <n v="230"/>
    <n v="1"/>
    <x v="0"/>
    <x v="0"/>
    <x v="0"/>
    <n v="160"/>
    <s v="Litros"/>
    <s v="lt"/>
    <n v="6"/>
    <n v="960"/>
    <x v="7"/>
    <x v="2"/>
    <n v="372"/>
    <x v="29"/>
    <n v="160"/>
    <n v="0"/>
    <n v="960"/>
    <n v="0"/>
    <n v="160"/>
    <n v="960"/>
  </r>
  <r>
    <n v="2025"/>
    <n v="230"/>
    <n v="1"/>
    <x v="0"/>
    <x v="0"/>
    <x v="0"/>
    <n v="118742"/>
    <s v="Litros"/>
    <s v="lt"/>
    <n v="6"/>
    <n v="712452"/>
    <x v="7"/>
    <x v="2"/>
    <n v="380"/>
    <x v="30"/>
    <n v="118742"/>
    <n v="0"/>
    <n v="712452"/>
    <n v="0"/>
    <n v="118742"/>
    <n v="712452"/>
  </r>
  <r>
    <n v="2025"/>
    <n v="230"/>
    <n v="1"/>
    <x v="0"/>
    <x v="0"/>
    <x v="0"/>
    <n v="9629"/>
    <s v="Litros"/>
    <s v="lt"/>
    <n v="6"/>
    <n v="57774"/>
    <x v="7"/>
    <x v="2"/>
    <n v="428"/>
    <x v="31"/>
    <n v="9629"/>
    <n v="0"/>
    <n v="57774"/>
    <n v="0"/>
    <n v="9629"/>
    <n v="57774"/>
  </r>
  <r>
    <n v="2025"/>
    <n v="230"/>
    <n v="1"/>
    <x v="0"/>
    <x v="0"/>
    <x v="0"/>
    <n v="3707"/>
    <s v="Litros"/>
    <s v="lt"/>
    <n v="6"/>
    <n v="22242"/>
    <x v="7"/>
    <x v="2"/>
    <n v="440"/>
    <x v="32"/>
    <n v="3707"/>
    <n v="0"/>
    <n v="22242"/>
    <n v="0"/>
    <n v="3707"/>
    <n v="22242"/>
  </r>
  <r>
    <n v="2025"/>
    <n v="230"/>
    <n v="1"/>
    <x v="0"/>
    <x v="0"/>
    <x v="0"/>
    <n v="384"/>
    <s v="Litros"/>
    <s v="lt"/>
    <n v="6"/>
    <n v="2304"/>
    <x v="7"/>
    <x v="2"/>
    <n v="528"/>
    <x v="33"/>
    <n v="384"/>
    <n v="0"/>
    <n v="2304"/>
    <n v="0"/>
    <n v="384"/>
    <n v="2304"/>
  </r>
  <r>
    <n v="2025"/>
    <n v="230"/>
    <n v="1"/>
    <x v="0"/>
    <x v="0"/>
    <x v="0"/>
    <n v="5178"/>
    <s v="Litros"/>
    <s v="lt"/>
    <n v="6"/>
    <n v="31068"/>
    <x v="7"/>
    <x v="2"/>
    <n v="616"/>
    <x v="34"/>
    <n v="5178"/>
    <n v="0"/>
    <n v="31068"/>
    <n v="0"/>
    <n v="5178"/>
    <n v="31068"/>
  </r>
  <r>
    <n v="2025"/>
    <n v="230"/>
    <n v="1"/>
    <x v="0"/>
    <x v="0"/>
    <x v="0"/>
    <n v="403"/>
    <s v="Litros"/>
    <s v="lt"/>
    <n v="6"/>
    <n v="2418"/>
    <x v="7"/>
    <x v="2"/>
    <n v="620"/>
    <x v="35"/>
    <n v="403"/>
    <n v="0"/>
    <n v="2418"/>
    <n v="0"/>
    <n v="403"/>
    <n v="2418"/>
  </r>
  <r>
    <n v="2025"/>
    <n v="230"/>
    <n v="1"/>
    <x v="0"/>
    <x v="0"/>
    <x v="0"/>
    <n v="2942"/>
    <s v="Litros"/>
    <s v="lt"/>
    <n v="6"/>
    <n v="17652"/>
    <x v="7"/>
    <x v="2"/>
    <n v="642"/>
    <x v="36"/>
    <n v="2942"/>
    <n v="0"/>
    <n v="17652"/>
    <n v="0"/>
    <n v="2942"/>
    <n v="17652"/>
  </r>
  <r>
    <n v="2025"/>
    <n v="230"/>
    <n v="1"/>
    <x v="0"/>
    <x v="0"/>
    <x v="0"/>
    <n v="20160"/>
    <s v="Litros"/>
    <s v="lt"/>
    <n v="6"/>
    <n v="120960"/>
    <x v="7"/>
    <x v="2"/>
    <n v="703"/>
    <x v="37"/>
    <n v="20160"/>
    <n v="0"/>
    <n v="120960"/>
    <n v="0"/>
    <n v="20160"/>
    <n v="120960"/>
  </r>
  <r>
    <n v="2025"/>
    <n v="230"/>
    <n v="1"/>
    <x v="0"/>
    <x v="0"/>
    <x v="1"/>
    <n v="616"/>
    <s v="Litros"/>
    <s v="lt"/>
    <n v="12"/>
    <n v="7392"/>
    <x v="0"/>
    <x v="0"/>
    <n v="226"/>
    <x v="0"/>
    <n v="616"/>
    <n v="0"/>
    <n v="7392"/>
    <n v="0"/>
    <n v="616"/>
    <n v="7392"/>
  </r>
  <r>
    <n v="2025"/>
    <n v="230"/>
    <n v="1"/>
    <x v="0"/>
    <x v="0"/>
    <x v="1"/>
    <n v="31322"/>
    <s v="Litros"/>
    <s v="lt"/>
    <n v="12"/>
    <n v="375864"/>
    <x v="1"/>
    <x v="0"/>
    <n v="124"/>
    <x v="38"/>
    <n v="31322"/>
    <n v="0"/>
    <n v="375864"/>
    <n v="0"/>
    <n v="31322"/>
    <n v="375864"/>
  </r>
  <r>
    <n v="2025"/>
    <n v="230"/>
    <n v="1"/>
    <x v="0"/>
    <x v="0"/>
    <x v="1"/>
    <n v="662"/>
    <s v="Litros"/>
    <s v="lt"/>
    <n v="12"/>
    <n v="7944"/>
    <x v="1"/>
    <x v="0"/>
    <n v="188"/>
    <x v="39"/>
    <n v="662"/>
    <n v="0"/>
    <n v="7944"/>
    <n v="0"/>
    <n v="662"/>
    <n v="7944"/>
  </r>
  <r>
    <n v="2025"/>
    <n v="230"/>
    <n v="1"/>
    <x v="0"/>
    <x v="0"/>
    <x v="1"/>
    <n v="206"/>
    <s v="Litros"/>
    <s v="lt"/>
    <n v="12"/>
    <n v="2472"/>
    <x v="1"/>
    <x v="0"/>
    <n v="192"/>
    <x v="40"/>
    <n v="206"/>
    <n v="0"/>
    <n v="2472"/>
    <n v="0"/>
    <n v="206"/>
    <n v="2472"/>
  </r>
  <r>
    <n v="2025"/>
    <n v="230"/>
    <n v="1"/>
    <x v="0"/>
    <x v="0"/>
    <x v="1"/>
    <n v="4452"/>
    <s v="Litros"/>
    <s v="lt"/>
    <n v="12"/>
    <n v="53424"/>
    <x v="1"/>
    <x v="0"/>
    <n v="214"/>
    <x v="41"/>
    <n v="4452"/>
    <n v="0"/>
    <n v="53424"/>
    <n v="0"/>
    <n v="4452"/>
    <n v="53424"/>
  </r>
  <r>
    <n v="2025"/>
    <n v="230"/>
    <n v="1"/>
    <x v="0"/>
    <x v="0"/>
    <x v="1"/>
    <n v="42727"/>
    <s v="Litros"/>
    <s v="lt"/>
    <n v="12"/>
    <n v="512724"/>
    <x v="1"/>
    <x v="0"/>
    <n v="484"/>
    <x v="4"/>
    <n v="42727"/>
    <n v="0"/>
    <n v="512724"/>
    <n v="0"/>
    <n v="42727"/>
    <n v="512724"/>
  </r>
  <r>
    <n v="2025"/>
    <n v="230"/>
    <n v="1"/>
    <x v="0"/>
    <x v="0"/>
    <x v="1"/>
    <n v="17620"/>
    <s v="Litros"/>
    <s v="lt"/>
    <n v="12"/>
    <n v="211440"/>
    <x v="1"/>
    <x v="0"/>
    <n v="591"/>
    <x v="6"/>
    <n v="17620"/>
    <n v="0"/>
    <n v="211440"/>
    <n v="0"/>
    <n v="17620"/>
    <n v="211440"/>
  </r>
  <r>
    <n v="2025"/>
    <n v="230"/>
    <n v="1"/>
    <x v="0"/>
    <x v="0"/>
    <x v="1"/>
    <n v="4675"/>
    <s v="Litros"/>
    <s v="lt"/>
    <n v="12"/>
    <n v="56100"/>
    <x v="1"/>
    <x v="0"/>
    <n v="630"/>
    <x v="42"/>
    <n v="4675"/>
    <n v="0"/>
    <n v="56100"/>
    <n v="0"/>
    <n v="4675"/>
    <n v="56100"/>
  </r>
  <r>
    <n v="2025"/>
    <n v="230"/>
    <n v="1"/>
    <x v="0"/>
    <x v="0"/>
    <x v="1"/>
    <n v="42723"/>
    <s v="Litros"/>
    <s v="lt"/>
    <n v="12"/>
    <n v="512676"/>
    <x v="1"/>
    <x v="0"/>
    <n v="840"/>
    <x v="7"/>
    <n v="42723"/>
    <n v="0"/>
    <n v="512676"/>
    <n v="0"/>
    <n v="42723"/>
    <n v="512676"/>
  </r>
  <r>
    <n v="2025"/>
    <n v="230"/>
    <n v="1"/>
    <x v="0"/>
    <x v="0"/>
    <x v="1"/>
    <n v="218"/>
    <s v="Litros"/>
    <s v="lt"/>
    <n v="12"/>
    <n v="2616"/>
    <x v="2"/>
    <x v="0"/>
    <n v="32"/>
    <x v="43"/>
    <n v="218"/>
    <n v="0"/>
    <n v="2616"/>
    <n v="0"/>
    <n v="218"/>
    <n v="2616"/>
  </r>
  <r>
    <n v="2025"/>
    <n v="230"/>
    <n v="1"/>
    <x v="0"/>
    <x v="0"/>
    <x v="1"/>
    <n v="420"/>
    <s v="Litros"/>
    <s v="lt"/>
    <n v="12"/>
    <n v="5040"/>
    <x v="2"/>
    <x v="0"/>
    <n v="76"/>
    <x v="8"/>
    <n v="420"/>
    <n v="0"/>
    <n v="5040"/>
    <n v="0"/>
    <n v="420"/>
    <n v="5040"/>
  </r>
  <r>
    <n v="2025"/>
    <n v="230"/>
    <n v="1"/>
    <x v="0"/>
    <x v="0"/>
    <x v="1"/>
    <n v="638"/>
    <s v="Litros"/>
    <s v="lt"/>
    <n v="12"/>
    <n v="7656"/>
    <x v="2"/>
    <x v="0"/>
    <n v="152"/>
    <x v="44"/>
    <n v="638"/>
    <n v="0"/>
    <n v="7656"/>
    <n v="0"/>
    <n v="638"/>
    <n v="7656"/>
  </r>
  <r>
    <n v="2025"/>
    <n v="230"/>
    <n v="1"/>
    <x v="0"/>
    <x v="0"/>
    <x v="1"/>
    <n v="153"/>
    <s v="Litros"/>
    <s v="lt"/>
    <n v="12"/>
    <n v="1836"/>
    <x v="2"/>
    <x v="0"/>
    <n v="170"/>
    <x v="45"/>
    <n v="153"/>
    <n v="0"/>
    <n v="1836"/>
    <n v="0"/>
    <n v="153"/>
    <n v="1836"/>
  </r>
  <r>
    <n v="2025"/>
    <n v="230"/>
    <n v="1"/>
    <x v="0"/>
    <x v="0"/>
    <x v="1"/>
    <n v="806"/>
    <s v="Litros"/>
    <s v="lt"/>
    <n v="12"/>
    <n v="9672"/>
    <x v="2"/>
    <x v="0"/>
    <n v="218"/>
    <x v="46"/>
    <n v="806"/>
    <n v="0"/>
    <n v="9672"/>
    <n v="0"/>
    <n v="806"/>
    <n v="9672"/>
  </r>
  <r>
    <n v="2025"/>
    <n v="230"/>
    <n v="1"/>
    <x v="0"/>
    <x v="0"/>
    <x v="1"/>
    <n v="84"/>
    <s v="Litros"/>
    <s v="lt"/>
    <n v="12"/>
    <n v="1008"/>
    <x v="2"/>
    <x v="0"/>
    <n v="862"/>
    <x v="9"/>
    <n v="84"/>
    <n v="0"/>
    <n v="1008"/>
    <n v="0"/>
    <n v="84"/>
    <n v="1008"/>
  </r>
  <r>
    <n v="2025"/>
    <n v="230"/>
    <n v="1"/>
    <x v="0"/>
    <x v="0"/>
    <x v="1"/>
    <n v="445"/>
    <s v="Litros"/>
    <s v="lt"/>
    <n v="12"/>
    <n v="5340"/>
    <x v="3"/>
    <x v="0"/>
    <n v="156"/>
    <x v="10"/>
    <n v="445"/>
    <n v="0"/>
    <n v="5340"/>
    <n v="0"/>
    <n v="445"/>
    <n v="5340"/>
  </r>
  <r>
    <n v="2025"/>
    <n v="230"/>
    <n v="1"/>
    <x v="0"/>
    <x v="0"/>
    <x v="1"/>
    <n v="88"/>
    <s v="Litros"/>
    <s v="lt"/>
    <n v="12"/>
    <n v="1056"/>
    <x v="3"/>
    <x v="0"/>
    <n v="158"/>
    <x v="11"/>
    <n v="88"/>
    <n v="0"/>
    <n v="1056"/>
    <n v="0"/>
    <n v="88"/>
    <n v="1056"/>
  </r>
  <r>
    <n v="2025"/>
    <n v="230"/>
    <n v="1"/>
    <x v="0"/>
    <x v="0"/>
    <x v="1"/>
    <n v="353"/>
    <s v="Litros"/>
    <s v="lt"/>
    <n v="12"/>
    <n v="4236"/>
    <x v="3"/>
    <x v="0"/>
    <n v="344"/>
    <x v="47"/>
    <n v="353"/>
    <n v="0"/>
    <n v="4236"/>
    <n v="0"/>
    <n v="353"/>
    <n v="4236"/>
  </r>
  <r>
    <n v="2025"/>
    <n v="230"/>
    <n v="1"/>
    <x v="0"/>
    <x v="0"/>
    <x v="1"/>
    <n v="655"/>
    <s v="Litros"/>
    <s v="lt"/>
    <n v="12"/>
    <n v="7860"/>
    <x v="3"/>
    <x v="0"/>
    <n v="376"/>
    <x v="48"/>
    <n v="655"/>
    <n v="0"/>
    <n v="7860"/>
    <n v="0"/>
    <n v="655"/>
    <n v="7860"/>
  </r>
  <r>
    <n v="2025"/>
    <n v="230"/>
    <n v="1"/>
    <x v="0"/>
    <x v="0"/>
    <x v="1"/>
    <n v="20626"/>
    <s v="Litros"/>
    <s v="lt"/>
    <n v="12"/>
    <n v="247512"/>
    <x v="3"/>
    <x v="0"/>
    <n v="392"/>
    <x v="12"/>
    <n v="20626"/>
    <n v="0"/>
    <n v="247512"/>
    <n v="0"/>
    <n v="20626"/>
    <n v="247512"/>
  </r>
  <r>
    <n v="2025"/>
    <n v="230"/>
    <n v="1"/>
    <x v="0"/>
    <x v="0"/>
    <x v="1"/>
    <n v="18434"/>
    <s v="Litros"/>
    <s v="lt"/>
    <n v="12"/>
    <n v="221208"/>
    <x v="3"/>
    <x v="0"/>
    <n v="398"/>
    <x v="49"/>
    <n v="18434"/>
    <n v="0"/>
    <n v="221208"/>
    <n v="0"/>
    <n v="18434"/>
    <n v="221208"/>
  </r>
  <r>
    <n v="2025"/>
    <n v="230"/>
    <n v="1"/>
    <x v="0"/>
    <x v="0"/>
    <x v="1"/>
    <n v="17222"/>
    <s v="Litros"/>
    <s v="lt"/>
    <n v="12"/>
    <n v="206664"/>
    <x v="3"/>
    <x v="0"/>
    <n v="608"/>
    <x v="14"/>
    <n v="17222"/>
    <n v="0"/>
    <n v="206664"/>
    <n v="0"/>
    <n v="17222"/>
    <n v="206664"/>
  </r>
  <r>
    <n v="2025"/>
    <n v="230"/>
    <n v="1"/>
    <x v="0"/>
    <x v="0"/>
    <x v="1"/>
    <n v="357"/>
    <s v="Litros"/>
    <s v="lt"/>
    <n v="12"/>
    <n v="4284"/>
    <x v="3"/>
    <x v="0"/>
    <n v="702"/>
    <x v="50"/>
    <n v="357"/>
    <n v="0"/>
    <n v="4284"/>
    <n v="0"/>
    <n v="357"/>
    <n v="4284"/>
  </r>
  <r>
    <n v="2025"/>
    <n v="230"/>
    <n v="1"/>
    <x v="0"/>
    <x v="0"/>
    <x v="1"/>
    <n v="949"/>
    <s v="Litros"/>
    <s v="lt"/>
    <n v="12"/>
    <n v="11388"/>
    <x v="3"/>
    <x v="0"/>
    <n v="784"/>
    <x v="15"/>
    <n v="949"/>
    <n v="0"/>
    <n v="11388"/>
    <n v="0"/>
    <n v="949"/>
    <n v="11388"/>
  </r>
  <r>
    <n v="2025"/>
    <n v="230"/>
    <n v="1"/>
    <x v="0"/>
    <x v="0"/>
    <x v="1"/>
    <n v="42"/>
    <s v="Litros"/>
    <s v="lt"/>
    <n v="12"/>
    <n v="504"/>
    <x v="4"/>
    <x v="0"/>
    <n v="8"/>
    <x v="51"/>
    <n v="42"/>
    <n v="0"/>
    <n v="504"/>
    <n v="0"/>
    <n v="42"/>
    <n v="504"/>
  </r>
  <r>
    <n v="2025"/>
    <n v="230"/>
    <n v="1"/>
    <x v="0"/>
    <x v="0"/>
    <x v="1"/>
    <n v="1136"/>
    <s v="Litros"/>
    <s v="lt"/>
    <n v="12"/>
    <n v="13632"/>
    <x v="4"/>
    <x v="0"/>
    <n v="20"/>
    <x v="52"/>
    <n v="1136"/>
    <n v="0"/>
    <n v="13632"/>
    <n v="0"/>
    <n v="1136"/>
    <n v="13632"/>
  </r>
  <r>
    <n v="2025"/>
    <n v="230"/>
    <n v="1"/>
    <x v="0"/>
    <x v="0"/>
    <x v="1"/>
    <n v="378"/>
    <s v="Litros"/>
    <s v="lt"/>
    <n v="12"/>
    <n v="4536"/>
    <x v="4"/>
    <x v="0"/>
    <n v="112"/>
    <x v="53"/>
    <n v="378"/>
    <n v="0"/>
    <n v="4536"/>
    <n v="0"/>
    <n v="378"/>
    <n v="4536"/>
  </r>
  <r>
    <n v="2025"/>
    <n v="230"/>
    <n v="1"/>
    <x v="0"/>
    <x v="0"/>
    <x v="1"/>
    <n v="533"/>
    <s v="Litros"/>
    <s v="lt"/>
    <n v="12"/>
    <n v="6396"/>
    <x v="4"/>
    <x v="0"/>
    <n v="292"/>
    <x v="16"/>
    <n v="533"/>
    <n v="0"/>
    <n v="6396"/>
    <n v="0"/>
    <n v="533"/>
    <n v="6396"/>
  </r>
  <r>
    <n v="2025"/>
    <n v="230"/>
    <n v="1"/>
    <x v="0"/>
    <x v="0"/>
    <x v="1"/>
    <n v="92"/>
    <s v="Litros"/>
    <s v="lt"/>
    <n v="12"/>
    <n v="1104"/>
    <x v="4"/>
    <x v="0"/>
    <n v="352"/>
    <x v="54"/>
    <n v="92"/>
    <n v="0"/>
    <n v="1104"/>
    <n v="0"/>
    <n v="92"/>
    <n v="1104"/>
  </r>
  <r>
    <n v="2025"/>
    <n v="230"/>
    <n v="1"/>
    <x v="0"/>
    <x v="0"/>
    <x v="1"/>
    <n v="27808"/>
    <s v="Litros"/>
    <s v="lt"/>
    <n v="12"/>
    <n v="333696"/>
    <x v="4"/>
    <x v="0"/>
    <n v="578"/>
    <x v="55"/>
    <n v="27808"/>
    <n v="0"/>
    <n v="333696"/>
    <n v="0"/>
    <n v="27808"/>
    <n v="333696"/>
  </r>
  <r>
    <n v="2025"/>
    <n v="230"/>
    <n v="1"/>
    <x v="0"/>
    <x v="0"/>
    <x v="1"/>
    <n v="3144"/>
    <s v="Litros"/>
    <s v="lt"/>
    <n v="12"/>
    <n v="37728"/>
    <x v="4"/>
    <x v="0"/>
    <n v="643"/>
    <x v="17"/>
    <n v="3144"/>
    <n v="0"/>
    <n v="37728"/>
    <n v="0"/>
    <n v="3144"/>
    <n v="37728"/>
  </r>
  <r>
    <n v="2025"/>
    <n v="230"/>
    <n v="1"/>
    <x v="0"/>
    <x v="0"/>
    <x v="1"/>
    <n v="19041"/>
    <s v="Litros"/>
    <s v="lt"/>
    <n v="12"/>
    <n v="228492"/>
    <x v="4"/>
    <x v="0"/>
    <n v="756"/>
    <x v="18"/>
    <n v="19041"/>
    <n v="0"/>
    <n v="228492"/>
    <n v="0"/>
    <n v="19041"/>
    <n v="228492"/>
  </r>
  <r>
    <n v="2025"/>
    <n v="230"/>
    <n v="1"/>
    <x v="0"/>
    <x v="0"/>
    <x v="1"/>
    <n v="781"/>
    <s v="Litros"/>
    <s v="lt"/>
    <n v="12"/>
    <n v="9372"/>
    <x v="4"/>
    <x v="0"/>
    <n v="804"/>
    <x v="19"/>
    <n v="781"/>
    <n v="0"/>
    <n v="9372"/>
    <n v="0"/>
    <n v="781"/>
    <n v="9372"/>
  </r>
  <r>
    <n v="2025"/>
    <n v="230"/>
    <n v="1"/>
    <x v="0"/>
    <x v="0"/>
    <x v="1"/>
    <n v="3958"/>
    <s v="Litros"/>
    <s v="lt"/>
    <n v="12"/>
    <n v="47496"/>
    <x v="4"/>
    <x v="0"/>
    <n v="826"/>
    <x v="20"/>
    <n v="3958"/>
    <n v="0"/>
    <n v="47496"/>
    <n v="0"/>
    <n v="3958"/>
    <n v="47496"/>
  </r>
  <r>
    <n v="2025"/>
    <n v="230"/>
    <n v="1"/>
    <x v="0"/>
    <x v="0"/>
    <x v="1"/>
    <n v="1210"/>
    <s v="Litros"/>
    <s v="lt"/>
    <n v="12"/>
    <n v="14520"/>
    <x v="4"/>
    <x v="0"/>
    <n v="895"/>
    <x v="56"/>
    <n v="1210"/>
    <n v="0"/>
    <n v="14520"/>
    <n v="0"/>
    <n v="1210"/>
    <n v="14520"/>
  </r>
  <r>
    <n v="2025"/>
    <n v="230"/>
    <n v="1"/>
    <x v="0"/>
    <x v="0"/>
    <x v="1"/>
    <n v="1913"/>
    <s v="Litros"/>
    <s v="lt"/>
    <n v="12"/>
    <n v="22956"/>
    <x v="4"/>
    <x v="0"/>
    <n v="901"/>
    <x v="57"/>
    <n v="1913"/>
    <n v="0"/>
    <n v="22956"/>
    <n v="0"/>
    <n v="1913"/>
    <n v="22956"/>
  </r>
  <r>
    <n v="2025"/>
    <n v="230"/>
    <n v="1"/>
    <x v="0"/>
    <x v="0"/>
    <x v="1"/>
    <n v="630983"/>
    <s v="Litros"/>
    <s v="lt"/>
    <n v="10.5"/>
    <n v="6625321.5"/>
    <x v="5"/>
    <x v="1"/>
    <n v="724"/>
    <x v="21"/>
    <n v="630983"/>
    <n v="0"/>
    <n v="6625321.5"/>
    <n v="0"/>
    <n v="630983"/>
    <n v="6625321.5"/>
  </r>
  <r>
    <n v="2025"/>
    <n v="230"/>
    <n v="1"/>
    <x v="0"/>
    <x v="0"/>
    <x v="1"/>
    <n v="32770"/>
    <s v="Litros"/>
    <s v="lt"/>
    <n v="12"/>
    <n v="393240"/>
    <x v="8"/>
    <x v="0"/>
    <n v="950"/>
    <x v="58"/>
    <n v="32770"/>
    <n v="0"/>
    <n v="393240"/>
    <n v="0"/>
    <n v="32770"/>
    <n v="393240"/>
  </r>
  <r>
    <n v="2025"/>
    <n v="230"/>
    <n v="1"/>
    <x v="0"/>
    <x v="0"/>
    <x v="1"/>
    <n v="5812"/>
    <s v="Litros"/>
    <s v="lt"/>
    <n v="12"/>
    <n v="69744"/>
    <x v="7"/>
    <x v="2"/>
    <n v="40"/>
    <x v="24"/>
    <n v="5812"/>
    <n v="0"/>
    <n v="69744"/>
    <n v="0"/>
    <n v="5812"/>
    <n v="69744"/>
  </r>
  <r>
    <n v="2025"/>
    <n v="230"/>
    <n v="1"/>
    <x v="0"/>
    <x v="0"/>
    <x v="1"/>
    <n v="136"/>
    <s v="Litros"/>
    <s v="lt"/>
    <n v="12"/>
    <n v="1632"/>
    <x v="7"/>
    <x v="2"/>
    <n v="56"/>
    <x v="59"/>
    <n v="136"/>
    <n v="0"/>
    <n v="1632"/>
    <n v="0"/>
    <n v="136"/>
    <n v="1632"/>
  </r>
  <r>
    <n v="2025"/>
    <n v="230"/>
    <n v="1"/>
    <x v="0"/>
    <x v="0"/>
    <x v="1"/>
    <n v="172"/>
    <s v="Litros"/>
    <s v="lt"/>
    <n v="12"/>
    <n v="2064"/>
    <x v="7"/>
    <x v="2"/>
    <n v="191"/>
    <x v="60"/>
    <n v="172"/>
    <n v="0"/>
    <n v="2064"/>
    <n v="0"/>
    <n v="172"/>
    <n v="2064"/>
  </r>
  <r>
    <n v="2025"/>
    <n v="230"/>
    <n v="1"/>
    <x v="0"/>
    <x v="0"/>
    <x v="1"/>
    <n v="45"/>
    <s v="Litros"/>
    <s v="lt"/>
    <n v="12"/>
    <n v="540"/>
    <x v="7"/>
    <x v="2"/>
    <n v="196"/>
    <x v="61"/>
    <n v="45"/>
    <n v="0"/>
    <n v="540"/>
    <n v="0"/>
    <n v="45"/>
    <n v="540"/>
  </r>
  <r>
    <n v="2025"/>
    <n v="230"/>
    <n v="1"/>
    <x v="0"/>
    <x v="0"/>
    <x v="1"/>
    <n v="340"/>
    <s v="Litros"/>
    <s v="lt"/>
    <n v="12"/>
    <n v="4080"/>
    <x v="7"/>
    <x v="2"/>
    <n v="203"/>
    <x v="62"/>
    <n v="340"/>
    <n v="0"/>
    <n v="4080"/>
    <n v="0"/>
    <n v="340"/>
    <n v="4080"/>
  </r>
  <r>
    <n v="2025"/>
    <n v="230"/>
    <n v="1"/>
    <x v="0"/>
    <x v="0"/>
    <x v="1"/>
    <n v="98"/>
    <s v="Litros"/>
    <s v="lt"/>
    <n v="12"/>
    <n v="1176"/>
    <x v="7"/>
    <x v="2"/>
    <n v="208"/>
    <x v="25"/>
    <n v="98"/>
    <n v="0"/>
    <n v="1176"/>
    <n v="0"/>
    <n v="98"/>
    <n v="1176"/>
  </r>
  <r>
    <n v="2025"/>
    <n v="230"/>
    <n v="1"/>
    <x v="0"/>
    <x v="0"/>
    <x v="1"/>
    <n v="9"/>
    <s v="Litros"/>
    <s v="lt"/>
    <n v="12"/>
    <n v="108"/>
    <x v="7"/>
    <x v="2"/>
    <n v="233"/>
    <x v="26"/>
    <n v="9"/>
    <n v="0"/>
    <n v="108"/>
    <n v="0"/>
    <n v="9"/>
    <n v="108"/>
  </r>
  <r>
    <n v="2025"/>
    <n v="230"/>
    <n v="1"/>
    <x v="0"/>
    <x v="0"/>
    <x v="1"/>
    <n v="80"/>
    <s v="Litros"/>
    <s v="lt"/>
    <n v="12"/>
    <n v="960"/>
    <x v="7"/>
    <x v="2"/>
    <n v="246"/>
    <x v="63"/>
    <n v="80"/>
    <n v="0"/>
    <n v="960"/>
    <n v="0"/>
    <n v="80"/>
    <n v="960"/>
  </r>
  <r>
    <n v="2025"/>
    <n v="230"/>
    <n v="1"/>
    <x v="0"/>
    <x v="0"/>
    <x v="1"/>
    <n v="40168"/>
    <s v="Litros"/>
    <s v="lt"/>
    <n v="12"/>
    <n v="482016"/>
    <x v="7"/>
    <x v="2"/>
    <n v="250"/>
    <x v="27"/>
    <n v="40168"/>
    <n v="0"/>
    <n v="482016"/>
    <n v="0"/>
    <n v="40168"/>
    <n v="482016"/>
  </r>
  <r>
    <n v="2025"/>
    <n v="230"/>
    <n v="1"/>
    <x v="0"/>
    <x v="0"/>
    <x v="1"/>
    <n v="241937"/>
    <s v="Litros"/>
    <s v="lt"/>
    <n v="12"/>
    <n v="2903244"/>
    <x v="7"/>
    <x v="2"/>
    <n v="276"/>
    <x v="28"/>
    <n v="241937"/>
    <n v="0"/>
    <n v="2903244"/>
    <n v="0"/>
    <n v="241937"/>
    <n v="2903244"/>
  </r>
  <r>
    <n v="2025"/>
    <n v="230"/>
    <n v="1"/>
    <x v="0"/>
    <x v="0"/>
    <x v="1"/>
    <n v="17"/>
    <s v="Litros"/>
    <s v="lt"/>
    <n v="12"/>
    <n v="204"/>
    <x v="7"/>
    <x v="2"/>
    <n v="300"/>
    <x v="64"/>
    <n v="17"/>
    <n v="0"/>
    <n v="204"/>
    <n v="0"/>
    <n v="17"/>
    <n v="204"/>
  </r>
  <r>
    <n v="2025"/>
    <n v="230"/>
    <n v="1"/>
    <x v="0"/>
    <x v="0"/>
    <x v="1"/>
    <n v="130"/>
    <s v="Litros"/>
    <s v="lt"/>
    <n v="12"/>
    <n v="1560"/>
    <x v="7"/>
    <x v="2"/>
    <n v="348"/>
    <x v="65"/>
    <n v="130"/>
    <n v="0"/>
    <n v="1560"/>
    <n v="0"/>
    <n v="130"/>
    <n v="1560"/>
  </r>
  <r>
    <n v="2025"/>
    <n v="230"/>
    <n v="1"/>
    <x v="0"/>
    <x v="0"/>
    <x v="1"/>
    <n v="2129"/>
    <s v="Litros"/>
    <s v="lt"/>
    <n v="12"/>
    <n v="25548"/>
    <x v="7"/>
    <x v="2"/>
    <n v="372"/>
    <x v="29"/>
    <n v="2129"/>
    <n v="0"/>
    <n v="25548"/>
    <n v="0"/>
    <n v="2129"/>
    <n v="25548"/>
  </r>
  <r>
    <n v="2025"/>
    <n v="230"/>
    <n v="1"/>
    <x v="0"/>
    <x v="0"/>
    <x v="1"/>
    <n v="82759"/>
    <s v="Litros"/>
    <s v="lt"/>
    <n v="12"/>
    <n v="993108"/>
    <x v="7"/>
    <x v="2"/>
    <n v="380"/>
    <x v="30"/>
    <n v="82759"/>
    <n v="0"/>
    <n v="993108"/>
    <n v="0"/>
    <n v="82759"/>
    <n v="993108"/>
  </r>
  <r>
    <n v="2025"/>
    <n v="230"/>
    <n v="1"/>
    <x v="0"/>
    <x v="0"/>
    <x v="1"/>
    <n v="46698"/>
    <s v="Litros"/>
    <s v="lt"/>
    <n v="12"/>
    <n v="560376"/>
    <x v="7"/>
    <x v="2"/>
    <n v="428"/>
    <x v="31"/>
    <n v="46698"/>
    <n v="0"/>
    <n v="560376"/>
    <n v="0"/>
    <n v="46698"/>
    <n v="560376"/>
  </r>
  <r>
    <n v="2025"/>
    <n v="230"/>
    <n v="1"/>
    <x v="0"/>
    <x v="0"/>
    <x v="1"/>
    <n v="2304"/>
    <s v="Litros"/>
    <s v="lt"/>
    <n v="12"/>
    <n v="27648"/>
    <x v="7"/>
    <x v="2"/>
    <n v="440"/>
    <x v="32"/>
    <n v="2304"/>
    <n v="0"/>
    <n v="27648"/>
    <n v="0"/>
    <n v="2304"/>
    <n v="27648"/>
  </r>
  <r>
    <n v="2025"/>
    <n v="230"/>
    <n v="1"/>
    <x v="0"/>
    <x v="0"/>
    <x v="1"/>
    <n v="134"/>
    <s v="Litros"/>
    <s v="lt"/>
    <n v="12"/>
    <n v="1608"/>
    <x v="7"/>
    <x v="2"/>
    <n v="442"/>
    <x v="66"/>
    <n v="134"/>
    <n v="0"/>
    <n v="1608"/>
    <n v="0"/>
    <n v="134"/>
    <n v="1608"/>
  </r>
  <r>
    <n v="2025"/>
    <n v="230"/>
    <n v="1"/>
    <x v="0"/>
    <x v="0"/>
    <x v="1"/>
    <n v="43"/>
    <s v="Litros"/>
    <s v="lt"/>
    <n v="12"/>
    <n v="516"/>
    <x v="7"/>
    <x v="2"/>
    <n v="470"/>
    <x v="67"/>
    <n v="43"/>
    <n v="0"/>
    <n v="516"/>
    <n v="0"/>
    <n v="43"/>
    <n v="516"/>
  </r>
  <r>
    <n v="2025"/>
    <n v="230"/>
    <n v="1"/>
    <x v="0"/>
    <x v="0"/>
    <x v="1"/>
    <n v="5091"/>
    <s v="Litros"/>
    <s v="lt"/>
    <n v="12"/>
    <n v="61092"/>
    <x v="7"/>
    <x v="2"/>
    <n v="528"/>
    <x v="33"/>
    <n v="5091"/>
    <n v="0"/>
    <n v="61092"/>
    <n v="0"/>
    <n v="5091"/>
    <n v="61092"/>
  </r>
  <r>
    <n v="2025"/>
    <n v="230"/>
    <n v="1"/>
    <x v="0"/>
    <x v="0"/>
    <x v="1"/>
    <n v="13220"/>
    <s v="Litros"/>
    <s v="lt"/>
    <n v="12"/>
    <n v="158640"/>
    <x v="7"/>
    <x v="2"/>
    <n v="616"/>
    <x v="34"/>
    <n v="13220"/>
    <n v="0"/>
    <n v="158640"/>
    <n v="0"/>
    <n v="13220"/>
    <n v="158640"/>
  </r>
  <r>
    <n v="2025"/>
    <n v="230"/>
    <n v="1"/>
    <x v="0"/>
    <x v="0"/>
    <x v="1"/>
    <n v="305"/>
    <s v="Litros"/>
    <s v="lt"/>
    <n v="12"/>
    <n v="3660"/>
    <x v="7"/>
    <x v="2"/>
    <n v="620"/>
    <x v="35"/>
    <n v="305"/>
    <n v="0"/>
    <n v="3660"/>
    <n v="0"/>
    <n v="305"/>
    <n v="3660"/>
  </r>
  <r>
    <n v="2025"/>
    <n v="230"/>
    <n v="1"/>
    <x v="0"/>
    <x v="0"/>
    <x v="1"/>
    <n v="7741"/>
    <s v="Litros"/>
    <s v="lt"/>
    <n v="12"/>
    <n v="92892"/>
    <x v="7"/>
    <x v="2"/>
    <n v="642"/>
    <x v="36"/>
    <n v="7741"/>
    <n v="0"/>
    <n v="92892"/>
    <n v="0"/>
    <n v="7741"/>
    <n v="92892"/>
  </r>
  <r>
    <n v="2025"/>
    <n v="230"/>
    <n v="1"/>
    <x v="0"/>
    <x v="0"/>
    <x v="1"/>
    <n v="35295"/>
    <s v="Litros"/>
    <s v="lt"/>
    <n v="12"/>
    <n v="423540"/>
    <x v="7"/>
    <x v="2"/>
    <n v="703"/>
    <x v="37"/>
    <n v="35295"/>
    <n v="0"/>
    <n v="423540"/>
    <n v="0"/>
    <n v="35295"/>
    <n v="423540"/>
  </r>
  <r>
    <n v="2025"/>
    <n v="230"/>
    <n v="1"/>
    <x v="0"/>
    <x v="0"/>
    <x v="1"/>
    <n v="749"/>
    <s v="Litros"/>
    <s v="lt"/>
    <n v="12"/>
    <n v="8988"/>
    <x v="7"/>
    <x v="2"/>
    <n v="752"/>
    <x v="68"/>
    <n v="749"/>
    <n v="0"/>
    <n v="8988"/>
    <n v="0"/>
    <n v="749"/>
    <n v="8988"/>
  </r>
  <r>
    <n v="2025"/>
    <n v="230"/>
    <n v="1"/>
    <x v="0"/>
    <x v="0"/>
    <x v="2"/>
    <n v="832"/>
    <s v="Litros"/>
    <s v="lt"/>
    <n v="9"/>
    <n v="7488"/>
    <x v="0"/>
    <x v="0"/>
    <n v="226"/>
    <x v="0"/>
    <n v="832"/>
    <n v="0"/>
    <n v="7488"/>
    <n v="0"/>
    <n v="832"/>
    <n v="7488"/>
  </r>
  <r>
    <n v="2025"/>
    <n v="230"/>
    <n v="1"/>
    <x v="0"/>
    <x v="0"/>
    <x v="2"/>
    <n v="77980"/>
    <s v="Litros"/>
    <s v="lt"/>
    <n v="9"/>
    <n v="701820"/>
    <x v="1"/>
    <x v="0"/>
    <n v="124"/>
    <x v="38"/>
    <n v="77980"/>
    <n v="0"/>
    <n v="701820"/>
    <n v="0"/>
    <n v="77980"/>
    <n v="701820"/>
  </r>
  <r>
    <n v="2025"/>
    <n v="230"/>
    <n v="1"/>
    <x v="0"/>
    <x v="0"/>
    <x v="2"/>
    <n v="1205"/>
    <s v="Litros"/>
    <s v="lt"/>
    <n v="9"/>
    <n v="10845"/>
    <x v="1"/>
    <x v="0"/>
    <n v="188"/>
    <x v="39"/>
    <n v="1205"/>
    <n v="0"/>
    <n v="10845"/>
    <n v="0"/>
    <n v="1205"/>
    <n v="10845"/>
  </r>
  <r>
    <n v="2025"/>
    <n v="230"/>
    <n v="1"/>
    <x v="0"/>
    <x v="0"/>
    <x v="2"/>
    <n v="51765"/>
    <s v="Litros"/>
    <s v="lt"/>
    <n v="9"/>
    <n v="465885"/>
    <x v="1"/>
    <x v="0"/>
    <n v="484"/>
    <x v="4"/>
    <n v="51765"/>
    <n v="0"/>
    <n v="465885"/>
    <n v="0"/>
    <n v="51765"/>
    <n v="465885"/>
  </r>
  <r>
    <n v="2025"/>
    <n v="230"/>
    <n v="1"/>
    <x v="0"/>
    <x v="0"/>
    <x v="2"/>
    <n v="2188"/>
    <s v="Litros"/>
    <s v="lt"/>
    <n v="9"/>
    <n v="19692"/>
    <x v="1"/>
    <x v="0"/>
    <n v="591"/>
    <x v="6"/>
    <n v="2188"/>
    <n v="0"/>
    <n v="19692"/>
    <n v="0"/>
    <n v="2188"/>
    <n v="19692"/>
  </r>
  <r>
    <n v="2025"/>
    <n v="230"/>
    <n v="1"/>
    <x v="0"/>
    <x v="0"/>
    <x v="2"/>
    <n v="1485"/>
    <s v="Litros"/>
    <s v="lt"/>
    <n v="9"/>
    <n v="13365"/>
    <x v="1"/>
    <x v="0"/>
    <n v="630"/>
    <x v="42"/>
    <n v="1485"/>
    <n v="0"/>
    <n v="13365"/>
    <n v="0"/>
    <n v="1485"/>
    <n v="13365"/>
  </r>
  <r>
    <n v="2025"/>
    <n v="230"/>
    <n v="1"/>
    <x v="0"/>
    <x v="0"/>
    <x v="2"/>
    <n v="4908"/>
    <s v="Litros"/>
    <s v="lt"/>
    <n v="9"/>
    <n v="44172"/>
    <x v="1"/>
    <x v="0"/>
    <n v="840"/>
    <x v="7"/>
    <n v="4908"/>
    <n v="0"/>
    <n v="44172"/>
    <n v="0"/>
    <n v="4908"/>
    <n v="44172"/>
  </r>
  <r>
    <n v="2025"/>
    <n v="230"/>
    <n v="1"/>
    <x v="0"/>
    <x v="0"/>
    <x v="2"/>
    <n v="462"/>
    <s v="Litros"/>
    <s v="lt"/>
    <n v="9"/>
    <n v="4158"/>
    <x v="2"/>
    <x v="0"/>
    <n v="152"/>
    <x v="44"/>
    <n v="462"/>
    <n v="0"/>
    <n v="4158"/>
    <n v="0"/>
    <n v="462"/>
    <n v="4158"/>
  </r>
  <r>
    <n v="2025"/>
    <n v="230"/>
    <n v="1"/>
    <x v="0"/>
    <x v="0"/>
    <x v="2"/>
    <n v="210"/>
    <s v="Litros"/>
    <s v="lt"/>
    <n v="9"/>
    <n v="1890"/>
    <x v="3"/>
    <x v="0"/>
    <n v="158"/>
    <x v="11"/>
    <n v="210"/>
    <n v="0"/>
    <n v="1890"/>
    <n v="0"/>
    <n v="210"/>
    <n v="1890"/>
  </r>
  <r>
    <n v="2025"/>
    <n v="230"/>
    <n v="1"/>
    <x v="0"/>
    <x v="0"/>
    <x v="2"/>
    <n v="31379"/>
    <s v="Litros"/>
    <s v="lt"/>
    <n v="9"/>
    <n v="282411"/>
    <x v="3"/>
    <x v="0"/>
    <n v="376"/>
    <x v="48"/>
    <n v="31379"/>
    <n v="0"/>
    <n v="282411"/>
    <n v="0"/>
    <n v="31379"/>
    <n v="282411"/>
  </r>
  <r>
    <n v="2025"/>
    <n v="230"/>
    <n v="1"/>
    <x v="0"/>
    <x v="0"/>
    <x v="2"/>
    <n v="75840"/>
    <s v="Litros"/>
    <s v="lt"/>
    <n v="9"/>
    <n v="682560"/>
    <x v="3"/>
    <x v="0"/>
    <n v="392"/>
    <x v="12"/>
    <n v="75840"/>
    <n v="0"/>
    <n v="682560"/>
    <n v="0"/>
    <n v="75840"/>
    <n v="682560"/>
  </r>
  <r>
    <n v="2025"/>
    <n v="230"/>
    <n v="1"/>
    <x v="0"/>
    <x v="0"/>
    <x v="2"/>
    <n v="290"/>
    <s v="Litros"/>
    <s v="lt"/>
    <n v="6"/>
    <n v="1740"/>
    <x v="3"/>
    <x v="0"/>
    <n v="398"/>
    <x v="49"/>
    <n v="290"/>
    <n v="0"/>
    <n v="1740"/>
    <n v="0"/>
    <n v="290"/>
    <n v="1740"/>
  </r>
  <r>
    <n v="2025"/>
    <n v="230"/>
    <n v="1"/>
    <x v="0"/>
    <x v="0"/>
    <x v="2"/>
    <n v="33214"/>
    <s v="Litros"/>
    <s v="lt"/>
    <n v="9"/>
    <n v="298926"/>
    <x v="3"/>
    <x v="0"/>
    <n v="608"/>
    <x v="14"/>
    <n v="33214"/>
    <n v="0"/>
    <n v="298926"/>
    <n v="0"/>
    <n v="33214"/>
    <n v="298926"/>
  </r>
  <r>
    <n v="2025"/>
    <n v="230"/>
    <n v="1"/>
    <x v="0"/>
    <x v="0"/>
    <x v="2"/>
    <n v="4320"/>
    <s v="Litros"/>
    <s v="lt"/>
    <n v="9"/>
    <n v="38880"/>
    <x v="3"/>
    <x v="0"/>
    <n v="784"/>
    <x v="15"/>
    <n v="4320"/>
    <n v="0"/>
    <n v="38880"/>
    <n v="0"/>
    <n v="4320"/>
    <n v="38880"/>
  </r>
  <r>
    <n v="2025"/>
    <n v="230"/>
    <n v="1"/>
    <x v="0"/>
    <x v="0"/>
    <x v="2"/>
    <n v="120"/>
    <s v="Litros"/>
    <s v="lt"/>
    <n v="9"/>
    <n v="1080"/>
    <x v="4"/>
    <x v="0"/>
    <n v="20"/>
    <x v="52"/>
    <n v="120"/>
    <n v="0"/>
    <n v="1080"/>
    <n v="0"/>
    <n v="120"/>
    <n v="1080"/>
  </r>
  <r>
    <n v="2025"/>
    <n v="230"/>
    <n v="1"/>
    <x v="0"/>
    <x v="0"/>
    <x v="2"/>
    <n v="30"/>
    <s v="Litros"/>
    <s v="lt"/>
    <n v="9"/>
    <n v="270"/>
    <x v="4"/>
    <x v="0"/>
    <n v="578"/>
    <x v="55"/>
    <n v="30"/>
    <n v="0"/>
    <n v="270"/>
    <n v="0"/>
    <n v="30"/>
    <n v="270"/>
  </r>
  <r>
    <n v="2025"/>
    <n v="230"/>
    <n v="1"/>
    <x v="0"/>
    <x v="0"/>
    <x v="2"/>
    <n v="5071"/>
    <s v="Litros"/>
    <s v="lt"/>
    <n v="9"/>
    <n v="45639"/>
    <x v="4"/>
    <x v="0"/>
    <n v="643"/>
    <x v="17"/>
    <n v="5071"/>
    <n v="0"/>
    <n v="45639"/>
    <n v="0"/>
    <n v="5071"/>
    <n v="45639"/>
  </r>
  <r>
    <n v="2025"/>
    <n v="230"/>
    <n v="1"/>
    <x v="0"/>
    <x v="0"/>
    <x v="2"/>
    <n v="632"/>
    <s v="Litros"/>
    <s v="lt"/>
    <n v="9"/>
    <n v="5688"/>
    <x v="4"/>
    <x v="0"/>
    <n v="756"/>
    <x v="18"/>
    <n v="632"/>
    <n v="0"/>
    <n v="5688"/>
    <n v="0"/>
    <n v="632"/>
    <n v="5688"/>
  </r>
  <r>
    <n v="2025"/>
    <n v="230"/>
    <n v="1"/>
    <x v="0"/>
    <x v="0"/>
    <x v="2"/>
    <n v="45211"/>
    <s v="Litros"/>
    <s v="lt"/>
    <n v="9"/>
    <n v="406899"/>
    <x v="4"/>
    <x v="0"/>
    <n v="804"/>
    <x v="19"/>
    <n v="45211"/>
    <n v="0"/>
    <n v="406899"/>
    <n v="0"/>
    <n v="45211"/>
    <n v="406899"/>
  </r>
  <r>
    <n v="2025"/>
    <n v="230"/>
    <n v="1"/>
    <x v="0"/>
    <x v="0"/>
    <x v="2"/>
    <n v="31437"/>
    <s v="Litros"/>
    <s v="lt"/>
    <n v="9"/>
    <n v="282933"/>
    <x v="4"/>
    <x v="0"/>
    <n v="826"/>
    <x v="20"/>
    <n v="31437"/>
    <n v="0"/>
    <n v="282933"/>
    <n v="0"/>
    <n v="31437"/>
    <n v="282933"/>
  </r>
  <r>
    <n v="2025"/>
    <n v="230"/>
    <n v="1"/>
    <x v="0"/>
    <x v="0"/>
    <x v="2"/>
    <n v="336"/>
    <s v="Litros"/>
    <s v="lt"/>
    <n v="9"/>
    <n v="3024"/>
    <x v="4"/>
    <x v="0"/>
    <n v="895"/>
    <x v="56"/>
    <n v="336"/>
    <n v="0"/>
    <n v="3024"/>
    <n v="0"/>
    <n v="336"/>
    <n v="3024"/>
  </r>
  <r>
    <n v="2025"/>
    <n v="230"/>
    <n v="1"/>
    <x v="0"/>
    <x v="0"/>
    <x v="2"/>
    <n v="1383802"/>
    <s v="Litros"/>
    <s v="lt"/>
    <n v="7.5"/>
    <n v="10378515"/>
    <x v="5"/>
    <x v="1"/>
    <n v="724"/>
    <x v="21"/>
    <n v="1383802"/>
    <n v="0"/>
    <n v="10378515"/>
    <n v="0"/>
    <n v="1383802"/>
    <n v="10378515"/>
  </r>
  <r>
    <n v="2025"/>
    <n v="230"/>
    <n v="1"/>
    <x v="0"/>
    <x v="0"/>
    <x v="2"/>
    <n v="36"/>
    <s v="Litros"/>
    <s v="lt"/>
    <n v="9"/>
    <n v="324"/>
    <x v="6"/>
    <x v="0"/>
    <n v="554"/>
    <x v="23"/>
    <n v="36"/>
    <n v="0"/>
    <n v="324"/>
    <n v="0"/>
    <n v="36"/>
    <n v="324"/>
  </r>
  <r>
    <n v="2025"/>
    <n v="230"/>
    <n v="1"/>
    <x v="0"/>
    <x v="0"/>
    <x v="2"/>
    <n v="3"/>
    <s v="Litros"/>
    <s v="lt"/>
    <n v="9"/>
    <n v="27"/>
    <x v="8"/>
    <x v="0"/>
    <n v="950"/>
    <x v="58"/>
    <n v="3"/>
    <n v="0"/>
    <n v="27"/>
    <n v="0"/>
    <n v="3"/>
    <n v="27"/>
  </r>
  <r>
    <n v="2025"/>
    <n v="230"/>
    <n v="1"/>
    <x v="0"/>
    <x v="0"/>
    <x v="2"/>
    <n v="5960"/>
    <s v="Litros"/>
    <s v="lt"/>
    <n v="9"/>
    <n v="53640"/>
    <x v="7"/>
    <x v="2"/>
    <n v="40"/>
    <x v="24"/>
    <n v="5960"/>
    <n v="0"/>
    <n v="53640"/>
    <n v="0"/>
    <n v="5960"/>
    <n v="53640"/>
  </r>
  <r>
    <n v="2025"/>
    <n v="230"/>
    <n v="1"/>
    <x v="0"/>
    <x v="0"/>
    <x v="2"/>
    <n v="72"/>
    <s v="Litros"/>
    <s v="lt"/>
    <n v="9"/>
    <n v="648"/>
    <x v="7"/>
    <x v="2"/>
    <n v="56"/>
    <x v="59"/>
    <n v="72"/>
    <n v="0"/>
    <n v="648"/>
    <n v="0"/>
    <n v="72"/>
    <n v="648"/>
  </r>
  <r>
    <n v="2025"/>
    <n v="230"/>
    <n v="1"/>
    <x v="0"/>
    <x v="0"/>
    <x v="2"/>
    <n v="1764"/>
    <s v="Litros"/>
    <s v="lt"/>
    <n v="9"/>
    <n v="15876"/>
    <x v="7"/>
    <x v="2"/>
    <n v="100"/>
    <x v="69"/>
    <n v="1764"/>
    <n v="0"/>
    <n v="15876"/>
    <n v="0"/>
    <n v="1764"/>
    <n v="15876"/>
  </r>
  <r>
    <n v="2025"/>
    <n v="230"/>
    <n v="1"/>
    <x v="0"/>
    <x v="0"/>
    <x v="2"/>
    <n v="257"/>
    <s v="Litros"/>
    <s v="lt"/>
    <n v="9"/>
    <n v="2313"/>
    <x v="7"/>
    <x v="2"/>
    <n v="208"/>
    <x v="25"/>
    <n v="257"/>
    <n v="0"/>
    <n v="2313"/>
    <n v="0"/>
    <n v="257"/>
    <n v="2313"/>
  </r>
  <r>
    <n v="2025"/>
    <n v="230"/>
    <n v="1"/>
    <x v="0"/>
    <x v="0"/>
    <x v="2"/>
    <n v="274"/>
    <s v="Litros"/>
    <s v="lt"/>
    <n v="9"/>
    <n v="2466"/>
    <x v="7"/>
    <x v="2"/>
    <n v="233"/>
    <x v="26"/>
    <n v="274"/>
    <n v="0"/>
    <n v="2466"/>
    <n v="0"/>
    <n v="274"/>
    <n v="2466"/>
  </r>
  <r>
    <n v="2025"/>
    <n v="230"/>
    <n v="1"/>
    <x v="0"/>
    <x v="0"/>
    <x v="2"/>
    <n v="13647"/>
    <s v="Litros"/>
    <s v="lt"/>
    <n v="9"/>
    <n v="122823"/>
    <x v="7"/>
    <x v="2"/>
    <n v="250"/>
    <x v="27"/>
    <n v="13647"/>
    <n v="0"/>
    <n v="122823"/>
    <n v="0"/>
    <n v="13647"/>
    <n v="122823"/>
  </r>
  <r>
    <n v="2025"/>
    <n v="230"/>
    <n v="1"/>
    <x v="0"/>
    <x v="0"/>
    <x v="2"/>
    <n v="23539"/>
    <s v="Litros"/>
    <s v="lt"/>
    <n v="9"/>
    <n v="211851"/>
    <x v="7"/>
    <x v="2"/>
    <n v="276"/>
    <x v="28"/>
    <n v="23539"/>
    <n v="0"/>
    <n v="211851"/>
    <n v="0"/>
    <n v="23539"/>
    <n v="211851"/>
  </r>
  <r>
    <n v="2025"/>
    <n v="230"/>
    <n v="1"/>
    <x v="0"/>
    <x v="0"/>
    <x v="2"/>
    <n v="38"/>
    <s v="Litros"/>
    <s v="lt"/>
    <n v="9"/>
    <n v="342"/>
    <x v="7"/>
    <x v="2"/>
    <n v="300"/>
    <x v="64"/>
    <n v="38"/>
    <n v="0"/>
    <n v="342"/>
    <n v="0"/>
    <n v="38"/>
    <n v="342"/>
  </r>
  <r>
    <n v="2025"/>
    <n v="230"/>
    <n v="1"/>
    <x v="0"/>
    <x v="0"/>
    <x v="2"/>
    <n v="1323"/>
    <s v="Litros"/>
    <s v="lt"/>
    <n v="9"/>
    <n v="11907"/>
    <x v="7"/>
    <x v="2"/>
    <n v="372"/>
    <x v="29"/>
    <n v="1323"/>
    <n v="0"/>
    <n v="11907"/>
    <n v="0"/>
    <n v="1323"/>
    <n v="11907"/>
  </r>
  <r>
    <n v="2025"/>
    <n v="230"/>
    <n v="1"/>
    <x v="0"/>
    <x v="0"/>
    <x v="2"/>
    <n v="12905"/>
    <s v="Litros"/>
    <s v="lt"/>
    <n v="9"/>
    <n v="116145"/>
    <x v="7"/>
    <x v="2"/>
    <n v="380"/>
    <x v="30"/>
    <n v="12905"/>
    <n v="0"/>
    <n v="116145"/>
    <n v="0"/>
    <n v="12905"/>
    <n v="116145"/>
  </r>
  <r>
    <n v="2025"/>
    <n v="230"/>
    <n v="1"/>
    <x v="0"/>
    <x v="0"/>
    <x v="2"/>
    <n v="4850"/>
    <s v="Litros"/>
    <s v="lt"/>
    <n v="9"/>
    <n v="43650"/>
    <x v="7"/>
    <x v="2"/>
    <n v="428"/>
    <x v="31"/>
    <n v="4850"/>
    <n v="0"/>
    <n v="43650"/>
    <n v="0"/>
    <n v="4850"/>
    <n v="43650"/>
  </r>
  <r>
    <n v="2025"/>
    <n v="230"/>
    <n v="1"/>
    <x v="0"/>
    <x v="0"/>
    <x v="2"/>
    <n v="13775"/>
    <s v="Litros"/>
    <s v="lt"/>
    <n v="9"/>
    <n v="123975"/>
    <x v="7"/>
    <x v="2"/>
    <n v="440"/>
    <x v="32"/>
    <n v="13775"/>
    <n v="0"/>
    <n v="123975"/>
    <n v="0"/>
    <n v="13775"/>
    <n v="123975"/>
  </r>
  <r>
    <n v="2025"/>
    <n v="230"/>
    <n v="1"/>
    <x v="0"/>
    <x v="0"/>
    <x v="2"/>
    <n v="332"/>
    <s v="Litros"/>
    <s v="lt"/>
    <n v="9"/>
    <n v="2988"/>
    <x v="7"/>
    <x v="2"/>
    <n v="528"/>
    <x v="33"/>
    <n v="332"/>
    <n v="0"/>
    <n v="2988"/>
    <n v="0"/>
    <n v="332"/>
    <n v="2988"/>
  </r>
  <r>
    <n v="2025"/>
    <n v="230"/>
    <n v="1"/>
    <x v="0"/>
    <x v="0"/>
    <x v="2"/>
    <n v="15393"/>
    <s v="Litros"/>
    <s v="lt"/>
    <n v="9"/>
    <n v="138537"/>
    <x v="7"/>
    <x v="2"/>
    <n v="616"/>
    <x v="34"/>
    <n v="15393"/>
    <n v="0"/>
    <n v="138537"/>
    <n v="0"/>
    <n v="15393"/>
    <n v="138537"/>
  </r>
  <r>
    <n v="2025"/>
    <n v="230"/>
    <n v="1"/>
    <x v="0"/>
    <x v="0"/>
    <x v="2"/>
    <n v="37775"/>
    <s v="Litros"/>
    <s v="lt"/>
    <n v="9"/>
    <n v="339975"/>
    <x v="7"/>
    <x v="2"/>
    <n v="620"/>
    <x v="35"/>
    <n v="37775"/>
    <n v="0"/>
    <n v="339975"/>
    <n v="0"/>
    <n v="37775"/>
    <n v="339975"/>
  </r>
  <r>
    <n v="2025"/>
    <n v="230"/>
    <n v="1"/>
    <x v="0"/>
    <x v="0"/>
    <x v="2"/>
    <n v="6191"/>
    <s v="Litros"/>
    <s v="lt"/>
    <n v="9"/>
    <n v="55719"/>
    <x v="7"/>
    <x v="2"/>
    <n v="642"/>
    <x v="36"/>
    <n v="6191"/>
    <n v="0"/>
    <n v="55719"/>
    <n v="0"/>
    <n v="6191"/>
    <n v="55719"/>
  </r>
  <r>
    <n v="2025"/>
    <n v="230"/>
    <n v="1"/>
    <x v="0"/>
    <x v="0"/>
    <x v="2"/>
    <n v="7619"/>
    <s v="Litros"/>
    <s v="lt"/>
    <n v="9"/>
    <n v="68571"/>
    <x v="7"/>
    <x v="2"/>
    <n v="703"/>
    <x v="37"/>
    <n v="7619"/>
    <n v="0"/>
    <n v="68571"/>
    <n v="0"/>
    <n v="7619"/>
    <n v="68571"/>
  </r>
  <r>
    <n v="2025"/>
    <n v="230"/>
    <n v="1"/>
    <x v="0"/>
    <x v="0"/>
    <x v="2"/>
    <n v="144"/>
    <s v="Litros"/>
    <s v="lt"/>
    <n v="9"/>
    <n v="1296"/>
    <x v="7"/>
    <x v="2"/>
    <n v="752"/>
    <x v="68"/>
    <n v="144"/>
    <n v="0"/>
    <n v="1296"/>
    <n v="0"/>
    <n v="144"/>
    <n v="1296"/>
  </r>
  <r>
    <n v="2025"/>
    <n v="233"/>
    <n v="4"/>
    <x v="1"/>
    <x v="1"/>
    <x v="3"/>
    <n v="175"/>
    <s v="Litros"/>
    <s v="lt"/>
    <n v="12.48"/>
    <n v="2184"/>
    <x v="1"/>
    <x v="0"/>
    <n v="320"/>
    <x v="70"/>
    <n v="175"/>
    <n v="0"/>
    <n v="2184"/>
    <n v="0"/>
    <n v="175"/>
    <n v="2184"/>
  </r>
  <r>
    <n v="2025"/>
    <n v="233"/>
    <n v="4"/>
    <x v="1"/>
    <x v="1"/>
    <x v="3"/>
    <n v="15714"/>
    <s v="Litros"/>
    <s v="lt"/>
    <n v="12.48"/>
    <n v="196110.72"/>
    <x v="1"/>
    <x v="0"/>
    <n v="840"/>
    <x v="7"/>
    <n v="15714"/>
    <n v="0"/>
    <n v="196110.72"/>
    <n v="0"/>
    <n v="15714"/>
    <n v="196110.72"/>
  </r>
  <r>
    <n v="2025"/>
    <n v="233"/>
    <n v="4"/>
    <x v="1"/>
    <x v="1"/>
    <x v="3"/>
    <n v="672"/>
    <s v="Litros"/>
    <s v="lt"/>
    <n v="12.479999999999999"/>
    <n v="8386.56"/>
    <x v="3"/>
    <x v="0"/>
    <n v="392"/>
    <x v="12"/>
    <n v="672"/>
    <n v="0"/>
    <n v="8386.56"/>
    <n v="0"/>
    <n v="672"/>
    <n v="8386.56"/>
  </r>
  <r>
    <n v="2025"/>
    <n v="233"/>
    <n v="4"/>
    <x v="1"/>
    <x v="1"/>
    <x v="3"/>
    <n v="210"/>
    <s v="Litros"/>
    <s v="lt"/>
    <n v="12.48"/>
    <n v="2620.8000000000002"/>
    <x v="3"/>
    <x v="0"/>
    <n v="458"/>
    <x v="71"/>
    <n v="210"/>
    <n v="0"/>
    <n v="2620.8000000000002"/>
    <n v="0"/>
    <n v="210"/>
    <n v="2620.8000000000002"/>
  </r>
  <r>
    <n v="2025"/>
    <n v="233"/>
    <n v="4"/>
    <x v="1"/>
    <x v="1"/>
    <x v="3"/>
    <n v="440"/>
    <s v="Litros"/>
    <s v="lt"/>
    <n v="12.48"/>
    <n v="5491.2"/>
    <x v="3"/>
    <x v="0"/>
    <n v="702"/>
    <x v="50"/>
    <n v="440"/>
    <n v="0"/>
    <n v="5491.2"/>
    <n v="0"/>
    <n v="440"/>
    <n v="5491.2"/>
  </r>
  <r>
    <n v="2025"/>
    <n v="233"/>
    <n v="4"/>
    <x v="1"/>
    <x v="1"/>
    <x v="3"/>
    <n v="1064"/>
    <s v="Litros"/>
    <s v="lt"/>
    <n v="12.479999999999999"/>
    <n v="13278.72"/>
    <x v="3"/>
    <x v="0"/>
    <n v="764"/>
    <x v="72"/>
    <n v="1064"/>
    <n v="0"/>
    <n v="13278.72"/>
    <n v="0"/>
    <n v="1064"/>
    <n v="13278.72"/>
  </r>
  <r>
    <n v="2025"/>
    <n v="233"/>
    <n v="4"/>
    <x v="1"/>
    <x v="1"/>
    <x v="3"/>
    <n v="436"/>
    <s v="Litros"/>
    <s v="lt"/>
    <n v="12.479999999999999"/>
    <n v="5441.28"/>
    <x v="4"/>
    <x v="0"/>
    <n v="20"/>
    <x v="52"/>
    <n v="436"/>
    <n v="0"/>
    <n v="5441.28"/>
    <n v="0"/>
    <n v="436"/>
    <n v="5441.28"/>
  </r>
  <r>
    <n v="2025"/>
    <n v="233"/>
    <n v="4"/>
    <x v="1"/>
    <x v="1"/>
    <x v="3"/>
    <n v="1989"/>
    <s v="Litros"/>
    <s v="lt"/>
    <n v="12.48"/>
    <n v="24822.720000000001"/>
    <x v="4"/>
    <x v="0"/>
    <n v="826"/>
    <x v="20"/>
    <n v="1989"/>
    <n v="0"/>
    <n v="24822.720000000001"/>
    <n v="0"/>
    <n v="1989"/>
    <n v="24822.720000000001"/>
  </r>
  <r>
    <n v="2025"/>
    <n v="233"/>
    <n v="4"/>
    <x v="1"/>
    <x v="1"/>
    <x v="3"/>
    <n v="284855"/>
    <s v="Litros"/>
    <s v="lt"/>
    <n v="12.48"/>
    <n v="3554990.4"/>
    <x v="5"/>
    <x v="1"/>
    <n v="724"/>
    <x v="21"/>
    <n v="284855"/>
    <n v="0"/>
    <n v="3554990.4"/>
    <n v="0"/>
    <n v="284855"/>
    <n v="3554990.4"/>
  </r>
  <r>
    <n v="2025"/>
    <n v="233"/>
    <n v="4"/>
    <x v="1"/>
    <x v="1"/>
    <x v="3"/>
    <n v="214"/>
    <s v="Litros"/>
    <s v="lt"/>
    <n v="12.479999999999999"/>
    <n v="2670.72"/>
    <x v="6"/>
    <x v="0"/>
    <n v="36"/>
    <x v="73"/>
    <n v="214"/>
    <n v="0"/>
    <n v="2670.72"/>
    <n v="0"/>
    <n v="214"/>
    <n v="2670.72"/>
  </r>
  <r>
    <n v="2025"/>
    <n v="233"/>
    <n v="4"/>
    <x v="1"/>
    <x v="1"/>
    <x v="3"/>
    <n v="1639"/>
    <s v="Litros"/>
    <s v="lt"/>
    <n v="12.48"/>
    <n v="20454.72"/>
    <x v="7"/>
    <x v="2"/>
    <n v="250"/>
    <x v="27"/>
    <n v="1639"/>
    <n v="0"/>
    <n v="20454.72"/>
    <n v="0"/>
    <n v="1639"/>
    <n v="20454.72"/>
  </r>
  <r>
    <n v="2025"/>
    <n v="233"/>
    <n v="4"/>
    <x v="1"/>
    <x v="1"/>
    <x v="3"/>
    <n v="2200"/>
    <s v="Litros"/>
    <s v="lt"/>
    <n v="12.48"/>
    <n v="27456"/>
    <x v="7"/>
    <x v="2"/>
    <n v="276"/>
    <x v="28"/>
    <n v="2200"/>
    <n v="0"/>
    <n v="27456"/>
    <n v="0"/>
    <n v="2200"/>
    <n v="27456"/>
  </r>
  <r>
    <n v="2025"/>
    <n v="233"/>
    <n v="4"/>
    <x v="1"/>
    <x v="1"/>
    <x v="3"/>
    <n v="3309"/>
    <s v="Litros"/>
    <s v="lt"/>
    <n v="12.48"/>
    <n v="41296.32"/>
    <x v="7"/>
    <x v="2"/>
    <n v="380"/>
    <x v="30"/>
    <n v="3309"/>
    <n v="0"/>
    <n v="41296.32"/>
    <n v="0"/>
    <n v="3309"/>
    <n v="41296.32"/>
  </r>
  <r>
    <n v="2025"/>
    <n v="233"/>
    <n v="4"/>
    <x v="1"/>
    <x v="1"/>
    <x v="3"/>
    <n v="5750"/>
    <s v="Litros"/>
    <s v="lt"/>
    <n v="12.48"/>
    <n v="71760"/>
    <x v="7"/>
    <x v="2"/>
    <n v="528"/>
    <x v="33"/>
    <n v="5750"/>
    <n v="0"/>
    <n v="71760"/>
    <n v="0"/>
    <n v="5750"/>
    <n v="71760"/>
  </r>
  <r>
    <n v="2025"/>
    <n v="224"/>
    <n v="4"/>
    <x v="1"/>
    <x v="2"/>
    <x v="4"/>
    <n v="38.4"/>
    <s v="Litros"/>
    <s v="lt"/>
    <n v="11.530000000000001"/>
    <n v="442.75200000000001"/>
    <x v="0"/>
    <x v="0"/>
    <n v="566"/>
    <x v="3"/>
    <n v="38.4"/>
    <n v="0"/>
    <n v="442.75200000000001"/>
    <n v="0"/>
    <n v="38.4"/>
    <n v="442.75200000000001"/>
  </r>
  <r>
    <n v="2025"/>
    <n v="224"/>
    <n v="4"/>
    <x v="1"/>
    <x v="2"/>
    <x v="4"/>
    <n v="360"/>
    <s v="Litros"/>
    <s v="lt"/>
    <n v="11.530000000000001"/>
    <n v="4150.8"/>
    <x v="2"/>
    <x v="0"/>
    <n v="170"/>
    <x v="45"/>
    <n v="360"/>
    <n v="0"/>
    <n v="4150.8"/>
    <n v="0"/>
    <n v="360"/>
    <n v="4150.8"/>
  </r>
  <r>
    <n v="2025"/>
    <n v="224"/>
    <n v="4"/>
    <x v="1"/>
    <x v="2"/>
    <x v="4"/>
    <n v="352.56"/>
    <s v="Litros"/>
    <s v="lt"/>
    <n v="11.53"/>
    <n v="4065.0167999999999"/>
    <x v="3"/>
    <x v="0"/>
    <n v="268"/>
    <x v="74"/>
    <n v="352.56"/>
    <n v="0"/>
    <n v="4065.0167999999999"/>
    <n v="0"/>
    <n v="352.56"/>
    <n v="4065.0167999999999"/>
  </r>
  <r>
    <n v="2025"/>
    <n v="224"/>
    <n v="4"/>
    <x v="1"/>
    <x v="2"/>
    <x v="4"/>
    <n v="132"/>
    <s v="Litros"/>
    <s v="lt"/>
    <n v="11.530000000000001"/>
    <n v="1521.96"/>
    <x v="4"/>
    <x v="0"/>
    <n v="20"/>
    <x v="52"/>
    <n v="132"/>
    <n v="0"/>
    <n v="1521.96"/>
    <n v="0"/>
    <n v="132"/>
    <n v="1521.96"/>
  </r>
  <r>
    <n v="2025"/>
    <n v="224"/>
    <n v="4"/>
    <x v="1"/>
    <x v="2"/>
    <x v="4"/>
    <n v="3376.9"/>
    <s v="Litros"/>
    <s v="lt"/>
    <n v="11.53"/>
    <n v="38935.656999999999"/>
    <x v="4"/>
    <x v="0"/>
    <n v="756"/>
    <x v="18"/>
    <n v="3376.9"/>
    <n v="0"/>
    <n v="38935.656999999999"/>
    <n v="0"/>
    <n v="3376.9"/>
    <n v="38935.656999999999"/>
  </r>
  <r>
    <n v="2025"/>
    <n v="224"/>
    <n v="4"/>
    <x v="1"/>
    <x v="2"/>
    <x v="4"/>
    <n v="682966"/>
    <s v="Litros"/>
    <s v="lt"/>
    <n v="11.530000000000001"/>
    <n v="7874597.9800000004"/>
    <x v="5"/>
    <x v="1"/>
    <n v="724"/>
    <x v="21"/>
    <n v="682966"/>
    <n v="0"/>
    <n v="7874597.9800000004"/>
    <n v="0"/>
    <n v="682966"/>
    <n v="7874597.9800000004"/>
  </r>
  <r>
    <n v="2025"/>
    <n v="224"/>
    <n v="4"/>
    <x v="1"/>
    <x v="2"/>
    <x v="4"/>
    <n v="19.2"/>
    <s v="Litros"/>
    <s v="lt"/>
    <n v="11.530000000000001"/>
    <n v="221.376"/>
    <x v="7"/>
    <x v="2"/>
    <n v="100"/>
    <x v="69"/>
    <n v="19.2"/>
    <n v="0"/>
    <n v="221.376"/>
    <n v="0"/>
    <n v="19.2"/>
    <n v="221.376"/>
  </r>
  <r>
    <n v="2025"/>
    <n v="224"/>
    <n v="4"/>
    <x v="1"/>
    <x v="2"/>
    <x v="4"/>
    <n v="4.2"/>
    <s v="Litros"/>
    <s v="lt"/>
    <n v="11.53"/>
    <n v="48.426000000000002"/>
    <x v="7"/>
    <x v="2"/>
    <n v="233"/>
    <x v="26"/>
    <n v="4.2"/>
    <n v="0"/>
    <n v="48.426000000000002"/>
    <n v="0"/>
    <n v="4.2"/>
    <n v="48.426000000000002"/>
  </r>
  <r>
    <n v="2025"/>
    <n v="224"/>
    <n v="4"/>
    <x v="1"/>
    <x v="2"/>
    <x v="4"/>
    <n v="266595.46000000002"/>
    <s v="Litros"/>
    <s v="lt"/>
    <n v="11.529999985746192"/>
    <n v="3073845.65"/>
    <x v="7"/>
    <x v="2"/>
    <n v="276"/>
    <x v="28"/>
    <n v="266595.46000000002"/>
    <n v="0"/>
    <n v="3073845.65"/>
    <n v="0"/>
    <n v="266595.46000000002"/>
    <n v="3073845.65"/>
  </r>
  <r>
    <n v="2025"/>
    <n v="224"/>
    <n v="4"/>
    <x v="1"/>
    <x v="2"/>
    <x v="4"/>
    <n v="8.4"/>
    <s v="Litros"/>
    <s v="lt"/>
    <n v="11.53"/>
    <n v="96.852000000000004"/>
    <x v="7"/>
    <x v="2"/>
    <n v="380"/>
    <x v="30"/>
    <n v="8.4"/>
    <n v="0"/>
    <n v="96.852000000000004"/>
    <n v="0"/>
    <n v="8.4"/>
    <n v="96.852000000000004"/>
  </r>
  <r>
    <n v="2025"/>
    <n v="224"/>
    <n v="4"/>
    <x v="1"/>
    <x v="2"/>
    <x v="4"/>
    <n v="6"/>
    <s v="Litros"/>
    <s v="lt"/>
    <n v="11.530000000000001"/>
    <n v="69.180000000000007"/>
    <x v="7"/>
    <x v="2"/>
    <n v="616"/>
    <x v="34"/>
    <n v="6"/>
    <n v="0"/>
    <n v="69.180000000000007"/>
    <n v="0"/>
    <n v="6"/>
    <n v="69.180000000000007"/>
  </r>
  <r>
    <n v="2025"/>
    <n v="224"/>
    <n v="4"/>
    <x v="1"/>
    <x v="2"/>
    <x v="4"/>
    <n v="40.799999999999997"/>
    <s v="Litros"/>
    <s v="lt"/>
    <n v="11.530000000000001"/>
    <n v="470.42399999999998"/>
    <x v="7"/>
    <x v="2"/>
    <n v="620"/>
    <x v="35"/>
    <n v="40.799999999999997"/>
    <n v="0"/>
    <n v="470.42399999999998"/>
    <n v="0"/>
    <n v="40.799999999999997"/>
    <n v="470.42399999999998"/>
  </r>
  <r>
    <n v="2025"/>
    <n v="218"/>
    <n v="4"/>
    <x v="1"/>
    <x v="3"/>
    <x v="5"/>
    <n v="18853"/>
    <s v="Litros"/>
    <s v="lt"/>
    <n v="7.2"/>
    <n v="135741.6"/>
    <x v="4"/>
    <x v="0"/>
    <n v="756"/>
    <x v="18"/>
    <n v="18853"/>
    <n v="0"/>
    <n v="135741.6"/>
    <n v="0"/>
    <n v="18853"/>
    <n v="135741.6"/>
  </r>
  <r>
    <n v="2025"/>
    <n v="218"/>
    <n v="4"/>
    <x v="1"/>
    <x v="3"/>
    <x v="5"/>
    <n v="336633"/>
    <s v="Litros"/>
    <s v="lt"/>
    <n v="7.2"/>
    <n v="2423757.6"/>
    <x v="5"/>
    <x v="1"/>
    <n v="724"/>
    <x v="21"/>
    <n v="336633"/>
    <n v="0"/>
    <n v="2423757.6"/>
    <n v="0"/>
    <n v="336633"/>
    <n v="2423757.6"/>
  </r>
  <r>
    <n v="2025"/>
    <n v="218"/>
    <n v="4"/>
    <x v="1"/>
    <x v="3"/>
    <x v="5"/>
    <n v="195"/>
    <s v="Litros"/>
    <s v="lt"/>
    <n v="7.2"/>
    <n v="1404"/>
    <x v="7"/>
    <x v="2"/>
    <n v="40"/>
    <x v="24"/>
    <n v="195"/>
    <n v="0"/>
    <n v="1404"/>
    <n v="0"/>
    <n v="195"/>
    <n v="1404"/>
  </r>
  <r>
    <n v="2025"/>
    <n v="218"/>
    <n v="4"/>
    <x v="1"/>
    <x v="3"/>
    <x v="5"/>
    <n v="4144"/>
    <s v="Litros"/>
    <s v="lt"/>
    <n v="7.2"/>
    <n v="29836.799999999999"/>
    <x v="7"/>
    <x v="2"/>
    <n v="56"/>
    <x v="59"/>
    <n v="4144"/>
    <n v="0"/>
    <n v="29836.799999999999"/>
    <n v="0"/>
    <n v="4144"/>
    <n v="29836.799999999999"/>
  </r>
  <r>
    <n v="2025"/>
    <n v="218"/>
    <n v="4"/>
    <x v="1"/>
    <x v="3"/>
    <x v="5"/>
    <n v="20476"/>
    <s v="Litros"/>
    <s v="lt"/>
    <n v="7.2"/>
    <n v="147427.20000000001"/>
    <x v="7"/>
    <x v="2"/>
    <n v="276"/>
    <x v="28"/>
    <n v="20476"/>
    <n v="0"/>
    <n v="147427.20000000001"/>
    <n v="0"/>
    <n v="20476"/>
    <n v="147427.20000000001"/>
  </r>
  <r>
    <n v="2025"/>
    <n v="218"/>
    <n v="4"/>
    <x v="1"/>
    <x v="3"/>
    <x v="5"/>
    <n v="16509"/>
    <s v="Litros"/>
    <s v="lt"/>
    <n v="7.2"/>
    <n v="118864.8"/>
    <x v="7"/>
    <x v="2"/>
    <n v="380"/>
    <x v="30"/>
    <n v="16509"/>
    <n v="0"/>
    <n v="118864.8"/>
    <n v="0"/>
    <n v="16509"/>
    <n v="118864.8"/>
  </r>
  <r>
    <n v="2025"/>
    <n v="218"/>
    <n v="4"/>
    <x v="1"/>
    <x v="3"/>
    <x v="5"/>
    <n v="2490"/>
    <s v="Litros"/>
    <s v="lt"/>
    <n v="7.2"/>
    <n v="17928"/>
    <x v="7"/>
    <x v="2"/>
    <n v="528"/>
    <x v="33"/>
    <n v="2490"/>
    <n v="0"/>
    <n v="17928"/>
    <n v="0"/>
    <n v="2490"/>
    <n v="17928"/>
  </r>
  <r>
    <n v="2025"/>
    <n v="227"/>
    <n v="4"/>
    <x v="1"/>
    <x v="4"/>
    <x v="6"/>
    <n v="25650"/>
    <s v="Litros"/>
    <s v="lt"/>
    <n v="11.12"/>
    <n v="285228"/>
    <x v="5"/>
    <x v="1"/>
    <n v="724"/>
    <x v="21"/>
    <n v="25650"/>
    <n v="0"/>
    <n v="285228"/>
    <n v="0"/>
    <n v="25650"/>
    <n v="285228"/>
  </r>
  <r>
    <n v="2025"/>
    <n v="227"/>
    <n v="4"/>
    <x v="1"/>
    <x v="4"/>
    <x v="6"/>
    <n v="138.6"/>
    <s v="Litros"/>
    <s v="lt"/>
    <n v="11.120000000000001"/>
    <n v="1541.232"/>
    <x v="7"/>
    <x v="2"/>
    <n v="276"/>
    <x v="28"/>
    <n v="138.6"/>
    <n v="0"/>
    <n v="1541.232"/>
    <n v="0"/>
    <n v="138.6"/>
    <n v="1541.232"/>
  </r>
  <r>
    <n v="2025"/>
    <n v="217"/>
    <n v="7"/>
    <x v="2"/>
    <x v="5"/>
    <x v="7"/>
    <n v="386407.10000000003"/>
    <s v="Litros"/>
    <s v="lt"/>
    <n v="4.492973501058672"/>
    <n v="1961958.2"/>
    <x v="5"/>
    <x v="1"/>
    <n v="724"/>
    <x v="21"/>
    <n v="386407.10000000003"/>
    <n v="0"/>
    <n v="1961958.2"/>
    <n v="0"/>
    <n v="386407.10000000003"/>
    <n v="1961958.2"/>
  </r>
  <r>
    <n v="2025"/>
    <n v="217"/>
    <n v="7"/>
    <x v="2"/>
    <x v="5"/>
    <x v="7"/>
    <n v="21"/>
    <s v="Litros"/>
    <s v="lt"/>
    <n v="5.666666666666667"/>
    <n v="119"/>
    <x v="7"/>
    <x v="2"/>
    <n v="56"/>
    <x v="59"/>
    <n v="21"/>
    <n v="0"/>
    <n v="119"/>
    <n v="0"/>
    <n v="21"/>
    <n v="119"/>
  </r>
  <r>
    <n v="2025"/>
    <n v="217"/>
    <n v="7"/>
    <x v="2"/>
    <x v="5"/>
    <x v="7"/>
    <n v="2361"/>
    <s v="Litros"/>
    <s v="lt"/>
    <n v="6.2046509129967786"/>
    <n v="12435.99"/>
    <x v="7"/>
    <x v="2"/>
    <n v="276"/>
    <x v="28"/>
    <n v="2361"/>
    <n v="0"/>
    <n v="12435.99"/>
    <n v="0"/>
    <n v="2361"/>
    <n v="12435.99"/>
  </r>
  <r>
    <n v="2025"/>
    <n v="217"/>
    <n v="7"/>
    <x v="2"/>
    <x v="5"/>
    <x v="7"/>
    <n v="7206"/>
    <s v="Litros"/>
    <s v="lt"/>
    <n v="5.6710740641285753"/>
    <n v="38184.020000000004"/>
    <x v="7"/>
    <x v="2"/>
    <n v="528"/>
    <x v="33"/>
    <n v="7206"/>
    <n v="0"/>
    <n v="38184.020000000004"/>
    <n v="0"/>
    <n v="7206"/>
    <n v="38184.020000000004"/>
  </r>
  <r>
    <n v="2025"/>
    <n v="232"/>
    <n v="8"/>
    <x v="3"/>
    <x v="6"/>
    <x v="8"/>
    <n v="47277.747599999995"/>
    <s v="Litros"/>
    <s v="lt"/>
    <n v="6.7337753205484763"/>
    <n v="318357.72999999992"/>
    <x v="1"/>
    <x v="0"/>
    <n v="124"/>
    <x v="38"/>
    <n v="47277.747599999995"/>
    <n v="0"/>
    <n v="318357.72999999992"/>
    <n v="0"/>
    <n v="47277.747599999995"/>
    <n v="318357.72999999992"/>
  </r>
  <r>
    <n v="2025"/>
    <n v="232"/>
    <n v="8"/>
    <x v="3"/>
    <x v="6"/>
    <x v="8"/>
    <n v="58.800000000000004"/>
    <s v="Litros"/>
    <s v="lt"/>
    <n v="7.0142857142857133"/>
    <n v="412.44"/>
    <x v="1"/>
    <x v="0"/>
    <n v="136"/>
    <x v="75"/>
    <n v="58.800000000000004"/>
    <n v="0"/>
    <n v="412.44"/>
    <n v="0"/>
    <n v="58.800000000000004"/>
    <n v="412.44"/>
  </r>
  <r>
    <n v="2025"/>
    <n v="232"/>
    <n v="8"/>
    <x v="3"/>
    <x v="6"/>
    <x v="8"/>
    <n v="806.40000000000009"/>
    <s v="Litros"/>
    <s v="lt"/>
    <n v="7.1082217261904752"/>
    <n v="5732.07"/>
    <x v="1"/>
    <x v="0"/>
    <n v="188"/>
    <x v="39"/>
    <n v="806.40000000000009"/>
    <n v="0"/>
    <n v="5732.07"/>
    <n v="0"/>
    <n v="806.40000000000009"/>
    <n v="5732.07"/>
  </r>
  <r>
    <n v="2025"/>
    <n v="232"/>
    <n v="8"/>
    <x v="3"/>
    <x v="6"/>
    <x v="8"/>
    <n v="7931.6972000000014"/>
    <s v="Litros"/>
    <s v="lt"/>
    <n v="9.1446342656651076"/>
    <n v="72532.47"/>
    <x v="1"/>
    <x v="0"/>
    <n v="192"/>
    <x v="40"/>
    <n v="7931.6972000000014"/>
    <n v="0"/>
    <n v="72532.47"/>
    <n v="0"/>
    <n v="7931.6972000000014"/>
    <n v="72532.47"/>
  </r>
  <r>
    <n v="2025"/>
    <n v="232"/>
    <n v="8"/>
    <x v="3"/>
    <x v="6"/>
    <x v="8"/>
    <n v="3120.6000000000004"/>
    <s v="Litros"/>
    <s v="lt"/>
    <n v="6.4338300326860214"/>
    <n v="20077.41"/>
    <x v="1"/>
    <x v="0"/>
    <n v="214"/>
    <x v="41"/>
    <n v="3120.6000000000004"/>
    <n v="0"/>
    <n v="20077.41"/>
    <n v="0"/>
    <n v="3120.6000000000004"/>
    <n v="20077.41"/>
  </r>
  <r>
    <n v="2025"/>
    <n v="232"/>
    <n v="8"/>
    <x v="3"/>
    <x v="6"/>
    <x v="8"/>
    <n v="1251.5999999999999"/>
    <s v="Litros"/>
    <s v="lt"/>
    <n v="7.2656200063918188"/>
    <n v="9093.65"/>
    <x v="1"/>
    <x v="0"/>
    <n v="222"/>
    <x v="76"/>
    <n v="1251.5999999999999"/>
    <n v="0"/>
    <n v="9093.65"/>
    <n v="0"/>
    <n v="1251.5999999999999"/>
    <n v="9093.65"/>
  </r>
  <r>
    <n v="2025"/>
    <n v="232"/>
    <n v="8"/>
    <x v="3"/>
    <x v="6"/>
    <x v="8"/>
    <n v="336"/>
    <s v="Litros"/>
    <s v="lt"/>
    <n v="7.4956250000000004"/>
    <n v="2518.5300000000002"/>
    <x v="1"/>
    <x v="0"/>
    <n v="320"/>
    <x v="70"/>
    <n v="336"/>
    <n v="0"/>
    <n v="2518.5300000000002"/>
    <n v="0"/>
    <n v="336"/>
    <n v="2518.5300000000002"/>
  </r>
  <r>
    <n v="2025"/>
    <n v="232"/>
    <n v="8"/>
    <x v="3"/>
    <x v="6"/>
    <x v="8"/>
    <n v="5168361.0000000009"/>
    <s v="Litros"/>
    <s v="lt"/>
    <n v="4.8533574705791622"/>
    <n v="25083903.469999995"/>
    <x v="1"/>
    <x v="0"/>
    <n v="484"/>
    <x v="4"/>
    <n v="5168361.0000000009"/>
    <n v="0"/>
    <n v="25083903.469999995"/>
    <n v="0"/>
    <n v="5168361.0000000009"/>
    <n v="25083903.469999995"/>
  </r>
  <r>
    <n v="2025"/>
    <n v="232"/>
    <n v="8"/>
    <x v="3"/>
    <x v="6"/>
    <x v="8"/>
    <n v="42"/>
    <s v="Litros"/>
    <s v="lt"/>
    <n v="7.4814285714285722"/>
    <n v="314.22000000000003"/>
    <x v="1"/>
    <x v="0"/>
    <n v="558"/>
    <x v="5"/>
    <n v="42"/>
    <n v="0"/>
    <n v="314.22000000000003"/>
    <n v="0"/>
    <n v="42"/>
    <n v="314.22000000000003"/>
  </r>
  <r>
    <n v="2025"/>
    <n v="232"/>
    <n v="8"/>
    <x v="3"/>
    <x v="6"/>
    <x v="8"/>
    <n v="168"/>
    <s v="Litros"/>
    <s v="lt"/>
    <n v="6.0894047619047615"/>
    <n v="1023.02"/>
    <x v="1"/>
    <x v="0"/>
    <n v="591"/>
    <x v="6"/>
    <n v="168"/>
    <n v="0"/>
    <n v="1023.02"/>
    <n v="0"/>
    <n v="168"/>
    <n v="1023.02"/>
  </r>
  <r>
    <n v="2025"/>
    <n v="232"/>
    <n v="8"/>
    <x v="3"/>
    <x v="6"/>
    <x v="8"/>
    <n v="621.00000000000011"/>
    <s v="Litros"/>
    <s v="lt"/>
    <n v="8.8570370370370366"/>
    <n v="5500.2200000000012"/>
    <x v="1"/>
    <x v="0"/>
    <n v="630"/>
    <x v="42"/>
    <n v="621.00000000000011"/>
    <n v="0"/>
    <n v="5500.2200000000012"/>
    <n v="0"/>
    <n v="621.00000000000011"/>
    <n v="5500.2200000000012"/>
  </r>
  <r>
    <n v="2025"/>
    <n v="232"/>
    <n v="8"/>
    <x v="3"/>
    <x v="6"/>
    <x v="8"/>
    <n v="42"/>
    <s v="Litros"/>
    <s v="lt"/>
    <n v="6.6714285714285708"/>
    <n v="280.2"/>
    <x v="1"/>
    <x v="0"/>
    <n v="796"/>
    <x v="77"/>
    <n v="42"/>
    <n v="0"/>
    <n v="280.2"/>
    <n v="0"/>
    <n v="42"/>
    <n v="280.2"/>
  </r>
  <r>
    <n v="2025"/>
    <n v="232"/>
    <n v="8"/>
    <x v="3"/>
    <x v="6"/>
    <x v="8"/>
    <n v="126810.00000000004"/>
    <s v="Litros"/>
    <s v="lt"/>
    <n v="7.0693274978313996"/>
    <n v="896461.42"/>
    <x v="1"/>
    <x v="0"/>
    <n v="840"/>
    <x v="7"/>
    <n v="126810.00000000004"/>
    <n v="0"/>
    <n v="896461.42"/>
    <n v="0"/>
    <n v="126810.00000000004"/>
    <n v="896461.42"/>
  </r>
  <r>
    <n v="2025"/>
    <n v="232"/>
    <n v="8"/>
    <x v="3"/>
    <x v="6"/>
    <x v="8"/>
    <n v="487.2"/>
    <s v="Litros"/>
    <s v="lt"/>
    <n v="5.7266009852216753"/>
    <n v="2790"/>
    <x v="2"/>
    <x v="0"/>
    <n v="170"/>
    <x v="45"/>
    <n v="487.2"/>
    <n v="0"/>
    <n v="2790"/>
    <n v="0"/>
    <n v="487.2"/>
    <n v="2790"/>
  </r>
  <r>
    <n v="2025"/>
    <n v="232"/>
    <n v="8"/>
    <x v="3"/>
    <x v="6"/>
    <x v="8"/>
    <n v="1710"/>
    <s v="Litros"/>
    <s v="lt"/>
    <n v="6.2076374269005852"/>
    <n v="10615.060000000001"/>
    <x v="2"/>
    <x v="0"/>
    <n v="218"/>
    <x v="46"/>
    <n v="1710"/>
    <n v="0"/>
    <n v="10615.060000000001"/>
    <n v="0"/>
    <n v="1710"/>
    <n v="10615.060000000001"/>
  </r>
  <r>
    <n v="2025"/>
    <n v="232"/>
    <n v="8"/>
    <x v="3"/>
    <x v="6"/>
    <x v="8"/>
    <n v="323.40000000000003"/>
    <s v="Litros"/>
    <s v="lt"/>
    <n v="6.9769325912183051"/>
    <n v="2256.34"/>
    <x v="2"/>
    <x v="0"/>
    <n v="600"/>
    <x v="78"/>
    <n v="323.40000000000003"/>
    <n v="0"/>
    <n v="2256.34"/>
    <n v="0"/>
    <n v="323.40000000000003"/>
    <n v="2256.34"/>
  </r>
  <r>
    <n v="2025"/>
    <n v="232"/>
    <n v="8"/>
    <x v="3"/>
    <x v="6"/>
    <x v="8"/>
    <n v="121.8"/>
    <s v="Litros"/>
    <s v="lt"/>
    <n v="13.002134646962233"/>
    <n v="1583.6599999999999"/>
    <x v="2"/>
    <x v="0"/>
    <n v="604"/>
    <x v="79"/>
    <n v="121.8"/>
    <n v="0"/>
    <n v="1583.6599999999999"/>
    <n v="0"/>
    <n v="121.8"/>
    <n v="1583.6599999999999"/>
  </r>
  <r>
    <n v="2025"/>
    <n v="232"/>
    <n v="8"/>
    <x v="3"/>
    <x v="6"/>
    <x v="8"/>
    <n v="5259.0000000000009"/>
    <s v="Litros"/>
    <s v="lt"/>
    <n v="6.1496292070735876"/>
    <n v="32340.9"/>
    <x v="3"/>
    <x v="0"/>
    <n v="31"/>
    <x v="80"/>
    <n v="5259.0000000000009"/>
    <n v="0"/>
    <n v="32340.9"/>
    <n v="0"/>
    <n v="5259.0000000000009"/>
    <n v="32340.9"/>
  </r>
  <r>
    <n v="2025"/>
    <n v="232"/>
    <n v="8"/>
    <x v="3"/>
    <x v="6"/>
    <x v="8"/>
    <n v="84"/>
    <s v="Litros"/>
    <s v="lt"/>
    <n v="6.7373809523809527"/>
    <n v="565.94000000000005"/>
    <x v="3"/>
    <x v="0"/>
    <n v="48"/>
    <x v="81"/>
    <n v="84"/>
    <n v="0"/>
    <n v="565.94000000000005"/>
    <n v="0"/>
    <n v="84"/>
    <n v="565.94000000000005"/>
  </r>
  <r>
    <n v="2025"/>
    <n v="232"/>
    <n v="8"/>
    <x v="3"/>
    <x v="6"/>
    <x v="8"/>
    <n v="56498.400000000001"/>
    <s v="Litros"/>
    <s v="lt"/>
    <n v="8.2116806847627526"/>
    <n v="463946.81999999995"/>
    <x v="3"/>
    <x v="0"/>
    <n v="156"/>
    <x v="10"/>
    <n v="56498.400000000001"/>
    <n v="0"/>
    <n v="463946.81999999995"/>
    <n v="0"/>
    <n v="56498.400000000001"/>
    <n v="463946.81999999995"/>
  </r>
  <r>
    <n v="2025"/>
    <n v="232"/>
    <n v="8"/>
    <x v="3"/>
    <x v="6"/>
    <x v="8"/>
    <n v="2452.8000000000002"/>
    <s v="Litros"/>
    <s v="lt"/>
    <n v="53.68923679060665"/>
    <n v="131688.95999999999"/>
    <x v="3"/>
    <x v="0"/>
    <n v="158"/>
    <x v="11"/>
    <n v="2452.8000000000002"/>
    <n v="0"/>
    <n v="131688.95999999999"/>
    <n v="0"/>
    <n v="2452.8000000000002"/>
    <n v="131688.95999999999"/>
  </r>
  <r>
    <n v="2025"/>
    <n v="232"/>
    <n v="8"/>
    <x v="3"/>
    <x v="6"/>
    <x v="8"/>
    <n v="6195"/>
    <s v="Litros"/>
    <s v="lt"/>
    <n v="9.1642227602905564"/>
    <n v="56772.36"/>
    <x v="3"/>
    <x v="0"/>
    <n v="376"/>
    <x v="48"/>
    <n v="6195"/>
    <n v="0"/>
    <n v="56772.36"/>
    <n v="0"/>
    <n v="6195"/>
    <n v="56772.36"/>
  </r>
  <r>
    <n v="2025"/>
    <n v="232"/>
    <n v="8"/>
    <x v="3"/>
    <x v="6"/>
    <x v="8"/>
    <n v="84.697200000000009"/>
    <s v="Litros"/>
    <s v="lt"/>
    <n v="28.98679059047997"/>
    <n v="2455.1000000000004"/>
    <x v="3"/>
    <x v="0"/>
    <n v="392"/>
    <x v="12"/>
    <n v="84.697200000000009"/>
    <n v="0"/>
    <n v="2455.1000000000004"/>
    <n v="0"/>
    <n v="84.697200000000009"/>
    <n v="2455.1000000000004"/>
  </r>
  <r>
    <n v="2025"/>
    <n v="232"/>
    <n v="8"/>
    <x v="3"/>
    <x v="6"/>
    <x v="8"/>
    <n v="2514"/>
    <s v="Litros"/>
    <s v="lt"/>
    <n v="6.9186157517899769"/>
    <n v="17393.400000000001"/>
    <x v="3"/>
    <x v="0"/>
    <n v="398"/>
    <x v="49"/>
    <n v="2514"/>
    <n v="0"/>
    <n v="17393.400000000001"/>
    <n v="0"/>
    <n v="2514"/>
    <n v="17393.400000000001"/>
  </r>
  <r>
    <n v="2025"/>
    <n v="232"/>
    <n v="8"/>
    <x v="3"/>
    <x v="6"/>
    <x v="8"/>
    <n v="5463.5028000000002"/>
    <s v="Litros"/>
    <s v="lt"/>
    <n v="5.1758004040924073"/>
    <n v="28278"/>
    <x v="3"/>
    <x v="0"/>
    <n v="410"/>
    <x v="13"/>
    <n v="5463.5028000000002"/>
    <n v="0"/>
    <n v="28278"/>
    <n v="0"/>
    <n v="5463.5028000000002"/>
    <n v="28278"/>
  </r>
  <r>
    <n v="2025"/>
    <n v="232"/>
    <n v="8"/>
    <x v="3"/>
    <x v="6"/>
    <x v="8"/>
    <n v="525"/>
    <s v="Litros"/>
    <s v="lt"/>
    <n v="9.1291428571428561"/>
    <n v="4792.7999999999993"/>
    <x v="3"/>
    <x v="0"/>
    <n v="417"/>
    <x v="82"/>
    <n v="525"/>
    <n v="0"/>
    <n v="4792.7999999999993"/>
    <n v="0"/>
    <n v="525"/>
    <n v="4792.7999999999993"/>
  </r>
  <r>
    <n v="2025"/>
    <n v="232"/>
    <n v="8"/>
    <x v="3"/>
    <x v="6"/>
    <x v="8"/>
    <n v="453.59999999999997"/>
    <s v="Litros"/>
    <s v="lt"/>
    <n v="13.740740740740742"/>
    <n v="6232.8"/>
    <x v="3"/>
    <x v="0"/>
    <n v="446"/>
    <x v="83"/>
    <n v="453.59999999999997"/>
    <n v="0"/>
    <n v="6232.8"/>
    <n v="0"/>
    <n v="453.59999999999997"/>
    <n v="6232.8"/>
  </r>
  <r>
    <n v="2025"/>
    <n v="232"/>
    <n v="8"/>
    <x v="3"/>
    <x v="6"/>
    <x v="8"/>
    <n v="84"/>
    <s v="Litros"/>
    <s v="lt"/>
    <n v="37.557142857142857"/>
    <n v="3154.8"/>
    <x v="3"/>
    <x v="0"/>
    <n v="458"/>
    <x v="71"/>
    <n v="84"/>
    <n v="0"/>
    <n v="3154.8"/>
    <n v="0"/>
    <n v="84"/>
    <n v="3154.8"/>
  </r>
  <r>
    <n v="2025"/>
    <n v="232"/>
    <n v="8"/>
    <x v="3"/>
    <x v="6"/>
    <x v="8"/>
    <n v="1831.2"/>
    <s v="Litros"/>
    <s v="lt"/>
    <n v="12.882044560943642"/>
    <n v="23589.599999999999"/>
    <x v="3"/>
    <x v="0"/>
    <n v="608"/>
    <x v="14"/>
    <n v="1831.2"/>
    <n v="0"/>
    <n v="23589.599999999999"/>
    <n v="0"/>
    <n v="1831.2"/>
    <n v="23589.599999999999"/>
  </r>
  <r>
    <n v="2025"/>
    <n v="232"/>
    <n v="8"/>
    <x v="3"/>
    <x v="6"/>
    <x v="8"/>
    <n v="2982"/>
    <s v="Litros"/>
    <s v="lt"/>
    <n v="8.0359221998658619"/>
    <n v="23963.119999999999"/>
    <x v="3"/>
    <x v="0"/>
    <n v="634"/>
    <x v="84"/>
    <n v="2982"/>
    <n v="0"/>
    <n v="23963.119999999999"/>
    <n v="0"/>
    <n v="2982"/>
    <n v="23963.119999999999"/>
  </r>
  <r>
    <n v="2025"/>
    <n v="232"/>
    <n v="8"/>
    <x v="3"/>
    <x v="6"/>
    <x v="8"/>
    <n v="3.4944000000000002"/>
    <s v="Litros"/>
    <s v="lt"/>
    <n v="0"/>
    <n v="0"/>
    <x v="3"/>
    <x v="0"/>
    <n v="702"/>
    <x v="50"/>
    <n v="3.4944000000000002"/>
    <n v="0"/>
    <n v="0"/>
    <n v="0"/>
    <n v="3.4944000000000002"/>
    <n v="0"/>
  </r>
  <r>
    <n v="2025"/>
    <n v="232"/>
    <n v="8"/>
    <x v="3"/>
    <x v="6"/>
    <x v="8"/>
    <n v="12803.599199999999"/>
    <s v="Litros"/>
    <s v="lt"/>
    <n v="6.3919573489929302"/>
    <n v="81840.06"/>
    <x v="3"/>
    <x v="0"/>
    <n v="784"/>
    <x v="15"/>
    <n v="12803.599199999999"/>
    <n v="0"/>
    <n v="81840.06"/>
    <n v="0"/>
    <n v="12803.599199999999"/>
    <n v="81840.06"/>
  </r>
  <r>
    <n v="2025"/>
    <n v="232"/>
    <n v="8"/>
    <x v="3"/>
    <x v="6"/>
    <x v="8"/>
    <n v="4195.8"/>
    <s v="Litros"/>
    <s v="lt"/>
    <n v="6.0064350064350061"/>
    <n v="25201.8"/>
    <x v="3"/>
    <x v="0"/>
    <n v="860"/>
    <x v="85"/>
    <n v="4195.8"/>
    <n v="0"/>
    <n v="25201.8"/>
    <n v="0"/>
    <n v="4195.8"/>
    <n v="25201.8"/>
  </r>
  <r>
    <n v="2025"/>
    <n v="232"/>
    <n v="8"/>
    <x v="3"/>
    <x v="6"/>
    <x v="8"/>
    <n v="42"/>
    <s v="Litros"/>
    <s v="lt"/>
    <n v="61.785714285714285"/>
    <n v="2595"/>
    <x v="4"/>
    <x v="0"/>
    <n v="8"/>
    <x v="51"/>
    <n v="42"/>
    <n v="0"/>
    <n v="2595"/>
    <n v="0"/>
    <n v="42"/>
    <n v="2595"/>
  </r>
  <r>
    <n v="2025"/>
    <n v="232"/>
    <n v="8"/>
    <x v="3"/>
    <x v="6"/>
    <x v="8"/>
    <n v="25169.400000000012"/>
    <s v="Litros"/>
    <s v="lt"/>
    <n v="7.2518073533735414"/>
    <n v="182523.6400000001"/>
    <x v="4"/>
    <x v="0"/>
    <n v="20"/>
    <x v="52"/>
    <n v="25169.400000000012"/>
    <n v="0"/>
    <n v="182523.6400000001"/>
    <n v="0"/>
    <n v="25169.400000000012"/>
    <n v="182523.6400000001"/>
  </r>
  <r>
    <n v="2025"/>
    <n v="232"/>
    <n v="8"/>
    <x v="3"/>
    <x v="6"/>
    <x v="8"/>
    <n v="478.8"/>
    <s v="Litros"/>
    <s v="lt"/>
    <n v="17.608020050125312"/>
    <n v="8430.7199999999993"/>
    <x v="4"/>
    <x v="0"/>
    <n v="70"/>
    <x v="86"/>
    <n v="478.8"/>
    <n v="0"/>
    <n v="8430.7199999999993"/>
    <n v="0"/>
    <n v="478.8"/>
    <n v="8430.7199999999993"/>
  </r>
  <r>
    <n v="2025"/>
    <n v="232"/>
    <n v="8"/>
    <x v="3"/>
    <x v="6"/>
    <x v="8"/>
    <n v="71232"/>
    <s v="Litros"/>
    <s v="lt"/>
    <n v="6.0125614892183297"/>
    <n v="428286.78"/>
    <x v="4"/>
    <x v="0"/>
    <n v="112"/>
    <x v="53"/>
    <n v="71232"/>
    <n v="0"/>
    <n v="428286.78"/>
    <n v="0"/>
    <n v="71232"/>
    <n v="428286.78"/>
  </r>
  <r>
    <n v="2025"/>
    <n v="232"/>
    <n v="8"/>
    <x v="3"/>
    <x v="6"/>
    <x v="8"/>
    <n v="275.99999999999994"/>
    <s v="Litros"/>
    <s v="lt"/>
    <n v="5.6597826086956529"/>
    <n v="1562.1"/>
    <x v="4"/>
    <x v="0"/>
    <n v="352"/>
    <x v="54"/>
    <n v="275.99999999999994"/>
    <n v="0"/>
    <n v="1562.1"/>
    <n v="0"/>
    <n v="275.99999999999994"/>
    <n v="1562.1"/>
  </r>
  <r>
    <n v="2025"/>
    <n v="232"/>
    <n v="8"/>
    <x v="3"/>
    <x v="6"/>
    <x v="8"/>
    <n v="1591.8"/>
    <s v="Litros"/>
    <s v="lt"/>
    <n v="6.034866189219751"/>
    <n v="9606.2999999999993"/>
    <x v="4"/>
    <x v="0"/>
    <n v="498"/>
    <x v="87"/>
    <n v="1591.8"/>
    <n v="0"/>
    <n v="9606.2999999999993"/>
    <n v="0"/>
    <n v="1591.8"/>
    <n v="9606.2999999999993"/>
  </r>
  <r>
    <n v="2025"/>
    <n v="232"/>
    <n v="8"/>
    <x v="3"/>
    <x v="6"/>
    <x v="8"/>
    <n v="5842.2000000000007"/>
    <s v="Litros"/>
    <s v="lt"/>
    <n v="4.6767673136832011"/>
    <n v="27322.61"/>
    <x v="4"/>
    <x v="0"/>
    <n v="578"/>
    <x v="55"/>
    <n v="5842.2000000000007"/>
    <n v="0"/>
    <n v="27322.61"/>
    <n v="0"/>
    <n v="5842.2000000000007"/>
    <n v="27322.61"/>
  </r>
  <r>
    <n v="2025"/>
    <n v="232"/>
    <n v="8"/>
    <x v="3"/>
    <x v="6"/>
    <x v="8"/>
    <n v="17875.2"/>
    <s v="Litros"/>
    <s v="lt"/>
    <n v="7.2630952380952376"/>
    <n v="129829.28"/>
    <x v="4"/>
    <x v="0"/>
    <n v="643"/>
    <x v="17"/>
    <n v="17875.2"/>
    <n v="0"/>
    <n v="129829.28"/>
    <n v="0"/>
    <n v="17875.2"/>
    <n v="129829.28"/>
  </r>
  <r>
    <n v="2025"/>
    <n v="232"/>
    <n v="8"/>
    <x v="3"/>
    <x v="6"/>
    <x v="8"/>
    <n v="292.20000000000005"/>
    <s v="Litros"/>
    <s v="lt"/>
    <n v="17.355099247091029"/>
    <n v="5071.16"/>
    <x v="4"/>
    <x v="0"/>
    <n v="688"/>
    <x v="88"/>
    <n v="292.20000000000005"/>
    <n v="0"/>
    <n v="5071.16"/>
    <n v="0"/>
    <n v="292.20000000000005"/>
    <n v="5071.16"/>
  </r>
  <r>
    <n v="2025"/>
    <n v="232"/>
    <n v="8"/>
    <x v="3"/>
    <x v="6"/>
    <x v="8"/>
    <n v="1495.2"/>
    <s v="Litros"/>
    <s v="lt"/>
    <n v="12.478330658105937"/>
    <n v="18657.599999999999"/>
    <x v="4"/>
    <x v="0"/>
    <n v="756"/>
    <x v="18"/>
    <n v="1495.2"/>
    <n v="0"/>
    <n v="18657.599999999999"/>
    <n v="0"/>
    <n v="1495.2"/>
    <n v="18657.599999999999"/>
  </r>
  <r>
    <n v="2025"/>
    <n v="232"/>
    <n v="8"/>
    <x v="3"/>
    <x v="6"/>
    <x v="8"/>
    <n v="62026.799999999996"/>
    <s v="Litros"/>
    <s v="lt"/>
    <n v="5.5199265478793045"/>
    <n v="342383.38"/>
    <x v="4"/>
    <x v="0"/>
    <n v="804"/>
    <x v="19"/>
    <n v="62026.799999999996"/>
    <n v="0"/>
    <n v="342383.38"/>
    <n v="0"/>
    <n v="62026.799999999996"/>
    <n v="342383.38"/>
  </r>
  <r>
    <n v="2025"/>
    <n v="232"/>
    <n v="8"/>
    <x v="3"/>
    <x v="6"/>
    <x v="8"/>
    <n v="22482.6"/>
    <s v="Litros"/>
    <s v="lt"/>
    <n v="9.2220414898632743"/>
    <n v="207335.47000000003"/>
    <x v="4"/>
    <x v="0"/>
    <n v="826"/>
    <x v="20"/>
    <n v="22482.6"/>
    <n v="0"/>
    <n v="207335.47000000003"/>
    <n v="0"/>
    <n v="22482.6"/>
    <n v="207335.47000000003"/>
  </r>
  <r>
    <n v="2025"/>
    <n v="232"/>
    <n v="8"/>
    <x v="3"/>
    <x v="6"/>
    <x v="8"/>
    <n v="739698.06739999913"/>
    <s v="Litros"/>
    <s v="lt"/>
    <n v="26.733202937574163"/>
    <n v="9086334.959999999"/>
    <x v="5"/>
    <x v="1"/>
    <n v="724"/>
    <x v="21"/>
    <n v="739698.06739999913"/>
    <n v="0"/>
    <n v="9086334.959999999"/>
    <n v="0"/>
    <n v="739698.06739999913"/>
    <n v="9086334.959999999"/>
  </r>
  <r>
    <n v="2025"/>
    <n v="232"/>
    <n v="8"/>
    <x v="3"/>
    <x v="6"/>
    <x v="8"/>
    <n v="84"/>
    <s v="Litros"/>
    <s v="lt"/>
    <n v="7.093809523809524"/>
    <n v="595.88"/>
    <x v="6"/>
    <x v="0"/>
    <n v="316"/>
    <x v="22"/>
    <n v="84"/>
    <n v="0"/>
    <n v="595.88"/>
    <n v="0"/>
    <n v="84"/>
    <n v="595.88"/>
  </r>
  <r>
    <n v="2025"/>
    <n v="232"/>
    <n v="8"/>
    <x v="3"/>
    <x v="6"/>
    <x v="8"/>
    <n v="152559.3824"/>
    <s v="Litros"/>
    <s v="lt"/>
    <n v="5.8143521071443418"/>
    <n v="777481.77"/>
    <x v="8"/>
    <x v="0"/>
    <n v="950"/>
    <x v="58"/>
    <n v="152559.3824"/>
    <n v="0"/>
    <n v="777481.77"/>
    <n v="0"/>
    <n v="152559.3824"/>
    <n v="777481.77"/>
  </r>
  <r>
    <n v="2025"/>
    <n v="232"/>
    <n v="8"/>
    <x v="3"/>
    <x v="6"/>
    <x v="8"/>
    <n v="3015.6"/>
    <s v="Litros"/>
    <s v="lt"/>
    <n v="8.7033824114604048"/>
    <n v="26245.919999999998"/>
    <x v="7"/>
    <x v="2"/>
    <n v="40"/>
    <x v="24"/>
    <n v="3015.6"/>
    <n v="0"/>
    <n v="26245.919999999998"/>
    <n v="0"/>
    <n v="3015.6"/>
    <n v="26245.919999999998"/>
  </r>
  <r>
    <n v="2025"/>
    <n v="232"/>
    <n v="8"/>
    <x v="3"/>
    <x v="6"/>
    <x v="8"/>
    <n v="4.2"/>
    <s v="Litros"/>
    <s v="lt"/>
    <n v="8.9"/>
    <n v="37.380000000000003"/>
    <x v="7"/>
    <x v="2"/>
    <n v="56"/>
    <x v="59"/>
    <n v="4.2"/>
    <n v="0"/>
    <n v="37.380000000000003"/>
    <n v="0"/>
    <n v="4.2"/>
    <n v="37.380000000000003"/>
  </r>
  <r>
    <n v="2025"/>
    <n v="232"/>
    <n v="8"/>
    <x v="3"/>
    <x v="6"/>
    <x v="8"/>
    <n v="672"/>
    <s v="Litros"/>
    <s v="lt"/>
    <n v="9.5870535714285712"/>
    <n v="6442.5"/>
    <x v="7"/>
    <x v="2"/>
    <n v="100"/>
    <x v="69"/>
    <n v="672"/>
    <n v="0"/>
    <n v="6442.5"/>
    <n v="0"/>
    <n v="672"/>
    <n v="6442.5"/>
  </r>
  <r>
    <n v="2025"/>
    <n v="232"/>
    <n v="8"/>
    <x v="3"/>
    <x v="6"/>
    <x v="8"/>
    <n v="1891.4028000000003"/>
    <s v="Litros"/>
    <s v="lt"/>
    <n v="13.072392617796691"/>
    <n v="24725.159999999996"/>
    <x v="7"/>
    <x v="2"/>
    <n v="203"/>
    <x v="62"/>
    <n v="1891.4028000000003"/>
    <n v="0"/>
    <n v="24725.159999999996"/>
    <n v="0"/>
    <n v="1891.4028000000003"/>
    <n v="24725.159999999996"/>
  </r>
  <r>
    <n v="2025"/>
    <n v="232"/>
    <n v="8"/>
    <x v="3"/>
    <x v="6"/>
    <x v="8"/>
    <n v="24835.200000000001"/>
    <s v="Litros"/>
    <s v="lt"/>
    <n v="6.5593375531503657"/>
    <n v="162902.45999999996"/>
    <x v="7"/>
    <x v="2"/>
    <n v="233"/>
    <x v="26"/>
    <n v="24835.200000000001"/>
    <n v="0"/>
    <n v="162902.45999999996"/>
    <n v="0"/>
    <n v="24835.200000000001"/>
    <n v="162902.45999999996"/>
  </r>
  <r>
    <n v="2025"/>
    <n v="232"/>
    <n v="8"/>
    <x v="3"/>
    <x v="6"/>
    <x v="8"/>
    <n v="39476.698799999998"/>
    <s v="Litros"/>
    <s v="lt"/>
    <n v="4.3713807194030121"/>
    <n v="172567.68000000002"/>
    <x v="7"/>
    <x v="2"/>
    <n v="246"/>
    <x v="63"/>
    <n v="39476.698799999998"/>
    <n v="0"/>
    <n v="172567.68000000002"/>
    <n v="0"/>
    <n v="39476.698799999998"/>
    <n v="172567.68000000002"/>
  </r>
  <r>
    <n v="2025"/>
    <n v="232"/>
    <n v="8"/>
    <x v="3"/>
    <x v="6"/>
    <x v="8"/>
    <n v="17057.602800000001"/>
    <s v="Litros"/>
    <s v="lt"/>
    <n v="6.7593202486811332"/>
    <n v="115297.8"/>
    <x v="7"/>
    <x v="2"/>
    <n v="276"/>
    <x v="28"/>
    <n v="17057.602800000001"/>
    <n v="0"/>
    <n v="115297.8"/>
    <n v="0"/>
    <n v="17057.602800000001"/>
    <n v="115297.8"/>
  </r>
  <r>
    <n v="2025"/>
    <n v="232"/>
    <n v="8"/>
    <x v="3"/>
    <x v="6"/>
    <x v="8"/>
    <n v="529.20000000000005"/>
    <s v="Litros"/>
    <s v="lt"/>
    <n v="8.353741496598639"/>
    <n v="4420.8"/>
    <x v="7"/>
    <x v="2"/>
    <n v="300"/>
    <x v="64"/>
    <n v="529.20000000000005"/>
    <n v="0"/>
    <n v="4420.8"/>
    <n v="0"/>
    <n v="529.20000000000005"/>
    <n v="4420.8"/>
  </r>
  <r>
    <n v="2025"/>
    <n v="232"/>
    <n v="8"/>
    <x v="3"/>
    <x v="6"/>
    <x v="8"/>
    <n v="88.183199999999971"/>
    <s v="Litros"/>
    <s v="lt"/>
    <n v="4.7492039300002737"/>
    <n v="418.8"/>
    <x v="7"/>
    <x v="2"/>
    <n v="380"/>
    <x v="30"/>
    <n v="88.183199999999971"/>
    <n v="0"/>
    <n v="418.8"/>
    <n v="0"/>
    <n v="88.183199999999971"/>
    <n v="418.8"/>
  </r>
  <r>
    <n v="2025"/>
    <n v="232"/>
    <n v="8"/>
    <x v="3"/>
    <x v="6"/>
    <x v="8"/>
    <n v="56589.000000000007"/>
    <s v="Litros"/>
    <s v="lt"/>
    <n v="5.4792853734824787"/>
    <n v="310067.28000000003"/>
    <x v="7"/>
    <x v="2"/>
    <n v="428"/>
    <x v="31"/>
    <n v="56589.000000000007"/>
    <n v="0"/>
    <n v="310067.28000000003"/>
    <n v="0"/>
    <n v="56589.000000000007"/>
    <n v="310067.28000000003"/>
  </r>
  <r>
    <n v="2025"/>
    <n v="232"/>
    <n v="8"/>
    <x v="3"/>
    <x v="6"/>
    <x v="8"/>
    <n v="519786.09720000002"/>
    <s v="Litros"/>
    <s v="lt"/>
    <n v="4.9072901213410889"/>
    <n v="2550741.1799999992"/>
    <x v="7"/>
    <x v="2"/>
    <n v="440"/>
    <x v="32"/>
    <n v="519786.09720000002"/>
    <n v="0"/>
    <n v="2550741.1799999992"/>
    <n v="0"/>
    <n v="519786.09720000002"/>
    <n v="2550741.1799999992"/>
  </r>
  <r>
    <n v="2025"/>
    <n v="232"/>
    <n v="8"/>
    <x v="3"/>
    <x v="6"/>
    <x v="8"/>
    <n v="105"/>
    <s v="Litros"/>
    <s v="lt"/>
    <n v="10.352"/>
    <n v="1086.96"/>
    <x v="7"/>
    <x v="2"/>
    <n v="470"/>
    <x v="67"/>
    <n v="105"/>
    <n v="0"/>
    <n v="1086.96"/>
    <n v="0"/>
    <n v="105"/>
    <n v="1086.96"/>
  </r>
  <r>
    <n v="2025"/>
    <n v="232"/>
    <n v="8"/>
    <x v="3"/>
    <x v="6"/>
    <x v="8"/>
    <n v="3368.4000000000005"/>
    <s v="Litros"/>
    <s v="lt"/>
    <n v="6.1218916993231201"/>
    <n v="20620.98"/>
    <x v="7"/>
    <x v="2"/>
    <n v="528"/>
    <x v="33"/>
    <n v="3368.4000000000005"/>
    <n v="0"/>
    <n v="20620.98"/>
    <n v="0"/>
    <n v="3368.4000000000005"/>
    <n v="20620.98"/>
  </r>
  <r>
    <n v="2025"/>
    <n v="232"/>
    <n v="8"/>
    <x v="3"/>
    <x v="6"/>
    <x v="8"/>
    <n v="32483.396400000005"/>
    <s v="Litros"/>
    <s v="lt"/>
    <n v="9.096269871582761"/>
    <n v="295477.74"/>
    <x v="7"/>
    <x v="2"/>
    <n v="616"/>
    <x v="34"/>
    <n v="32483.396400000005"/>
    <n v="0"/>
    <n v="295477.74"/>
    <n v="0"/>
    <n v="32483.396400000005"/>
    <n v="295477.74"/>
  </r>
  <r>
    <n v="2025"/>
    <n v="232"/>
    <n v="8"/>
    <x v="3"/>
    <x v="6"/>
    <x v="8"/>
    <n v="1.3944000000000001"/>
    <s v="Litros"/>
    <s v="lt"/>
    <n v="0"/>
    <n v="0"/>
    <x v="7"/>
    <x v="2"/>
    <n v="620"/>
    <x v="35"/>
    <n v="1.3944000000000001"/>
    <n v="0"/>
    <n v="0"/>
    <n v="0"/>
    <n v="1.3944000000000001"/>
    <n v="0"/>
  </r>
  <r>
    <n v="2025"/>
    <n v="232"/>
    <n v="8"/>
    <x v="3"/>
    <x v="6"/>
    <x v="8"/>
    <n v="7459.2000000000007"/>
    <s v="Litros"/>
    <s v="lt"/>
    <n v="5.5096525096525095"/>
    <n v="41097.600000000006"/>
    <x v="7"/>
    <x v="2"/>
    <n v="642"/>
    <x v="36"/>
    <n v="7459.2000000000007"/>
    <n v="0"/>
    <n v="41097.600000000006"/>
    <n v="0"/>
    <n v="7459.2000000000007"/>
    <n v="41097.600000000006"/>
  </r>
  <r>
    <n v="2025"/>
    <n v="232"/>
    <n v="8"/>
    <x v="3"/>
    <x v="6"/>
    <x v="8"/>
    <n v="2807.0028000000002"/>
    <s v="Litros"/>
    <s v="lt"/>
    <n v="5.5084448081063542"/>
    <n v="15462.22"/>
    <x v="7"/>
    <x v="2"/>
    <n v="752"/>
    <x v="68"/>
    <n v="2807.0028000000002"/>
    <n v="0"/>
    <n v="15462.22"/>
    <n v="0"/>
    <n v="2807.0028000000002"/>
    <n v="15462.22"/>
  </r>
  <r>
    <n v="2025"/>
    <n v="232"/>
    <n v="8"/>
    <x v="3"/>
    <x v="6"/>
    <x v="9"/>
    <n v="741.90000000000009"/>
    <s v="Litros"/>
    <s v="lt"/>
    <n v="21.064307858201911"/>
    <n v="15627.61"/>
    <x v="1"/>
    <x v="0"/>
    <n v="124"/>
    <x v="38"/>
    <n v="741.90000000000009"/>
    <n v="0"/>
    <n v="15627.61"/>
    <n v="0"/>
    <n v="741.90000000000009"/>
    <n v="15627.61"/>
  </r>
  <r>
    <n v="2025"/>
    <n v="232"/>
    <n v="8"/>
    <x v="3"/>
    <x v="6"/>
    <x v="9"/>
    <n v="787.50279999999998"/>
    <s v="Litros"/>
    <s v="lt"/>
    <n v="27.377362975725294"/>
    <n v="21559.75"/>
    <x v="1"/>
    <x v="0"/>
    <n v="192"/>
    <x v="40"/>
    <n v="787.50279999999998"/>
    <n v="0"/>
    <n v="21559.75"/>
    <n v="0"/>
    <n v="787.50279999999998"/>
    <n v="21559.75"/>
  </r>
  <r>
    <n v="2025"/>
    <n v="232"/>
    <n v="8"/>
    <x v="3"/>
    <x v="6"/>
    <x v="9"/>
    <n v="42"/>
    <s v="Litros"/>
    <s v="lt"/>
    <n v="33.625"/>
    <n v="1412.25"/>
    <x v="1"/>
    <x v="0"/>
    <n v="214"/>
    <x v="41"/>
    <n v="42"/>
    <n v="0"/>
    <n v="1412.25"/>
    <n v="0"/>
    <n v="42"/>
    <n v="1412.25"/>
  </r>
  <r>
    <n v="2025"/>
    <n v="232"/>
    <n v="8"/>
    <x v="3"/>
    <x v="6"/>
    <x v="9"/>
    <n v="42"/>
    <s v="Litros"/>
    <s v="lt"/>
    <n v="27.469761904761906"/>
    <n v="1153.73"/>
    <x v="1"/>
    <x v="0"/>
    <n v="222"/>
    <x v="76"/>
    <n v="42"/>
    <n v="0"/>
    <n v="1153.73"/>
    <n v="0"/>
    <n v="42"/>
    <n v="1153.73"/>
  </r>
  <r>
    <n v="2025"/>
    <n v="232"/>
    <n v="8"/>
    <x v="3"/>
    <x v="6"/>
    <x v="9"/>
    <n v="12.600000000000001"/>
    <s v="Litros"/>
    <s v="lt"/>
    <n v="26.61984126984127"/>
    <n v="335.41"/>
    <x v="1"/>
    <x v="0"/>
    <n v="320"/>
    <x v="70"/>
    <n v="12.600000000000001"/>
    <n v="0"/>
    <n v="335.41"/>
    <n v="0"/>
    <n v="12.600000000000001"/>
    <n v="335.41"/>
  </r>
  <r>
    <n v="2025"/>
    <n v="232"/>
    <n v="8"/>
    <x v="3"/>
    <x v="6"/>
    <x v="9"/>
    <n v="66733.8"/>
    <s v="Litros"/>
    <s v="lt"/>
    <n v="21.478522877462392"/>
    <n v="1433343.45"/>
    <x v="1"/>
    <x v="0"/>
    <n v="484"/>
    <x v="4"/>
    <n v="66733.8"/>
    <n v="0"/>
    <n v="1433343.45"/>
    <n v="0"/>
    <n v="66733.8"/>
    <n v="1433343.45"/>
  </r>
  <r>
    <n v="2025"/>
    <n v="232"/>
    <n v="8"/>
    <x v="3"/>
    <x v="6"/>
    <x v="9"/>
    <n v="40.5"/>
    <s v="Litros"/>
    <s v="lt"/>
    <n v="32.163703703703703"/>
    <n v="1302.6300000000001"/>
    <x v="1"/>
    <x v="0"/>
    <n v="630"/>
    <x v="42"/>
    <n v="40.5"/>
    <n v="0"/>
    <n v="1302.6300000000001"/>
    <n v="0"/>
    <n v="40.5"/>
    <n v="1302.6300000000001"/>
  </r>
  <r>
    <n v="2025"/>
    <n v="232"/>
    <n v="8"/>
    <x v="3"/>
    <x v="6"/>
    <x v="9"/>
    <n v="35.002800000000001"/>
    <s v="Litros"/>
    <s v="lt"/>
    <n v="25.712228735986834"/>
    <n v="900"/>
    <x v="1"/>
    <x v="0"/>
    <n v="663"/>
    <x v="89"/>
    <n v="35.002800000000001"/>
    <n v="0"/>
    <n v="900"/>
    <n v="0"/>
    <n v="35.002800000000001"/>
    <n v="900"/>
  </r>
  <r>
    <n v="2025"/>
    <n v="232"/>
    <n v="8"/>
    <x v="3"/>
    <x v="6"/>
    <x v="9"/>
    <n v="7140"/>
    <s v="Litros"/>
    <s v="lt"/>
    <n v="21.271428571428572"/>
    <n v="151878"/>
    <x v="3"/>
    <x v="0"/>
    <n v="156"/>
    <x v="10"/>
    <n v="7140"/>
    <n v="0"/>
    <n v="151878"/>
    <n v="0"/>
    <n v="7140"/>
    <n v="151878"/>
  </r>
  <r>
    <n v="2025"/>
    <n v="232"/>
    <n v="8"/>
    <x v="3"/>
    <x v="6"/>
    <x v="9"/>
    <n v="252"/>
    <s v="Litros"/>
    <s v="lt"/>
    <n v="30"/>
    <n v="7560"/>
    <x v="3"/>
    <x v="0"/>
    <n v="158"/>
    <x v="11"/>
    <n v="252"/>
    <n v="0"/>
    <n v="7560"/>
    <n v="0"/>
    <n v="252"/>
    <n v="7560"/>
  </r>
  <r>
    <n v="2025"/>
    <n v="232"/>
    <n v="8"/>
    <x v="3"/>
    <x v="6"/>
    <x v="9"/>
    <n v="252"/>
    <s v="Litros"/>
    <s v="lt"/>
    <n v="26.785714285714285"/>
    <n v="6750"/>
    <x v="3"/>
    <x v="0"/>
    <n v="376"/>
    <x v="48"/>
    <n v="252"/>
    <n v="0"/>
    <n v="6750"/>
    <n v="0"/>
    <n v="252"/>
    <n v="6750"/>
  </r>
  <r>
    <n v="2025"/>
    <n v="232"/>
    <n v="8"/>
    <x v="3"/>
    <x v="6"/>
    <x v="9"/>
    <n v="12.600000000000001"/>
    <s v="Litros"/>
    <s v="lt"/>
    <n v="21.271428571428569"/>
    <n v="268.02"/>
    <x v="3"/>
    <x v="0"/>
    <n v="446"/>
    <x v="83"/>
    <n v="12.600000000000001"/>
    <n v="0"/>
    <n v="268.02"/>
    <n v="0"/>
    <n v="12.600000000000001"/>
    <n v="268.02"/>
  </r>
  <r>
    <n v="2025"/>
    <n v="232"/>
    <n v="8"/>
    <x v="3"/>
    <x v="6"/>
    <x v="9"/>
    <n v="42"/>
    <s v="Litros"/>
    <s v="lt"/>
    <n v="30.928571428571427"/>
    <n v="1299"/>
    <x v="3"/>
    <x v="0"/>
    <n v="458"/>
    <x v="71"/>
    <n v="42"/>
    <n v="0"/>
    <n v="1299"/>
    <n v="0"/>
    <n v="42"/>
    <n v="1299"/>
  </r>
  <r>
    <n v="2025"/>
    <n v="232"/>
    <n v="8"/>
    <x v="3"/>
    <x v="6"/>
    <x v="9"/>
    <n v="0.69720000000000004"/>
    <s v="Litros"/>
    <s v="lt"/>
    <n v="0"/>
    <n v="0"/>
    <x v="3"/>
    <x v="0"/>
    <n v="702"/>
    <x v="50"/>
    <n v="0.69720000000000004"/>
    <n v="0"/>
    <n v="0"/>
    <n v="0"/>
    <n v="0.69720000000000004"/>
    <n v="0"/>
  </r>
  <r>
    <n v="2025"/>
    <n v="232"/>
    <n v="8"/>
    <x v="3"/>
    <x v="6"/>
    <x v="9"/>
    <n v="4.2"/>
    <s v="Litros"/>
    <s v="lt"/>
    <n v="27.457142857142856"/>
    <n v="115.32"/>
    <x v="4"/>
    <x v="0"/>
    <n v="8"/>
    <x v="51"/>
    <n v="4.2"/>
    <n v="0"/>
    <n v="115.32"/>
    <n v="0"/>
    <n v="4.2"/>
    <n v="115.32"/>
  </r>
  <r>
    <n v="2025"/>
    <n v="232"/>
    <n v="8"/>
    <x v="3"/>
    <x v="6"/>
    <x v="9"/>
    <n v="107.10000000000001"/>
    <s v="Litros"/>
    <s v="lt"/>
    <n v="48.226237161531273"/>
    <n v="5165.03"/>
    <x v="4"/>
    <x v="0"/>
    <n v="20"/>
    <x v="52"/>
    <n v="107.10000000000001"/>
    <n v="0"/>
    <n v="5165.03"/>
    <n v="0"/>
    <n v="107.10000000000001"/>
    <n v="5165.03"/>
  </r>
  <r>
    <n v="2025"/>
    <n v="232"/>
    <n v="8"/>
    <x v="3"/>
    <x v="6"/>
    <x v="9"/>
    <n v="105"/>
    <s v="Litros"/>
    <s v="lt"/>
    <n v="27.457142857142856"/>
    <n v="2883"/>
    <x v="4"/>
    <x v="0"/>
    <n v="70"/>
    <x v="86"/>
    <n v="105"/>
    <n v="0"/>
    <n v="2883"/>
    <n v="0"/>
    <n v="105"/>
    <n v="2883"/>
  </r>
  <r>
    <n v="2025"/>
    <n v="232"/>
    <n v="8"/>
    <x v="3"/>
    <x v="6"/>
    <x v="9"/>
    <n v="369.6"/>
    <s v="Litros"/>
    <s v="lt"/>
    <n v="24.5"/>
    <n v="9055.2000000000007"/>
    <x v="4"/>
    <x v="0"/>
    <n v="112"/>
    <x v="53"/>
    <n v="369.6"/>
    <n v="0"/>
    <n v="9055.2000000000007"/>
    <n v="0"/>
    <n v="369.6"/>
    <n v="9055.2000000000007"/>
  </r>
  <r>
    <n v="2025"/>
    <n v="232"/>
    <n v="8"/>
    <x v="3"/>
    <x v="6"/>
    <x v="9"/>
    <n v="25.200000000000003"/>
    <s v="Litros"/>
    <s v="lt"/>
    <n v="24.228571428571424"/>
    <n v="610.55999999999995"/>
    <x v="4"/>
    <x v="0"/>
    <n v="498"/>
    <x v="87"/>
    <n v="25.200000000000003"/>
    <n v="0"/>
    <n v="610.55999999999995"/>
    <n v="0"/>
    <n v="25.200000000000003"/>
    <n v="610.55999999999995"/>
  </r>
  <r>
    <n v="2025"/>
    <n v="232"/>
    <n v="8"/>
    <x v="3"/>
    <x v="6"/>
    <x v="9"/>
    <n v="33.6"/>
    <s v="Litros"/>
    <s v="lt"/>
    <n v="24.598511904761903"/>
    <n v="826.51"/>
    <x v="4"/>
    <x v="0"/>
    <n v="578"/>
    <x v="55"/>
    <n v="33.6"/>
    <n v="0"/>
    <n v="826.51"/>
    <n v="0"/>
    <n v="33.6"/>
    <n v="826.51"/>
  </r>
  <r>
    <n v="2025"/>
    <n v="232"/>
    <n v="8"/>
    <x v="3"/>
    <x v="6"/>
    <x v="9"/>
    <n v="42"/>
    <s v="Litros"/>
    <s v="lt"/>
    <n v="28.114285714285714"/>
    <n v="1180.8"/>
    <x v="4"/>
    <x v="0"/>
    <n v="688"/>
    <x v="88"/>
    <n v="42"/>
    <n v="0"/>
    <n v="1180.8"/>
    <n v="0"/>
    <n v="42"/>
    <n v="1180.8"/>
  </r>
  <r>
    <n v="2025"/>
    <n v="232"/>
    <n v="8"/>
    <x v="3"/>
    <x v="6"/>
    <x v="9"/>
    <n v="168"/>
    <s v="Litros"/>
    <s v="lt"/>
    <n v="29.6"/>
    <n v="4972.8"/>
    <x v="4"/>
    <x v="0"/>
    <n v="756"/>
    <x v="18"/>
    <n v="168"/>
    <n v="0"/>
    <n v="4972.8"/>
    <n v="0"/>
    <n v="168"/>
    <n v="4972.8"/>
  </r>
  <r>
    <n v="2025"/>
    <n v="232"/>
    <n v="8"/>
    <x v="3"/>
    <x v="6"/>
    <x v="9"/>
    <n v="54.6"/>
    <s v="Litros"/>
    <s v="lt"/>
    <n v="24.642857142857142"/>
    <n v="1345.5"/>
    <x v="4"/>
    <x v="0"/>
    <n v="804"/>
    <x v="19"/>
    <n v="54.6"/>
    <n v="0"/>
    <n v="1345.5"/>
    <n v="0"/>
    <n v="54.6"/>
    <n v="1345.5"/>
  </r>
  <r>
    <n v="2025"/>
    <n v="232"/>
    <n v="8"/>
    <x v="3"/>
    <x v="6"/>
    <x v="9"/>
    <n v="1113"/>
    <s v="Litros"/>
    <s v="lt"/>
    <n v="29.077708894878704"/>
    <n v="32363.489999999998"/>
    <x v="4"/>
    <x v="0"/>
    <n v="826"/>
    <x v="20"/>
    <n v="1113"/>
    <n v="0"/>
    <n v="32363.489999999998"/>
    <n v="0"/>
    <n v="1113"/>
    <n v="32363.489999999998"/>
  </r>
  <r>
    <n v="2025"/>
    <n v="232"/>
    <n v="8"/>
    <x v="3"/>
    <x v="6"/>
    <x v="9"/>
    <n v="2267.2999999999988"/>
    <s v="Litros"/>
    <s v="lt"/>
    <n v="36.096418647730815"/>
    <n v="81841.410000000033"/>
    <x v="5"/>
    <x v="1"/>
    <n v="724"/>
    <x v="21"/>
    <n v="2267.2999999999988"/>
    <n v="0"/>
    <n v="81841.410000000033"/>
    <n v="0"/>
    <n v="2267.2999999999988"/>
    <n v="81841.410000000033"/>
  </r>
  <r>
    <n v="2025"/>
    <n v="232"/>
    <n v="8"/>
    <x v="3"/>
    <x v="6"/>
    <x v="9"/>
    <n v="21"/>
    <s v="Litros"/>
    <s v="lt"/>
    <n v="30.216190476190473"/>
    <n v="634.54"/>
    <x v="6"/>
    <x v="0"/>
    <n v="316"/>
    <x v="22"/>
    <n v="21"/>
    <n v="0"/>
    <n v="634.54"/>
    <n v="0"/>
    <n v="21"/>
    <n v="634.54"/>
  </r>
  <r>
    <n v="2025"/>
    <n v="232"/>
    <n v="8"/>
    <x v="3"/>
    <x v="6"/>
    <x v="9"/>
    <n v="3685.5"/>
    <s v="Litros"/>
    <s v="lt"/>
    <n v="15.845516212182877"/>
    <n v="58398.649999999994"/>
    <x v="8"/>
    <x v="0"/>
    <n v="950"/>
    <x v="58"/>
    <n v="3685.5"/>
    <n v="0"/>
    <n v="58398.649999999994"/>
    <n v="0"/>
    <n v="3685.5"/>
    <n v="58398.649999999994"/>
  </r>
  <r>
    <n v="2025"/>
    <n v="232"/>
    <n v="8"/>
    <x v="3"/>
    <x v="6"/>
    <x v="9"/>
    <n v="12.600000000000001"/>
    <s v="Litros"/>
    <s v="lt"/>
    <n v="23.94285714285714"/>
    <n v="301.68"/>
    <x v="7"/>
    <x v="2"/>
    <n v="40"/>
    <x v="24"/>
    <n v="12.600000000000001"/>
    <n v="0"/>
    <n v="301.68"/>
    <n v="0"/>
    <n v="12.600000000000001"/>
    <n v="301.68"/>
  </r>
  <r>
    <n v="2025"/>
    <n v="232"/>
    <n v="8"/>
    <x v="3"/>
    <x v="6"/>
    <x v="9"/>
    <n v="117.60000000000001"/>
    <s v="Litros"/>
    <s v="lt"/>
    <n v="28.628571428571426"/>
    <n v="3366.72"/>
    <x v="7"/>
    <x v="2"/>
    <n v="203"/>
    <x v="62"/>
    <n v="117.60000000000001"/>
    <n v="0"/>
    <n v="3366.72"/>
    <n v="0"/>
    <n v="117.60000000000001"/>
    <n v="3366.72"/>
  </r>
  <r>
    <n v="2025"/>
    <n v="232"/>
    <n v="8"/>
    <x v="3"/>
    <x v="6"/>
    <x v="9"/>
    <n v="117.60000000000001"/>
    <s v="Litros"/>
    <s v="lt"/>
    <n v="23.94285714285714"/>
    <n v="2815.68"/>
    <x v="7"/>
    <x v="2"/>
    <n v="233"/>
    <x v="26"/>
    <n v="117.60000000000001"/>
    <n v="0"/>
    <n v="2815.68"/>
    <n v="0"/>
    <n v="117.60000000000001"/>
    <n v="2815.68"/>
  </r>
  <r>
    <n v="2025"/>
    <n v="232"/>
    <n v="8"/>
    <x v="3"/>
    <x v="6"/>
    <x v="9"/>
    <n v="210"/>
    <s v="Litros"/>
    <s v="lt"/>
    <n v="25.457142857142856"/>
    <n v="5346"/>
    <x v="7"/>
    <x v="2"/>
    <n v="246"/>
    <x v="63"/>
    <n v="210"/>
    <n v="0"/>
    <n v="5346"/>
    <n v="0"/>
    <n v="210"/>
    <n v="5346"/>
  </r>
  <r>
    <n v="2025"/>
    <n v="232"/>
    <n v="8"/>
    <x v="3"/>
    <x v="6"/>
    <x v="9"/>
    <n v="999.6"/>
    <s v="Litros"/>
    <s v="lt"/>
    <n v="24"/>
    <n v="23990.400000000001"/>
    <x v="7"/>
    <x v="2"/>
    <n v="276"/>
    <x v="28"/>
    <n v="999.6"/>
    <n v="0"/>
    <n v="23990.400000000001"/>
    <n v="0"/>
    <n v="999.6"/>
    <n v="23990.400000000001"/>
  </r>
  <r>
    <n v="2025"/>
    <n v="232"/>
    <n v="8"/>
    <x v="3"/>
    <x v="6"/>
    <x v="9"/>
    <n v="42"/>
    <s v="Litros"/>
    <s v="lt"/>
    <n v="27.857142857142858"/>
    <n v="1170"/>
    <x v="7"/>
    <x v="2"/>
    <n v="372"/>
    <x v="29"/>
    <n v="42"/>
    <n v="0"/>
    <n v="1170"/>
    <n v="0"/>
    <n v="42"/>
    <n v="1170"/>
  </r>
  <r>
    <n v="2025"/>
    <n v="232"/>
    <n v="8"/>
    <x v="3"/>
    <x v="6"/>
    <x v="9"/>
    <n v="42.697200000000002"/>
    <s v="Litros"/>
    <s v="lt"/>
    <n v="27.964363002726174"/>
    <n v="1194"/>
    <x v="7"/>
    <x v="2"/>
    <n v="380"/>
    <x v="30"/>
    <n v="42.697200000000002"/>
    <n v="0"/>
    <n v="1194"/>
    <n v="0"/>
    <n v="42.697200000000002"/>
    <n v="1194"/>
  </r>
  <r>
    <n v="2025"/>
    <n v="232"/>
    <n v="8"/>
    <x v="3"/>
    <x v="6"/>
    <x v="9"/>
    <n v="84.000000000000014"/>
    <s v="Litros"/>
    <s v="lt"/>
    <n v="23.942857142857136"/>
    <n v="2011.1999999999998"/>
    <x v="7"/>
    <x v="2"/>
    <n v="428"/>
    <x v="31"/>
    <n v="84.000000000000014"/>
    <n v="0"/>
    <n v="2011.1999999999998"/>
    <n v="0"/>
    <n v="84.000000000000014"/>
    <n v="2011.1999999999998"/>
  </r>
  <r>
    <n v="2025"/>
    <n v="232"/>
    <n v="8"/>
    <x v="3"/>
    <x v="6"/>
    <x v="9"/>
    <n v="336"/>
    <s v="Litros"/>
    <s v="lt"/>
    <n v="23.942857142857143"/>
    <n v="8044.8"/>
    <x v="7"/>
    <x v="2"/>
    <n v="440"/>
    <x v="32"/>
    <n v="336"/>
    <n v="0"/>
    <n v="8044.8"/>
    <n v="0"/>
    <n v="336"/>
    <n v="8044.8"/>
  </r>
  <r>
    <n v="2025"/>
    <n v="232"/>
    <n v="8"/>
    <x v="3"/>
    <x v="6"/>
    <x v="9"/>
    <n v="8.4"/>
    <s v="Litros"/>
    <s v="lt"/>
    <n v="27.714285714285715"/>
    <n v="232.8"/>
    <x v="7"/>
    <x v="2"/>
    <n v="470"/>
    <x v="67"/>
    <n v="8.4"/>
    <n v="0"/>
    <n v="232.8"/>
    <n v="0"/>
    <n v="8.4"/>
    <n v="232.8"/>
  </r>
  <r>
    <n v="2025"/>
    <n v="232"/>
    <n v="8"/>
    <x v="3"/>
    <x v="6"/>
    <x v="9"/>
    <n v="37.800000000000004"/>
    <s v="Litros"/>
    <s v="lt"/>
    <n v="28.271428571428565"/>
    <n v="1068.6599999999999"/>
    <x v="7"/>
    <x v="2"/>
    <n v="528"/>
    <x v="33"/>
    <n v="37.800000000000004"/>
    <n v="0"/>
    <n v="1068.6599999999999"/>
    <n v="0"/>
    <n v="37.800000000000004"/>
    <n v="1068.6599999999999"/>
  </r>
  <r>
    <n v="2025"/>
    <n v="232"/>
    <n v="8"/>
    <x v="3"/>
    <x v="6"/>
    <x v="9"/>
    <n v="214.20000000000002"/>
    <s v="Litros"/>
    <s v="lt"/>
    <n v="27.599999999999998"/>
    <n v="5911.92"/>
    <x v="7"/>
    <x v="2"/>
    <n v="616"/>
    <x v="34"/>
    <n v="214.20000000000002"/>
    <n v="0"/>
    <n v="5911.92"/>
    <n v="0"/>
    <n v="214.20000000000002"/>
    <n v="5911.92"/>
  </r>
  <r>
    <n v="2025"/>
    <n v="232"/>
    <n v="8"/>
    <x v="3"/>
    <x v="6"/>
    <x v="9"/>
    <n v="0.69720000000000004"/>
    <s v="Litros"/>
    <s v="lt"/>
    <n v="0"/>
    <n v="0"/>
    <x v="7"/>
    <x v="2"/>
    <n v="620"/>
    <x v="35"/>
    <n v="0.69720000000000004"/>
    <n v="0"/>
    <n v="0"/>
    <n v="0"/>
    <n v="0.69720000000000004"/>
    <n v="0"/>
  </r>
  <r>
    <n v="2025"/>
    <n v="232"/>
    <n v="8"/>
    <x v="3"/>
    <x v="6"/>
    <x v="9"/>
    <n v="54.6"/>
    <s v="Litros"/>
    <s v="lt"/>
    <n v="26.000915750915752"/>
    <n v="1419.65"/>
    <x v="7"/>
    <x v="2"/>
    <n v="752"/>
    <x v="68"/>
    <n v="54.6"/>
    <n v="0"/>
    <n v="1419.65"/>
    <n v="0"/>
    <n v="54.6"/>
    <n v="1419.65"/>
  </r>
  <r>
    <n v="2025"/>
    <n v="229"/>
    <n v="8"/>
    <x v="3"/>
    <x v="7"/>
    <x v="10"/>
    <n v="4417"/>
    <s v="Litros"/>
    <s v="lt"/>
    <n v="6.8077880914647952"/>
    <n v="30070"/>
    <x v="5"/>
    <x v="1"/>
    <n v="724"/>
    <x v="21"/>
    <n v="4417"/>
    <n v="0"/>
    <n v="30070"/>
    <n v="0"/>
    <n v="4417"/>
    <n v="30070"/>
  </r>
  <r>
    <n v="2025"/>
    <n v="219"/>
    <n v="11"/>
    <x v="4"/>
    <x v="8"/>
    <x v="11"/>
    <n v="200"/>
    <s v="Litros"/>
    <s v="lt"/>
    <n v="14"/>
    <n v="2800"/>
    <x v="1"/>
    <x v="0"/>
    <n v="214"/>
    <x v="41"/>
    <n v="200"/>
    <n v="0"/>
    <n v="2800"/>
    <n v="0"/>
    <n v="200"/>
    <n v="2800"/>
  </r>
  <r>
    <n v="2025"/>
    <n v="219"/>
    <n v="11"/>
    <x v="4"/>
    <x v="8"/>
    <x v="11"/>
    <n v="28"/>
    <s v="Litros"/>
    <s v="lt"/>
    <n v="14"/>
    <n v="392"/>
    <x v="1"/>
    <x v="0"/>
    <n v="484"/>
    <x v="4"/>
    <n v="28"/>
    <n v="0"/>
    <n v="392"/>
    <n v="0"/>
    <n v="28"/>
    <n v="392"/>
  </r>
  <r>
    <n v="2025"/>
    <n v="219"/>
    <n v="11"/>
    <x v="4"/>
    <x v="8"/>
    <x v="11"/>
    <n v="9"/>
    <s v="Litros"/>
    <s v="lt"/>
    <n v="14"/>
    <n v="126"/>
    <x v="3"/>
    <x v="0"/>
    <n v="702"/>
    <x v="50"/>
    <n v="9"/>
    <n v="0"/>
    <n v="126"/>
    <n v="0"/>
    <n v="9"/>
    <n v="126"/>
  </r>
  <r>
    <n v="2025"/>
    <n v="219"/>
    <n v="11"/>
    <x v="4"/>
    <x v="8"/>
    <x v="11"/>
    <n v="15"/>
    <s v="Litros"/>
    <s v="lt"/>
    <n v="14"/>
    <n v="210"/>
    <x v="4"/>
    <x v="0"/>
    <n v="20"/>
    <x v="52"/>
    <n v="15"/>
    <n v="0"/>
    <n v="210"/>
    <n v="0"/>
    <n v="15"/>
    <n v="210"/>
  </r>
  <r>
    <n v="2025"/>
    <n v="219"/>
    <n v="11"/>
    <x v="4"/>
    <x v="8"/>
    <x v="11"/>
    <n v="30"/>
    <s v="Litros"/>
    <s v="lt"/>
    <n v="14"/>
    <n v="420"/>
    <x v="4"/>
    <x v="0"/>
    <n v="578"/>
    <x v="55"/>
    <n v="30"/>
    <n v="0"/>
    <n v="420"/>
    <n v="0"/>
    <n v="30"/>
    <n v="420"/>
  </r>
  <r>
    <n v="2025"/>
    <n v="219"/>
    <n v="11"/>
    <x v="4"/>
    <x v="8"/>
    <x v="11"/>
    <n v="4567.6000000000004"/>
    <s v="Litros"/>
    <s v="lt"/>
    <n v="14"/>
    <n v="63946.400000000009"/>
    <x v="5"/>
    <x v="1"/>
    <n v="724"/>
    <x v="21"/>
    <n v="4567.6000000000004"/>
    <n v="0"/>
    <n v="63946.400000000009"/>
    <n v="0"/>
    <n v="4567.6000000000004"/>
    <n v="63946.400000000009"/>
  </r>
  <r>
    <n v="2025"/>
    <n v="219"/>
    <n v="11"/>
    <x v="4"/>
    <x v="8"/>
    <x v="11"/>
    <n v="66"/>
    <s v="Litros"/>
    <s v="lt"/>
    <n v="14"/>
    <n v="924"/>
    <x v="7"/>
    <x v="2"/>
    <n v="276"/>
    <x v="28"/>
    <n v="66"/>
    <n v="0"/>
    <n v="924"/>
    <n v="0"/>
    <n v="66"/>
    <n v="924"/>
  </r>
  <r>
    <n v="2025"/>
    <n v="225"/>
    <n v="11"/>
    <x v="4"/>
    <x v="9"/>
    <x v="12"/>
    <n v="134.4"/>
    <s v="Litros"/>
    <s v="lt"/>
    <n v="13"/>
    <n v="1747.2"/>
    <x v="1"/>
    <x v="0"/>
    <n v="192"/>
    <x v="40"/>
    <n v="134.4"/>
    <n v="0"/>
    <n v="1747.2"/>
    <n v="0"/>
    <n v="134.4"/>
    <n v="1747.2"/>
  </r>
  <r>
    <n v="2025"/>
    <n v="225"/>
    <n v="11"/>
    <x v="4"/>
    <x v="9"/>
    <x v="12"/>
    <n v="126"/>
    <s v="Litros"/>
    <s v="lt"/>
    <n v="13"/>
    <n v="1638"/>
    <x v="1"/>
    <x v="0"/>
    <n v="214"/>
    <x v="41"/>
    <n v="126"/>
    <n v="0"/>
    <n v="1638"/>
    <n v="0"/>
    <n v="126"/>
    <n v="1638"/>
  </r>
  <r>
    <n v="2025"/>
    <n v="225"/>
    <n v="11"/>
    <x v="4"/>
    <x v="9"/>
    <x v="12"/>
    <n v="4.2"/>
    <s v="Litros"/>
    <s v="lt"/>
    <n v="13"/>
    <n v="54.6"/>
    <x v="1"/>
    <x v="0"/>
    <n v="591"/>
    <x v="6"/>
    <n v="4.2"/>
    <n v="0"/>
    <n v="54.6"/>
    <n v="0"/>
    <n v="4.2"/>
    <n v="54.6"/>
  </r>
  <r>
    <n v="2025"/>
    <n v="225"/>
    <n v="11"/>
    <x v="4"/>
    <x v="9"/>
    <x v="12"/>
    <n v="42"/>
    <s v="Litros"/>
    <s v="lt"/>
    <n v="13"/>
    <n v="546"/>
    <x v="1"/>
    <x v="0"/>
    <n v="630"/>
    <x v="42"/>
    <n v="42"/>
    <n v="0"/>
    <n v="546"/>
    <n v="0"/>
    <n v="42"/>
    <n v="546"/>
  </r>
  <r>
    <n v="2025"/>
    <n v="225"/>
    <n v="11"/>
    <x v="4"/>
    <x v="9"/>
    <x v="12"/>
    <n v="16.8"/>
    <s v="Litros"/>
    <s v="lt"/>
    <n v="13"/>
    <n v="218.4"/>
    <x v="3"/>
    <x v="0"/>
    <n v="392"/>
    <x v="12"/>
    <n v="16.8"/>
    <n v="0"/>
    <n v="218.4"/>
    <n v="0"/>
    <n v="16.8"/>
    <n v="218.4"/>
  </r>
  <r>
    <n v="2025"/>
    <n v="225"/>
    <n v="11"/>
    <x v="4"/>
    <x v="9"/>
    <x v="12"/>
    <n v="54.6"/>
    <s v="Litros"/>
    <s v="lt"/>
    <n v="13.000000000000002"/>
    <n v="709.80000000000007"/>
    <x v="4"/>
    <x v="0"/>
    <n v="20"/>
    <x v="52"/>
    <n v="54.6"/>
    <n v="0"/>
    <n v="709.80000000000007"/>
    <n v="0"/>
    <n v="54.6"/>
    <n v="709.80000000000007"/>
  </r>
  <r>
    <n v="2025"/>
    <n v="225"/>
    <n v="11"/>
    <x v="4"/>
    <x v="9"/>
    <x v="12"/>
    <n v="281.39999999999998"/>
    <s v="Litros"/>
    <s v="lt"/>
    <n v="13"/>
    <n v="3658.2"/>
    <x v="4"/>
    <x v="0"/>
    <n v="756"/>
    <x v="18"/>
    <n v="281.39999999999998"/>
    <n v="0"/>
    <n v="3658.2"/>
    <n v="0"/>
    <n v="281.39999999999998"/>
    <n v="3658.2"/>
  </r>
  <r>
    <n v="2025"/>
    <n v="225"/>
    <n v="11"/>
    <x v="4"/>
    <x v="9"/>
    <x v="12"/>
    <n v="118264.42"/>
    <s v="Litros"/>
    <s v="lt"/>
    <n v="13"/>
    <n v="1537437.46"/>
    <x v="5"/>
    <x v="1"/>
    <n v="724"/>
    <x v="21"/>
    <n v="118264.42"/>
    <n v="0"/>
    <n v="1537437.46"/>
    <n v="0"/>
    <n v="118264.42"/>
    <n v="1537437.46"/>
  </r>
  <r>
    <n v="2025"/>
    <n v="225"/>
    <n v="11"/>
    <x v="4"/>
    <x v="9"/>
    <x v="12"/>
    <n v="6"/>
    <s v="Litros"/>
    <s v="lt"/>
    <n v="13"/>
    <n v="78"/>
    <x v="7"/>
    <x v="2"/>
    <n v="40"/>
    <x v="24"/>
    <n v="6"/>
    <n v="0"/>
    <n v="78"/>
    <n v="0"/>
    <n v="6"/>
    <n v="78"/>
  </r>
  <r>
    <n v="2025"/>
    <n v="225"/>
    <n v="11"/>
    <x v="4"/>
    <x v="9"/>
    <x v="12"/>
    <n v="8.4"/>
    <s v="Litros"/>
    <s v="lt"/>
    <n v="13"/>
    <n v="109.2"/>
    <x v="7"/>
    <x v="2"/>
    <n v="56"/>
    <x v="59"/>
    <n v="8.4"/>
    <n v="0"/>
    <n v="109.2"/>
    <n v="0"/>
    <n v="8.4"/>
    <n v="109.2"/>
  </r>
  <r>
    <n v="2025"/>
    <n v="225"/>
    <n v="11"/>
    <x v="4"/>
    <x v="9"/>
    <x v="12"/>
    <n v="462"/>
    <s v="Litros"/>
    <s v="lt"/>
    <n v="13"/>
    <n v="6006"/>
    <x v="7"/>
    <x v="2"/>
    <n v="276"/>
    <x v="28"/>
    <n v="462"/>
    <n v="0"/>
    <n v="6006"/>
    <n v="0"/>
    <n v="462"/>
    <n v="6006"/>
  </r>
  <r>
    <n v="2025"/>
    <n v="225"/>
    <n v="11"/>
    <x v="4"/>
    <x v="9"/>
    <x v="12"/>
    <n v="25.2"/>
    <s v="Litros"/>
    <s v="lt"/>
    <n v="12.999999999999998"/>
    <n v="327.59999999999997"/>
    <x v="7"/>
    <x v="2"/>
    <n v="470"/>
    <x v="67"/>
    <n v="25.2"/>
    <n v="0"/>
    <n v="327.59999999999997"/>
    <n v="0"/>
    <n v="25.2"/>
    <n v="327.59999999999997"/>
  </r>
  <r>
    <n v="2025"/>
    <n v="225"/>
    <n v="11"/>
    <x v="4"/>
    <x v="9"/>
    <x v="12"/>
    <n v="541.79999999999995"/>
    <s v="Litros"/>
    <s v="lt"/>
    <n v="13"/>
    <n v="7043.4"/>
    <x v="7"/>
    <x v="2"/>
    <n v="620"/>
    <x v="35"/>
    <n v="541.79999999999995"/>
    <n v="0"/>
    <n v="7043.4"/>
    <n v="0"/>
    <n v="541.79999999999995"/>
    <n v="7043.4"/>
  </r>
  <r>
    <n v="2025"/>
    <n v="225"/>
    <n v="11"/>
    <x v="4"/>
    <x v="9"/>
    <x v="12"/>
    <n v="8.4"/>
    <s v="Litros"/>
    <s v="lt"/>
    <n v="13"/>
    <n v="109.2"/>
    <x v="7"/>
    <x v="2"/>
    <n v="752"/>
    <x v="68"/>
    <n v="8.4"/>
    <n v="0"/>
    <n v="109.2"/>
    <n v="0"/>
    <n v="8.4"/>
    <n v="109.2"/>
  </r>
  <r>
    <n v="2025"/>
    <n v="226"/>
    <n v="11"/>
    <x v="4"/>
    <x v="10"/>
    <x v="13"/>
    <n v="15"/>
    <s v="Litros"/>
    <s v="lt"/>
    <n v="13"/>
    <n v="195"/>
    <x v="1"/>
    <x v="0"/>
    <n v="188"/>
    <x v="39"/>
    <n v="15"/>
    <n v="0"/>
    <n v="195"/>
    <n v="0"/>
    <n v="15"/>
    <n v="195"/>
  </r>
  <r>
    <n v="2025"/>
    <n v="226"/>
    <n v="11"/>
    <x v="4"/>
    <x v="10"/>
    <x v="13"/>
    <n v="113.4"/>
    <s v="Litros"/>
    <s v="lt"/>
    <n v="13"/>
    <n v="1474.2"/>
    <x v="1"/>
    <x v="0"/>
    <n v="192"/>
    <x v="40"/>
    <n v="113.4"/>
    <n v="0"/>
    <n v="1474.2"/>
    <n v="0"/>
    <n v="113.4"/>
    <n v="1474.2"/>
  </r>
  <r>
    <n v="2025"/>
    <n v="226"/>
    <n v="11"/>
    <x v="4"/>
    <x v="10"/>
    <x v="13"/>
    <n v="2730"/>
    <s v="Litros"/>
    <s v="lt"/>
    <n v="13"/>
    <n v="35490"/>
    <x v="1"/>
    <x v="0"/>
    <n v="214"/>
    <x v="41"/>
    <n v="2730"/>
    <n v="0"/>
    <n v="35490"/>
    <n v="0"/>
    <n v="2730"/>
    <n v="35490"/>
  </r>
  <r>
    <n v="2025"/>
    <n v="226"/>
    <n v="11"/>
    <x v="4"/>
    <x v="10"/>
    <x v="13"/>
    <n v="2423.4"/>
    <s v="Litros"/>
    <s v="lt"/>
    <n v="13"/>
    <n v="31504.2"/>
    <x v="1"/>
    <x v="0"/>
    <n v="484"/>
    <x v="4"/>
    <n v="2423.4"/>
    <n v="0"/>
    <n v="31504.2"/>
    <n v="0"/>
    <n v="2423.4"/>
    <n v="31504.2"/>
  </r>
  <r>
    <n v="2025"/>
    <n v="226"/>
    <n v="11"/>
    <x v="4"/>
    <x v="10"/>
    <x v="13"/>
    <n v="512.4"/>
    <s v="Litros"/>
    <s v="lt"/>
    <n v="13"/>
    <n v="6661.2"/>
    <x v="1"/>
    <x v="0"/>
    <n v="591"/>
    <x v="6"/>
    <n v="512.4"/>
    <n v="0"/>
    <n v="6661.2"/>
    <n v="0"/>
    <n v="512.4"/>
    <n v="6661.2"/>
  </r>
  <r>
    <n v="2025"/>
    <n v="226"/>
    <n v="11"/>
    <x v="4"/>
    <x v="10"/>
    <x v="13"/>
    <n v="126"/>
    <s v="Litros"/>
    <s v="lt"/>
    <n v="13"/>
    <n v="1638"/>
    <x v="1"/>
    <x v="0"/>
    <n v="630"/>
    <x v="42"/>
    <n v="126"/>
    <n v="0"/>
    <n v="1638"/>
    <n v="0"/>
    <n v="126"/>
    <n v="1638"/>
  </r>
  <r>
    <n v="2025"/>
    <n v="226"/>
    <n v="11"/>
    <x v="4"/>
    <x v="10"/>
    <x v="13"/>
    <n v="50.4"/>
    <s v="Litros"/>
    <s v="lt"/>
    <n v="12.999999999999998"/>
    <n v="655.19999999999993"/>
    <x v="2"/>
    <x v="0"/>
    <n v="152"/>
    <x v="44"/>
    <n v="50.4"/>
    <n v="0"/>
    <n v="655.19999999999993"/>
    <n v="0"/>
    <n v="50.4"/>
    <n v="655.19999999999993"/>
  </r>
  <r>
    <n v="2025"/>
    <n v="226"/>
    <n v="11"/>
    <x v="4"/>
    <x v="10"/>
    <x v="13"/>
    <n v="33.6"/>
    <s v="Litros"/>
    <s v="lt"/>
    <n v="13"/>
    <n v="436.8"/>
    <x v="2"/>
    <x v="0"/>
    <n v="218"/>
    <x v="46"/>
    <n v="33.6"/>
    <n v="0"/>
    <n v="436.8"/>
    <n v="0"/>
    <n v="33.6"/>
    <n v="436.8"/>
  </r>
  <r>
    <n v="2025"/>
    <n v="226"/>
    <n v="11"/>
    <x v="4"/>
    <x v="10"/>
    <x v="13"/>
    <n v="37.799999999999997"/>
    <s v="Litros"/>
    <s v="lt"/>
    <n v="13"/>
    <n v="491.4"/>
    <x v="3"/>
    <x v="0"/>
    <n v="392"/>
    <x v="12"/>
    <n v="37.799999999999997"/>
    <n v="0"/>
    <n v="491.4"/>
    <n v="0"/>
    <n v="37.799999999999997"/>
    <n v="491.4"/>
  </r>
  <r>
    <n v="2025"/>
    <n v="226"/>
    <n v="11"/>
    <x v="4"/>
    <x v="10"/>
    <x v="13"/>
    <n v="403.9"/>
    <s v="Litros"/>
    <s v="lt"/>
    <n v="13"/>
    <n v="5250.7"/>
    <x v="4"/>
    <x v="0"/>
    <n v="20"/>
    <x v="52"/>
    <n v="403.9"/>
    <n v="0"/>
    <n v="5250.7"/>
    <n v="0"/>
    <n v="403.9"/>
    <n v="5250.7"/>
  </r>
  <r>
    <n v="2025"/>
    <n v="226"/>
    <n v="11"/>
    <x v="4"/>
    <x v="10"/>
    <x v="13"/>
    <n v="16.8"/>
    <s v="Litros"/>
    <s v="lt"/>
    <n v="13"/>
    <n v="218.4"/>
    <x v="4"/>
    <x v="0"/>
    <n v="292"/>
    <x v="16"/>
    <n v="16.8"/>
    <n v="0"/>
    <n v="218.4"/>
    <n v="0"/>
    <n v="16.8"/>
    <n v="218.4"/>
  </r>
  <r>
    <n v="2025"/>
    <n v="226"/>
    <n v="11"/>
    <x v="4"/>
    <x v="10"/>
    <x v="13"/>
    <n v="746.4"/>
    <s v="Litros"/>
    <s v="lt"/>
    <n v="12.999999999999998"/>
    <n v="9703.1999999999989"/>
    <x v="4"/>
    <x v="0"/>
    <n v="756"/>
    <x v="18"/>
    <n v="746.4"/>
    <n v="0"/>
    <n v="9703.1999999999989"/>
    <n v="0"/>
    <n v="746.4"/>
    <n v="9703.1999999999989"/>
  </r>
  <r>
    <n v="2025"/>
    <n v="226"/>
    <n v="11"/>
    <x v="4"/>
    <x v="10"/>
    <x v="13"/>
    <n v="98206.56"/>
    <s v="Litros"/>
    <s v="lt"/>
    <n v="13"/>
    <n v="1276685.28"/>
    <x v="5"/>
    <x v="1"/>
    <n v="724"/>
    <x v="21"/>
    <n v="98206.56"/>
    <n v="0"/>
    <n v="1276685.28"/>
    <n v="0"/>
    <n v="98206.56"/>
    <n v="1276685.28"/>
  </r>
  <r>
    <n v="2025"/>
    <n v="226"/>
    <n v="11"/>
    <x v="4"/>
    <x v="10"/>
    <x v="13"/>
    <n v="33.6"/>
    <s v="Litros"/>
    <s v="lt"/>
    <n v="13"/>
    <n v="436.8"/>
    <x v="6"/>
    <x v="0"/>
    <n v="36"/>
    <x v="73"/>
    <n v="33.6"/>
    <n v="0"/>
    <n v="436.8"/>
    <n v="0"/>
    <n v="33.6"/>
    <n v="436.8"/>
  </r>
  <r>
    <n v="2025"/>
    <n v="226"/>
    <n v="11"/>
    <x v="4"/>
    <x v="10"/>
    <x v="13"/>
    <n v="6"/>
    <s v="Litros"/>
    <s v="lt"/>
    <n v="13"/>
    <n v="78"/>
    <x v="7"/>
    <x v="2"/>
    <n v="40"/>
    <x v="24"/>
    <n v="6"/>
    <n v="0"/>
    <n v="78"/>
    <n v="0"/>
    <n v="6"/>
    <n v="78"/>
  </r>
  <r>
    <n v="2025"/>
    <n v="226"/>
    <n v="11"/>
    <x v="4"/>
    <x v="10"/>
    <x v="13"/>
    <n v="12.6"/>
    <s v="Litros"/>
    <s v="lt"/>
    <n v="12.999999999999998"/>
    <n v="163.79999999999998"/>
    <x v="7"/>
    <x v="2"/>
    <n v="56"/>
    <x v="59"/>
    <n v="12.6"/>
    <n v="0"/>
    <n v="163.79999999999998"/>
    <n v="0"/>
    <n v="12.6"/>
    <n v="163.79999999999998"/>
  </r>
  <r>
    <n v="2025"/>
    <n v="226"/>
    <n v="11"/>
    <x v="4"/>
    <x v="10"/>
    <x v="13"/>
    <n v="33.6"/>
    <s v="Litros"/>
    <s v="lt"/>
    <n v="13"/>
    <n v="436.8"/>
    <x v="7"/>
    <x v="2"/>
    <n v="203"/>
    <x v="62"/>
    <n v="33.6"/>
    <n v="0"/>
    <n v="436.8"/>
    <n v="0"/>
    <n v="33.6"/>
    <n v="436.8"/>
  </r>
  <r>
    <n v="2025"/>
    <n v="226"/>
    <n v="11"/>
    <x v="4"/>
    <x v="10"/>
    <x v="13"/>
    <n v="642.6"/>
    <s v="Litros"/>
    <s v="lt"/>
    <n v="13.000000000000002"/>
    <n v="8353.8000000000011"/>
    <x v="7"/>
    <x v="2"/>
    <n v="276"/>
    <x v="28"/>
    <n v="642.6"/>
    <n v="0"/>
    <n v="8353.8000000000011"/>
    <n v="0"/>
    <n v="642.6"/>
    <n v="8353.8000000000011"/>
  </r>
  <r>
    <n v="2025"/>
    <n v="226"/>
    <n v="11"/>
    <x v="4"/>
    <x v="10"/>
    <x v="13"/>
    <n v="16.8"/>
    <s v="Litros"/>
    <s v="lt"/>
    <n v="13"/>
    <n v="218.4"/>
    <x v="7"/>
    <x v="2"/>
    <n v="348"/>
    <x v="65"/>
    <n v="16.8"/>
    <n v="0"/>
    <n v="218.4"/>
    <n v="0"/>
    <n v="16.8"/>
    <n v="218.4"/>
  </r>
  <r>
    <n v="2025"/>
    <n v="226"/>
    <n v="11"/>
    <x v="4"/>
    <x v="10"/>
    <x v="13"/>
    <n v="25.2"/>
    <s v="Litros"/>
    <s v="lt"/>
    <n v="12.999999999999998"/>
    <n v="327.59999999999997"/>
    <x v="7"/>
    <x v="2"/>
    <n v="470"/>
    <x v="67"/>
    <n v="25.2"/>
    <n v="0"/>
    <n v="327.59999999999997"/>
    <n v="0"/>
    <n v="25.2"/>
    <n v="327.59999999999997"/>
  </r>
  <r>
    <n v="2025"/>
    <n v="226"/>
    <n v="11"/>
    <x v="4"/>
    <x v="10"/>
    <x v="13"/>
    <n v="373.8"/>
    <s v="Litros"/>
    <s v="lt"/>
    <n v="13.000000000000002"/>
    <n v="4859.4000000000005"/>
    <x v="7"/>
    <x v="2"/>
    <n v="620"/>
    <x v="35"/>
    <n v="373.8"/>
    <n v="0"/>
    <n v="4859.4000000000005"/>
    <n v="0"/>
    <n v="373.8"/>
    <n v="4859.4000000000005"/>
  </r>
  <r>
    <n v="2025"/>
    <n v="226"/>
    <n v="11"/>
    <x v="4"/>
    <x v="10"/>
    <x v="13"/>
    <n v="8.4"/>
    <s v="Litros"/>
    <s v="lt"/>
    <n v="13"/>
    <n v="109.2"/>
    <x v="7"/>
    <x v="2"/>
    <n v="752"/>
    <x v="68"/>
    <n v="8.4"/>
    <n v="0"/>
    <n v="109.2"/>
    <n v="0"/>
    <n v="8.4"/>
    <n v="109.2"/>
  </r>
  <r>
    <n v="2025"/>
    <n v="228"/>
    <n v="11"/>
    <x v="4"/>
    <x v="11"/>
    <x v="14"/>
    <n v="45"/>
    <s v="Litros"/>
    <s v="lt"/>
    <n v="14"/>
    <n v="630"/>
    <x v="1"/>
    <x v="0"/>
    <n v="188"/>
    <x v="39"/>
    <n v="45"/>
    <n v="0"/>
    <n v="630"/>
    <n v="0"/>
    <n v="45"/>
    <n v="630"/>
  </r>
  <r>
    <n v="2025"/>
    <n v="228"/>
    <n v="11"/>
    <x v="4"/>
    <x v="11"/>
    <x v="14"/>
    <n v="67.2"/>
    <s v="Litros"/>
    <s v="lt"/>
    <n v="14"/>
    <n v="940.80000000000007"/>
    <x v="1"/>
    <x v="0"/>
    <n v="192"/>
    <x v="40"/>
    <n v="67.2"/>
    <n v="0"/>
    <n v="940.80000000000007"/>
    <n v="0"/>
    <n v="67.2"/>
    <n v="940.80000000000007"/>
  </r>
  <r>
    <n v="2025"/>
    <n v="228"/>
    <n v="11"/>
    <x v="4"/>
    <x v="11"/>
    <x v="14"/>
    <n v="338.2"/>
    <s v="Litros"/>
    <s v="lt"/>
    <n v="14.000000000000002"/>
    <n v="4734.8"/>
    <x v="1"/>
    <x v="0"/>
    <n v="214"/>
    <x v="41"/>
    <n v="338.2"/>
    <n v="0"/>
    <n v="4734.8"/>
    <n v="0"/>
    <n v="338.2"/>
    <n v="4734.8"/>
  </r>
  <r>
    <n v="2025"/>
    <n v="228"/>
    <n v="11"/>
    <x v="4"/>
    <x v="11"/>
    <x v="14"/>
    <n v="406"/>
    <s v="Litros"/>
    <s v="lt"/>
    <n v="14"/>
    <n v="5684"/>
    <x v="1"/>
    <x v="0"/>
    <n v="484"/>
    <x v="4"/>
    <n v="406"/>
    <n v="0"/>
    <n v="5684"/>
    <n v="0"/>
    <n v="406"/>
    <n v="5684"/>
  </r>
  <r>
    <n v="2025"/>
    <n v="228"/>
    <n v="11"/>
    <x v="4"/>
    <x v="11"/>
    <x v="14"/>
    <n v="12.6"/>
    <s v="Litros"/>
    <s v="lt"/>
    <n v="14"/>
    <n v="176.4"/>
    <x v="1"/>
    <x v="0"/>
    <n v="591"/>
    <x v="6"/>
    <n v="12.6"/>
    <n v="0"/>
    <n v="176.4"/>
    <n v="0"/>
    <n v="12.6"/>
    <n v="176.4"/>
  </r>
  <r>
    <n v="2025"/>
    <n v="228"/>
    <n v="11"/>
    <x v="4"/>
    <x v="11"/>
    <x v="14"/>
    <n v="16.8"/>
    <s v="Litros"/>
    <s v="lt"/>
    <n v="14"/>
    <n v="235.20000000000002"/>
    <x v="2"/>
    <x v="0"/>
    <n v="152"/>
    <x v="44"/>
    <n v="16.8"/>
    <n v="0"/>
    <n v="235.20000000000002"/>
    <n v="0"/>
    <n v="16.8"/>
    <n v="235.20000000000002"/>
  </r>
  <r>
    <n v="2025"/>
    <n v="228"/>
    <n v="11"/>
    <x v="4"/>
    <x v="11"/>
    <x v="14"/>
    <n v="651.6"/>
    <s v="Litros"/>
    <s v="lt"/>
    <n v="13.999999999999998"/>
    <n v="9122.4"/>
    <x v="3"/>
    <x v="0"/>
    <n v="392"/>
    <x v="12"/>
    <n v="651.6"/>
    <n v="0"/>
    <n v="9122.4"/>
    <n v="0"/>
    <n v="651.6"/>
    <n v="9122.4"/>
  </r>
  <r>
    <n v="2025"/>
    <n v="228"/>
    <n v="11"/>
    <x v="4"/>
    <x v="11"/>
    <x v="14"/>
    <n v="12"/>
    <s v="Litros"/>
    <s v="lt"/>
    <n v="14"/>
    <n v="168"/>
    <x v="3"/>
    <x v="0"/>
    <n v="702"/>
    <x v="50"/>
    <n v="12"/>
    <n v="0"/>
    <n v="168"/>
    <n v="0"/>
    <n v="12"/>
    <n v="168"/>
  </r>
  <r>
    <n v="2025"/>
    <n v="228"/>
    <n v="11"/>
    <x v="4"/>
    <x v="11"/>
    <x v="14"/>
    <n v="243.9"/>
    <s v="Litros"/>
    <s v="lt"/>
    <n v="14"/>
    <n v="3414.6"/>
    <x v="4"/>
    <x v="0"/>
    <n v="20"/>
    <x v="52"/>
    <n v="243.9"/>
    <n v="0"/>
    <n v="3414.6"/>
    <n v="0"/>
    <n v="243.9"/>
    <n v="3414.6"/>
  </r>
  <r>
    <n v="2025"/>
    <n v="228"/>
    <n v="11"/>
    <x v="4"/>
    <x v="11"/>
    <x v="14"/>
    <n v="8"/>
    <s v="Litros"/>
    <s v="lt"/>
    <n v="14"/>
    <n v="112"/>
    <x v="4"/>
    <x v="0"/>
    <n v="352"/>
    <x v="54"/>
    <n v="8"/>
    <n v="0"/>
    <n v="112"/>
    <n v="0"/>
    <n v="8"/>
    <n v="112"/>
  </r>
  <r>
    <n v="2025"/>
    <n v="228"/>
    <n v="11"/>
    <x v="4"/>
    <x v="11"/>
    <x v="14"/>
    <n v="30"/>
    <s v="Litros"/>
    <s v="lt"/>
    <n v="14"/>
    <n v="420"/>
    <x v="4"/>
    <x v="0"/>
    <n v="578"/>
    <x v="55"/>
    <n v="30"/>
    <n v="0"/>
    <n v="420"/>
    <n v="0"/>
    <n v="30"/>
    <n v="420"/>
  </r>
  <r>
    <n v="2025"/>
    <n v="228"/>
    <n v="11"/>
    <x v="4"/>
    <x v="11"/>
    <x v="14"/>
    <n v="159.6"/>
    <s v="Litros"/>
    <s v="lt"/>
    <n v="14.000000000000002"/>
    <n v="2234.4"/>
    <x v="4"/>
    <x v="0"/>
    <n v="756"/>
    <x v="18"/>
    <n v="159.6"/>
    <n v="0"/>
    <n v="2234.4"/>
    <n v="0"/>
    <n v="159.6"/>
    <n v="2234.4"/>
  </r>
  <r>
    <n v="2025"/>
    <n v="228"/>
    <n v="11"/>
    <x v="4"/>
    <x v="11"/>
    <x v="14"/>
    <n v="12"/>
    <s v="Litros"/>
    <s v="lt"/>
    <n v="14"/>
    <n v="168"/>
    <x v="4"/>
    <x v="0"/>
    <n v="826"/>
    <x v="20"/>
    <n v="12"/>
    <n v="0"/>
    <n v="168"/>
    <n v="0"/>
    <n v="12"/>
    <n v="168"/>
  </r>
  <r>
    <n v="2025"/>
    <n v="228"/>
    <n v="11"/>
    <x v="4"/>
    <x v="11"/>
    <x v="14"/>
    <n v="61931.99"/>
    <s v="Litros"/>
    <s v="lt"/>
    <n v="14"/>
    <n v="867047.86"/>
    <x v="5"/>
    <x v="1"/>
    <n v="724"/>
    <x v="21"/>
    <n v="61931.99"/>
    <n v="0"/>
    <n v="867047.86"/>
    <n v="0"/>
    <n v="61931.99"/>
    <n v="867047.86"/>
  </r>
  <r>
    <n v="2025"/>
    <n v="228"/>
    <n v="11"/>
    <x v="4"/>
    <x v="11"/>
    <x v="14"/>
    <n v="6"/>
    <s v="Litros"/>
    <s v="lt"/>
    <n v="14"/>
    <n v="84"/>
    <x v="7"/>
    <x v="2"/>
    <n v="40"/>
    <x v="24"/>
    <n v="6"/>
    <n v="0"/>
    <n v="84"/>
    <n v="0"/>
    <n v="6"/>
    <n v="84"/>
  </r>
  <r>
    <n v="2025"/>
    <n v="228"/>
    <n v="11"/>
    <x v="4"/>
    <x v="11"/>
    <x v="14"/>
    <n v="21"/>
    <s v="Litros"/>
    <s v="lt"/>
    <n v="14"/>
    <n v="294"/>
    <x v="7"/>
    <x v="2"/>
    <n v="56"/>
    <x v="59"/>
    <n v="21"/>
    <n v="0"/>
    <n v="294"/>
    <n v="0"/>
    <n v="21"/>
    <n v="294"/>
  </r>
  <r>
    <n v="2025"/>
    <n v="228"/>
    <n v="11"/>
    <x v="4"/>
    <x v="11"/>
    <x v="14"/>
    <n v="927"/>
    <s v="Litros"/>
    <s v="lt"/>
    <n v="14"/>
    <n v="12978"/>
    <x v="7"/>
    <x v="2"/>
    <n v="276"/>
    <x v="28"/>
    <n v="927"/>
    <n v="0"/>
    <n v="12978"/>
    <n v="0"/>
    <n v="927"/>
    <n v="12978"/>
  </r>
  <r>
    <n v="2025"/>
    <n v="228"/>
    <n v="11"/>
    <x v="4"/>
    <x v="11"/>
    <x v="14"/>
    <n v="8.4"/>
    <s v="Litros"/>
    <s v="lt"/>
    <n v="14"/>
    <n v="117.60000000000001"/>
    <x v="7"/>
    <x v="2"/>
    <n v="348"/>
    <x v="65"/>
    <n v="8.4"/>
    <n v="0"/>
    <n v="117.60000000000001"/>
    <n v="0"/>
    <n v="8.4"/>
    <n v="117.60000000000001"/>
  </r>
  <r>
    <n v="2025"/>
    <n v="228"/>
    <n v="11"/>
    <x v="4"/>
    <x v="11"/>
    <x v="14"/>
    <n v="84"/>
    <s v="Litros"/>
    <s v="lt"/>
    <n v="14"/>
    <n v="1176"/>
    <x v="7"/>
    <x v="2"/>
    <n v="380"/>
    <x v="30"/>
    <n v="84"/>
    <n v="0"/>
    <n v="1176"/>
    <n v="0"/>
    <n v="84"/>
    <n v="1176"/>
  </r>
  <r>
    <n v="2025"/>
    <n v="228"/>
    <n v="11"/>
    <x v="4"/>
    <x v="11"/>
    <x v="14"/>
    <n v="71.400000000000006"/>
    <s v="Litros"/>
    <s v="lt"/>
    <n v="14"/>
    <n v="999.60000000000014"/>
    <x v="7"/>
    <x v="2"/>
    <n v="752"/>
    <x v="68"/>
    <n v="71.400000000000006"/>
    <n v="0"/>
    <n v="999.60000000000014"/>
    <n v="0"/>
    <n v="71.400000000000006"/>
    <n v="999.60000000000014"/>
  </r>
  <r>
    <n v="2025"/>
    <n v="228"/>
    <n v="11"/>
    <x v="4"/>
    <x v="11"/>
    <x v="15"/>
    <n v="72"/>
    <s v="Litros"/>
    <s v="lt"/>
    <n v="22"/>
    <n v="1584"/>
    <x v="3"/>
    <x v="0"/>
    <n v="392"/>
    <x v="12"/>
    <n v="72"/>
    <n v="0"/>
    <n v="1584"/>
    <n v="0"/>
    <n v="72"/>
    <n v="1584"/>
  </r>
  <r>
    <n v="2025"/>
    <n v="228"/>
    <n v="11"/>
    <x v="4"/>
    <x v="11"/>
    <x v="15"/>
    <n v="8"/>
    <s v="Litros"/>
    <s v="lt"/>
    <n v="22"/>
    <n v="176"/>
    <x v="4"/>
    <x v="0"/>
    <n v="352"/>
    <x v="54"/>
    <n v="8"/>
    <n v="0"/>
    <n v="176"/>
    <n v="0"/>
    <n v="8"/>
    <n v="176"/>
  </r>
  <r>
    <n v="2025"/>
    <n v="228"/>
    <n v="11"/>
    <x v="4"/>
    <x v="11"/>
    <x v="15"/>
    <n v="11.4"/>
    <s v="Litros"/>
    <s v="lt"/>
    <n v="22"/>
    <n v="250.8"/>
    <x v="4"/>
    <x v="0"/>
    <n v="756"/>
    <x v="18"/>
    <n v="11.4"/>
    <n v="0"/>
    <n v="250.8"/>
    <n v="0"/>
    <n v="11.4"/>
    <n v="250.8"/>
  </r>
  <r>
    <n v="2025"/>
    <n v="228"/>
    <n v="11"/>
    <x v="4"/>
    <x v="11"/>
    <x v="15"/>
    <n v="821.1"/>
    <s v="Litros"/>
    <s v="lt"/>
    <n v="22"/>
    <n v="18064.2"/>
    <x v="5"/>
    <x v="1"/>
    <n v="724"/>
    <x v="21"/>
    <n v="821.1"/>
    <n v="0"/>
    <n v="18064.2"/>
    <n v="0"/>
    <n v="821.1"/>
    <n v="18064.2"/>
  </r>
  <r>
    <n v="2025"/>
    <n v="228"/>
    <n v="11"/>
    <x v="4"/>
    <x v="11"/>
    <x v="15"/>
    <n v="12"/>
    <s v="Litros"/>
    <s v="lt"/>
    <n v="22"/>
    <n v="264"/>
    <x v="7"/>
    <x v="2"/>
    <n v="752"/>
    <x v="68"/>
    <n v="12"/>
    <n v="0"/>
    <n v="264"/>
    <n v="0"/>
    <n v="12"/>
    <n v="264"/>
  </r>
  <r>
    <n v="2025"/>
    <n v="235"/>
    <n v="12"/>
    <x v="5"/>
    <x v="12"/>
    <x v="16"/>
    <n v="240"/>
    <s v="Litros"/>
    <s v="lt"/>
    <n v="4.8513000000000002"/>
    <n v="1164.3120000000001"/>
    <x v="1"/>
    <x v="0"/>
    <n v="192"/>
    <x v="40"/>
    <n v="240"/>
    <n v="0"/>
    <n v="1164.3120000000001"/>
    <n v="0"/>
    <n v="240"/>
    <n v="1164.3120000000001"/>
  </r>
  <r>
    <n v="2025"/>
    <n v="235"/>
    <n v="12"/>
    <x v="5"/>
    <x v="12"/>
    <x v="16"/>
    <n v="240"/>
    <s v="Litros"/>
    <s v="lt"/>
    <n v="4.8513000000000002"/>
    <n v="1164.3120000000001"/>
    <x v="1"/>
    <x v="0"/>
    <n v="214"/>
    <x v="41"/>
    <n v="240"/>
    <n v="0"/>
    <n v="1164.3120000000001"/>
    <n v="0"/>
    <n v="240"/>
    <n v="1164.3120000000001"/>
  </r>
  <r>
    <n v="2025"/>
    <n v="235"/>
    <n v="12"/>
    <x v="5"/>
    <x v="12"/>
    <x v="16"/>
    <n v="93780"/>
    <s v="Litros"/>
    <s v="lt"/>
    <n v="4.8513000000000002"/>
    <n v="454954.91399999999"/>
    <x v="1"/>
    <x v="0"/>
    <n v="484"/>
    <x v="4"/>
    <n v="93780"/>
    <n v="0"/>
    <n v="454954.91399999999"/>
    <n v="0"/>
    <n v="93780"/>
    <n v="454954.91399999999"/>
  </r>
  <r>
    <n v="2025"/>
    <n v="235"/>
    <n v="12"/>
    <x v="5"/>
    <x v="12"/>
    <x v="16"/>
    <n v="2310"/>
    <s v="Litros"/>
    <s v="lt"/>
    <n v="4.8513000000000002"/>
    <n v="11206.503000000001"/>
    <x v="1"/>
    <x v="0"/>
    <n v="591"/>
    <x v="6"/>
    <n v="2310"/>
    <n v="0"/>
    <n v="11206.503000000001"/>
    <n v="0"/>
    <n v="2310"/>
    <n v="11206.503000000001"/>
  </r>
  <r>
    <n v="2025"/>
    <n v="235"/>
    <n v="12"/>
    <x v="5"/>
    <x v="12"/>
    <x v="16"/>
    <n v="144"/>
    <s v="Litros"/>
    <s v="lt"/>
    <n v="4.8513000000000002"/>
    <n v="698.58720000000005"/>
    <x v="1"/>
    <x v="0"/>
    <n v="630"/>
    <x v="42"/>
    <n v="144"/>
    <n v="0"/>
    <n v="698.58720000000005"/>
    <n v="0"/>
    <n v="144"/>
    <n v="698.58720000000005"/>
  </r>
  <r>
    <n v="2025"/>
    <n v="235"/>
    <n v="12"/>
    <x v="5"/>
    <x v="12"/>
    <x v="16"/>
    <n v="480"/>
    <s v="Litros"/>
    <s v="lt"/>
    <n v="4.8513000000000002"/>
    <n v="2328.6240000000003"/>
    <x v="2"/>
    <x v="0"/>
    <n v="32"/>
    <x v="43"/>
    <n v="480"/>
    <n v="0"/>
    <n v="2328.6240000000003"/>
    <n v="0"/>
    <n v="480"/>
    <n v="2328.6240000000003"/>
  </r>
  <r>
    <n v="2025"/>
    <n v="235"/>
    <n v="12"/>
    <x v="5"/>
    <x v="12"/>
    <x v="16"/>
    <n v="360"/>
    <s v="Litros"/>
    <s v="lt"/>
    <n v="4.8513000000000002"/>
    <n v="1746.4680000000001"/>
    <x v="2"/>
    <x v="0"/>
    <n v="858"/>
    <x v="90"/>
    <n v="360"/>
    <n v="0"/>
    <n v="1746.4680000000001"/>
    <n v="0"/>
    <n v="360"/>
    <n v="1746.4680000000001"/>
  </r>
  <r>
    <n v="2025"/>
    <n v="235"/>
    <n v="12"/>
    <x v="5"/>
    <x v="12"/>
    <x v="16"/>
    <n v="120"/>
    <s v="Litros"/>
    <s v="lt"/>
    <n v="4.8513000000000002"/>
    <n v="582.15600000000006"/>
    <x v="3"/>
    <x v="0"/>
    <n v="392"/>
    <x v="12"/>
    <n v="120"/>
    <n v="0"/>
    <n v="582.15600000000006"/>
    <n v="0"/>
    <n v="120"/>
    <n v="582.15600000000006"/>
  </r>
  <r>
    <n v="2025"/>
    <n v="235"/>
    <n v="12"/>
    <x v="5"/>
    <x v="12"/>
    <x v="16"/>
    <n v="431760"/>
    <s v="Litros"/>
    <s v="lt"/>
    <n v="9.1875999999999998"/>
    <n v="3966838.176"/>
    <x v="5"/>
    <x v="1"/>
    <n v="724"/>
    <x v="21"/>
    <n v="431760"/>
    <n v="0"/>
    <n v="3966838.176"/>
    <n v="0"/>
    <n v="431760"/>
    <n v="3966838.176"/>
  </r>
  <r>
    <n v="2025"/>
    <n v="235"/>
    <n v="12"/>
    <x v="5"/>
    <x v="12"/>
    <x v="16"/>
    <n v="2394"/>
    <s v="Litros"/>
    <s v="lt"/>
    <n v="4.8513000000000002"/>
    <n v="11614.012200000001"/>
    <x v="7"/>
    <x v="2"/>
    <n v="276"/>
    <x v="28"/>
    <n v="2394"/>
    <n v="0"/>
    <n v="11614.012200000001"/>
    <n v="0"/>
    <n v="2394"/>
    <n v="11614.012200000001"/>
  </r>
  <r>
    <n v="2025"/>
    <n v="235"/>
    <n v="12"/>
    <x v="5"/>
    <x v="12"/>
    <x v="17"/>
    <n v="120"/>
    <s v="Litros"/>
    <s v="lt"/>
    <n v="4.8306999999999993"/>
    <n v="579.68399999999997"/>
    <x v="1"/>
    <x v="0"/>
    <n v="192"/>
    <x v="40"/>
    <n v="120"/>
    <n v="0"/>
    <n v="579.68399999999997"/>
    <n v="0"/>
    <n v="120"/>
    <n v="579.68399999999997"/>
  </r>
  <r>
    <n v="2025"/>
    <n v="235"/>
    <n v="12"/>
    <x v="5"/>
    <x v="12"/>
    <x v="17"/>
    <n v="360"/>
    <s v="Litros"/>
    <s v="lt"/>
    <n v="4.8307000000000002"/>
    <n v="1739.0520000000001"/>
    <x v="1"/>
    <x v="0"/>
    <n v="214"/>
    <x v="41"/>
    <n v="360"/>
    <n v="0"/>
    <n v="1739.0520000000001"/>
    <n v="0"/>
    <n v="360"/>
    <n v="1739.0520000000001"/>
  </r>
  <r>
    <n v="2025"/>
    <n v="235"/>
    <n v="12"/>
    <x v="5"/>
    <x v="12"/>
    <x v="17"/>
    <n v="23508"/>
    <s v="Litros"/>
    <s v="lt"/>
    <n v="4.8307000000000002"/>
    <n v="113560.0956"/>
    <x v="1"/>
    <x v="0"/>
    <n v="484"/>
    <x v="4"/>
    <n v="23508"/>
    <n v="0"/>
    <n v="113560.0956"/>
    <n v="0"/>
    <n v="23508"/>
    <n v="113560.0956"/>
  </r>
  <r>
    <n v="2025"/>
    <n v="235"/>
    <n v="12"/>
    <x v="5"/>
    <x v="12"/>
    <x v="17"/>
    <n v="300"/>
    <s v="Litros"/>
    <s v="lt"/>
    <n v="4.8307000000000002"/>
    <n v="1449.21"/>
    <x v="2"/>
    <x v="0"/>
    <n v="218"/>
    <x v="46"/>
    <n v="300"/>
    <n v="0"/>
    <n v="1449.21"/>
    <n v="0"/>
    <n v="300"/>
    <n v="1449.21"/>
  </r>
  <r>
    <n v="2025"/>
    <n v="235"/>
    <n v="12"/>
    <x v="5"/>
    <x v="12"/>
    <x v="17"/>
    <n v="120"/>
    <s v="Litros"/>
    <s v="lt"/>
    <n v="4.8306999999999993"/>
    <n v="579.68399999999997"/>
    <x v="3"/>
    <x v="0"/>
    <n v="392"/>
    <x v="12"/>
    <n v="120"/>
    <n v="0"/>
    <n v="579.68399999999997"/>
    <n v="0"/>
    <n v="120"/>
    <n v="579.68399999999997"/>
  </r>
  <r>
    <n v="2025"/>
    <n v="235"/>
    <n v="12"/>
    <x v="5"/>
    <x v="12"/>
    <x v="17"/>
    <n v="27546"/>
    <s v="Litros"/>
    <s v="lt"/>
    <n v="10.619300000000001"/>
    <n v="292519.2378"/>
    <x v="5"/>
    <x v="1"/>
    <n v="724"/>
    <x v="21"/>
    <n v="27546"/>
    <n v="0"/>
    <n v="292519.2378"/>
    <n v="0"/>
    <n v="27546"/>
    <n v="292519.2378"/>
  </r>
  <r>
    <n v="2025"/>
    <n v="235"/>
    <n v="12"/>
    <x v="5"/>
    <x v="12"/>
    <x v="17"/>
    <n v="114"/>
    <s v="Litros"/>
    <s v="lt"/>
    <n v="4.8307000000000002"/>
    <n v="550.69979999999998"/>
    <x v="7"/>
    <x v="2"/>
    <n v="276"/>
    <x v="28"/>
    <n v="114"/>
    <n v="0"/>
    <n v="550.69979999999998"/>
    <n v="0"/>
    <n v="114"/>
    <n v="550.69979999999998"/>
  </r>
  <r>
    <n v="2025"/>
    <n v="235"/>
    <n v="12"/>
    <x v="5"/>
    <x v="12"/>
    <x v="18"/>
    <n v="1170"/>
    <s v="Litros"/>
    <s v="lt"/>
    <n v="22"/>
    <n v="25740"/>
    <x v="5"/>
    <x v="1"/>
    <n v="724"/>
    <x v="21"/>
    <n v="1170"/>
    <n v="0"/>
    <n v="25740"/>
    <n v="0"/>
    <n v="1170"/>
    <n v="25740"/>
  </r>
  <r>
    <n v="2025"/>
    <n v="234"/>
    <n v="15"/>
    <x v="6"/>
    <x v="13"/>
    <x v="19"/>
    <n v="750"/>
    <s v="Litros"/>
    <s v="lt"/>
    <n v="6"/>
    <n v="4500"/>
    <x v="1"/>
    <x v="0"/>
    <n v="840"/>
    <x v="7"/>
    <n v="750"/>
    <n v="0"/>
    <n v="4500"/>
    <n v="0"/>
    <n v="750"/>
    <n v="4500"/>
  </r>
  <r>
    <n v="2025"/>
    <n v="234"/>
    <n v="15"/>
    <x v="6"/>
    <x v="13"/>
    <x v="19"/>
    <n v="2895"/>
    <s v="Litros"/>
    <s v="lt"/>
    <n v="6"/>
    <n v="17370"/>
    <x v="2"/>
    <x v="0"/>
    <n v="152"/>
    <x v="44"/>
    <n v="2895"/>
    <n v="0"/>
    <n v="17370"/>
    <n v="0"/>
    <n v="2895"/>
    <n v="17370"/>
  </r>
  <r>
    <n v="2025"/>
    <n v="234"/>
    <n v="15"/>
    <x v="6"/>
    <x v="13"/>
    <x v="19"/>
    <n v="288"/>
    <s v="Litros"/>
    <s v="lt"/>
    <n v="6"/>
    <n v="1728"/>
    <x v="2"/>
    <x v="0"/>
    <n v="218"/>
    <x v="46"/>
    <n v="288"/>
    <n v="0"/>
    <n v="1728"/>
    <n v="0"/>
    <n v="288"/>
    <n v="1728"/>
  </r>
  <r>
    <n v="2025"/>
    <n v="234"/>
    <n v="15"/>
    <x v="6"/>
    <x v="13"/>
    <x v="19"/>
    <n v="1092"/>
    <s v="Litros"/>
    <s v="lt"/>
    <n v="6"/>
    <n v="6552"/>
    <x v="3"/>
    <x v="0"/>
    <n v="608"/>
    <x v="14"/>
    <n v="1092"/>
    <n v="0"/>
    <n v="6552"/>
    <n v="0"/>
    <n v="1092"/>
    <n v="6552"/>
  </r>
  <r>
    <n v="2025"/>
    <n v="234"/>
    <n v="15"/>
    <x v="6"/>
    <x v="13"/>
    <x v="19"/>
    <n v="222"/>
    <s v="Litros"/>
    <s v="lt"/>
    <n v="6"/>
    <n v="1332"/>
    <x v="3"/>
    <x v="0"/>
    <n v="704"/>
    <x v="91"/>
    <n v="222"/>
    <n v="0"/>
    <n v="1332"/>
    <n v="0"/>
    <n v="222"/>
    <n v="1332"/>
  </r>
  <r>
    <n v="2025"/>
    <n v="234"/>
    <n v="15"/>
    <x v="6"/>
    <x v="13"/>
    <x v="19"/>
    <n v="2150"/>
    <s v="Litros"/>
    <s v="lt"/>
    <n v="6"/>
    <n v="12900"/>
    <x v="4"/>
    <x v="0"/>
    <n v="20"/>
    <x v="52"/>
    <n v="2150"/>
    <n v="0"/>
    <n v="12900"/>
    <n v="0"/>
    <n v="2150"/>
    <n v="12900"/>
  </r>
  <r>
    <n v="2025"/>
    <n v="234"/>
    <n v="15"/>
    <x v="6"/>
    <x v="13"/>
    <x v="19"/>
    <n v="822"/>
    <s v="Litros"/>
    <s v="lt"/>
    <n v="6"/>
    <n v="4932"/>
    <x v="4"/>
    <x v="0"/>
    <n v="826"/>
    <x v="20"/>
    <n v="822"/>
    <n v="0"/>
    <n v="4932"/>
    <n v="0"/>
    <n v="822"/>
    <n v="4932"/>
  </r>
  <r>
    <n v="2025"/>
    <n v="234"/>
    <n v="15"/>
    <x v="6"/>
    <x v="13"/>
    <x v="19"/>
    <n v="3070863"/>
    <s v="Litros"/>
    <s v="lt"/>
    <n v="6"/>
    <n v="18425178"/>
    <x v="5"/>
    <x v="1"/>
    <n v="724"/>
    <x v="21"/>
    <n v="3070863"/>
    <n v="0"/>
    <n v="18425178"/>
    <n v="0"/>
    <n v="3070863"/>
    <n v="18425178"/>
  </r>
  <r>
    <n v="2025"/>
    <n v="234"/>
    <n v="15"/>
    <x v="6"/>
    <x v="13"/>
    <x v="19"/>
    <n v="150"/>
    <s v="Litros"/>
    <s v="lt"/>
    <n v="6"/>
    <n v="900"/>
    <x v="7"/>
    <x v="2"/>
    <n v="40"/>
    <x v="24"/>
    <n v="150"/>
    <n v="0"/>
    <n v="900"/>
    <n v="0"/>
    <n v="150"/>
    <n v="900"/>
  </r>
  <r>
    <n v="2025"/>
    <n v="234"/>
    <n v="15"/>
    <x v="6"/>
    <x v="13"/>
    <x v="19"/>
    <n v="323"/>
    <s v="Litros"/>
    <s v="lt"/>
    <n v="6"/>
    <n v="1938"/>
    <x v="7"/>
    <x v="2"/>
    <n v="56"/>
    <x v="59"/>
    <n v="323"/>
    <n v="0"/>
    <n v="1938"/>
    <n v="0"/>
    <n v="323"/>
    <n v="1938"/>
  </r>
  <r>
    <n v="2025"/>
    <n v="234"/>
    <n v="15"/>
    <x v="6"/>
    <x v="13"/>
    <x v="19"/>
    <n v="22077"/>
    <s v="Litros"/>
    <s v="lt"/>
    <n v="6"/>
    <n v="132462"/>
    <x v="7"/>
    <x v="2"/>
    <n v="250"/>
    <x v="27"/>
    <n v="22077"/>
    <n v="0"/>
    <n v="132462"/>
    <n v="0"/>
    <n v="22077"/>
    <n v="132462"/>
  </r>
  <r>
    <n v="2025"/>
    <n v="234"/>
    <n v="15"/>
    <x v="6"/>
    <x v="13"/>
    <x v="19"/>
    <n v="210"/>
    <s v="Litros"/>
    <s v="lt"/>
    <n v="6"/>
    <n v="1260"/>
    <x v="7"/>
    <x v="2"/>
    <n v="380"/>
    <x v="30"/>
    <n v="210"/>
    <n v="0"/>
    <n v="1260"/>
    <n v="0"/>
    <n v="210"/>
    <n v="1260"/>
  </r>
  <r>
    <n v="2025"/>
    <n v="231"/>
    <n v="3"/>
    <x v="7"/>
    <x v="14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5"/>
    <n v="221"/>
    <n v="19"/>
    <x v="8"/>
    <x v="15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5"/>
    <n v="222"/>
    <n v="19"/>
    <x v="8"/>
    <x v="16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5"/>
    <n v="223"/>
    <n v="19"/>
    <x v="8"/>
    <x v="17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5"/>
    <n v="220"/>
    <n v="19"/>
    <x v="8"/>
    <x v="18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4"/>
    <n v="230"/>
    <n v="1"/>
    <x v="0"/>
    <x v="0"/>
    <x v="0"/>
    <n v="792"/>
    <s v="Hectólitros"/>
    <s v="hl"/>
    <n v="6"/>
    <n v="4752"/>
    <x v="0"/>
    <x v="0"/>
    <n v="204"/>
    <x v="92"/>
    <n v="0"/>
    <n v="792"/>
    <n v="0"/>
    <n v="4752"/>
    <n v="-792"/>
    <n v="-4752"/>
  </r>
  <r>
    <n v="2024"/>
    <n v="230"/>
    <n v="1"/>
    <x v="0"/>
    <x v="0"/>
    <x v="0"/>
    <n v="345648"/>
    <s v="Hectólitros"/>
    <s v="hl"/>
    <n v="6"/>
    <n v="2073888"/>
    <x v="0"/>
    <x v="0"/>
    <n v="226"/>
    <x v="0"/>
    <n v="0"/>
    <n v="345648"/>
    <n v="0"/>
    <n v="2073888"/>
    <n v="-345648"/>
    <n v="-2073888"/>
  </r>
  <r>
    <n v="2024"/>
    <n v="230"/>
    <n v="1"/>
    <x v="0"/>
    <x v="0"/>
    <x v="0"/>
    <n v="32472.000000000004"/>
    <s v="Hectólitros"/>
    <s v="hl"/>
    <n v="6"/>
    <n v="194832"/>
    <x v="0"/>
    <x v="0"/>
    <n v="566"/>
    <x v="3"/>
    <n v="0"/>
    <n v="32472.000000000004"/>
    <n v="0"/>
    <n v="194832"/>
    <n v="-32472.000000000004"/>
    <n v="-194832"/>
  </r>
  <r>
    <n v="2024"/>
    <n v="230"/>
    <n v="1"/>
    <x v="0"/>
    <x v="0"/>
    <x v="0"/>
    <n v="2016"/>
    <s v="Hectólitros"/>
    <s v="hl"/>
    <n v="6"/>
    <n v="12096"/>
    <x v="1"/>
    <x v="0"/>
    <n v="124"/>
    <x v="38"/>
    <n v="0"/>
    <n v="2016"/>
    <n v="0"/>
    <n v="12096"/>
    <n v="-2016"/>
    <n v="-12096"/>
  </r>
  <r>
    <n v="2024"/>
    <n v="230"/>
    <n v="1"/>
    <x v="0"/>
    <x v="0"/>
    <x v="0"/>
    <n v="127307"/>
    <s v="Hectólitros"/>
    <s v="hl"/>
    <n v="6"/>
    <n v="763842"/>
    <x v="1"/>
    <x v="0"/>
    <n v="484"/>
    <x v="4"/>
    <n v="0"/>
    <n v="127307"/>
    <n v="0"/>
    <n v="763842"/>
    <n v="-127307"/>
    <n v="-763842"/>
  </r>
  <r>
    <n v="2024"/>
    <n v="230"/>
    <n v="1"/>
    <x v="0"/>
    <x v="0"/>
    <x v="0"/>
    <n v="69252"/>
    <s v="Hectólitros"/>
    <s v="hl"/>
    <n v="6"/>
    <n v="415512"/>
    <x v="1"/>
    <x v="0"/>
    <n v="558"/>
    <x v="5"/>
    <n v="0"/>
    <n v="69252"/>
    <n v="0"/>
    <n v="415512"/>
    <n v="-69252"/>
    <n v="-415512"/>
  </r>
  <r>
    <n v="2024"/>
    <n v="230"/>
    <n v="1"/>
    <x v="0"/>
    <x v="0"/>
    <x v="0"/>
    <n v="12537"/>
    <s v="Hectólitros"/>
    <s v="hl"/>
    <n v="6"/>
    <n v="75222"/>
    <x v="1"/>
    <x v="0"/>
    <n v="840"/>
    <x v="7"/>
    <n v="0"/>
    <n v="12537"/>
    <n v="0"/>
    <n v="75222"/>
    <n v="-12537"/>
    <n v="-75222"/>
  </r>
  <r>
    <n v="2024"/>
    <n v="230"/>
    <n v="1"/>
    <x v="0"/>
    <x v="0"/>
    <x v="0"/>
    <n v="42736"/>
    <s v="Hectólitros"/>
    <s v="hl"/>
    <n v="6"/>
    <n v="256416"/>
    <x v="2"/>
    <x v="0"/>
    <n v="76"/>
    <x v="8"/>
    <n v="0"/>
    <n v="42736"/>
    <n v="0"/>
    <n v="256416"/>
    <n v="-42736"/>
    <n v="-256416"/>
  </r>
  <r>
    <n v="2024"/>
    <n v="230"/>
    <n v="1"/>
    <x v="0"/>
    <x v="0"/>
    <x v="0"/>
    <n v="840"/>
    <s v="Hectólitros"/>
    <s v="hl"/>
    <n v="6"/>
    <n v="5040"/>
    <x v="3"/>
    <x v="0"/>
    <n v="158"/>
    <x v="11"/>
    <n v="0"/>
    <n v="840"/>
    <n v="0"/>
    <n v="5040"/>
    <n v="-840"/>
    <n v="-5040"/>
  </r>
  <r>
    <n v="2024"/>
    <n v="230"/>
    <n v="1"/>
    <x v="0"/>
    <x v="0"/>
    <x v="0"/>
    <n v="206"/>
    <s v="Hectólitros"/>
    <s v="hl"/>
    <n v="6"/>
    <n v="1236"/>
    <x v="3"/>
    <x v="0"/>
    <n v="392"/>
    <x v="12"/>
    <n v="0"/>
    <n v="206"/>
    <n v="0"/>
    <n v="1236"/>
    <n v="-206"/>
    <n v="-1236"/>
  </r>
  <r>
    <n v="2024"/>
    <n v="230"/>
    <n v="1"/>
    <x v="0"/>
    <x v="0"/>
    <x v="0"/>
    <n v="6240"/>
    <s v="Hectólitros"/>
    <s v="hl"/>
    <n v="6"/>
    <n v="37440"/>
    <x v="3"/>
    <x v="0"/>
    <n v="410"/>
    <x v="13"/>
    <n v="0"/>
    <n v="6240"/>
    <n v="0"/>
    <n v="37440"/>
    <n v="-6240"/>
    <n v="-37440"/>
  </r>
  <r>
    <n v="2024"/>
    <n v="230"/>
    <n v="1"/>
    <x v="0"/>
    <x v="0"/>
    <x v="0"/>
    <n v="544531"/>
    <s v="Hectólitros"/>
    <s v="hl"/>
    <n v="6"/>
    <n v="3267186"/>
    <x v="3"/>
    <x v="0"/>
    <n v="608"/>
    <x v="14"/>
    <n v="0"/>
    <n v="544531"/>
    <n v="0"/>
    <n v="3267186"/>
    <n v="-544531"/>
    <n v="-3267186"/>
  </r>
  <r>
    <n v="2024"/>
    <n v="230"/>
    <n v="1"/>
    <x v="0"/>
    <x v="0"/>
    <x v="0"/>
    <n v="92592"/>
    <s v="Hectólitros"/>
    <s v="hl"/>
    <n v="6"/>
    <n v="555552"/>
    <x v="3"/>
    <x v="0"/>
    <n v="784"/>
    <x v="15"/>
    <n v="0"/>
    <n v="92592"/>
    <n v="0"/>
    <n v="555552"/>
    <n v="-92592"/>
    <n v="-555552"/>
  </r>
  <r>
    <n v="2024"/>
    <n v="230"/>
    <n v="1"/>
    <x v="0"/>
    <x v="0"/>
    <x v="0"/>
    <n v="426"/>
    <s v="Hectólitros"/>
    <s v="hl"/>
    <n v="6"/>
    <n v="2556"/>
    <x v="4"/>
    <x v="0"/>
    <n v="292"/>
    <x v="16"/>
    <n v="0"/>
    <n v="426"/>
    <n v="0"/>
    <n v="2556"/>
    <n v="-426"/>
    <n v="-2556"/>
  </r>
  <r>
    <n v="2024"/>
    <n v="230"/>
    <n v="1"/>
    <x v="0"/>
    <x v="0"/>
    <x v="0"/>
    <n v="6384"/>
    <s v="Hectólitros"/>
    <s v="hl"/>
    <n v="6"/>
    <n v="38304"/>
    <x v="4"/>
    <x v="0"/>
    <n v="643"/>
    <x v="17"/>
    <n v="0"/>
    <n v="6384"/>
    <n v="0"/>
    <n v="38304"/>
    <n v="-6384"/>
    <n v="-38304"/>
  </r>
  <r>
    <n v="2024"/>
    <n v="230"/>
    <n v="1"/>
    <x v="0"/>
    <x v="0"/>
    <x v="0"/>
    <n v="850"/>
    <s v="Hectólitros"/>
    <s v="hl"/>
    <n v="6"/>
    <n v="5100"/>
    <x v="4"/>
    <x v="0"/>
    <n v="756"/>
    <x v="18"/>
    <n v="0"/>
    <n v="850"/>
    <n v="0"/>
    <n v="5100"/>
    <n v="-850"/>
    <n v="-5100"/>
  </r>
  <r>
    <n v="2024"/>
    <n v="230"/>
    <n v="1"/>
    <x v="0"/>
    <x v="0"/>
    <x v="0"/>
    <n v="9041"/>
    <s v="Hectólitros"/>
    <s v="hl"/>
    <n v="6"/>
    <n v="54246"/>
    <x v="4"/>
    <x v="0"/>
    <n v="804"/>
    <x v="19"/>
    <n v="0"/>
    <n v="9041"/>
    <n v="0"/>
    <n v="54246"/>
    <n v="-9041"/>
    <n v="-54246"/>
  </r>
  <r>
    <n v="2024"/>
    <n v="230"/>
    <n v="1"/>
    <x v="0"/>
    <x v="0"/>
    <x v="0"/>
    <n v="444170"/>
    <s v="Hectólitros"/>
    <s v="hl"/>
    <n v="6"/>
    <n v="2665020"/>
    <x v="4"/>
    <x v="0"/>
    <n v="826"/>
    <x v="20"/>
    <n v="0"/>
    <n v="444170"/>
    <n v="0"/>
    <n v="2665020"/>
    <n v="-444170"/>
    <n v="-2665020"/>
  </r>
  <r>
    <n v="2024"/>
    <n v="230"/>
    <n v="1"/>
    <x v="0"/>
    <x v="0"/>
    <x v="0"/>
    <n v="299786"/>
    <s v="Hectólitros"/>
    <s v="hl"/>
    <n v="4.5"/>
    <n v="1349037"/>
    <x v="5"/>
    <x v="1"/>
    <n v="724"/>
    <x v="21"/>
    <n v="0"/>
    <n v="299786"/>
    <n v="0"/>
    <n v="1349037"/>
    <n v="-299786"/>
    <n v="-1349037"/>
  </r>
  <r>
    <n v="2024"/>
    <n v="230"/>
    <n v="1"/>
    <x v="0"/>
    <x v="0"/>
    <x v="0"/>
    <n v="294"/>
    <s v="Hectólitros"/>
    <s v="hl"/>
    <n v="6"/>
    <n v="1764"/>
    <x v="6"/>
    <x v="0"/>
    <n v="36"/>
    <x v="73"/>
    <n v="0"/>
    <n v="294"/>
    <n v="0"/>
    <n v="1764"/>
    <n v="-294"/>
    <n v="-1764"/>
  </r>
  <r>
    <n v="2024"/>
    <n v="230"/>
    <n v="1"/>
    <x v="0"/>
    <x v="0"/>
    <x v="0"/>
    <n v="11760"/>
    <s v="Hectólitros"/>
    <s v="hl"/>
    <n v="6"/>
    <n v="70560"/>
    <x v="6"/>
    <x v="0"/>
    <n v="316"/>
    <x v="22"/>
    <n v="0"/>
    <n v="11760"/>
    <n v="0"/>
    <n v="70560"/>
    <n v="-11760"/>
    <n v="-70560"/>
  </r>
  <r>
    <n v="2024"/>
    <n v="230"/>
    <n v="1"/>
    <x v="0"/>
    <x v="0"/>
    <x v="0"/>
    <n v="105"/>
    <s v="Hectólitros"/>
    <s v="hl"/>
    <n v="6"/>
    <n v="630"/>
    <x v="6"/>
    <x v="0"/>
    <n v="554"/>
    <x v="23"/>
    <n v="0"/>
    <n v="105"/>
    <n v="0"/>
    <n v="630"/>
    <n v="-105"/>
    <n v="-630"/>
  </r>
  <r>
    <n v="2024"/>
    <n v="230"/>
    <n v="1"/>
    <x v="0"/>
    <x v="0"/>
    <x v="0"/>
    <n v="71"/>
    <s v="Hectólitros"/>
    <s v="hl"/>
    <n v="6"/>
    <n v="426"/>
    <x v="7"/>
    <x v="2"/>
    <n v="40"/>
    <x v="24"/>
    <n v="0"/>
    <n v="71"/>
    <n v="0"/>
    <n v="426"/>
    <n v="-71"/>
    <n v="-426"/>
  </r>
  <r>
    <n v="2024"/>
    <n v="230"/>
    <n v="1"/>
    <x v="0"/>
    <x v="0"/>
    <x v="0"/>
    <n v="158"/>
    <s v="Hectólitros"/>
    <s v="hl"/>
    <n v="6"/>
    <n v="948"/>
    <x v="7"/>
    <x v="2"/>
    <n v="56"/>
    <x v="59"/>
    <n v="0"/>
    <n v="158"/>
    <n v="0"/>
    <n v="948"/>
    <n v="-158"/>
    <n v="-948"/>
  </r>
  <r>
    <n v="2024"/>
    <n v="230"/>
    <n v="1"/>
    <x v="0"/>
    <x v="0"/>
    <x v="0"/>
    <n v="7623"/>
    <s v="Hectólitros"/>
    <s v="hl"/>
    <n v="6"/>
    <n v="45738"/>
    <x v="7"/>
    <x v="2"/>
    <n v="100"/>
    <x v="69"/>
    <n v="0"/>
    <n v="7623"/>
    <n v="0"/>
    <n v="45738"/>
    <n v="-7623"/>
    <n v="-45738"/>
  </r>
  <r>
    <n v="2024"/>
    <n v="230"/>
    <n v="1"/>
    <x v="0"/>
    <x v="0"/>
    <x v="0"/>
    <n v="630"/>
    <s v="Hectólitros"/>
    <s v="hl"/>
    <n v="6"/>
    <n v="3780"/>
    <x v="7"/>
    <x v="2"/>
    <n v="208"/>
    <x v="25"/>
    <n v="0"/>
    <n v="630"/>
    <n v="0"/>
    <n v="3780"/>
    <n v="-630"/>
    <n v="-3780"/>
  </r>
  <r>
    <n v="2024"/>
    <n v="230"/>
    <n v="1"/>
    <x v="0"/>
    <x v="0"/>
    <x v="0"/>
    <n v="4914"/>
    <s v="Hectólitros"/>
    <s v="hl"/>
    <n v="6"/>
    <n v="29484"/>
    <x v="7"/>
    <x v="2"/>
    <n v="250"/>
    <x v="27"/>
    <n v="0"/>
    <n v="4914"/>
    <n v="0"/>
    <n v="29484"/>
    <n v="-4914"/>
    <n v="-29484"/>
  </r>
  <r>
    <n v="2024"/>
    <n v="230"/>
    <n v="1"/>
    <x v="0"/>
    <x v="0"/>
    <x v="0"/>
    <n v="9030"/>
    <s v="Hectólitros"/>
    <s v="hl"/>
    <n v="6"/>
    <n v="54180"/>
    <x v="7"/>
    <x v="2"/>
    <n v="276"/>
    <x v="28"/>
    <n v="0"/>
    <n v="9030"/>
    <n v="0"/>
    <n v="54180"/>
    <n v="-9030"/>
    <n v="-54180"/>
  </r>
  <r>
    <n v="2024"/>
    <n v="230"/>
    <n v="1"/>
    <x v="0"/>
    <x v="0"/>
    <x v="0"/>
    <n v="6"/>
    <s v="Hectólitros"/>
    <s v="hl"/>
    <n v="6"/>
    <n v="36"/>
    <x v="7"/>
    <x v="2"/>
    <n v="372"/>
    <x v="29"/>
    <n v="0"/>
    <n v="6"/>
    <n v="0"/>
    <n v="36"/>
    <n v="-6"/>
    <n v="-36"/>
  </r>
  <r>
    <n v="2024"/>
    <n v="230"/>
    <n v="1"/>
    <x v="0"/>
    <x v="0"/>
    <x v="0"/>
    <n v="121123"/>
    <s v="Hectólitros"/>
    <s v="hl"/>
    <n v="6"/>
    <n v="726738"/>
    <x v="7"/>
    <x v="2"/>
    <n v="380"/>
    <x v="30"/>
    <n v="0"/>
    <n v="121123"/>
    <n v="0"/>
    <n v="726738"/>
    <n v="-121123"/>
    <n v="-726738"/>
  </r>
  <r>
    <n v="2024"/>
    <n v="230"/>
    <n v="1"/>
    <x v="0"/>
    <x v="0"/>
    <x v="0"/>
    <n v="5723"/>
    <s v="Hectólitros"/>
    <s v="hl"/>
    <n v="6"/>
    <n v="34338"/>
    <x v="7"/>
    <x v="2"/>
    <n v="428"/>
    <x v="31"/>
    <n v="0"/>
    <n v="5723"/>
    <n v="0"/>
    <n v="34338"/>
    <n v="-5723"/>
    <n v="-34338"/>
  </r>
  <r>
    <n v="2024"/>
    <n v="230"/>
    <n v="1"/>
    <x v="0"/>
    <x v="0"/>
    <x v="0"/>
    <n v="1932.9999999999998"/>
    <s v="Hectólitros"/>
    <s v="hl"/>
    <n v="6"/>
    <n v="11598"/>
    <x v="7"/>
    <x v="2"/>
    <n v="440"/>
    <x v="32"/>
    <n v="0"/>
    <n v="1932.9999999999998"/>
    <n v="0"/>
    <n v="11598"/>
    <n v="-1932.9999999999998"/>
    <n v="-11598"/>
  </r>
  <r>
    <n v="2024"/>
    <n v="230"/>
    <n v="1"/>
    <x v="0"/>
    <x v="0"/>
    <x v="0"/>
    <n v="34"/>
    <s v="Hectólitros"/>
    <s v="hl"/>
    <n v="6"/>
    <n v="204"/>
    <x v="7"/>
    <x v="2"/>
    <n v="528"/>
    <x v="33"/>
    <n v="0"/>
    <n v="34"/>
    <n v="0"/>
    <n v="204"/>
    <n v="-34"/>
    <n v="-204"/>
  </r>
  <r>
    <n v="2024"/>
    <n v="230"/>
    <n v="1"/>
    <x v="0"/>
    <x v="0"/>
    <x v="0"/>
    <n v="624"/>
    <s v="Hectólitros"/>
    <s v="hl"/>
    <n v="6"/>
    <n v="3744"/>
    <x v="7"/>
    <x v="2"/>
    <n v="616"/>
    <x v="34"/>
    <n v="0"/>
    <n v="624"/>
    <n v="0"/>
    <n v="3744"/>
    <n v="-624"/>
    <n v="-3744"/>
  </r>
  <r>
    <n v="2024"/>
    <n v="230"/>
    <n v="1"/>
    <x v="0"/>
    <x v="0"/>
    <x v="0"/>
    <n v="2801"/>
    <s v="Hectólitros"/>
    <s v="hl"/>
    <n v="6"/>
    <n v="16806"/>
    <x v="7"/>
    <x v="2"/>
    <n v="620"/>
    <x v="35"/>
    <n v="0"/>
    <n v="2801"/>
    <n v="0"/>
    <n v="16806"/>
    <n v="-2801"/>
    <n v="-16806"/>
  </r>
  <r>
    <n v="2024"/>
    <n v="230"/>
    <n v="1"/>
    <x v="0"/>
    <x v="0"/>
    <x v="1"/>
    <n v="1561"/>
    <s v="Hectólitros"/>
    <s v="hl"/>
    <n v="12"/>
    <n v="18732"/>
    <x v="0"/>
    <x v="0"/>
    <n v="226"/>
    <x v="0"/>
    <n v="0"/>
    <n v="1561"/>
    <n v="0"/>
    <n v="18732"/>
    <n v="-1561"/>
    <n v="-18732"/>
  </r>
  <r>
    <n v="2024"/>
    <n v="230"/>
    <n v="1"/>
    <x v="0"/>
    <x v="0"/>
    <x v="1"/>
    <n v="84"/>
    <s v="Hectólitros"/>
    <s v="hl"/>
    <n v="12"/>
    <n v="1008"/>
    <x v="0"/>
    <x v="0"/>
    <n v="288"/>
    <x v="93"/>
    <n v="0"/>
    <n v="84"/>
    <n v="0"/>
    <n v="1008"/>
    <n v="-84"/>
    <n v="-1008"/>
  </r>
  <r>
    <n v="2024"/>
    <n v="230"/>
    <n v="1"/>
    <x v="0"/>
    <x v="0"/>
    <x v="1"/>
    <n v="126"/>
    <s v="Hectólitros"/>
    <s v="hl"/>
    <n v="12"/>
    <n v="1512"/>
    <x v="0"/>
    <x v="0"/>
    <n v="504"/>
    <x v="94"/>
    <n v="0"/>
    <n v="126"/>
    <n v="0"/>
    <n v="1512"/>
    <n v="-126"/>
    <n v="-1512"/>
  </r>
  <r>
    <n v="2024"/>
    <n v="230"/>
    <n v="1"/>
    <x v="0"/>
    <x v="0"/>
    <x v="1"/>
    <n v="42"/>
    <s v="Hectólitros"/>
    <s v="hl"/>
    <n v="12"/>
    <n v="504"/>
    <x v="0"/>
    <x v="0"/>
    <n v="710"/>
    <x v="95"/>
    <n v="0"/>
    <n v="42"/>
    <n v="0"/>
    <n v="504"/>
    <n v="-42"/>
    <n v="-504"/>
  </r>
  <r>
    <n v="2024"/>
    <n v="230"/>
    <n v="1"/>
    <x v="0"/>
    <x v="0"/>
    <x v="1"/>
    <n v="11"/>
    <s v="Hectólitros"/>
    <s v="hl"/>
    <n v="12"/>
    <n v="132"/>
    <x v="0"/>
    <x v="0"/>
    <n v="788"/>
    <x v="96"/>
    <n v="0"/>
    <n v="11"/>
    <n v="0"/>
    <n v="132"/>
    <n v="-11"/>
    <n v="-132"/>
  </r>
  <r>
    <n v="2024"/>
    <n v="230"/>
    <n v="1"/>
    <x v="0"/>
    <x v="0"/>
    <x v="1"/>
    <n v="907"/>
    <s v="Hectólitros"/>
    <s v="hl"/>
    <n v="12"/>
    <n v="10884"/>
    <x v="1"/>
    <x v="0"/>
    <n v="124"/>
    <x v="38"/>
    <n v="0"/>
    <n v="907"/>
    <n v="0"/>
    <n v="10884"/>
    <n v="-907"/>
    <n v="-10884"/>
  </r>
  <r>
    <n v="2024"/>
    <n v="230"/>
    <n v="1"/>
    <x v="0"/>
    <x v="0"/>
    <x v="1"/>
    <n v="320"/>
    <s v="Hectólitros"/>
    <s v="hl"/>
    <n v="12"/>
    <n v="3840"/>
    <x v="1"/>
    <x v="0"/>
    <n v="188"/>
    <x v="39"/>
    <n v="0"/>
    <n v="320"/>
    <n v="0"/>
    <n v="3840"/>
    <n v="-320"/>
    <n v="-3840"/>
  </r>
  <r>
    <n v="2024"/>
    <n v="230"/>
    <n v="1"/>
    <x v="0"/>
    <x v="0"/>
    <x v="1"/>
    <n v="63"/>
    <s v="Hectólitros"/>
    <s v="hl"/>
    <n v="12"/>
    <n v="756"/>
    <x v="1"/>
    <x v="0"/>
    <n v="192"/>
    <x v="40"/>
    <n v="0"/>
    <n v="63"/>
    <n v="0"/>
    <n v="756"/>
    <n v="-63"/>
    <n v="-756"/>
  </r>
  <r>
    <n v="2024"/>
    <n v="230"/>
    <n v="1"/>
    <x v="0"/>
    <x v="0"/>
    <x v="1"/>
    <n v="4752"/>
    <s v="Hectólitros"/>
    <s v="hl"/>
    <n v="12"/>
    <n v="57024"/>
    <x v="1"/>
    <x v="0"/>
    <n v="214"/>
    <x v="41"/>
    <n v="0"/>
    <n v="4752"/>
    <n v="0"/>
    <n v="57024"/>
    <n v="-4752"/>
    <n v="-57024"/>
  </r>
  <r>
    <n v="2024"/>
    <n v="230"/>
    <n v="1"/>
    <x v="0"/>
    <x v="0"/>
    <x v="1"/>
    <n v="105"/>
    <s v="Hectólitros"/>
    <s v="hl"/>
    <n v="12"/>
    <n v="1260"/>
    <x v="1"/>
    <x v="0"/>
    <n v="320"/>
    <x v="70"/>
    <n v="0"/>
    <n v="105"/>
    <n v="0"/>
    <n v="1260"/>
    <n v="-105"/>
    <n v="-1260"/>
  </r>
  <r>
    <n v="2024"/>
    <n v="230"/>
    <n v="1"/>
    <x v="0"/>
    <x v="0"/>
    <x v="1"/>
    <n v="35506"/>
    <s v="Hectólitros"/>
    <s v="hl"/>
    <n v="12"/>
    <n v="426072"/>
    <x v="1"/>
    <x v="0"/>
    <n v="484"/>
    <x v="4"/>
    <n v="0"/>
    <n v="35506"/>
    <n v="0"/>
    <n v="426072"/>
    <n v="-35506"/>
    <n v="-426072"/>
  </r>
  <r>
    <n v="2024"/>
    <n v="230"/>
    <n v="1"/>
    <x v="0"/>
    <x v="0"/>
    <x v="1"/>
    <n v="3639"/>
    <s v="Hectólitros"/>
    <s v="hl"/>
    <n v="12"/>
    <n v="43668"/>
    <x v="1"/>
    <x v="0"/>
    <n v="591"/>
    <x v="6"/>
    <n v="0"/>
    <n v="3639"/>
    <n v="0"/>
    <n v="43668"/>
    <n v="-3639"/>
    <n v="-43668"/>
  </r>
  <r>
    <n v="2024"/>
    <n v="230"/>
    <n v="1"/>
    <x v="0"/>
    <x v="0"/>
    <x v="1"/>
    <n v="6448"/>
    <s v="Hectólitros"/>
    <s v="hl"/>
    <n v="12"/>
    <n v="77376"/>
    <x v="1"/>
    <x v="0"/>
    <n v="630"/>
    <x v="42"/>
    <n v="0"/>
    <n v="6448"/>
    <n v="0"/>
    <n v="77376"/>
    <n v="-6448"/>
    <n v="-77376"/>
  </r>
  <r>
    <n v="2024"/>
    <n v="230"/>
    <n v="1"/>
    <x v="0"/>
    <x v="0"/>
    <x v="1"/>
    <n v="31042"/>
    <s v="Hectólitros"/>
    <s v="hl"/>
    <n v="12"/>
    <n v="372504"/>
    <x v="1"/>
    <x v="0"/>
    <n v="840"/>
    <x v="7"/>
    <n v="0"/>
    <n v="31042"/>
    <n v="0"/>
    <n v="372504"/>
    <n v="-31042"/>
    <n v="-372504"/>
  </r>
  <r>
    <n v="2024"/>
    <n v="230"/>
    <n v="1"/>
    <x v="0"/>
    <x v="0"/>
    <x v="1"/>
    <n v="63"/>
    <s v="Hectólitros"/>
    <s v="hl"/>
    <n v="12"/>
    <n v="756"/>
    <x v="2"/>
    <x v="0"/>
    <n v="32"/>
    <x v="43"/>
    <n v="0"/>
    <n v="63"/>
    <n v="0"/>
    <n v="756"/>
    <n v="-63"/>
    <n v="-756"/>
  </r>
  <r>
    <n v="2024"/>
    <n v="230"/>
    <n v="1"/>
    <x v="0"/>
    <x v="0"/>
    <x v="1"/>
    <n v="2023.9999999999998"/>
    <s v="Hectólitros"/>
    <s v="hl"/>
    <n v="12"/>
    <n v="24288"/>
    <x v="2"/>
    <x v="0"/>
    <n v="76"/>
    <x v="8"/>
    <n v="0"/>
    <n v="2023.9999999999998"/>
    <n v="0"/>
    <n v="24288"/>
    <n v="-2023.9999999999998"/>
    <n v="-24288"/>
  </r>
  <r>
    <n v="2024"/>
    <n v="230"/>
    <n v="1"/>
    <x v="0"/>
    <x v="0"/>
    <x v="1"/>
    <n v="646"/>
    <s v="Hectólitros"/>
    <s v="hl"/>
    <n v="12"/>
    <n v="7752"/>
    <x v="2"/>
    <x v="0"/>
    <n v="152"/>
    <x v="44"/>
    <n v="0"/>
    <n v="646"/>
    <n v="0"/>
    <n v="7752"/>
    <n v="-646"/>
    <n v="-7752"/>
  </r>
  <r>
    <n v="2024"/>
    <n v="230"/>
    <n v="1"/>
    <x v="0"/>
    <x v="0"/>
    <x v="1"/>
    <n v="185"/>
    <s v="Hectólitros"/>
    <s v="hl"/>
    <n v="12"/>
    <n v="2220"/>
    <x v="2"/>
    <x v="0"/>
    <n v="170"/>
    <x v="45"/>
    <n v="0"/>
    <n v="185"/>
    <n v="0"/>
    <n v="2220"/>
    <n v="-185"/>
    <n v="-2220"/>
  </r>
  <r>
    <n v="2024"/>
    <n v="230"/>
    <n v="1"/>
    <x v="0"/>
    <x v="0"/>
    <x v="1"/>
    <n v="688"/>
    <s v="Hectólitros"/>
    <s v="hl"/>
    <n v="12"/>
    <n v="8256"/>
    <x v="2"/>
    <x v="0"/>
    <n v="218"/>
    <x v="46"/>
    <n v="0"/>
    <n v="688"/>
    <n v="0"/>
    <n v="8256"/>
    <n v="-688"/>
    <n v="-8256"/>
  </r>
  <r>
    <n v="2024"/>
    <n v="230"/>
    <n v="1"/>
    <x v="0"/>
    <x v="0"/>
    <x v="1"/>
    <n v="672"/>
    <s v="Hectólitros"/>
    <s v="hl"/>
    <n v="12"/>
    <n v="8064"/>
    <x v="2"/>
    <x v="0"/>
    <n v="600"/>
    <x v="78"/>
    <n v="0"/>
    <n v="672"/>
    <n v="0"/>
    <n v="8064"/>
    <n v="-672"/>
    <n v="-8064"/>
  </r>
  <r>
    <n v="2024"/>
    <n v="230"/>
    <n v="1"/>
    <x v="0"/>
    <x v="0"/>
    <x v="1"/>
    <n v="16"/>
    <s v="Hectólitros"/>
    <s v="hl"/>
    <n v="12"/>
    <n v="192"/>
    <x v="2"/>
    <x v="0"/>
    <n v="604"/>
    <x v="79"/>
    <n v="0"/>
    <n v="16"/>
    <n v="0"/>
    <n v="192"/>
    <n v="-16"/>
    <n v="-192"/>
  </r>
  <r>
    <n v="2024"/>
    <n v="230"/>
    <n v="1"/>
    <x v="0"/>
    <x v="0"/>
    <x v="1"/>
    <n v="84"/>
    <s v="Hectólitros"/>
    <s v="hl"/>
    <n v="12"/>
    <n v="1008"/>
    <x v="2"/>
    <x v="0"/>
    <n v="858"/>
    <x v="90"/>
    <n v="0"/>
    <n v="84"/>
    <n v="0"/>
    <n v="1008"/>
    <n v="-84"/>
    <n v="-1008"/>
  </r>
  <r>
    <n v="2024"/>
    <n v="230"/>
    <n v="1"/>
    <x v="0"/>
    <x v="0"/>
    <x v="1"/>
    <n v="2235"/>
    <s v="Hectólitros"/>
    <s v="hl"/>
    <n v="12"/>
    <n v="26820"/>
    <x v="3"/>
    <x v="0"/>
    <n v="156"/>
    <x v="10"/>
    <n v="0"/>
    <n v="2235"/>
    <n v="0"/>
    <n v="26820"/>
    <n v="-2235"/>
    <n v="-26820"/>
  </r>
  <r>
    <n v="2024"/>
    <n v="230"/>
    <n v="1"/>
    <x v="0"/>
    <x v="0"/>
    <x v="1"/>
    <n v="42"/>
    <s v="Hectólitros"/>
    <s v="hl"/>
    <n v="12"/>
    <n v="504"/>
    <x v="3"/>
    <x v="0"/>
    <n v="158"/>
    <x v="11"/>
    <n v="0"/>
    <n v="42"/>
    <n v="0"/>
    <n v="504"/>
    <n v="-42"/>
    <n v="-504"/>
  </r>
  <r>
    <n v="2024"/>
    <n v="230"/>
    <n v="1"/>
    <x v="0"/>
    <x v="0"/>
    <x v="1"/>
    <n v="333"/>
    <s v="Hectólitros"/>
    <s v="hl"/>
    <n v="12"/>
    <n v="3996"/>
    <x v="3"/>
    <x v="0"/>
    <n v="344"/>
    <x v="47"/>
    <n v="0"/>
    <n v="333"/>
    <n v="0"/>
    <n v="3996"/>
    <n v="-333"/>
    <n v="-3996"/>
  </r>
  <r>
    <n v="2024"/>
    <n v="230"/>
    <n v="1"/>
    <x v="0"/>
    <x v="0"/>
    <x v="1"/>
    <n v="138"/>
    <s v="Hectólitros"/>
    <s v="hl"/>
    <n v="12"/>
    <n v="1656"/>
    <x v="3"/>
    <x v="0"/>
    <n v="356"/>
    <x v="97"/>
    <n v="0"/>
    <n v="138"/>
    <n v="0"/>
    <n v="1656"/>
    <n v="-138"/>
    <n v="-1656"/>
  </r>
  <r>
    <n v="2024"/>
    <n v="230"/>
    <n v="1"/>
    <x v="0"/>
    <x v="0"/>
    <x v="1"/>
    <n v="2036"/>
    <s v="Hectólitros"/>
    <s v="hl"/>
    <n v="12"/>
    <n v="24432"/>
    <x v="3"/>
    <x v="0"/>
    <n v="376"/>
    <x v="48"/>
    <n v="0"/>
    <n v="2036"/>
    <n v="0"/>
    <n v="24432"/>
    <n v="-2036"/>
    <n v="-24432"/>
  </r>
  <r>
    <n v="2024"/>
    <n v="230"/>
    <n v="1"/>
    <x v="0"/>
    <x v="0"/>
    <x v="1"/>
    <n v="286"/>
    <s v="Hectólitros"/>
    <s v="hl"/>
    <n v="12"/>
    <n v="3432"/>
    <x v="3"/>
    <x v="0"/>
    <n v="392"/>
    <x v="12"/>
    <n v="0"/>
    <n v="286"/>
    <n v="0"/>
    <n v="3432"/>
    <n v="-286"/>
    <n v="-3432"/>
  </r>
  <r>
    <n v="2024"/>
    <n v="230"/>
    <n v="1"/>
    <x v="0"/>
    <x v="0"/>
    <x v="1"/>
    <n v="210"/>
    <s v="Hectólitros"/>
    <s v="hl"/>
    <n v="12"/>
    <n v="2520"/>
    <x v="3"/>
    <x v="0"/>
    <n v="398"/>
    <x v="49"/>
    <n v="0"/>
    <n v="210"/>
    <n v="0"/>
    <n v="2520"/>
    <n v="-210"/>
    <n v="-2520"/>
  </r>
  <r>
    <n v="2024"/>
    <n v="230"/>
    <n v="1"/>
    <x v="0"/>
    <x v="0"/>
    <x v="1"/>
    <n v="673"/>
    <s v="Hectólitros"/>
    <s v="hl"/>
    <n v="12"/>
    <n v="8076"/>
    <x v="3"/>
    <x v="0"/>
    <n v="410"/>
    <x v="13"/>
    <n v="0"/>
    <n v="673"/>
    <n v="0"/>
    <n v="8076"/>
    <n v="-673"/>
    <n v="-8076"/>
  </r>
  <r>
    <n v="2024"/>
    <n v="230"/>
    <n v="1"/>
    <x v="0"/>
    <x v="0"/>
    <x v="1"/>
    <n v="25"/>
    <s v="Hectólitros"/>
    <s v="hl"/>
    <n v="12"/>
    <n v="300"/>
    <x v="3"/>
    <x v="0"/>
    <n v="418"/>
    <x v="98"/>
    <n v="0"/>
    <n v="25"/>
    <n v="0"/>
    <n v="300"/>
    <n v="-25"/>
    <n v="-300"/>
  </r>
  <r>
    <n v="2024"/>
    <n v="230"/>
    <n v="1"/>
    <x v="0"/>
    <x v="0"/>
    <x v="1"/>
    <n v="28.999999999999996"/>
    <s v="Hectólitros"/>
    <s v="hl"/>
    <n v="12"/>
    <n v="348"/>
    <x v="3"/>
    <x v="0"/>
    <n v="458"/>
    <x v="71"/>
    <n v="0"/>
    <n v="28.999999999999996"/>
    <n v="0"/>
    <n v="348"/>
    <n v="-28.999999999999996"/>
    <n v="-348"/>
  </r>
  <r>
    <n v="2024"/>
    <n v="230"/>
    <n v="1"/>
    <x v="0"/>
    <x v="0"/>
    <x v="1"/>
    <n v="52835"/>
    <s v="Hectólitros"/>
    <s v="hl"/>
    <n v="12"/>
    <n v="634020"/>
    <x v="3"/>
    <x v="0"/>
    <n v="608"/>
    <x v="14"/>
    <n v="0"/>
    <n v="52835"/>
    <n v="0"/>
    <n v="634020"/>
    <n v="-52835"/>
    <n v="-634020"/>
  </r>
  <r>
    <n v="2024"/>
    <n v="230"/>
    <n v="1"/>
    <x v="0"/>
    <x v="0"/>
    <x v="1"/>
    <n v="248"/>
    <s v="Hectólitros"/>
    <s v="hl"/>
    <n v="12"/>
    <n v="2976"/>
    <x v="3"/>
    <x v="0"/>
    <n v="702"/>
    <x v="50"/>
    <n v="0"/>
    <n v="248"/>
    <n v="0"/>
    <n v="2976"/>
    <n v="-248"/>
    <n v="-2976"/>
  </r>
  <r>
    <n v="2024"/>
    <n v="230"/>
    <n v="1"/>
    <x v="0"/>
    <x v="0"/>
    <x v="1"/>
    <n v="143"/>
    <s v="Hectólitros"/>
    <s v="hl"/>
    <n v="12"/>
    <n v="1716"/>
    <x v="3"/>
    <x v="0"/>
    <n v="764"/>
    <x v="72"/>
    <n v="0"/>
    <n v="143"/>
    <n v="0"/>
    <n v="1716"/>
    <n v="-143"/>
    <n v="-1716"/>
  </r>
  <r>
    <n v="2024"/>
    <n v="230"/>
    <n v="1"/>
    <x v="0"/>
    <x v="0"/>
    <x v="1"/>
    <n v="1447"/>
    <s v="Hectólitros"/>
    <s v="hl"/>
    <n v="12"/>
    <n v="17364"/>
    <x v="3"/>
    <x v="0"/>
    <n v="784"/>
    <x v="15"/>
    <n v="0"/>
    <n v="1447"/>
    <n v="0"/>
    <n v="17364"/>
    <n v="-1447"/>
    <n v="-17364"/>
  </r>
  <r>
    <n v="2024"/>
    <n v="230"/>
    <n v="1"/>
    <x v="0"/>
    <x v="0"/>
    <x v="1"/>
    <n v="173"/>
    <s v="Hectólitros"/>
    <s v="hl"/>
    <n v="12"/>
    <n v="2076"/>
    <x v="4"/>
    <x v="0"/>
    <n v="8"/>
    <x v="51"/>
    <n v="0"/>
    <n v="173"/>
    <n v="0"/>
    <n v="2076"/>
    <n v="-173"/>
    <n v="-2076"/>
  </r>
  <r>
    <n v="2024"/>
    <n v="230"/>
    <n v="1"/>
    <x v="0"/>
    <x v="0"/>
    <x v="1"/>
    <n v="1650"/>
    <s v="Hectólitros"/>
    <s v="hl"/>
    <n v="12"/>
    <n v="19800"/>
    <x v="4"/>
    <x v="0"/>
    <n v="20"/>
    <x v="52"/>
    <n v="0"/>
    <n v="1650"/>
    <n v="0"/>
    <n v="19800"/>
    <n v="-1650"/>
    <n v="-19800"/>
  </r>
  <r>
    <n v="2024"/>
    <n v="230"/>
    <n v="1"/>
    <x v="0"/>
    <x v="0"/>
    <x v="1"/>
    <n v="59"/>
    <s v="Hectólitros"/>
    <s v="hl"/>
    <n v="12"/>
    <n v="708"/>
    <x v="4"/>
    <x v="0"/>
    <n v="70"/>
    <x v="86"/>
    <n v="0"/>
    <n v="59"/>
    <n v="0"/>
    <n v="708"/>
    <n v="-59"/>
    <n v="-708"/>
  </r>
  <r>
    <n v="2024"/>
    <n v="230"/>
    <n v="1"/>
    <x v="0"/>
    <x v="0"/>
    <x v="1"/>
    <n v="84"/>
    <s v="Hectólitros"/>
    <s v="hl"/>
    <n v="12"/>
    <n v="1008"/>
    <x v="4"/>
    <x v="0"/>
    <n v="112"/>
    <x v="53"/>
    <n v="0"/>
    <n v="84"/>
    <n v="0"/>
    <n v="1008"/>
    <n v="-84"/>
    <n v="-1008"/>
  </r>
  <r>
    <n v="2024"/>
    <n v="230"/>
    <n v="1"/>
    <x v="0"/>
    <x v="0"/>
    <x v="1"/>
    <n v="649"/>
    <s v="Hectólitros"/>
    <s v="hl"/>
    <n v="12"/>
    <n v="7788"/>
    <x v="4"/>
    <x v="0"/>
    <n v="292"/>
    <x v="16"/>
    <n v="0"/>
    <n v="649"/>
    <n v="0"/>
    <n v="7788"/>
    <n v="-649"/>
    <n v="-7788"/>
  </r>
  <r>
    <n v="2024"/>
    <n v="230"/>
    <n v="1"/>
    <x v="0"/>
    <x v="0"/>
    <x v="1"/>
    <n v="67"/>
    <s v="Hectólitros"/>
    <s v="hl"/>
    <n v="12"/>
    <n v="804"/>
    <x v="4"/>
    <x v="0"/>
    <n v="352"/>
    <x v="54"/>
    <n v="0"/>
    <n v="67"/>
    <n v="0"/>
    <n v="804"/>
    <n v="-67"/>
    <n v="-804"/>
  </r>
  <r>
    <n v="2024"/>
    <n v="230"/>
    <n v="1"/>
    <x v="0"/>
    <x v="0"/>
    <x v="1"/>
    <n v="22710"/>
    <s v="Hectólitros"/>
    <s v="hl"/>
    <n v="12"/>
    <n v="272520"/>
    <x v="4"/>
    <x v="0"/>
    <n v="578"/>
    <x v="55"/>
    <n v="0"/>
    <n v="22710"/>
    <n v="0"/>
    <n v="272520"/>
    <n v="-22710"/>
    <n v="-272520"/>
  </r>
  <r>
    <n v="2024"/>
    <n v="230"/>
    <n v="1"/>
    <x v="0"/>
    <x v="0"/>
    <x v="1"/>
    <n v="8095.9999999999991"/>
    <s v="Hectólitros"/>
    <s v="hl"/>
    <n v="12"/>
    <n v="97152"/>
    <x v="4"/>
    <x v="0"/>
    <n v="643"/>
    <x v="17"/>
    <n v="0"/>
    <n v="8095.9999999999991"/>
    <n v="0"/>
    <n v="97152"/>
    <n v="-8095.9999999999991"/>
    <n v="-97152"/>
  </r>
  <r>
    <n v="2024"/>
    <n v="230"/>
    <n v="1"/>
    <x v="0"/>
    <x v="0"/>
    <x v="1"/>
    <n v="23852"/>
    <s v="Hectólitros"/>
    <s v="hl"/>
    <n v="12"/>
    <n v="286224"/>
    <x v="4"/>
    <x v="0"/>
    <n v="756"/>
    <x v="18"/>
    <n v="0"/>
    <n v="23852"/>
    <n v="0"/>
    <n v="286224"/>
    <n v="-23852"/>
    <n v="-286224"/>
  </r>
  <r>
    <n v="2024"/>
    <n v="230"/>
    <n v="1"/>
    <x v="0"/>
    <x v="0"/>
    <x v="1"/>
    <n v="3357"/>
    <s v="Hectólitros"/>
    <s v="hl"/>
    <n v="12"/>
    <n v="40284"/>
    <x v="4"/>
    <x v="0"/>
    <n v="804"/>
    <x v="19"/>
    <n v="0"/>
    <n v="3357"/>
    <n v="0"/>
    <n v="40284"/>
    <n v="-3357"/>
    <n v="-40284"/>
  </r>
  <r>
    <n v="2024"/>
    <n v="230"/>
    <n v="1"/>
    <x v="0"/>
    <x v="0"/>
    <x v="1"/>
    <n v="19124"/>
    <s v="Hectólitros"/>
    <s v="hl"/>
    <n v="12"/>
    <n v="229488"/>
    <x v="4"/>
    <x v="0"/>
    <n v="826"/>
    <x v="20"/>
    <n v="0"/>
    <n v="19124"/>
    <n v="0"/>
    <n v="229488"/>
    <n v="-19124"/>
    <n v="-229488"/>
  </r>
  <r>
    <n v="2024"/>
    <n v="230"/>
    <n v="1"/>
    <x v="0"/>
    <x v="0"/>
    <x v="1"/>
    <n v="529"/>
    <s v="Hectólitros"/>
    <s v="hl"/>
    <n v="12"/>
    <n v="6348"/>
    <x v="4"/>
    <x v="0"/>
    <n v="901"/>
    <x v="57"/>
    <n v="0"/>
    <n v="529"/>
    <n v="0"/>
    <n v="6348"/>
    <n v="-529"/>
    <n v="-6348"/>
  </r>
  <r>
    <n v="2024"/>
    <n v="230"/>
    <n v="1"/>
    <x v="0"/>
    <x v="0"/>
    <x v="1"/>
    <n v="721916"/>
    <s v="Hectólitros"/>
    <s v="hl"/>
    <n v="10.5"/>
    <n v="7580118"/>
    <x v="5"/>
    <x v="1"/>
    <n v="724"/>
    <x v="21"/>
    <n v="0"/>
    <n v="721916"/>
    <n v="0"/>
    <n v="7580118"/>
    <n v="-721916"/>
    <n v="-7580118"/>
  </r>
  <r>
    <n v="2024"/>
    <n v="230"/>
    <n v="1"/>
    <x v="0"/>
    <x v="0"/>
    <x v="1"/>
    <n v="142"/>
    <s v="Hectólitros"/>
    <s v="hl"/>
    <n v="12"/>
    <n v="1704"/>
    <x v="6"/>
    <x v="0"/>
    <n v="36"/>
    <x v="73"/>
    <n v="0"/>
    <n v="142"/>
    <n v="0"/>
    <n v="1704"/>
    <n v="-142"/>
    <n v="-1704"/>
  </r>
  <r>
    <n v="2024"/>
    <n v="230"/>
    <n v="1"/>
    <x v="0"/>
    <x v="0"/>
    <x v="1"/>
    <n v="38"/>
    <s v="Hectólitros"/>
    <s v="hl"/>
    <n v="12"/>
    <n v="456"/>
    <x v="6"/>
    <x v="0"/>
    <n v="316"/>
    <x v="22"/>
    <n v="0"/>
    <n v="38"/>
    <n v="0"/>
    <n v="456"/>
    <n v="-38"/>
    <n v="-456"/>
  </r>
  <r>
    <n v="2024"/>
    <n v="230"/>
    <n v="1"/>
    <x v="0"/>
    <x v="0"/>
    <x v="1"/>
    <n v="75"/>
    <s v="Hectólitros"/>
    <s v="hl"/>
    <n v="12"/>
    <n v="900"/>
    <x v="6"/>
    <x v="0"/>
    <n v="554"/>
    <x v="23"/>
    <n v="0"/>
    <n v="75"/>
    <n v="0"/>
    <n v="900"/>
    <n v="-75"/>
    <n v="-900"/>
  </r>
  <r>
    <n v="2024"/>
    <n v="230"/>
    <n v="1"/>
    <x v="0"/>
    <x v="0"/>
    <x v="1"/>
    <n v="38975"/>
    <s v="Hectólitros"/>
    <s v="hl"/>
    <n v="12"/>
    <n v="467700"/>
    <x v="8"/>
    <x v="0"/>
    <n v="950"/>
    <x v="58"/>
    <n v="0"/>
    <n v="38975"/>
    <n v="0"/>
    <n v="467700"/>
    <n v="-38975"/>
    <n v="-467700"/>
  </r>
  <r>
    <n v="2024"/>
    <n v="230"/>
    <n v="1"/>
    <x v="0"/>
    <x v="0"/>
    <x v="1"/>
    <n v="7886"/>
    <s v="Hectólitros"/>
    <s v="hl"/>
    <n v="12"/>
    <n v="94632"/>
    <x v="7"/>
    <x v="2"/>
    <n v="40"/>
    <x v="24"/>
    <n v="0"/>
    <n v="7886"/>
    <n v="0"/>
    <n v="94632"/>
    <n v="-7886"/>
    <n v="-94632"/>
  </r>
  <r>
    <n v="2024"/>
    <n v="230"/>
    <n v="1"/>
    <x v="0"/>
    <x v="0"/>
    <x v="1"/>
    <n v="2927"/>
    <s v="Hectólitros"/>
    <s v="hl"/>
    <n v="12"/>
    <n v="35124"/>
    <x v="7"/>
    <x v="2"/>
    <n v="56"/>
    <x v="59"/>
    <n v="0"/>
    <n v="2927"/>
    <n v="0"/>
    <n v="35124"/>
    <n v="-2927"/>
    <n v="-35124"/>
  </r>
  <r>
    <n v="2024"/>
    <n v="230"/>
    <n v="1"/>
    <x v="0"/>
    <x v="0"/>
    <x v="1"/>
    <n v="1639.9999999999998"/>
    <s v="Hectólitros"/>
    <s v="hl"/>
    <n v="12"/>
    <n v="19680"/>
    <x v="7"/>
    <x v="2"/>
    <n v="100"/>
    <x v="69"/>
    <n v="0"/>
    <n v="1639.9999999999998"/>
    <n v="0"/>
    <n v="19680"/>
    <n v="-1639.9999999999998"/>
    <n v="-19680"/>
  </r>
  <r>
    <n v="2024"/>
    <n v="230"/>
    <n v="1"/>
    <x v="0"/>
    <x v="0"/>
    <x v="1"/>
    <n v="122"/>
    <s v="Hectólitros"/>
    <s v="hl"/>
    <n v="12"/>
    <n v="1464"/>
    <x v="7"/>
    <x v="2"/>
    <n v="191"/>
    <x v="60"/>
    <n v="0"/>
    <n v="122"/>
    <n v="0"/>
    <n v="1464"/>
    <n v="-122"/>
    <n v="-1464"/>
  </r>
  <r>
    <n v="2024"/>
    <n v="230"/>
    <n v="1"/>
    <x v="0"/>
    <x v="0"/>
    <x v="1"/>
    <n v="558"/>
    <s v="Hectólitros"/>
    <s v="hl"/>
    <n v="12"/>
    <n v="6696"/>
    <x v="7"/>
    <x v="2"/>
    <n v="203"/>
    <x v="62"/>
    <n v="0"/>
    <n v="558"/>
    <n v="0"/>
    <n v="6696"/>
    <n v="-558"/>
    <n v="-6696"/>
  </r>
  <r>
    <n v="2024"/>
    <n v="230"/>
    <n v="1"/>
    <x v="0"/>
    <x v="0"/>
    <x v="1"/>
    <n v="202"/>
    <s v="Hectólitros"/>
    <s v="hl"/>
    <n v="12"/>
    <n v="2424"/>
    <x v="7"/>
    <x v="2"/>
    <n v="208"/>
    <x v="25"/>
    <n v="0"/>
    <n v="202"/>
    <n v="0"/>
    <n v="2424"/>
    <n v="-202"/>
    <n v="-2424"/>
  </r>
  <r>
    <n v="2024"/>
    <n v="230"/>
    <n v="1"/>
    <x v="0"/>
    <x v="0"/>
    <x v="1"/>
    <n v="134"/>
    <s v="Hectólitros"/>
    <s v="hl"/>
    <n v="12"/>
    <n v="1608"/>
    <x v="7"/>
    <x v="2"/>
    <n v="233"/>
    <x v="26"/>
    <n v="0"/>
    <n v="134"/>
    <n v="0"/>
    <n v="1608"/>
    <n v="-134"/>
    <n v="-1608"/>
  </r>
  <r>
    <n v="2024"/>
    <n v="230"/>
    <n v="1"/>
    <x v="0"/>
    <x v="0"/>
    <x v="1"/>
    <n v="809"/>
    <s v="Hectólitros"/>
    <s v="hl"/>
    <n v="12"/>
    <n v="9708"/>
    <x v="7"/>
    <x v="2"/>
    <n v="246"/>
    <x v="63"/>
    <n v="0"/>
    <n v="809"/>
    <n v="0"/>
    <n v="9708"/>
    <n v="-809"/>
    <n v="-9708"/>
  </r>
  <r>
    <n v="2024"/>
    <n v="230"/>
    <n v="1"/>
    <x v="0"/>
    <x v="0"/>
    <x v="1"/>
    <n v="14012"/>
    <s v="Hectólitros"/>
    <s v="hl"/>
    <n v="12"/>
    <n v="168144"/>
    <x v="7"/>
    <x v="2"/>
    <n v="250"/>
    <x v="27"/>
    <n v="0"/>
    <n v="14012"/>
    <n v="0"/>
    <n v="168144"/>
    <n v="-14012"/>
    <n v="-168144"/>
  </r>
  <r>
    <n v="2024"/>
    <n v="230"/>
    <n v="1"/>
    <x v="0"/>
    <x v="0"/>
    <x v="1"/>
    <n v="358516"/>
    <s v="Hectólitros"/>
    <s v="hl"/>
    <n v="12"/>
    <n v="4302192"/>
    <x v="7"/>
    <x v="2"/>
    <n v="276"/>
    <x v="28"/>
    <n v="0"/>
    <n v="358516"/>
    <n v="0"/>
    <n v="4302192"/>
    <n v="-358516"/>
    <n v="-4302192"/>
  </r>
  <r>
    <n v="2024"/>
    <n v="230"/>
    <n v="1"/>
    <x v="0"/>
    <x v="0"/>
    <x v="1"/>
    <n v="13"/>
    <s v="Hectólitros"/>
    <s v="hl"/>
    <n v="12"/>
    <n v="156"/>
    <x v="7"/>
    <x v="2"/>
    <n v="300"/>
    <x v="64"/>
    <n v="0"/>
    <n v="13"/>
    <n v="0"/>
    <n v="156"/>
    <n v="-13"/>
    <n v="-156"/>
  </r>
  <r>
    <n v="2024"/>
    <n v="230"/>
    <n v="1"/>
    <x v="0"/>
    <x v="0"/>
    <x v="1"/>
    <n v="222.00000000000003"/>
    <s v="Hectólitros"/>
    <s v="hl"/>
    <n v="12"/>
    <n v="2664"/>
    <x v="7"/>
    <x v="2"/>
    <n v="348"/>
    <x v="65"/>
    <n v="0"/>
    <n v="222.00000000000003"/>
    <n v="0"/>
    <n v="2664"/>
    <n v="-222.00000000000003"/>
    <n v="-2664"/>
  </r>
  <r>
    <n v="2024"/>
    <n v="230"/>
    <n v="1"/>
    <x v="0"/>
    <x v="0"/>
    <x v="1"/>
    <n v="2156"/>
    <s v="Hectólitros"/>
    <s v="hl"/>
    <n v="12"/>
    <n v="25872"/>
    <x v="7"/>
    <x v="2"/>
    <n v="372"/>
    <x v="29"/>
    <n v="0"/>
    <n v="2156"/>
    <n v="0"/>
    <n v="25872"/>
    <n v="-2156"/>
    <n v="-25872"/>
  </r>
  <r>
    <n v="2024"/>
    <n v="230"/>
    <n v="1"/>
    <x v="0"/>
    <x v="0"/>
    <x v="1"/>
    <n v="69979"/>
    <s v="Hectólitros"/>
    <s v="hl"/>
    <n v="12"/>
    <n v="839748"/>
    <x v="7"/>
    <x v="2"/>
    <n v="380"/>
    <x v="30"/>
    <n v="0"/>
    <n v="69979"/>
    <n v="0"/>
    <n v="839748"/>
    <n v="-69979"/>
    <n v="-839748"/>
  </r>
  <r>
    <n v="2024"/>
    <n v="230"/>
    <n v="1"/>
    <x v="0"/>
    <x v="0"/>
    <x v="1"/>
    <n v="4464"/>
    <s v="Hectólitros"/>
    <s v="hl"/>
    <n v="12"/>
    <n v="53568"/>
    <x v="7"/>
    <x v="2"/>
    <n v="428"/>
    <x v="31"/>
    <n v="0"/>
    <n v="4464"/>
    <n v="0"/>
    <n v="53568"/>
    <n v="-4464"/>
    <n v="-53568"/>
  </r>
  <r>
    <n v="2024"/>
    <n v="230"/>
    <n v="1"/>
    <x v="0"/>
    <x v="0"/>
    <x v="1"/>
    <n v="1552"/>
    <s v="Hectólitros"/>
    <s v="hl"/>
    <n v="12"/>
    <n v="18624"/>
    <x v="7"/>
    <x v="2"/>
    <n v="440"/>
    <x v="32"/>
    <n v="0"/>
    <n v="1552"/>
    <n v="0"/>
    <n v="18624"/>
    <n v="-1552"/>
    <n v="-18624"/>
  </r>
  <r>
    <n v="2024"/>
    <n v="230"/>
    <n v="1"/>
    <x v="0"/>
    <x v="0"/>
    <x v="1"/>
    <n v="1029"/>
    <s v="Hectólitros"/>
    <s v="hl"/>
    <n v="12"/>
    <n v="12348"/>
    <x v="7"/>
    <x v="2"/>
    <n v="442"/>
    <x v="66"/>
    <n v="0"/>
    <n v="1029"/>
    <n v="0"/>
    <n v="12348"/>
    <n v="-1029"/>
    <n v="-12348"/>
  </r>
  <r>
    <n v="2024"/>
    <n v="230"/>
    <n v="1"/>
    <x v="0"/>
    <x v="0"/>
    <x v="1"/>
    <n v="63"/>
    <s v="Hectólitros"/>
    <s v="hl"/>
    <n v="12"/>
    <n v="756"/>
    <x v="7"/>
    <x v="2"/>
    <n v="470"/>
    <x v="67"/>
    <n v="0"/>
    <n v="63"/>
    <n v="0"/>
    <n v="756"/>
    <n v="-63"/>
    <n v="-756"/>
  </r>
  <r>
    <n v="2024"/>
    <n v="230"/>
    <n v="1"/>
    <x v="0"/>
    <x v="0"/>
    <x v="1"/>
    <n v="3881"/>
    <s v="Hectólitros"/>
    <s v="hl"/>
    <n v="12"/>
    <n v="46572"/>
    <x v="7"/>
    <x v="2"/>
    <n v="528"/>
    <x v="33"/>
    <n v="0"/>
    <n v="3881"/>
    <n v="0"/>
    <n v="46572"/>
    <n v="-3881"/>
    <n v="-46572"/>
  </r>
  <r>
    <n v="2024"/>
    <n v="230"/>
    <n v="1"/>
    <x v="0"/>
    <x v="0"/>
    <x v="1"/>
    <n v="8279"/>
    <s v="Hectólitros"/>
    <s v="hl"/>
    <n v="12"/>
    <n v="99348"/>
    <x v="7"/>
    <x v="2"/>
    <n v="616"/>
    <x v="34"/>
    <n v="0"/>
    <n v="8279"/>
    <n v="0"/>
    <n v="99348"/>
    <n v="-8279"/>
    <n v="-99348"/>
  </r>
  <r>
    <n v="2024"/>
    <n v="230"/>
    <n v="1"/>
    <x v="0"/>
    <x v="0"/>
    <x v="1"/>
    <n v="968"/>
    <s v="Hectólitros"/>
    <s v="hl"/>
    <n v="12"/>
    <n v="11616"/>
    <x v="7"/>
    <x v="2"/>
    <n v="620"/>
    <x v="35"/>
    <n v="0"/>
    <n v="968"/>
    <n v="0"/>
    <n v="11616"/>
    <n v="-968"/>
    <n v="-11616"/>
  </r>
  <r>
    <n v="2024"/>
    <n v="230"/>
    <n v="1"/>
    <x v="0"/>
    <x v="0"/>
    <x v="1"/>
    <n v="12866.999999999998"/>
    <s v="Hectólitros"/>
    <s v="hl"/>
    <n v="12"/>
    <n v="154404"/>
    <x v="7"/>
    <x v="2"/>
    <n v="642"/>
    <x v="36"/>
    <n v="0"/>
    <n v="12866.999999999998"/>
    <n v="0"/>
    <n v="154404"/>
    <n v="-12866.999999999998"/>
    <n v="-154404"/>
  </r>
  <r>
    <n v="2024"/>
    <n v="230"/>
    <n v="1"/>
    <x v="0"/>
    <x v="0"/>
    <x v="1"/>
    <n v="2571"/>
    <s v="Hectólitros"/>
    <s v="hl"/>
    <n v="12"/>
    <n v="30852"/>
    <x v="7"/>
    <x v="2"/>
    <n v="703"/>
    <x v="37"/>
    <n v="0"/>
    <n v="2571"/>
    <n v="0"/>
    <n v="30852"/>
    <n v="-2571"/>
    <n v="-30852"/>
  </r>
  <r>
    <n v="2024"/>
    <n v="230"/>
    <n v="1"/>
    <x v="0"/>
    <x v="0"/>
    <x v="1"/>
    <n v="71"/>
    <s v="Hectólitros"/>
    <s v="hl"/>
    <n v="12"/>
    <n v="852"/>
    <x v="7"/>
    <x v="2"/>
    <n v="705"/>
    <x v="99"/>
    <n v="0"/>
    <n v="71"/>
    <n v="0"/>
    <n v="852"/>
    <n v="-71"/>
    <n v="-852"/>
  </r>
  <r>
    <n v="2024"/>
    <n v="230"/>
    <n v="1"/>
    <x v="0"/>
    <x v="0"/>
    <x v="1"/>
    <n v="3922"/>
    <s v="Hectólitros"/>
    <s v="hl"/>
    <n v="12"/>
    <n v="47064"/>
    <x v="7"/>
    <x v="2"/>
    <n v="752"/>
    <x v="68"/>
    <n v="0"/>
    <n v="3922"/>
    <n v="0"/>
    <n v="47064"/>
    <n v="-3922"/>
    <n v="-47064"/>
  </r>
  <r>
    <n v="2024"/>
    <n v="230"/>
    <n v="1"/>
    <x v="0"/>
    <x v="0"/>
    <x v="2"/>
    <n v="6914"/>
    <s v="Hectólitros"/>
    <s v="hl"/>
    <n v="9"/>
    <n v="62226"/>
    <x v="0"/>
    <x v="0"/>
    <n v="226"/>
    <x v="0"/>
    <n v="0"/>
    <n v="6914"/>
    <n v="0"/>
    <n v="62226"/>
    <n v="-6914"/>
    <n v="-62226"/>
  </r>
  <r>
    <n v="2024"/>
    <n v="230"/>
    <n v="1"/>
    <x v="0"/>
    <x v="0"/>
    <x v="2"/>
    <n v="19024"/>
    <s v="Hectólitros"/>
    <s v="hl"/>
    <n v="9"/>
    <n v="171216"/>
    <x v="1"/>
    <x v="0"/>
    <n v="124"/>
    <x v="38"/>
    <n v="0"/>
    <n v="19024"/>
    <n v="0"/>
    <n v="171216"/>
    <n v="-19024"/>
    <n v="-171216"/>
  </r>
  <r>
    <n v="2024"/>
    <n v="230"/>
    <n v="1"/>
    <x v="0"/>
    <x v="0"/>
    <x v="2"/>
    <n v="202"/>
    <s v="Hectólitros"/>
    <s v="hl"/>
    <n v="9"/>
    <n v="1818"/>
    <x v="1"/>
    <x v="0"/>
    <n v="188"/>
    <x v="39"/>
    <n v="0"/>
    <n v="202"/>
    <n v="0"/>
    <n v="1818"/>
    <n v="-202"/>
    <n v="-1818"/>
  </r>
  <r>
    <n v="2024"/>
    <n v="230"/>
    <n v="1"/>
    <x v="0"/>
    <x v="0"/>
    <x v="2"/>
    <n v="294"/>
    <s v="Hectólitros"/>
    <s v="hl"/>
    <n v="9"/>
    <n v="2646"/>
    <x v="1"/>
    <x v="0"/>
    <n v="192"/>
    <x v="40"/>
    <n v="0"/>
    <n v="294"/>
    <n v="0"/>
    <n v="2646"/>
    <n v="-294"/>
    <n v="-2646"/>
  </r>
  <r>
    <n v="2024"/>
    <n v="230"/>
    <n v="1"/>
    <x v="0"/>
    <x v="0"/>
    <x v="2"/>
    <n v="235"/>
    <s v="Hectólitros"/>
    <s v="hl"/>
    <n v="9"/>
    <n v="2115"/>
    <x v="1"/>
    <x v="0"/>
    <n v="214"/>
    <x v="41"/>
    <n v="0"/>
    <n v="235"/>
    <n v="0"/>
    <n v="2115"/>
    <n v="-235"/>
    <n v="-2115"/>
  </r>
  <r>
    <n v="2024"/>
    <n v="230"/>
    <n v="1"/>
    <x v="0"/>
    <x v="0"/>
    <x v="2"/>
    <n v="277"/>
    <s v="Hectólitros"/>
    <s v="hl"/>
    <n v="9"/>
    <n v="2493"/>
    <x v="1"/>
    <x v="0"/>
    <n v="320"/>
    <x v="70"/>
    <n v="0"/>
    <n v="277"/>
    <n v="0"/>
    <n v="2493"/>
    <n v="-277"/>
    <n v="-2493"/>
  </r>
  <r>
    <n v="2024"/>
    <n v="230"/>
    <n v="1"/>
    <x v="0"/>
    <x v="0"/>
    <x v="2"/>
    <n v="246776.00000000003"/>
    <s v="Hectólitros"/>
    <s v="hl"/>
    <n v="9"/>
    <n v="2220984"/>
    <x v="1"/>
    <x v="0"/>
    <n v="484"/>
    <x v="4"/>
    <n v="0"/>
    <n v="246776.00000000003"/>
    <n v="0"/>
    <n v="2220984"/>
    <n v="-246776.00000000003"/>
    <n v="-2220984"/>
  </r>
  <r>
    <n v="2024"/>
    <n v="230"/>
    <n v="1"/>
    <x v="0"/>
    <x v="0"/>
    <x v="2"/>
    <n v="1797"/>
    <s v="Hectólitros"/>
    <s v="hl"/>
    <n v="9"/>
    <n v="16173"/>
    <x v="1"/>
    <x v="0"/>
    <n v="591"/>
    <x v="6"/>
    <n v="0"/>
    <n v="1797"/>
    <n v="0"/>
    <n v="16173"/>
    <n v="-1797"/>
    <n v="-16173"/>
  </r>
  <r>
    <n v="2024"/>
    <n v="230"/>
    <n v="1"/>
    <x v="0"/>
    <x v="0"/>
    <x v="2"/>
    <n v="1260"/>
    <s v="Hectólitros"/>
    <s v="hl"/>
    <n v="9"/>
    <n v="11340"/>
    <x v="1"/>
    <x v="0"/>
    <n v="630"/>
    <x v="42"/>
    <n v="0"/>
    <n v="1260"/>
    <n v="0"/>
    <n v="11340"/>
    <n v="-1260"/>
    <n v="-11340"/>
  </r>
  <r>
    <n v="2024"/>
    <n v="230"/>
    <n v="1"/>
    <x v="0"/>
    <x v="0"/>
    <x v="2"/>
    <n v="16265"/>
    <s v="Hectólitros"/>
    <s v="hl"/>
    <n v="9"/>
    <n v="146385"/>
    <x v="1"/>
    <x v="0"/>
    <n v="840"/>
    <x v="7"/>
    <n v="0"/>
    <n v="16265"/>
    <n v="0"/>
    <n v="146385"/>
    <n v="-16265"/>
    <n v="-146385"/>
  </r>
  <r>
    <n v="2024"/>
    <n v="230"/>
    <n v="1"/>
    <x v="0"/>
    <x v="0"/>
    <x v="2"/>
    <n v="2400"/>
    <s v="Hectólitros"/>
    <s v="hl"/>
    <n v="9"/>
    <n v="21600"/>
    <x v="2"/>
    <x v="0"/>
    <n v="600"/>
    <x v="78"/>
    <n v="0"/>
    <n v="2400"/>
    <n v="0"/>
    <n v="21600"/>
    <n v="-2400"/>
    <n v="-21600"/>
  </r>
  <r>
    <n v="2024"/>
    <n v="230"/>
    <n v="1"/>
    <x v="0"/>
    <x v="0"/>
    <x v="2"/>
    <n v="5195"/>
    <s v="Hectólitros"/>
    <s v="hl"/>
    <n v="9"/>
    <n v="46755"/>
    <x v="3"/>
    <x v="0"/>
    <n v="156"/>
    <x v="10"/>
    <n v="0"/>
    <n v="5195"/>
    <n v="0"/>
    <n v="46755"/>
    <n v="-5195"/>
    <n v="-46755"/>
  </r>
  <r>
    <n v="2024"/>
    <n v="230"/>
    <n v="1"/>
    <x v="0"/>
    <x v="0"/>
    <x v="2"/>
    <n v="110.00000000000001"/>
    <s v="Hectólitros"/>
    <s v="hl"/>
    <n v="9"/>
    <n v="990"/>
    <x v="3"/>
    <x v="0"/>
    <n v="344"/>
    <x v="47"/>
    <n v="0"/>
    <n v="110.00000000000001"/>
    <n v="0"/>
    <n v="990"/>
    <n v="-110.00000000000001"/>
    <n v="-990"/>
  </r>
  <r>
    <n v="2024"/>
    <n v="230"/>
    <n v="1"/>
    <x v="0"/>
    <x v="0"/>
    <x v="2"/>
    <n v="31569"/>
    <s v="Hectólitros"/>
    <s v="hl"/>
    <n v="9"/>
    <n v="284121"/>
    <x v="3"/>
    <x v="0"/>
    <n v="376"/>
    <x v="48"/>
    <n v="0"/>
    <n v="31569"/>
    <n v="0"/>
    <n v="284121"/>
    <n v="-31569"/>
    <n v="-284121"/>
  </r>
  <r>
    <n v="2024"/>
    <n v="230"/>
    <n v="1"/>
    <x v="0"/>
    <x v="0"/>
    <x v="2"/>
    <n v="336"/>
    <s v="Hectólitros"/>
    <s v="hl"/>
    <n v="9"/>
    <n v="3024"/>
    <x v="3"/>
    <x v="0"/>
    <n v="392"/>
    <x v="12"/>
    <n v="0"/>
    <n v="336"/>
    <n v="0"/>
    <n v="3024"/>
    <n v="-336"/>
    <n v="-3024"/>
  </r>
  <r>
    <n v="2024"/>
    <n v="230"/>
    <n v="1"/>
    <x v="0"/>
    <x v="0"/>
    <x v="2"/>
    <n v="5880"/>
    <s v="Hectólitros"/>
    <s v="hl"/>
    <n v="9"/>
    <n v="52920"/>
    <x v="3"/>
    <x v="0"/>
    <n v="410"/>
    <x v="13"/>
    <n v="0"/>
    <n v="5880"/>
    <n v="0"/>
    <n v="52920"/>
    <n v="-5880"/>
    <n v="-52920"/>
  </r>
  <r>
    <n v="2024"/>
    <n v="230"/>
    <n v="1"/>
    <x v="0"/>
    <x v="0"/>
    <x v="2"/>
    <n v="42"/>
    <s v="Hectólitros"/>
    <s v="hl"/>
    <n v="9"/>
    <n v="378"/>
    <x v="3"/>
    <x v="0"/>
    <n v="418"/>
    <x v="98"/>
    <n v="0"/>
    <n v="42"/>
    <n v="0"/>
    <n v="378"/>
    <n v="-42"/>
    <n v="-378"/>
  </r>
  <r>
    <n v="2024"/>
    <n v="230"/>
    <n v="1"/>
    <x v="0"/>
    <x v="0"/>
    <x v="2"/>
    <n v="21"/>
    <s v="Hectólitros"/>
    <s v="hl"/>
    <n v="9"/>
    <n v="189"/>
    <x v="3"/>
    <x v="0"/>
    <n v="458"/>
    <x v="71"/>
    <n v="0"/>
    <n v="21"/>
    <n v="0"/>
    <n v="189"/>
    <n v="-21"/>
    <n v="-189"/>
  </r>
  <r>
    <n v="2024"/>
    <n v="230"/>
    <n v="1"/>
    <x v="0"/>
    <x v="0"/>
    <x v="2"/>
    <n v="54714"/>
    <s v="Hectólitros"/>
    <s v="hl"/>
    <n v="9"/>
    <n v="492426"/>
    <x v="3"/>
    <x v="0"/>
    <n v="608"/>
    <x v="14"/>
    <n v="0"/>
    <n v="54714"/>
    <n v="0"/>
    <n v="492426"/>
    <n v="-54714"/>
    <n v="-492426"/>
  </r>
  <r>
    <n v="2024"/>
    <n v="230"/>
    <n v="1"/>
    <x v="0"/>
    <x v="0"/>
    <x v="2"/>
    <n v="93"/>
    <s v="Hectólitros"/>
    <s v="hl"/>
    <n v="9"/>
    <n v="837"/>
    <x v="3"/>
    <x v="0"/>
    <n v="702"/>
    <x v="50"/>
    <n v="0"/>
    <n v="93"/>
    <n v="0"/>
    <n v="837"/>
    <n v="-93"/>
    <n v="-837"/>
  </r>
  <r>
    <n v="2024"/>
    <n v="230"/>
    <n v="1"/>
    <x v="0"/>
    <x v="0"/>
    <x v="2"/>
    <n v="10800"/>
    <s v="Hectólitros"/>
    <s v="hl"/>
    <n v="9"/>
    <n v="97200"/>
    <x v="3"/>
    <x v="0"/>
    <n v="784"/>
    <x v="15"/>
    <n v="0"/>
    <n v="10800"/>
    <n v="0"/>
    <n v="97200"/>
    <n v="-10800"/>
    <n v="-97200"/>
  </r>
  <r>
    <n v="2024"/>
    <n v="230"/>
    <n v="1"/>
    <x v="0"/>
    <x v="0"/>
    <x v="2"/>
    <n v="42"/>
    <s v="Hectólitros"/>
    <s v="hl"/>
    <n v="9"/>
    <n v="378"/>
    <x v="4"/>
    <x v="0"/>
    <n v="70"/>
    <x v="86"/>
    <n v="0"/>
    <n v="42"/>
    <n v="0"/>
    <n v="378"/>
    <n v="-42"/>
    <n v="-378"/>
  </r>
  <r>
    <n v="2024"/>
    <n v="230"/>
    <n v="1"/>
    <x v="0"/>
    <x v="0"/>
    <x v="2"/>
    <n v="252"/>
    <s v="Hectólitros"/>
    <s v="hl"/>
    <n v="9"/>
    <n v="2268"/>
    <x v="4"/>
    <x v="0"/>
    <n v="352"/>
    <x v="54"/>
    <n v="0"/>
    <n v="252"/>
    <n v="0"/>
    <n v="2268"/>
    <n v="-252"/>
    <n v="-2268"/>
  </r>
  <r>
    <n v="2024"/>
    <n v="230"/>
    <n v="1"/>
    <x v="0"/>
    <x v="0"/>
    <x v="2"/>
    <n v="50"/>
    <s v="Hectólitros"/>
    <s v="hl"/>
    <n v="9"/>
    <n v="450"/>
    <x v="4"/>
    <x v="0"/>
    <n v="578"/>
    <x v="55"/>
    <n v="0"/>
    <n v="50"/>
    <n v="0"/>
    <n v="450"/>
    <n v="-50"/>
    <n v="-450"/>
  </r>
  <r>
    <n v="2024"/>
    <n v="230"/>
    <n v="1"/>
    <x v="0"/>
    <x v="0"/>
    <x v="2"/>
    <n v="17233"/>
    <s v="Hectólitros"/>
    <s v="hl"/>
    <n v="9"/>
    <n v="155097"/>
    <x v="4"/>
    <x v="0"/>
    <n v="643"/>
    <x v="17"/>
    <n v="0"/>
    <n v="17233"/>
    <n v="0"/>
    <n v="155097"/>
    <n v="-17233"/>
    <n v="-155097"/>
  </r>
  <r>
    <n v="2024"/>
    <n v="230"/>
    <n v="1"/>
    <x v="0"/>
    <x v="0"/>
    <x v="2"/>
    <n v="4599"/>
    <s v="Hectólitros"/>
    <s v="hl"/>
    <n v="9"/>
    <n v="41391"/>
    <x v="4"/>
    <x v="0"/>
    <n v="688"/>
    <x v="88"/>
    <n v="0"/>
    <n v="4599"/>
    <n v="0"/>
    <n v="41391"/>
    <n v="-4599"/>
    <n v="-41391"/>
  </r>
  <r>
    <n v="2024"/>
    <n v="230"/>
    <n v="1"/>
    <x v="0"/>
    <x v="0"/>
    <x v="2"/>
    <n v="240"/>
    <s v="Hectólitros"/>
    <s v="hl"/>
    <n v="9"/>
    <n v="2160"/>
    <x v="4"/>
    <x v="0"/>
    <n v="756"/>
    <x v="18"/>
    <n v="0"/>
    <n v="240"/>
    <n v="0"/>
    <n v="2160"/>
    <n v="-240"/>
    <n v="-2160"/>
  </r>
  <r>
    <n v="2024"/>
    <n v="230"/>
    <n v="1"/>
    <x v="0"/>
    <x v="0"/>
    <x v="2"/>
    <n v="42082"/>
    <s v="Hectólitros"/>
    <s v="hl"/>
    <n v="9"/>
    <n v="378738"/>
    <x v="4"/>
    <x v="0"/>
    <n v="804"/>
    <x v="19"/>
    <n v="0"/>
    <n v="42082"/>
    <n v="0"/>
    <n v="378738"/>
    <n v="-42082"/>
    <n v="-378738"/>
  </r>
  <r>
    <n v="2024"/>
    <n v="230"/>
    <n v="1"/>
    <x v="0"/>
    <x v="0"/>
    <x v="2"/>
    <n v="41040"/>
    <s v="Hectólitros"/>
    <s v="hl"/>
    <n v="9"/>
    <n v="369360"/>
    <x v="4"/>
    <x v="0"/>
    <n v="826"/>
    <x v="20"/>
    <n v="0"/>
    <n v="41040"/>
    <n v="0"/>
    <n v="369360"/>
    <n v="-41040"/>
    <n v="-369360"/>
  </r>
  <r>
    <n v="2024"/>
    <n v="230"/>
    <n v="1"/>
    <x v="0"/>
    <x v="0"/>
    <x v="2"/>
    <n v="441"/>
    <s v="Hectólitros"/>
    <s v="hl"/>
    <n v="9"/>
    <n v="3969"/>
    <x v="4"/>
    <x v="0"/>
    <n v="901"/>
    <x v="57"/>
    <n v="0"/>
    <n v="441"/>
    <n v="0"/>
    <n v="3969"/>
    <n v="-441"/>
    <n v="-3969"/>
  </r>
  <r>
    <n v="2024"/>
    <n v="230"/>
    <n v="1"/>
    <x v="0"/>
    <x v="0"/>
    <x v="2"/>
    <n v="1816911"/>
    <s v="Hectólitros"/>
    <s v="hl"/>
    <n v="7.5"/>
    <n v="13626832.5"/>
    <x v="5"/>
    <x v="1"/>
    <n v="724"/>
    <x v="21"/>
    <n v="0"/>
    <n v="1816911"/>
    <n v="0"/>
    <n v="13626832.5"/>
    <n v="-1816911"/>
    <n v="-13626832.5"/>
  </r>
  <r>
    <n v="2024"/>
    <n v="230"/>
    <n v="1"/>
    <x v="0"/>
    <x v="0"/>
    <x v="2"/>
    <n v="423.00000000000006"/>
    <s v="Hectólitros"/>
    <s v="hl"/>
    <n v="9"/>
    <n v="3807"/>
    <x v="6"/>
    <x v="0"/>
    <n v="36"/>
    <x v="73"/>
    <n v="0"/>
    <n v="423.00000000000006"/>
    <n v="0"/>
    <n v="3807"/>
    <n v="-423.00000000000006"/>
    <n v="-3807"/>
  </r>
  <r>
    <n v="2024"/>
    <n v="230"/>
    <n v="1"/>
    <x v="0"/>
    <x v="0"/>
    <x v="2"/>
    <n v="143"/>
    <s v="Hectólitros"/>
    <s v="hl"/>
    <n v="9"/>
    <n v="1287"/>
    <x v="8"/>
    <x v="0"/>
    <n v="950"/>
    <x v="58"/>
    <n v="0"/>
    <n v="143"/>
    <n v="0"/>
    <n v="1287"/>
    <n v="-143"/>
    <n v="-1287"/>
  </r>
  <r>
    <n v="2024"/>
    <n v="230"/>
    <n v="1"/>
    <x v="0"/>
    <x v="0"/>
    <x v="2"/>
    <n v="4"/>
    <s v="Hectólitros"/>
    <s v="hl"/>
    <n v="9"/>
    <n v="36"/>
    <x v="7"/>
    <x v="2"/>
    <n v="40"/>
    <x v="24"/>
    <n v="0"/>
    <n v="4"/>
    <n v="0"/>
    <n v="36"/>
    <n v="-4"/>
    <n v="-36"/>
  </r>
  <r>
    <n v="2024"/>
    <n v="230"/>
    <n v="1"/>
    <x v="0"/>
    <x v="0"/>
    <x v="2"/>
    <n v="578"/>
    <s v="Hectólitros"/>
    <s v="hl"/>
    <n v="9"/>
    <n v="5202"/>
    <x v="7"/>
    <x v="2"/>
    <n v="56"/>
    <x v="59"/>
    <n v="0"/>
    <n v="578"/>
    <n v="0"/>
    <n v="5202"/>
    <n v="-578"/>
    <n v="-5202"/>
  </r>
  <r>
    <n v="2024"/>
    <n v="230"/>
    <n v="1"/>
    <x v="0"/>
    <x v="0"/>
    <x v="2"/>
    <n v="1764"/>
    <s v="Hectólitros"/>
    <s v="hl"/>
    <n v="9"/>
    <n v="15876"/>
    <x v="7"/>
    <x v="2"/>
    <n v="100"/>
    <x v="69"/>
    <n v="0"/>
    <n v="1764"/>
    <n v="0"/>
    <n v="15876"/>
    <n v="-1764"/>
    <n v="-15876"/>
  </r>
  <r>
    <n v="2024"/>
    <n v="230"/>
    <n v="1"/>
    <x v="0"/>
    <x v="0"/>
    <x v="2"/>
    <n v="1811"/>
    <s v="Hectólitros"/>
    <s v="hl"/>
    <n v="9"/>
    <n v="16299"/>
    <x v="7"/>
    <x v="2"/>
    <n v="203"/>
    <x v="62"/>
    <n v="0"/>
    <n v="1811"/>
    <n v="0"/>
    <n v="16299"/>
    <n v="-1811"/>
    <n v="-16299"/>
  </r>
  <r>
    <n v="2024"/>
    <n v="230"/>
    <n v="1"/>
    <x v="0"/>
    <x v="0"/>
    <x v="2"/>
    <n v="2381"/>
    <s v="Hectólitros"/>
    <s v="hl"/>
    <n v="9"/>
    <n v="21429"/>
    <x v="7"/>
    <x v="2"/>
    <n v="208"/>
    <x v="25"/>
    <n v="0"/>
    <n v="2381"/>
    <n v="0"/>
    <n v="21429"/>
    <n v="-2381"/>
    <n v="-21429"/>
  </r>
  <r>
    <n v="2024"/>
    <n v="230"/>
    <n v="1"/>
    <x v="0"/>
    <x v="0"/>
    <x v="2"/>
    <n v="92"/>
    <s v="Hectólitros"/>
    <s v="hl"/>
    <n v="9"/>
    <n v="828"/>
    <x v="7"/>
    <x v="2"/>
    <n v="233"/>
    <x v="26"/>
    <n v="0"/>
    <n v="92"/>
    <n v="0"/>
    <n v="828"/>
    <n v="-92"/>
    <n v="-828"/>
  </r>
  <r>
    <n v="2024"/>
    <n v="230"/>
    <n v="1"/>
    <x v="0"/>
    <x v="0"/>
    <x v="2"/>
    <n v="8070"/>
    <s v="Hectólitros"/>
    <s v="hl"/>
    <n v="9"/>
    <n v="72630"/>
    <x v="7"/>
    <x v="2"/>
    <n v="250"/>
    <x v="27"/>
    <n v="0"/>
    <n v="8070"/>
    <n v="0"/>
    <n v="72630"/>
    <n v="-8070"/>
    <n v="-72630"/>
  </r>
  <r>
    <n v="2024"/>
    <n v="230"/>
    <n v="1"/>
    <x v="0"/>
    <x v="0"/>
    <x v="2"/>
    <n v="62926"/>
    <s v="Hectólitros"/>
    <s v="hl"/>
    <n v="9"/>
    <n v="566334"/>
    <x v="7"/>
    <x v="2"/>
    <n v="276"/>
    <x v="28"/>
    <n v="0"/>
    <n v="62926"/>
    <n v="0"/>
    <n v="566334"/>
    <n v="-62926"/>
    <n v="-566334"/>
  </r>
  <r>
    <n v="2024"/>
    <n v="230"/>
    <n v="1"/>
    <x v="0"/>
    <x v="0"/>
    <x v="2"/>
    <n v="71"/>
    <s v="Hectólitros"/>
    <s v="hl"/>
    <n v="9"/>
    <n v="639"/>
    <x v="7"/>
    <x v="2"/>
    <n v="300"/>
    <x v="64"/>
    <n v="0"/>
    <n v="71"/>
    <n v="0"/>
    <n v="639"/>
    <n v="-71"/>
    <n v="-639"/>
  </r>
  <r>
    <n v="2024"/>
    <n v="230"/>
    <n v="1"/>
    <x v="0"/>
    <x v="0"/>
    <x v="2"/>
    <n v="63"/>
    <s v="Hectólitros"/>
    <s v="hl"/>
    <n v="9"/>
    <n v="567"/>
    <x v="7"/>
    <x v="2"/>
    <n v="348"/>
    <x v="65"/>
    <n v="0"/>
    <n v="63"/>
    <n v="0"/>
    <n v="567"/>
    <n v="-63"/>
    <n v="-567"/>
  </r>
  <r>
    <n v="2024"/>
    <n v="230"/>
    <n v="1"/>
    <x v="0"/>
    <x v="0"/>
    <x v="2"/>
    <n v="1323"/>
    <s v="Hectólitros"/>
    <s v="hl"/>
    <n v="9"/>
    <n v="11907"/>
    <x v="7"/>
    <x v="2"/>
    <n v="372"/>
    <x v="29"/>
    <n v="0"/>
    <n v="1323"/>
    <n v="0"/>
    <n v="11907"/>
    <n v="-1323"/>
    <n v="-11907"/>
  </r>
  <r>
    <n v="2024"/>
    <n v="230"/>
    <n v="1"/>
    <x v="0"/>
    <x v="0"/>
    <x v="2"/>
    <n v="1978"/>
    <s v="Hectólitros"/>
    <s v="hl"/>
    <n v="9"/>
    <n v="17802"/>
    <x v="7"/>
    <x v="2"/>
    <n v="380"/>
    <x v="30"/>
    <n v="0"/>
    <n v="1978"/>
    <n v="0"/>
    <n v="17802"/>
    <n v="-1978"/>
    <n v="-17802"/>
  </r>
  <r>
    <n v="2024"/>
    <n v="230"/>
    <n v="1"/>
    <x v="0"/>
    <x v="0"/>
    <x v="2"/>
    <n v="3029"/>
    <s v="Hectólitros"/>
    <s v="hl"/>
    <n v="9"/>
    <n v="27261"/>
    <x v="7"/>
    <x v="2"/>
    <n v="428"/>
    <x v="31"/>
    <n v="0"/>
    <n v="3029"/>
    <n v="0"/>
    <n v="27261"/>
    <n v="-3029"/>
    <n v="-27261"/>
  </r>
  <r>
    <n v="2024"/>
    <n v="230"/>
    <n v="1"/>
    <x v="0"/>
    <x v="0"/>
    <x v="2"/>
    <n v="18392"/>
    <s v="Hectólitros"/>
    <s v="hl"/>
    <n v="9"/>
    <n v="165528"/>
    <x v="7"/>
    <x v="2"/>
    <n v="440"/>
    <x v="32"/>
    <n v="0"/>
    <n v="18392"/>
    <n v="0"/>
    <n v="165528"/>
    <n v="-18392"/>
    <n v="-165528"/>
  </r>
  <r>
    <n v="2024"/>
    <n v="230"/>
    <n v="1"/>
    <x v="0"/>
    <x v="0"/>
    <x v="2"/>
    <n v="13"/>
    <s v="Hectólitros"/>
    <s v="hl"/>
    <n v="9"/>
    <n v="117"/>
    <x v="7"/>
    <x v="2"/>
    <n v="442"/>
    <x v="66"/>
    <n v="0"/>
    <n v="13"/>
    <n v="0"/>
    <n v="117"/>
    <n v="-13"/>
    <n v="-117"/>
  </r>
  <r>
    <n v="2024"/>
    <n v="230"/>
    <n v="1"/>
    <x v="0"/>
    <x v="0"/>
    <x v="2"/>
    <n v="647"/>
    <s v="Hectólitros"/>
    <s v="hl"/>
    <n v="9"/>
    <n v="5823"/>
    <x v="7"/>
    <x v="2"/>
    <n v="528"/>
    <x v="33"/>
    <n v="0"/>
    <n v="647"/>
    <n v="0"/>
    <n v="5823"/>
    <n v="-647"/>
    <n v="-5823"/>
  </r>
  <r>
    <n v="2024"/>
    <n v="230"/>
    <n v="1"/>
    <x v="0"/>
    <x v="0"/>
    <x v="2"/>
    <n v="18760"/>
    <s v="Hectólitros"/>
    <s v="hl"/>
    <n v="9"/>
    <n v="168840"/>
    <x v="7"/>
    <x v="2"/>
    <n v="616"/>
    <x v="34"/>
    <n v="0"/>
    <n v="18760"/>
    <n v="0"/>
    <n v="168840"/>
    <n v="-18760"/>
    <n v="-168840"/>
  </r>
  <r>
    <n v="2024"/>
    <n v="230"/>
    <n v="1"/>
    <x v="0"/>
    <x v="0"/>
    <x v="2"/>
    <n v="36497"/>
    <s v="Hectólitros"/>
    <s v="hl"/>
    <n v="9"/>
    <n v="328473"/>
    <x v="7"/>
    <x v="2"/>
    <n v="620"/>
    <x v="35"/>
    <n v="0"/>
    <n v="36497"/>
    <n v="0"/>
    <n v="328473"/>
    <n v="-36497"/>
    <n v="-328473"/>
  </r>
  <r>
    <n v="2024"/>
    <n v="230"/>
    <n v="1"/>
    <x v="0"/>
    <x v="0"/>
    <x v="2"/>
    <n v="14628"/>
    <s v="Hectólitros"/>
    <s v="hl"/>
    <n v="9"/>
    <n v="131652"/>
    <x v="7"/>
    <x v="2"/>
    <n v="642"/>
    <x v="36"/>
    <n v="0"/>
    <n v="14628"/>
    <n v="0"/>
    <n v="131652"/>
    <n v="-14628"/>
    <n v="-131652"/>
  </r>
  <r>
    <n v="2024"/>
    <n v="230"/>
    <n v="1"/>
    <x v="0"/>
    <x v="0"/>
    <x v="2"/>
    <n v="2285"/>
    <s v="Hectólitros"/>
    <s v="hl"/>
    <n v="9"/>
    <n v="20565"/>
    <x v="7"/>
    <x v="2"/>
    <n v="703"/>
    <x v="37"/>
    <n v="0"/>
    <n v="2285"/>
    <n v="0"/>
    <n v="20565"/>
    <n v="-2285"/>
    <n v="-20565"/>
  </r>
  <r>
    <n v="2024"/>
    <n v="230"/>
    <n v="1"/>
    <x v="0"/>
    <x v="0"/>
    <x v="2"/>
    <n v="441"/>
    <s v="Hectólitros"/>
    <s v="hl"/>
    <n v="9"/>
    <n v="3969"/>
    <x v="7"/>
    <x v="2"/>
    <n v="705"/>
    <x v="99"/>
    <n v="0"/>
    <n v="441"/>
    <n v="0"/>
    <n v="3969"/>
    <n v="-441"/>
    <n v="-3969"/>
  </r>
  <r>
    <n v="2024"/>
    <n v="230"/>
    <n v="1"/>
    <x v="0"/>
    <x v="0"/>
    <x v="2"/>
    <n v="42"/>
    <s v="Hectólitros"/>
    <s v="hl"/>
    <n v="9"/>
    <n v="378"/>
    <x v="7"/>
    <x v="2"/>
    <n v="752"/>
    <x v="68"/>
    <n v="0"/>
    <n v="42"/>
    <n v="0"/>
    <n v="378"/>
    <n v="-42"/>
    <n v="-378"/>
  </r>
  <r>
    <n v="2024"/>
    <n v="233"/>
    <n v="4"/>
    <x v="1"/>
    <x v="1"/>
    <x v="3"/>
    <n v="138"/>
    <s v="Hectólitros"/>
    <s v="hl"/>
    <n v="12.33"/>
    <n v="1701.54"/>
    <x v="1"/>
    <x v="0"/>
    <n v="320"/>
    <x v="70"/>
    <n v="0"/>
    <n v="138"/>
    <n v="0"/>
    <n v="1701.54"/>
    <n v="-138"/>
    <n v="-1701.54"/>
  </r>
  <r>
    <n v="2024"/>
    <n v="233"/>
    <n v="4"/>
    <x v="1"/>
    <x v="1"/>
    <x v="3"/>
    <n v="15713.999999999998"/>
    <s v="Hectólitros"/>
    <s v="hl"/>
    <n v="12.33"/>
    <n v="193753.62"/>
    <x v="1"/>
    <x v="0"/>
    <n v="840"/>
    <x v="7"/>
    <n v="0"/>
    <n v="15713.999999999998"/>
    <n v="0"/>
    <n v="193753.62"/>
    <n v="-15713.999999999998"/>
    <n v="-193753.62"/>
  </r>
  <r>
    <n v="2024"/>
    <n v="233"/>
    <n v="4"/>
    <x v="1"/>
    <x v="1"/>
    <x v="3"/>
    <n v="126"/>
    <s v="Hectólitros"/>
    <s v="hl"/>
    <n v="12.33"/>
    <n v="1553.58"/>
    <x v="3"/>
    <x v="0"/>
    <n v="158"/>
    <x v="11"/>
    <n v="0"/>
    <n v="126"/>
    <n v="0"/>
    <n v="1553.58"/>
    <n v="-126"/>
    <n v="-1553.58"/>
  </r>
  <r>
    <n v="2024"/>
    <n v="233"/>
    <n v="4"/>
    <x v="1"/>
    <x v="1"/>
    <x v="3"/>
    <n v="441"/>
    <s v="Hectólitros"/>
    <s v="hl"/>
    <n v="12.33"/>
    <n v="5437.53"/>
    <x v="3"/>
    <x v="0"/>
    <n v="344"/>
    <x v="47"/>
    <n v="0"/>
    <n v="441"/>
    <n v="0"/>
    <n v="5437.53"/>
    <n v="-441"/>
    <n v="-5437.53"/>
  </r>
  <r>
    <n v="2024"/>
    <n v="233"/>
    <n v="4"/>
    <x v="1"/>
    <x v="1"/>
    <x v="3"/>
    <n v="1008"/>
    <s v="Hectólitros"/>
    <s v="hl"/>
    <n v="12.33"/>
    <n v="12428.64"/>
    <x v="3"/>
    <x v="0"/>
    <n v="392"/>
    <x v="12"/>
    <n v="0"/>
    <n v="1008"/>
    <n v="0"/>
    <n v="12428.64"/>
    <n v="-1008"/>
    <n v="-12428.64"/>
  </r>
  <r>
    <n v="2024"/>
    <n v="233"/>
    <n v="4"/>
    <x v="1"/>
    <x v="1"/>
    <x v="3"/>
    <n v="26"/>
    <s v="Hectólitros"/>
    <s v="hl"/>
    <n v="12.33"/>
    <n v="320.58"/>
    <x v="3"/>
    <x v="0"/>
    <n v="702"/>
    <x v="50"/>
    <n v="0"/>
    <n v="26"/>
    <n v="0"/>
    <n v="320.58"/>
    <n v="-26"/>
    <n v="-320.58"/>
  </r>
  <r>
    <n v="2024"/>
    <n v="233"/>
    <n v="4"/>
    <x v="1"/>
    <x v="1"/>
    <x v="3"/>
    <n v="1832"/>
    <s v="Hectólitros"/>
    <s v="hl"/>
    <n v="12.33"/>
    <n v="22588.560000000001"/>
    <x v="3"/>
    <x v="0"/>
    <n v="764"/>
    <x v="72"/>
    <n v="0"/>
    <n v="1832"/>
    <n v="0"/>
    <n v="22588.560000000001"/>
    <n v="-1832"/>
    <n v="-22588.560000000001"/>
  </r>
  <r>
    <n v="2024"/>
    <n v="233"/>
    <n v="4"/>
    <x v="1"/>
    <x v="1"/>
    <x v="3"/>
    <n v="433"/>
    <s v="Hectólitros"/>
    <s v="hl"/>
    <n v="12.33"/>
    <n v="5338.89"/>
    <x v="4"/>
    <x v="0"/>
    <n v="20"/>
    <x v="52"/>
    <n v="0"/>
    <n v="433"/>
    <n v="0"/>
    <n v="5338.89"/>
    <n v="-433"/>
    <n v="-5338.89"/>
  </r>
  <r>
    <n v="2024"/>
    <n v="233"/>
    <n v="4"/>
    <x v="1"/>
    <x v="1"/>
    <x v="3"/>
    <n v="170"/>
    <s v="Hectólitros"/>
    <s v="hl"/>
    <n v="12.33"/>
    <n v="2096.1"/>
    <x v="4"/>
    <x v="0"/>
    <n v="756"/>
    <x v="18"/>
    <n v="0"/>
    <n v="170"/>
    <n v="0"/>
    <n v="2096.1"/>
    <n v="-170"/>
    <n v="-2096.1"/>
  </r>
  <r>
    <n v="2024"/>
    <n v="233"/>
    <n v="4"/>
    <x v="1"/>
    <x v="1"/>
    <x v="3"/>
    <n v="2593"/>
    <s v="Hectólitros"/>
    <s v="hl"/>
    <n v="12.33"/>
    <n v="31971.69"/>
    <x v="4"/>
    <x v="0"/>
    <n v="826"/>
    <x v="20"/>
    <n v="0"/>
    <n v="2593"/>
    <n v="0"/>
    <n v="31971.69"/>
    <n v="-2593"/>
    <n v="-31971.69"/>
  </r>
  <r>
    <n v="2024"/>
    <n v="233"/>
    <n v="4"/>
    <x v="1"/>
    <x v="1"/>
    <x v="3"/>
    <n v="279566"/>
    <s v="Hectólitros"/>
    <s v="hl"/>
    <n v="12.33"/>
    <n v="3447048.78"/>
    <x v="5"/>
    <x v="1"/>
    <n v="724"/>
    <x v="21"/>
    <n v="0"/>
    <n v="279566"/>
    <n v="0"/>
    <n v="3447048.78"/>
    <n v="-279566"/>
    <n v="-3447048.78"/>
  </r>
  <r>
    <n v="2024"/>
    <n v="233"/>
    <n v="4"/>
    <x v="1"/>
    <x v="1"/>
    <x v="3"/>
    <n v="214"/>
    <s v="Hectólitros"/>
    <s v="hl"/>
    <n v="12.33"/>
    <n v="2638.62"/>
    <x v="6"/>
    <x v="0"/>
    <n v="36"/>
    <x v="73"/>
    <n v="0"/>
    <n v="214"/>
    <n v="0"/>
    <n v="2638.62"/>
    <n v="-214"/>
    <n v="-2638.62"/>
  </r>
  <r>
    <n v="2024"/>
    <n v="233"/>
    <n v="4"/>
    <x v="1"/>
    <x v="1"/>
    <x v="3"/>
    <n v="441"/>
    <s v="Hectólitros"/>
    <s v="hl"/>
    <n v="12.33"/>
    <n v="5437.53"/>
    <x v="7"/>
    <x v="2"/>
    <n v="203"/>
    <x v="62"/>
    <n v="0"/>
    <n v="441"/>
    <n v="0"/>
    <n v="5437.53"/>
    <n v="-441"/>
    <n v="-5437.53"/>
  </r>
  <r>
    <n v="2024"/>
    <n v="233"/>
    <n v="4"/>
    <x v="1"/>
    <x v="1"/>
    <x v="3"/>
    <n v="9"/>
    <s v="Hectólitros"/>
    <s v="hl"/>
    <n v="12.33"/>
    <n v="110.97"/>
    <x v="7"/>
    <x v="2"/>
    <n v="250"/>
    <x v="27"/>
    <n v="0"/>
    <n v="9"/>
    <n v="0"/>
    <n v="110.97"/>
    <n v="-9"/>
    <n v="-110.97"/>
  </r>
  <r>
    <n v="2024"/>
    <n v="233"/>
    <n v="4"/>
    <x v="1"/>
    <x v="1"/>
    <x v="3"/>
    <n v="4244"/>
    <s v="Hectólitros"/>
    <s v="hl"/>
    <n v="12.33"/>
    <n v="52328.52"/>
    <x v="7"/>
    <x v="2"/>
    <n v="276"/>
    <x v="28"/>
    <n v="0"/>
    <n v="4244"/>
    <n v="0"/>
    <n v="52328.52"/>
    <n v="-4244"/>
    <n v="-52328.52"/>
  </r>
  <r>
    <n v="2024"/>
    <n v="233"/>
    <n v="4"/>
    <x v="1"/>
    <x v="1"/>
    <x v="3"/>
    <n v="3528"/>
    <s v="Hectólitros"/>
    <s v="hl"/>
    <n v="12.33"/>
    <n v="43500.24"/>
    <x v="7"/>
    <x v="2"/>
    <n v="380"/>
    <x v="30"/>
    <n v="0"/>
    <n v="3528"/>
    <n v="0"/>
    <n v="43500.24"/>
    <n v="-3528"/>
    <n v="-43500.24"/>
  </r>
  <r>
    <n v="2024"/>
    <n v="233"/>
    <n v="4"/>
    <x v="1"/>
    <x v="1"/>
    <x v="3"/>
    <n v="2508"/>
    <s v="Hectólitros"/>
    <s v="hl"/>
    <n v="12.33"/>
    <n v="30923.64"/>
    <x v="7"/>
    <x v="2"/>
    <n v="528"/>
    <x v="33"/>
    <n v="0"/>
    <n v="2508"/>
    <n v="0"/>
    <n v="30923.64"/>
    <n v="-2508"/>
    <n v="-30923.64"/>
  </r>
  <r>
    <n v="2024"/>
    <n v="224"/>
    <n v="4"/>
    <x v="1"/>
    <x v="2"/>
    <x v="4"/>
    <n v="607033"/>
    <s v="Hectólitros"/>
    <s v="hl"/>
    <n v="9.89"/>
    <n v="6003556.3700000001"/>
    <x v="5"/>
    <x v="1"/>
    <n v="724"/>
    <x v="21"/>
    <n v="0"/>
    <n v="607033"/>
    <n v="0"/>
    <n v="6003556.3700000001"/>
    <n v="-607033"/>
    <n v="-6003556.3700000001"/>
  </r>
  <r>
    <n v="2024"/>
    <n v="224"/>
    <n v="4"/>
    <x v="1"/>
    <x v="2"/>
    <x v="4"/>
    <n v="271185"/>
    <s v="Hectólitros"/>
    <s v="hl"/>
    <n v="9.89"/>
    <n v="2682019.65"/>
    <x v="7"/>
    <x v="2"/>
    <n v="276"/>
    <x v="28"/>
    <n v="0"/>
    <n v="271185"/>
    <n v="0"/>
    <n v="2682019.65"/>
    <n v="-271185"/>
    <n v="-2682019.65"/>
  </r>
  <r>
    <n v="2024"/>
    <n v="218"/>
    <n v="4"/>
    <x v="1"/>
    <x v="3"/>
    <x v="5"/>
    <n v="21967"/>
    <s v="Hectólitros"/>
    <s v="hl"/>
    <n v="7.2"/>
    <n v="158162.4"/>
    <x v="4"/>
    <x v="0"/>
    <n v="756"/>
    <x v="18"/>
    <n v="0"/>
    <n v="21967"/>
    <n v="0"/>
    <n v="158162.4"/>
    <n v="-21967"/>
    <n v="-158162.4"/>
  </r>
  <r>
    <n v="2024"/>
    <n v="218"/>
    <n v="4"/>
    <x v="1"/>
    <x v="3"/>
    <x v="5"/>
    <n v="363224"/>
    <s v="Hectólitros"/>
    <s v="hl"/>
    <n v="7.2000000000000011"/>
    <n v="2615212.8000000003"/>
    <x v="5"/>
    <x v="1"/>
    <n v="724"/>
    <x v="21"/>
    <n v="0"/>
    <n v="363224"/>
    <n v="0"/>
    <n v="2615212.8000000003"/>
    <n v="-363224"/>
    <n v="-2615212.8000000003"/>
  </r>
  <r>
    <n v="2024"/>
    <n v="218"/>
    <n v="4"/>
    <x v="1"/>
    <x v="3"/>
    <x v="5"/>
    <n v="21812"/>
    <s v="Hectólitros"/>
    <s v="hl"/>
    <n v="7.1999999999999993"/>
    <n v="157046.39999999999"/>
    <x v="7"/>
    <x v="2"/>
    <n v="276"/>
    <x v="28"/>
    <n v="0"/>
    <n v="21812"/>
    <n v="0"/>
    <n v="157046.39999999999"/>
    <n v="-21812"/>
    <n v="-157046.39999999999"/>
  </r>
  <r>
    <n v="2024"/>
    <n v="218"/>
    <n v="4"/>
    <x v="1"/>
    <x v="3"/>
    <x v="5"/>
    <n v="18031"/>
    <s v="Hectólitros"/>
    <s v="hl"/>
    <n v="7.2"/>
    <n v="129823.2"/>
    <x v="7"/>
    <x v="2"/>
    <n v="380"/>
    <x v="30"/>
    <n v="0"/>
    <n v="18031"/>
    <n v="0"/>
    <n v="129823.2"/>
    <n v="-18031"/>
    <n v="-129823.2"/>
  </r>
  <r>
    <n v="2024"/>
    <n v="218"/>
    <n v="4"/>
    <x v="1"/>
    <x v="3"/>
    <x v="5"/>
    <n v="6673"/>
    <s v="Hectólitros"/>
    <s v="hl"/>
    <n v="7.2"/>
    <n v="48045.599999999999"/>
    <x v="7"/>
    <x v="2"/>
    <n v="528"/>
    <x v="33"/>
    <n v="0"/>
    <n v="6673"/>
    <n v="0"/>
    <n v="48045.599999999999"/>
    <n v="-6673"/>
    <n v="-48045.599999999999"/>
  </r>
  <r>
    <n v="2024"/>
    <n v="227"/>
    <n v="4"/>
    <x v="1"/>
    <x v="4"/>
    <x v="6"/>
    <n v="23558"/>
    <s v="Hectólitros"/>
    <s v="hl"/>
    <n v="9.68"/>
    <n v="228041.44"/>
    <x v="5"/>
    <x v="1"/>
    <n v="724"/>
    <x v="21"/>
    <n v="0"/>
    <n v="23558"/>
    <n v="0"/>
    <n v="228041.44"/>
    <n v="-23558"/>
    <n v="-228041.44"/>
  </r>
  <r>
    <n v="2024"/>
    <n v="227"/>
    <n v="4"/>
    <x v="1"/>
    <x v="4"/>
    <x v="6"/>
    <n v="2011"/>
    <s v="Hectólitros"/>
    <s v="hl"/>
    <n v="9.68"/>
    <n v="19466.48"/>
    <x v="7"/>
    <x v="2"/>
    <n v="276"/>
    <x v="28"/>
    <n v="0"/>
    <n v="2011"/>
    <n v="0"/>
    <n v="19466.48"/>
    <n v="-2011"/>
    <n v="-19466.48"/>
  </r>
  <r>
    <n v="2024"/>
    <n v="217"/>
    <n v="7"/>
    <x v="2"/>
    <x v="5"/>
    <x v="7"/>
    <n v="247456.5"/>
    <s v="Hectólitros"/>
    <s v="hl"/>
    <n v="4.8206227660322982"/>
    <n v="1376453.86"/>
    <x v="5"/>
    <x v="1"/>
    <n v="724"/>
    <x v="21"/>
    <n v="0"/>
    <n v="247456.5"/>
    <n v="0"/>
    <n v="1376453.86"/>
    <n v="-247456.5"/>
    <n v="-1376453.86"/>
  </r>
  <r>
    <n v="2024"/>
    <n v="217"/>
    <n v="7"/>
    <x v="2"/>
    <x v="5"/>
    <x v="7"/>
    <n v="126"/>
    <s v="Hectólitros"/>
    <s v="hl"/>
    <n v="5.6746031746031749"/>
    <n v="715"/>
    <x v="7"/>
    <x v="2"/>
    <n v="56"/>
    <x v="59"/>
    <n v="0"/>
    <n v="126"/>
    <n v="0"/>
    <n v="715"/>
    <n v="-126"/>
    <n v="-715"/>
  </r>
  <r>
    <n v="2024"/>
    <n v="217"/>
    <n v="7"/>
    <x v="2"/>
    <x v="5"/>
    <x v="7"/>
    <n v="575"/>
    <s v="Hectólitros"/>
    <s v="hl"/>
    <n v="6.20695652173913"/>
    <n v="3569"/>
    <x v="7"/>
    <x v="2"/>
    <n v="203"/>
    <x v="62"/>
    <n v="0"/>
    <n v="575"/>
    <n v="0"/>
    <n v="3569"/>
    <n v="-575"/>
    <n v="-3569"/>
  </r>
  <r>
    <n v="2024"/>
    <n v="217"/>
    <n v="7"/>
    <x v="2"/>
    <x v="5"/>
    <x v="7"/>
    <n v="16440"/>
    <s v="Hectólitros"/>
    <s v="hl"/>
    <n v="6.7186075169439317"/>
    <n v="83518"/>
    <x v="7"/>
    <x v="2"/>
    <n v="276"/>
    <x v="28"/>
    <n v="0"/>
    <n v="16440"/>
    <n v="0"/>
    <n v="83518"/>
    <n v="-16440"/>
    <n v="-83518"/>
  </r>
  <r>
    <n v="2024"/>
    <n v="217"/>
    <n v="7"/>
    <x v="2"/>
    <x v="5"/>
    <x v="7"/>
    <n v="18845"/>
    <s v="Hectólitros"/>
    <s v="hl"/>
    <n v="4.5018307243300608"/>
    <n v="84837"/>
    <x v="7"/>
    <x v="2"/>
    <n v="528"/>
    <x v="33"/>
    <n v="0"/>
    <n v="18845"/>
    <n v="0"/>
    <n v="84837"/>
    <n v="-18845"/>
    <n v="-84837"/>
  </r>
  <r>
    <n v="2024"/>
    <n v="232"/>
    <n v="8"/>
    <x v="3"/>
    <x v="6"/>
    <x v="8"/>
    <n v="223"/>
    <s v="Hectólitros"/>
    <s v="hl"/>
    <n v="11.801345291479819"/>
    <n v="2631.7"/>
    <x v="0"/>
    <x v="0"/>
    <n v="288"/>
    <x v="93"/>
    <n v="0"/>
    <n v="223"/>
    <n v="0"/>
    <n v="2631.7"/>
    <n v="-223"/>
    <n v="-2631.7"/>
  </r>
  <r>
    <n v="2024"/>
    <n v="232"/>
    <n v="8"/>
    <x v="3"/>
    <x v="6"/>
    <x v="8"/>
    <n v="44427"/>
    <s v="Hectólitros"/>
    <s v="hl"/>
    <n v="7.5966347041213673"/>
    <n v="337495.69"/>
    <x v="1"/>
    <x v="0"/>
    <n v="124"/>
    <x v="38"/>
    <n v="0"/>
    <n v="44427"/>
    <n v="0"/>
    <n v="337495.69"/>
    <n v="-44427"/>
    <n v="-337495.69"/>
  </r>
  <r>
    <n v="2024"/>
    <n v="232"/>
    <n v="8"/>
    <x v="3"/>
    <x v="6"/>
    <x v="8"/>
    <n v="84"/>
    <s v="Hectólitros"/>
    <s v="hl"/>
    <n v="7.0142857142857151"/>
    <n v="589.20000000000005"/>
    <x v="1"/>
    <x v="0"/>
    <n v="136"/>
    <x v="75"/>
    <n v="0"/>
    <n v="84"/>
    <n v="0"/>
    <n v="589.20000000000005"/>
    <n v="-84"/>
    <n v="-589.20000000000005"/>
  </r>
  <r>
    <n v="2024"/>
    <n v="232"/>
    <n v="8"/>
    <x v="3"/>
    <x v="6"/>
    <x v="8"/>
    <n v="1092"/>
    <s v="Hectólitros"/>
    <s v="hl"/>
    <n v="8.0018589743589743"/>
    <n v="8738.0300000000007"/>
    <x v="1"/>
    <x v="0"/>
    <n v="188"/>
    <x v="39"/>
    <n v="0"/>
    <n v="1092"/>
    <n v="0"/>
    <n v="8738.0300000000007"/>
    <n v="-1092"/>
    <n v="-8738.0300000000007"/>
  </r>
  <r>
    <n v="2024"/>
    <n v="232"/>
    <n v="8"/>
    <x v="3"/>
    <x v="6"/>
    <x v="8"/>
    <n v="36582"/>
    <s v="Hectólitros"/>
    <s v="hl"/>
    <n v="9.4382062216390565"/>
    <n v="345268.45999999996"/>
    <x v="1"/>
    <x v="0"/>
    <n v="192"/>
    <x v="40"/>
    <n v="0"/>
    <n v="36582"/>
    <n v="0"/>
    <n v="345268.45999999996"/>
    <n v="-36582"/>
    <n v="-345268.45999999996"/>
  </r>
  <r>
    <n v="2024"/>
    <n v="232"/>
    <n v="8"/>
    <x v="3"/>
    <x v="6"/>
    <x v="8"/>
    <n v="3822"/>
    <s v="Hectólitros"/>
    <s v="hl"/>
    <n v="6.6928178963893252"/>
    <n v="25579.95"/>
    <x v="1"/>
    <x v="0"/>
    <n v="214"/>
    <x v="41"/>
    <n v="0"/>
    <n v="3822"/>
    <n v="0"/>
    <n v="25579.95"/>
    <n v="-3822"/>
    <n v="-25579.95"/>
  </r>
  <r>
    <n v="2024"/>
    <n v="232"/>
    <n v="8"/>
    <x v="3"/>
    <x v="6"/>
    <x v="8"/>
    <n v="630"/>
    <s v="Hectólitros"/>
    <s v="hl"/>
    <n v="6.7350634920634924"/>
    <n v="4243.09"/>
    <x v="1"/>
    <x v="0"/>
    <n v="222"/>
    <x v="76"/>
    <n v="0"/>
    <n v="630"/>
    <n v="0"/>
    <n v="4243.09"/>
    <n v="-630"/>
    <n v="-4243.09"/>
  </r>
  <r>
    <n v="2024"/>
    <n v="232"/>
    <n v="8"/>
    <x v="3"/>
    <x v="6"/>
    <x v="8"/>
    <n v="1470"/>
    <s v="Hectólitros"/>
    <s v="hl"/>
    <n v="8.1193605442176882"/>
    <n v="11935.460000000001"/>
    <x v="1"/>
    <x v="0"/>
    <n v="320"/>
    <x v="70"/>
    <n v="0"/>
    <n v="1470"/>
    <n v="0"/>
    <n v="11935.460000000001"/>
    <n v="-1470"/>
    <n v="-11935.460000000001"/>
  </r>
  <r>
    <n v="2024"/>
    <n v="232"/>
    <n v="8"/>
    <x v="3"/>
    <x v="6"/>
    <x v="8"/>
    <n v="4831621"/>
    <s v="Hectólitros"/>
    <s v="hl"/>
    <n v="4.8931464636816511"/>
    <n v="23641829.210000001"/>
    <x v="1"/>
    <x v="0"/>
    <n v="484"/>
    <x v="4"/>
    <n v="0"/>
    <n v="4831621"/>
    <n v="0"/>
    <n v="23641829.210000001"/>
    <n v="-4831621"/>
    <n v="-23641829.210000001"/>
  </r>
  <r>
    <n v="2024"/>
    <n v="232"/>
    <n v="8"/>
    <x v="3"/>
    <x v="6"/>
    <x v="8"/>
    <n v="3"/>
    <s v="Hectólitros"/>
    <s v="hl"/>
    <n v="0"/>
    <n v="0"/>
    <x v="1"/>
    <x v="0"/>
    <n v="558"/>
    <x v="5"/>
    <n v="0"/>
    <n v="3"/>
    <n v="0"/>
    <n v="0"/>
    <n v="-3"/>
    <n v="0"/>
  </r>
  <r>
    <n v="2024"/>
    <n v="232"/>
    <n v="8"/>
    <x v="3"/>
    <x v="6"/>
    <x v="8"/>
    <n v="273"/>
    <s v="Hectólitros"/>
    <s v="hl"/>
    <n v="7.02992673992674"/>
    <n v="1919.17"/>
    <x v="1"/>
    <x v="0"/>
    <n v="591"/>
    <x v="6"/>
    <n v="0"/>
    <n v="273"/>
    <n v="0"/>
    <n v="1919.17"/>
    <n v="-273"/>
    <n v="-1919.17"/>
  </r>
  <r>
    <n v="2024"/>
    <n v="232"/>
    <n v="8"/>
    <x v="3"/>
    <x v="6"/>
    <x v="8"/>
    <n v="297"/>
    <s v="Hectólitros"/>
    <s v="hl"/>
    <n v="7.0943434343434344"/>
    <n v="2107.02"/>
    <x v="1"/>
    <x v="0"/>
    <n v="630"/>
    <x v="42"/>
    <n v="0"/>
    <n v="297"/>
    <n v="0"/>
    <n v="2107.02"/>
    <n v="-297"/>
    <n v="-2107.02"/>
  </r>
  <r>
    <n v="2024"/>
    <n v="232"/>
    <n v="8"/>
    <x v="3"/>
    <x v="6"/>
    <x v="8"/>
    <n v="59"/>
    <s v="Hectólitros"/>
    <s v="hl"/>
    <n v="6.6488135593220337"/>
    <n v="392.28"/>
    <x v="1"/>
    <x v="0"/>
    <n v="796"/>
    <x v="77"/>
    <n v="0"/>
    <n v="59"/>
    <n v="0"/>
    <n v="392.28"/>
    <n v="-59"/>
    <n v="-392.28"/>
  </r>
  <r>
    <n v="2024"/>
    <n v="232"/>
    <n v="8"/>
    <x v="3"/>
    <x v="6"/>
    <x v="8"/>
    <n v="114651"/>
    <s v="Hectólitros"/>
    <s v="hl"/>
    <n v="7.0605135585385206"/>
    <n v="809494.94"/>
    <x v="1"/>
    <x v="0"/>
    <n v="840"/>
    <x v="7"/>
    <n v="0"/>
    <n v="114651"/>
    <n v="0"/>
    <n v="809494.94"/>
    <n v="-114651"/>
    <n v="-809494.94"/>
  </r>
  <r>
    <n v="2024"/>
    <n v="232"/>
    <n v="8"/>
    <x v="3"/>
    <x v="6"/>
    <x v="8"/>
    <n v="1053"/>
    <s v="Hectólitros"/>
    <s v="hl"/>
    <n v="6.5147008547008545"/>
    <n v="6859.98"/>
    <x v="2"/>
    <x v="0"/>
    <n v="218"/>
    <x v="46"/>
    <n v="0"/>
    <n v="1053"/>
    <n v="0"/>
    <n v="6859.98"/>
    <n v="-1053"/>
    <n v="-6859.98"/>
  </r>
  <r>
    <n v="2024"/>
    <n v="232"/>
    <n v="8"/>
    <x v="3"/>
    <x v="6"/>
    <x v="8"/>
    <n v="42"/>
    <s v="Hectólitros"/>
    <s v="hl"/>
    <n v="6.3000000000000007"/>
    <n v="264.60000000000002"/>
    <x v="2"/>
    <x v="0"/>
    <n v="531"/>
    <x v="100"/>
    <n v="0"/>
    <n v="42"/>
    <n v="0"/>
    <n v="264.60000000000002"/>
    <n v="-42"/>
    <n v="-264.60000000000002"/>
  </r>
  <r>
    <n v="2024"/>
    <n v="232"/>
    <n v="8"/>
    <x v="3"/>
    <x v="6"/>
    <x v="8"/>
    <n v="34"/>
    <s v="Hectólitros"/>
    <s v="hl"/>
    <n v="7.1547058823529408"/>
    <n v="243.26"/>
    <x v="2"/>
    <x v="0"/>
    <n v="600"/>
    <x v="78"/>
    <n v="0"/>
    <n v="34"/>
    <n v="0"/>
    <n v="243.26"/>
    <n v="-34"/>
    <n v="-243.26"/>
  </r>
  <r>
    <n v="2024"/>
    <n v="232"/>
    <n v="8"/>
    <x v="3"/>
    <x v="6"/>
    <x v="8"/>
    <n v="748"/>
    <s v="Hectólitros"/>
    <s v="hl"/>
    <n v="9.1640775401069536"/>
    <n v="6854.7300000000014"/>
    <x v="2"/>
    <x v="0"/>
    <n v="604"/>
    <x v="79"/>
    <n v="0"/>
    <n v="748"/>
    <n v="0"/>
    <n v="6854.7300000000014"/>
    <n v="-748"/>
    <n v="-6854.7300000000014"/>
  </r>
  <r>
    <n v="2024"/>
    <n v="232"/>
    <n v="8"/>
    <x v="3"/>
    <x v="6"/>
    <x v="8"/>
    <n v="168"/>
    <s v="Hectólitros"/>
    <s v="hl"/>
    <n v="6.7876190476190477"/>
    <n v="1140.32"/>
    <x v="3"/>
    <x v="0"/>
    <n v="48"/>
    <x v="81"/>
    <n v="0"/>
    <n v="168"/>
    <n v="0"/>
    <n v="1140.32"/>
    <n v="-168"/>
    <n v="-1140.32"/>
  </r>
  <r>
    <n v="2024"/>
    <n v="232"/>
    <n v="8"/>
    <x v="3"/>
    <x v="6"/>
    <x v="8"/>
    <n v="17"/>
    <s v="Hectólitros"/>
    <s v="hl"/>
    <n v="60.762352941176474"/>
    <n v="1032.96"/>
    <x v="3"/>
    <x v="0"/>
    <n v="116"/>
    <x v="101"/>
    <n v="0"/>
    <n v="17"/>
    <n v="0"/>
    <n v="1032.96"/>
    <n v="-17"/>
    <n v="-1032.96"/>
  </r>
  <r>
    <n v="2024"/>
    <n v="232"/>
    <n v="8"/>
    <x v="3"/>
    <x v="6"/>
    <x v="8"/>
    <n v="6409"/>
    <s v="Hectólitros"/>
    <s v="hl"/>
    <n v="26.165691995631143"/>
    <n v="167695.91999999998"/>
    <x v="3"/>
    <x v="0"/>
    <n v="158"/>
    <x v="11"/>
    <n v="0"/>
    <n v="6409"/>
    <n v="0"/>
    <n v="167695.91999999998"/>
    <n v="-6409"/>
    <n v="-167695.91999999998"/>
  </r>
  <r>
    <n v="2024"/>
    <n v="232"/>
    <n v="8"/>
    <x v="3"/>
    <x v="6"/>
    <x v="8"/>
    <n v="180"/>
    <s v="Hectólitros"/>
    <s v="hl"/>
    <n v="4.0767222222222221"/>
    <n v="733.81"/>
    <x v="3"/>
    <x v="0"/>
    <n v="356"/>
    <x v="97"/>
    <n v="0"/>
    <n v="180"/>
    <n v="0"/>
    <n v="733.81"/>
    <n v="-180"/>
    <n v="-733.81"/>
  </r>
  <r>
    <n v="2024"/>
    <n v="232"/>
    <n v="8"/>
    <x v="3"/>
    <x v="6"/>
    <x v="8"/>
    <n v="6371"/>
    <s v="Hectólitros"/>
    <s v="hl"/>
    <n v="7.147176267461937"/>
    <n v="45534.66"/>
    <x v="3"/>
    <x v="0"/>
    <n v="376"/>
    <x v="48"/>
    <n v="0"/>
    <n v="6371"/>
    <n v="0"/>
    <n v="45534.66"/>
    <n v="-6371"/>
    <n v="-45534.66"/>
  </r>
  <r>
    <n v="2024"/>
    <n v="232"/>
    <n v="8"/>
    <x v="3"/>
    <x v="6"/>
    <x v="8"/>
    <n v="22"/>
    <s v="Hectólitros"/>
    <s v="hl"/>
    <n v="49.748636363636365"/>
    <n v="1094.47"/>
    <x v="3"/>
    <x v="0"/>
    <n v="392"/>
    <x v="12"/>
    <n v="0"/>
    <n v="22"/>
    <n v="0"/>
    <n v="1094.47"/>
    <n v="-22"/>
    <n v="-1094.47"/>
  </r>
  <r>
    <n v="2024"/>
    <n v="232"/>
    <n v="8"/>
    <x v="3"/>
    <x v="6"/>
    <x v="8"/>
    <n v="357"/>
    <s v="Hectólitros"/>
    <s v="hl"/>
    <n v="24.082184873949579"/>
    <n v="8597.34"/>
    <x v="3"/>
    <x v="0"/>
    <n v="410"/>
    <x v="13"/>
    <n v="0"/>
    <n v="357"/>
    <n v="0"/>
    <n v="8597.34"/>
    <n v="-357"/>
    <n v="-8597.34"/>
  </r>
  <r>
    <n v="2024"/>
    <n v="232"/>
    <n v="8"/>
    <x v="3"/>
    <x v="6"/>
    <x v="8"/>
    <n v="420"/>
    <s v="Hectólitros"/>
    <s v="hl"/>
    <n v="8.6074285714285708"/>
    <n v="3615.12"/>
    <x v="3"/>
    <x v="0"/>
    <n v="446"/>
    <x v="83"/>
    <n v="0"/>
    <n v="420"/>
    <n v="0"/>
    <n v="3615.12"/>
    <n v="-420"/>
    <n v="-3615.12"/>
  </r>
  <r>
    <n v="2024"/>
    <n v="232"/>
    <n v="8"/>
    <x v="3"/>
    <x v="6"/>
    <x v="8"/>
    <n v="2940"/>
    <s v="Hectólitros"/>
    <s v="hl"/>
    <n v="8.0706802721088433"/>
    <n v="23727.8"/>
    <x v="3"/>
    <x v="0"/>
    <n v="634"/>
    <x v="84"/>
    <n v="0"/>
    <n v="2940"/>
    <n v="0"/>
    <n v="23727.8"/>
    <n v="-2940"/>
    <n v="-23727.8"/>
  </r>
  <r>
    <n v="2024"/>
    <n v="232"/>
    <n v="8"/>
    <x v="3"/>
    <x v="6"/>
    <x v="8"/>
    <n v="9256"/>
    <s v="Hectólitros"/>
    <s v="hl"/>
    <n v="6.9860544511668117"/>
    <n v="64662.920000000006"/>
    <x v="3"/>
    <x v="0"/>
    <n v="784"/>
    <x v="15"/>
    <n v="0"/>
    <n v="9256"/>
    <n v="0"/>
    <n v="64662.920000000006"/>
    <n v="-9256"/>
    <n v="-64662.920000000006"/>
  </r>
  <r>
    <n v="2024"/>
    <n v="232"/>
    <n v="8"/>
    <x v="3"/>
    <x v="6"/>
    <x v="8"/>
    <n v="5891"/>
    <s v="Hectólitros"/>
    <s v="hl"/>
    <n v="7.2083793166643959"/>
    <n v="39764.160000000003"/>
    <x v="3"/>
    <x v="0"/>
    <n v="900"/>
    <x v="102"/>
    <n v="0"/>
    <n v="5891"/>
    <n v="0"/>
    <n v="39764.160000000003"/>
    <n v="-5891"/>
    <n v="-39764.160000000003"/>
  </r>
  <r>
    <n v="2024"/>
    <n v="232"/>
    <n v="8"/>
    <x v="3"/>
    <x v="6"/>
    <x v="8"/>
    <n v="71"/>
    <s v="Hectólitros"/>
    <s v="hl"/>
    <n v="6.1030985915492959"/>
    <n v="433.32"/>
    <x v="4"/>
    <x v="0"/>
    <n v="8"/>
    <x v="51"/>
    <n v="0"/>
    <n v="71"/>
    <n v="0"/>
    <n v="433.32"/>
    <n v="-71"/>
    <n v="-433.32"/>
  </r>
  <r>
    <n v="2024"/>
    <n v="232"/>
    <n v="8"/>
    <x v="3"/>
    <x v="6"/>
    <x v="8"/>
    <n v="23939"/>
    <s v="Hectólitros"/>
    <s v="hl"/>
    <n v="7.1108688750574371"/>
    <n v="170227.09"/>
    <x v="4"/>
    <x v="0"/>
    <n v="20"/>
    <x v="52"/>
    <n v="0"/>
    <n v="23939"/>
    <n v="0"/>
    <n v="170227.09"/>
    <n v="-23939"/>
    <n v="-170227.09"/>
  </r>
  <r>
    <n v="2024"/>
    <n v="232"/>
    <n v="8"/>
    <x v="3"/>
    <x v="6"/>
    <x v="8"/>
    <n v="164"/>
    <s v="Hectólitros"/>
    <s v="hl"/>
    <n v="6.956707317073171"/>
    <n v="1140.9000000000001"/>
    <x v="4"/>
    <x v="0"/>
    <n v="70"/>
    <x v="86"/>
    <n v="0"/>
    <n v="164"/>
    <n v="0"/>
    <n v="1140.9000000000001"/>
    <n v="-164"/>
    <n v="-1140.9000000000001"/>
  </r>
  <r>
    <n v="2024"/>
    <n v="232"/>
    <n v="8"/>
    <x v="3"/>
    <x v="6"/>
    <x v="8"/>
    <n v="73790"/>
    <s v="Hectólitros"/>
    <s v="hl"/>
    <n v="5.807821113972083"/>
    <n v="428559.12"/>
    <x v="4"/>
    <x v="0"/>
    <n v="112"/>
    <x v="53"/>
    <n v="0"/>
    <n v="73790"/>
    <n v="0"/>
    <n v="428559.12"/>
    <n v="-73790"/>
    <n v="-428559.12"/>
  </r>
  <r>
    <n v="2024"/>
    <n v="232"/>
    <n v="8"/>
    <x v="3"/>
    <x v="6"/>
    <x v="8"/>
    <n v="611"/>
    <s v="Hectólitros"/>
    <s v="hl"/>
    <n v="5.8329623567921445"/>
    <n v="3563.94"/>
    <x v="4"/>
    <x v="0"/>
    <n v="352"/>
    <x v="54"/>
    <n v="0"/>
    <n v="611"/>
    <n v="0"/>
    <n v="3563.94"/>
    <n v="-611"/>
    <n v="-3563.94"/>
  </r>
  <r>
    <n v="2024"/>
    <n v="232"/>
    <n v="8"/>
    <x v="3"/>
    <x v="6"/>
    <x v="8"/>
    <n v="7048"/>
    <s v="Hectólitros"/>
    <s v="hl"/>
    <n v="4.5143076049943254"/>
    <n v="31816.840000000004"/>
    <x v="4"/>
    <x v="0"/>
    <n v="578"/>
    <x v="55"/>
    <n v="0"/>
    <n v="7048"/>
    <n v="0"/>
    <n v="31816.840000000004"/>
    <n v="-7048"/>
    <n v="-31816.840000000004"/>
  </r>
  <r>
    <n v="2024"/>
    <n v="232"/>
    <n v="8"/>
    <x v="3"/>
    <x v="6"/>
    <x v="8"/>
    <n v="4"/>
    <s v="Hectólitros"/>
    <s v="hl"/>
    <n v="0"/>
    <n v="0"/>
    <x v="4"/>
    <x v="0"/>
    <n v="688"/>
    <x v="88"/>
    <n v="0"/>
    <n v="4"/>
    <n v="0"/>
    <n v="0"/>
    <n v="-4"/>
    <n v="0"/>
  </r>
  <r>
    <n v="2024"/>
    <n v="232"/>
    <n v="8"/>
    <x v="3"/>
    <x v="6"/>
    <x v="8"/>
    <n v="875"/>
    <s v="Hectólitros"/>
    <s v="hl"/>
    <n v="10.958262857142858"/>
    <n v="9588.48"/>
    <x v="4"/>
    <x v="0"/>
    <n v="756"/>
    <x v="18"/>
    <n v="0"/>
    <n v="875"/>
    <n v="0"/>
    <n v="9588.48"/>
    <n v="-875"/>
    <n v="-9588.48"/>
  </r>
  <r>
    <n v="2024"/>
    <n v="232"/>
    <n v="8"/>
    <x v="3"/>
    <x v="6"/>
    <x v="8"/>
    <n v="59826"/>
    <s v="Hectólitros"/>
    <s v="hl"/>
    <n v="5.8578395680807684"/>
    <n v="350451.11000000004"/>
    <x v="4"/>
    <x v="0"/>
    <n v="804"/>
    <x v="19"/>
    <n v="0"/>
    <n v="59826"/>
    <n v="0"/>
    <n v="350451.11000000004"/>
    <n v="-59826"/>
    <n v="-350451.11000000004"/>
  </r>
  <r>
    <n v="2024"/>
    <n v="232"/>
    <n v="8"/>
    <x v="3"/>
    <x v="6"/>
    <x v="8"/>
    <n v="33209"/>
    <s v="Hectólitros"/>
    <s v="hl"/>
    <n v="8.0486943298503419"/>
    <n v="267289.09000000003"/>
    <x v="4"/>
    <x v="0"/>
    <n v="826"/>
    <x v="20"/>
    <n v="0"/>
    <n v="33209"/>
    <n v="0"/>
    <n v="267289.09000000003"/>
    <n v="-33209"/>
    <n v="-267289.09000000003"/>
  </r>
  <r>
    <n v="2024"/>
    <n v="232"/>
    <n v="8"/>
    <x v="3"/>
    <x v="6"/>
    <x v="8"/>
    <n v="796500.7"/>
    <s v="Hectólitros"/>
    <s v="hl"/>
    <n v="12.441993334092489"/>
    <n v="9910056.4000000004"/>
    <x v="5"/>
    <x v="1"/>
    <n v="724"/>
    <x v="21"/>
    <n v="0"/>
    <n v="796500.7"/>
    <n v="0"/>
    <n v="9910056.4000000004"/>
    <n v="-796500.7"/>
    <n v="-9910056.4000000004"/>
  </r>
  <r>
    <n v="2024"/>
    <n v="232"/>
    <n v="8"/>
    <x v="3"/>
    <x v="6"/>
    <x v="8"/>
    <n v="252"/>
    <s v="Hectólitros"/>
    <s v="hl"/>
    <n v="31.490476190476191"/>
    <n v="7935.6"/>
    <x v="6"/>
    <x v="0"/>
    <n v="902"/>
    <x v="103"/>
    <n v="0"/>
    <n v="252"/>
    <n v="0"/>
    <n v="7935.6"/>
    <n v="-252"/>
    <n v="-7935.6"/>
  </r>
  <r>
    <n v="2024"/>
    <n v="232"/>
    <n v="8"/>
    <x v="3"/>
    <x v="6"/>
    <x v="8"/>
    <n v="96368.784000000014"/>
    <s v="Hectólitros"/>
    <s v="hl"/>
    <n v="5.3001521737578416"/>
    <n v="510769.22"/>
    <x v="8"/>
    <x v="0"/>
    <n v="950"/>
    <x v="58"/>
    <n v="0"/>
    <n v="96368.784000000014"/>
    <n v="0"/>
    <n v="510769.22"/>
    <n v="-96368.784000000014"/>
    <n v="-510769.22"/>
  </r>
  <r>
    <n v="2024"/>
    <n v="232"/>
    <n v="8"/>
    <x v="3"/>
    <x v="6"/>
    <x v="8"/>
    <n v="2293"/>
    <s v="Hectólitros"/>
    <s v="hl"/>
    <n v="10.535717400784996"/>
    <n v="24158.399999999998"/>
    <x v="7"/>
    <x v="2"/>
    <n v="40"/>
    <x v="24"/>
    <n v="0"/>
    <n v="2293"/>
    <n v="0"/>
    <n v="24158.399999999998"/>
    <n v="-2293"/>
    <n v="-24158.399999999998"/>
  </r>
  <r>
    <n v="2024"/>
    <n v="232"/>
    <n v="8"/>
    <x v="3"/>
    <x v="6"/>
    <x v="8"/>
    <n v="67"/>
    <s v="Hectólitros"/>
    <s v="hl"/>
    <n v="40.354029850746272"/>
    <n v="2703.7200000000003"/>
    <x v="7"/>
    <x v="2"/>
    <n v="100"/>
    <x v="69"/>
    <n v="0"/>
    <n v="67"/>
    <n v="0"/>
    <n v="2703.7200000000003"/>
    <n v="-67"/>
    <n v="-2703.7200000000003"/>
  </r>
  <r>
    <n v="2024"/>
    <n v="232"/>
    <n v="8"/>
    <x v="3"/>
    <x v="6"/>
    <x v="8"/>
    <n v="2499"/>
    <s v="Hectólitros"/>
    <s v="hl"/>
    <n v="15.535774309723891"/>
    <n v="38823.9"/>
    <x v="7"/>
    <x v="2"/>
    <n v="203"/>
    <x v="62"/>
    <n v="0"/>
    <n v="2499"/>
    <n v="0"/>
    <n v="38823.9"/>
    <n v="-2499"/>
    <n v="-38823.9"/>
  </r>
  <r>
    <n v="2024"/>
    <n v="232"/>
    <n v="8"/>
    <x v="3"/>
    <x v="6"/>
    <x v="8"/>
    <n v="25451"/>
    <s v="Hectólitros"/>
    <s v="hl"/>
    <n v="5.5778523437193028"/>
    <n v="141961.91999999998"/>
    <x v="7"/>
    <x v="2"/>
    <n v="233"/>
    <x v="26"/>
    <n v="0"/>
    <n v="25451"/>
    <n v="0"/>
    <n v="141961.91999999998"/>
    <n v="-25451"/>
    <n v="-141961.91999999998"/>
  </r>
  <r>
    <n v="2024"/>
    <n v="232"/>
    <n v="8"/>
    <x v="3"/>
    <x v="6"/>
    <x v="8"/>
    <n v="42267"/>
    <s v="Hectólitros"/>
    <s v="hl"/>
    <n v="4.8395542621903616"/>
    <n v="204553.44"/>
    <x v="7"/>
    <x v="2"/>
    <n v="246"/>
    <x v="63"/>
    <n v="0"/>
    <n v="42267"/>
    <n v="0"/>
    <n v="204553.44"/>
    <n v="-42267"/>
    <n v="-204553.44"/>
  </r>
  <r>
    <n v="2024"/>
    <n v="232"/>
    <n v="8"/>
    <x v="3"/>
    <x v="6"/>
    <x v="8"/>
    <n v="54764"/>
    <s v="Hectólitros"/>
    <s v="hl"/>
    <n v="5.1068475640932007"/>
    <n v="279671.40000000002"/>
    <x v="7"/>
    <x v="2"/>
    <n v="276"/>
    <x v="28"/>
    <n v="0"/>
    <n v="54764"/>
    <n v="0"/>
    <n v="279671.40000000002"/>
    <n v="-54764"/>
    <n v="-279671.40000000002"/>
  </r>
  <r>
    <n v="2024"/>
    <n v="232"/>
    <n v="8"/>
    <x v="3"/>
    <x v="6"/>
    <x v="8"/>
    <n v="67"/>
    <s v="Hectólitros"/>
    <s v="hl"/>
    <n v="18.101194029850745"/>
    <n v="1212.78"/>
    <x v="7"/>
    <x v="2"/>
    <n v="300"/>
    <x v="64"/>
    <n v="0"/>
    <n v="67"/>
    <n v="0"/>
    <n v="1212.78"/>
    <n v="-67"/>
    <n v="-1212.78"/>
  </r>
  <r>
    <n v="2024"/>
    <n v="232"/>
    <n v="8"/>
    <x v="3"/>
    <x v="6"/>
    <x v="8"/>
    <n v="336"/>
    <s v="Hectólitros"/>
    <s v="hl"/>
    <n v="4.9571428571428573"/>
    <n v="1665.6000000000001"/>
    <x v="7"/>
    <x v="2"/>
    <n v="372"/>
    <x v="29"/>
    <n v="0"/>
    <n v="336"/>
    <n v="0"/>
    <n v="1665.6000000000001"/>
    <n v="-336"/>
    <n v="-1665.6000000000001"/>
  </r>
  <r>
    <n v="2024"/>
    <n v="232"/>
    <n v="8"/>
    <x v="3"/>
    <x v="6"/>
    <x v="8"/>
    <n v="961.99999999999989"/>
    <s v="Hectólitros"/>
    <s v="hl"/>
    <n v="8.1520166320166325"/>
    <n v="7842.2400000000007"/>
    <x v="7"/>
    <x v="2"/>
    <n v="380"/>
    <x v="30"/>
    <n v="0"/>
    <n v="961.99999999999989"/>
    <n v="0"/>
    <n v="7842.2400000000007"/>
    <n v="-961.99999999999989"/>
    <n v="-7842.2400000000007"/>
  </r>
  <r>
    <n v="2024"/>
    <n v="232"/>
    <n v="8"/>
    <x v="3"/>
    <x v="6"/>
    <x v="8"/>
    <n v="49882"/>
    <s v="Hectólitros"/>
    <s v="hl"/>
    <n v="5.445908744637344"/>
    <n v="271652.82"/>
    <x v="7"/>
    <x v="2"/>
    <n v="428"/>
    <x v="31"/>
    <n v="0"/>
    <n v="49882"/>
    <n v="0"/>
    <n v="271652.82"/>
    <n v="-49882"/>
    <n v="-271652.82"/>
  </r>
  <r>
    <n v="2024"/>
    <n v="232"/>
    <n v="8"/>
    <x v="3"/>
    <x v="6"/>
    <x v="8"/>
    <n v="556973"/>
    <s v="Hectólitros"/>
    <s v="hl"/>
    <n v="4.8107208069331913"/>
    <n v="2679441.6000000006"/>
    <x v="7"/>
    <x v="2"/>
    <n v="440"/>
    <x v="32"/>
    <n v="0"/>
    <n v="556973"/>
    <n v="0"/>
    <n v="2679441.6000000006"/>
    <n v="-556973"/>
    <n v="-2679441.6000000006"/>
  </r>
  <r>
    <n v="2024"/>
    <n v="232"/>
    <n v="8"/>
    <x v="3"/>
    <x v="6"/>
    <x v="8"/>
    <n v="13"/>
    <s v="Hectólitros"/>
    <s v="hl"/>
    <n v="68.732307692307685"/>
    <n v="893.51999999999987"/>
    <x v="7"/>
    <x v="2"/>
    <n v="442"/>
    <x v="66"/>
    <n v="0"/>
    <n v="13"/>
    <n v="0"/>
    <n v="893.51999999999987"/>
    <n v="-13"/>
    <n v="-893.51999999999987"/>
  </r>
  <r>
    <n v="2024"/>
    <n v="232"/>
    <n v="8"/>
    <x v="3"/>
    <x v="6"/>
    <x v="8"/>
    <n v="25"/>
    <s v="Hectólitros"/>
    <s v="hl"/>
    <n v="8.0831999999999997"/>
    <n v="202.07999999999998"/>
    <x v="7"/>
    <x v="2"/>
    <n v="470"/>
    <x v="67"/>
    <n v="0"/>
    <n v="25"/>
    <n v="0"/>
    <n v="202.07999999999998"/>
    <n v="-25"/>
    <n v="-202.07999999999998"/>
  </r>
  <r>
    <n v="2024"/>
    <n v="232"/>
    <n v="8"/>
    <x v="3"/>
    <x v="6"/>
    <x v="8"/>
    <n v="5778"/>
    <s v="Hectólitros"/>
    <s v="hl"/>
    <n v="6.1642056074766352"/>
    <n v="35616.78"/>
    <x v="7"/>
    <x v="2"/>
    <n v="528"/>
    <x v="33"/>
    <n v="0"/>
    <n v="5778"/>
    <n v="0"/>
    <n v="35616.78"/>
    <n v="-5778"/>
    <n v="-35616.78"/>
  </r>
  <r>
    <n v="2024"/>
    <n v="232"/>
    <n v="8"/>
    <x v="3"/>
    <x v="6"/>
    <x v="8"/>
    <n v="31827.999999999996"/>
    <s v="Hectólitros"/>
    <s v="hl"/>
    <n v="6.7926379288676646"/>
    <n v="216196.08000000002"/>
    <x v="7"/>
    <x v="2"/>
    <n v="616"/>
    <x v="34"/>
    <n v="0"/>
    <n v="31827.999999999996"/>
    <n v="0"/>
    <n v="216196.08000000002"/>
    <n v="-31827.999999999996"/>
    <n v="-216196.08000000002"/>
  </r>
  <r>
    <n v="2024"/>
    <n v="232"/>
    <n v="8"/>
    <x v="3"/>
    <x v="6"/>
    <x v="8"/>
    <n v="12915"/>
    <s v="Hectólitros"/>
    <s v="hl"/>
    <n v="9.5892543554006977"/>
    <n v="123845.22000000002"/>
    <x v="7"/>
    <x v="2"/>
    <n v="642"/>
    <x v="36"/>
    <n v="0"/>
    <n v="12915"/>
    <n v="0"/>
    <n v="123845.22000000002"/>
    <n v="-12915"/>
    <n v="-123845.22000000002"/>
  </r>
  <r>
    <n v="2024"/>
    <n v="232"/>
    <n v="8"/>
    <x v="3"/>
    <x v="6"/>
    <x v="8"/>
    <n v="1361"/>
    <s v="Hectólitros"/>
    <s v="hl"/>
    <n v="7.0605069801616445"/>
    <n v="9609.3499999999985"/>
    <x v="7"/>
    <x v="2"/>
    <n v="752"/>
    <x v="68"/>
    <n v="0"/>
    <n v="1361"/>
    <n v="0"/>
    <n v="9609.3499999999985"/>
    <n v="-1361"/>
    <n v="-9609.3499999999985"/>
  </r>
  <r>
    <n v="2024"/>
    <n v="232"/>
    <n v="8"/>
    <x v="3"/>
    <x v="6"/>
    <x v="9"/>
    <n v="13"/>
    <s v="Hectólitros"/>
    <s v="hl"/>
    <n v="24.553846153846152"/>
    <n v="319.2"/>
    <x v="0"/>
    <x v="0"/>
    <n v="288"/>
    <x v="93"/>
    <n v="0"/>
    <n v="13"/>
    <n v="0"/>
    <n v="319.2"/>
    <n v="-13"/>
    <n v="-319.2"/>
  </r>
  <r>
    <n v="2024"/>
    <n v="232"/>
    <n v="8"/>
    <x v="3"/>
    <x v="6"/>
    <x v="9"/>
    <n v="468"/>
    <s v="Hectólitros"/>
    <s v="hl"/>
    <n v="22.822414529914528"/>
    <n v="10680.89"/>
    <x v="1"/>
    <x v="0"/>
    <n v="124"/>
    <x v="38"/>
    <n v="0"/>
    <n v="468"/>
    <n v="0"/>
    <n v="10680.89"/>
    <n v="-468"/>
    <n v="-10680.89"/>
  </r>
  <r>
    <n v="2024"/>
    <n v="232"/>
    <n v="8"/>
    <x v="3"/>
    <x v="6"/>
    <x v="9"/>
    <n v="1882"/>
    <s v="Hectólitros"/>
    <s v="hl"/>
    <n v="27.680037194473964"/>
    <n v="52093.83"/>
    <x v="1"/>
    <x v="0"/>
    <n v="192"/>
    <x v="40"/>
    <n v="0"/>
    <n v="1882"/>
    <n v="0"/>
    <n v="52093.83"/>
    <n v="-1882"/>
    <n v="-52093.83"/>
  </r>
  <r>
    <n v="2024"/>
    <n v="232"/>
    <n v="8"/>
    <x v="3"/>
    <x v="6"/>
    <x v="9"/>
    <n v="126"/>
    <s v="Hectólitros"/>
    <s v="hl"/>
    <n v="36.076428571428572"/>
    <n v="4545.63"/>
    <x v="1"/>
    <x v="0"/>
    <n v="214"/>
    <x v="41"/>
    <n v="0"/>
    <n v="126"/>
    <n v="0"/>
    <n v="4545.63"/>
    <n v="-126"/>
    <n v="-4545.63"/>
  </r>
  <r>
    <n v="2024"/>
    <n v="232"/>
    <n v="8"/>
    <x v="3"/>
    <x v="6"/>
    <x v="9"/>
    <n v="21"/>
    <s v="Hectólitros"/>
    <s v="hl"/>
    <n v="25.598571428571432"/>
    <n v="537.57000000000005"/>
    <x v="1"/>
    <x v="0"/>
    <n v="222"/>
    <x v="76"/>
    <n v="0"/>
    <n v="21"/>
    <n v="0"/>
    <n v="537.57000000000005"/>
    <n v="-21"/>
    <n v="-537.57000000000005"/>
  </r>
  <r>
    <n v="2024"/>
    <n v="232"/>
    <n v="8"/>
    <x v="3"/>
    <x v="6"/>
    <x v="9"/>
    <n v="13"/>
    <s v="Hectólitros"/>
    <s v="hl"/>
    <n v="28.139230769230771"/>
    <n v="365.81"/>
    <x v="1"/>
    <x v="0"/>
    <n v="320"/>
    <x v="70"/>
    <n v="0"/>
    <n v="13"/>
    <n v="0"/>
    <n v="365.81"/>
    <n v="-13"/>
    <n v="-365.81"/>
  </r>
  <r>
    <n v="2024"/>
    <n v="232"/>
    <n v="8"/>
    <x v="3"/>
    <x v="6"/>
    <x v="9"/>
    <n v="46280"/>
    <s v="Hectólitros"/>
    <s v="hl"/>
    <n v="20.925209377700952"/>
    <n v="968418.69000000006"/>
    <x v="1"/>
    <x v="0"/>
    <n v="484"/>
    <x v="4"/>
    <n v="0"/>
    <n v="46280"/>
    <n v="0"/>
    <n v="968418.69000000006"/>
    <n v="-46280"/>
    <n v="-968418.69000000006"/>
  </r>
  <r>
    <n v="2024"/>
    <n v="232"/>
    <n v="8"/>
    <x v="3"/>
    <x v="6"/>
    <x v="9"/>
    <n v="14.000000000000002"/>
    <s v="Hectólitros"/>
    <s v="hl"/>
    <n v="33.567142857142855"/>
    <n v="469.93999999999994"/>
    <x v="1"/>
    <x v="0"/>
    <n v="630"/>
    <x v="42"/>
    <n v="0"/>
    <n v="14.000000000000002"/>
    <n v="0"/>
    <n v="469.93999999999994"/>
    <n v="-14.000000000000002"/>
    <n v="-469.93999999999994"/>
  </r>
  <r>
    <n v="2024"/>
    <n v="232"/>
    <n v="8"/>
    <x v="3"/>
    <x v="6"/>
    <x v="9"/>
    <n v="8505"/>
    <s v="Hectólitros"/>
    <s v="hl"/>
    <n v="28.750831275720167"/>
    <n v="244525.82"/>
    <x v="1"/>
    <x v="0"/>
    <n v="840"/>
    <x v="7"/>
    <n v="0"/>
    <n v="8505"/>
    <n v="0"/>
    <n v="244525.82"/>
    <n v="-8505"/>
    <n v="-244525.82"/>
  </r>
  <r>
    <n v="2024"/>
    <n v="232"/>
    <n v="8"/>
    <x v="3"/>
    <x v="6"/>
    <x v="9"/>
    <n v="42"/>
    <s v="Hectólitros"/>
    <s v="hl"/>
    <n v="28.971428571428572"/>
    <n v="1216.8"/>
    <x v="2"/>
    <x v="0"/>
    <n v="531"/>
    <x v="100"/>
    <n v="0"/>
    <n v="42"/>
    <n v="0"/>
    <n v="1216.8"/>
    <n v="-42"/>
    <n v="-1216.8"/>
  </r>
  <r>
    <n v="2024"/>
    <n v="232"/>
    <n v="8"/>
    <x v="3"/>
    <x v="6"/>
    <x v="9"/>
    <n v="1495"/>
    <s v="Hectólitros"/>
    <s v="hl"/>
    <n v="30.004013377926423"/>
    <n v="44856"/>
    <x v="3"/>
    <x v="0"/>
    <n v="158"/>
    <x v="11"/>
    <n v="0"/>
    <n v="1495"/>
    <n v="0"/>
    <n v="44856"/>
    <n v="-1495"/>
    <n v="-44856"/>
  </r>
  <r>
    <n v="2024"/>
    <n v="232"/>
    <n v="8"/>
    <x v="3"/>
    <x v="6"/>
    <x v="9"/>
    <n v="42"/>
    <s v="Hectólitros"/>
    <s v="hl"/>
    <n v="26.785714285714285"/>
    <n v="1125"/>
    <x v="3"/>
    <x v="0"/>
    <n v="376"/>
    <x v="48"/>
    <n v="0"/>
    <n v="42"/>
    <n v="0"/>
    <n v="1125"/>
    <n v="-42"/>
    <n v="-1125"/>
  </r>
  <r>
    <n v="2024"/>
    <n v="232"/>
    <n v="8"/>
    <x v="3"/>
    <x v="6"/>
    <x v="9"/>
    <n v="1"/>
    <s v="Hectólitros"/>
    <s v="hl"/>
    <n v="0"/>
    <n v="0"/>
    <x v="3"/>
    <x v="0"/>
    <n v="392"/>
    <x v="12"/>
    <n v="0"/>
    <n v="1"/>
    <n v="0"/>
    <n v="0"/>
    <n v="-1"/>
    <n v="0"/>
  </r>
  <r>
    <n v="2024"/>
    <n v="232"/>
    <n v="8"/>
    <x v="3"/>
    <x v="6"/>
    <x v="9"/>
    <n v="25"/>
    <s v="Hectólitros"/>
    <s v="hl"/>
    <n v="21.441599999999998"/>
    <n v="536.04"/>
    <x v="3"/>
    <x v="0"/>
    <n v="446"/>
    <x v="83"/>
    <n v="0"/>
    <n v="25"/>
    <n v="0"/>
    <n v="536.04"/>
    <n v="-25"/>
    <n v="-536.04"/>
  </r>
  <r>
    <n v="2024"/>
    <n v="232"/>
    <n v="8"/>
    <x v="3"/>
    <x v="6"/>
    <x v="9"/>
    <n v="63"/>
    <s v="Hectólitros"/>
    <s v="hl"/>
    <n v="28.028571428571432"/>
    <n v="1765.8000000000002"/>
    <x v="3"/>
    <x v="0"/>
    <n v="900"/>
    <x v="102"/>
    <n v="0"/>
    <n v="63"/>
    <n v="0"/>
    <n v="1765.8000000000002"/>
    <n v="-63"/>
    <n v="-1765.8000000000002"/>
  </r>
  <r>
    <n v="2024"/>
    <n v="232"/>
    <n v="8"/>
    <x v="3"/>
    <x v="6"/>
    <x v="9"/>
    <n v="4"/>
    <s v="Hectólitros"/>
    <s v="hl"/>
    <n v="28.83"/>
    <n v="115.32"/>
    <x v="4"/>
    <x v="0"/>
    <n v="8"/>
    <x v="51"/>
    <n v="0"/>
    <n v="4"/>
    <n v="0"/>
    <n v="115.32"/>
    <n v="-4"/>
    <n v="-115.32"/>
  </r>
  <r>
    <n v="2024"/>
    <n v="232"/>
    <n v="8"/>
    <x v="3"/>
    <x v="6"/>
    <x v="9"/>
    <n v="99"/>
    <s v="Hectólitros"/>
    <s v="hl"/>
    <n v="47.412626262626269"/>
    <n v="4693.8500000000004"/>
    <x v="4"/>
    <x v="0"/>
    <n v="20"/>
    <x v="52"/>
    <n v="0"/>
    <n v="99"/>
    <n v="0"/>
    <n v="4693.8500000000004"/>
    <n v="-99"/>
    <n v="-4693.8500000000004"/>
  </r>
  <r>
    <n v="2024"/>
    <n v="232"/>
    <n v="8"/>
    <x v="3"/>
    <x v="6"/>
    <x v="9"/>
    <n v="126"/>
    <s v="Hectólitros"/>
    <s v="hl"/>
    <n v="27.457142857142856"/>
    <n v="3459.6"/>
    <x v="4"/>
    <x v="0"/>
    <n v="70"/>
    <x v="86"/>
    <n v="0"/>
    <n v="126"/>
    <n v="0"/>
    <n v="3459.6"/>
    <n v="-126"/>
    <n v="-3459.6"/>
  </r>
  <r>
    <n v="2024"/>
    <n v="232"/>
    <n v="8"/>
    <x v="3"/>
    <x v="6"/>
    <x v="9"/>
    <n v="479"/>
    <s v="Hectólitros"/>
    <s v="hl"/>
    <n v="24.489770354906057"/>
    <n v="11730.6"/>
    <x v="4"/>
    <x v="0"/>
    <n v="112"/>
    <x v="53"/>
    <n v="0"/>
    <n v="479"/>
    <n v="0"/>
    <n v="11730.6"/>
    <n v="-479"/>
    <n v="-11730.6"/>
  </r>
  <r>
    <n v="2024"/>
    <n v="232"/>
    <n v="8"/>
    <x v="3"/>
    <x v="6"/>
    <x v="9"/>
    <n v="28.999999999999996"/>
    <s v="Hectólitros"/>
    <s v="hl"/>
    <n v="25.18137931034483"/>
    <n v="730.2600000000001"/>
    <x v="4"/>
    <x v="0"/>
    <n v="578"/>
    <x v="55"/>
    <n v="0"/>
    <n v="28.999999999999996"/>
    <n v="0"/>
    <n v="730.2600000000001"/>
    <n v="-28.999999999999996"/>
    <n v="-730.2600000000001"/>
  </r>
  <r>
    <n v="2024"/>
    <n v="232"/>
    <n v="8"/>
    <x v="3"/>
    <x v="6"/>
    <x v="9"/>
    <n v="1"/>
    <s v="Hectólitros"/>
    <s v="hl"/>
    <n v="0"/>
    <n v="0"/>
    <x v="4"/>
    <x v="0"/>
    <n v="688"/>
    <x v="88"/>
    <n v="0"/>
    <n v="1"/>
    <n v="0"/>
    <n v="0"/>
    <n v="-1"/>
    <n v="0"/>
  </r>
  <r>
    <n v="2024"/>
    <n v="232"/>
    <n v="8"/>
    <x v="3"/>
    <x v="6"/>
    <x v="9"/>
    <n v="34"/>
    <s v="Hectólitros"/>
    <s v="hl"/>
    <n v="24.352941176470587"/>
    <n v="828"/>
    <x v="4"/>
    <x v="0"/>
    <n v="804"/>
    <x v="19"/>
    <n v="0"/>
    <n v="34"/>
    <n v="0"/>
    <n v="828"/>
    <n v="-34"/>
    <n v="-828"/>
  </r>
  <r>
    <n v="2024"/>
    <n v="232"/>
    <n v="8"/>
    <x v="3"/>
    <x v="6"/>
    <x v="9"/>
    <n v="1050"/>
    <s v="Hectólitros"/>
    <s v="hl"/>
    <n v="30.286780952380951"/>
    <n v="31801.119999999999"/>
    <x v="4"/>
    <x v="0"/>
    <n v="826"/>
    <x v="20"/>
    <n v="0"/>
    <n v="1050"/>
    <n v="0"/>
    <n v="31801.119999999999"/>
    <n v="-1050"/>
    <n v="-31801.119999999999"/>
  </r>
  <r>
    <n v="2024"/>
    <n v="232"/>
    <n v="8"/>
    <x v="3"/>
    <x v="6"/>
    <x v="9"/>
    <n v="2361"/>
    <s v="Hectólitros"/>
    <s v="hl"/>
    <n v="35.778483693350275"/>
    <n v="84473"/>
    <x v="5"/>
    <x v="1"/>
    <n v="724"/>
    <x v="21"/>
    <n v="0"/>
    <n v="2361"/>
    <n v="0"/>
    <n v="84473"/>
    <n v="-2361"/>
    <n v="-84473"/>
  </r>
  <r>
    <n v="2024"/>
    <n v="232"/>
    <n v="8"/>
    <x v="3"/>
    <x v="6"/>
    <x v="9"/>
    <n v="63"/>
    <s v="Hectólitros"/>
    <s v="hl"/>
    <n v="32.828571428571429"/>
    <n v="2068.1999999999998"/>
    <x v="6"/>
    <x v="0"/>
    <n v="902"/>
    <x v="103"/>
    <n v="0"/>
    <n v="63"/>
    <n v="0"/>
    <n v="2068.1999999999998"/>
    <n v="-63"/>
    <n v="-2068.1999999999998"/>
  </r>
  <r>
    <n v="2024"/>
    <n v="232"/>
    <n v="8"/>
    <x v="3"/>
    <x v="6"/>
    <x v="9"/>
    <n v="5478.9"/>
    <s v="Hectólitros"/>
    <s v="hl"/>
    <n v="18.332960995820329"/>
    <n v="100444.45999999999"/>
    <x v="8"/>
    <x v="0"/>
    <n v="950"/>
    <x v="58"/>
    <n v="0"/>
    <n v="5478.9"/>
    <n v="0"/>
    <n v="100444.45999999999"/>
    <n v="-5478.9"/>
    <n v="-100444.45999999999"/>
  </r>
  <r>
    <n v="2024"/>
    <n v="232"/>
    <n v="8"/>
    <x v="3"/>
    <x v="6"/>
    <x v="9"/>
    <n v="21"/>
    <s v="Hectólitros"/>
    <s v="hl"/>
    <n v="27.328571428571429"/>
    <n v="573.9"/>
    <x v="7"/>
    <x v="2"/>
    <n v="100"/>
    <x v="69"/>
    <n v="0"/>
    <n v="21"/>
    <n v="0"/>
    <n v="573.9"/>
    <n v="-21"/>
    <n v="-573.9"/>
  </r>
  <r>
    <n v="2024"/>
    <n v="232"/>
    <n v="8"/>
    <x v="3"/>
    <x v="6"/>
    <x v="9"/>
    <n v="231"/>
    <s v="Hectólitros"/>
    <s v="hl"/>
    <n v="28.628571428571437"/>
    <n v="6613.2000000000016"/>
    <x v="7"/>
    <x v="2"/>
    <n v="203"/>
    <x v="62"/>
    <n v="0"/>
    <n v="231"/>
    <n v="0"/>
    <n v="6613.2000000000016"/>
    <n v="-231"/>
    <n v="-6613.2000000000016"/>
  </r>
  <r>
    <n v="2024"/>
    <n v="232"/>
    <n v="8"/>
    <x v="3"/>
    <x v="6"/>
    <x v="9"/>
    <n v="8"/>
    <s v="Hectólitros"/>
    <s v="hl"/>
    <n v="25.14"/>
    <n v="201.12"/>
    <x v="7"/>
    <x v="2"/>
    <n v="233"/>
    <x v="26"/>
    <n v="0"/>
    <n v="8"/>
    <n v="0"/>
    <n v="201.12"/>
    <n v="-8"/>
    <n v="-201.12"/>
  </r>
  <r>
    <n v="2024"/>
    <n v="232"/>
    <n v="8"/>
    <x v="3"/>
    <x v="6"/>
    <x v="9"/>
    <n v="294"/>
    <s v="Hectólitros"/>
    <s v="hl"/>
    <n v="23.416326530612242"/>
    <n v="6884.3999999999987"/>
    <x v="7"/>
    <x v="2"/>
    <n v="246"/>
    <x v="63"/>
    <n v="0"/>
    <n v="294"/>
    <n v="0"/>
    <n v="6884.3999999999987"/>
    <n v="-294"/>
    <n v="-6884.3999999999987"/>
  </r>
  <r>
    <n v="2024"/>
    <n v="232"/>
    <n v="8"/>
    <x v="3"/>
    <x v="6"/>
    <x v="9"/>
    <n v="764"/>
    <s v="Hectólitros"/>
    <s v="hl"/>
    <n v="24.012565445026176"/>
    <n v="18345.599999999999"/>
    <x v="7"/>
    <x v="2"/>
    <n v="276"/>
    <x v="28"/>
    <n v="0"/>
    <n v="764"/>
    <n v="0"/>
    <n v="18345.599999999999"/>
    <n v="-764"/>
    <n v="-18345.599999999999"/>
  </r>
  <r>
    <n v="2024"/>
    <n v="232"/>
    <n v="8"/>
    <x v="3"/>
    <x v="6"/>
    <x v="9"/>
    <n v="42"/>
    <s v="Hectólitros"/>
    <s v="hl"/>
    <n v="27.857142857142858"/>
    <n v="1170"/>
    <x v="7"/>
    <x v="2"/>
    <n v="372"/>
    <x v="29"/>
    <n v="0"/>
    <n v="42"/>
    <n v="0"/>
    <n v="1170"/>
    <n v="-42"/>
    <n v="-1170"/>
  </r>
  <r>
    <n v="2024"/>
    <n v="232"/>
    <n v="8"/>
    <x v="3"/>
    <x v="6"/>
    <x v="9"/>
    <n v="134"/>
    <s v="Hectólitros"/>
    <s v="hl"/>
    <n v="24.014328358208957"/>
    <n v="3217.92"/>
    <x v="7"/>
    <x v="2"/>
    <n v="440"/>
    <x v="32"/>
    <n v="0"/>
    <n v="134"/>
    <n v="0"/>
    <n v="3217.92"/>
    <n v="-134"/>
    <n v="-3217.92"/>
  </r>
  <r>
    <n v="2024"/>
    <n v="232"/>
    <n v="8"/>
    <x v="3"/>
    <x v="6"/>
    <x v="9"/>
    <n v="25"/>
    <s v="Hectólitros"/>
    <s v="hl"/>
    <n v="28.497599999999998"/>
    <n v="712.43999999999994"/>
    <x v="7"/>
    <x v="2"/>
    <n v="528"/>
    <x v="33"/>
    <n v="0"/>
    <n v="25"/>
    <n v="0"/>
    <n v="712.43999999999994"/>
    <n v="-25"/>
    <n v="-712.43999999999994"/>
  </r>
  <r>
    <n v="2024"/>
    <n v="232"/>
    <n v="8"/>
    <x v="3"/>
    <x v="6"/>
    <x v="9"/>
    <n v="1109"/>
    <s v="Hectólitros"/>
    <s v="hl"/>
    <n v="27.59502254283138"/>
    <n v="30602.880000000001"/>
    <x v="7"/>
    <x v="2"/>
    <n v="616"/>
    <x v="34"/>
    <n v="0"/>
    <n v="1109"/>
    <n v="0"/>
    <n v="30602.880000000001"/>
    <n v="-1109"/>
    <n v="-30602.880000000001"/>
  </r>
  <r>
    <n v="2024"/>
    <n v="232"/>
    <n v="8"/>
    <x v="3"/>
    <x v="6"/>
    <x v="9"/>
    <n v="235"/>
    <s v="Hectólitros"/>
    <s v="hl"/>
    <n v="24.249191489361703"/>
    <n v="5698.56"/>
    <x v="7"/>
    <x v="2"/>
    <n v="642"/>
    <x v="36"/>
    <n v="0"/>
    <n v="235"/>
    <n v="0"/>
    <n v="5698.56"/>
    <n v="-235"/>
    <n v="-5698.56"/>
  </r>
  <r>
    <n v="2024"/>
    <n v="232"/>
    <n v="8"/>
    <x v="3"/>
    <x v="6"/>
    <x v="9"/>
    <n v="59"/>
    <s v="Hectólitros"/>
    <s v="hl"/>
    <n v="24.741016949152542"/>
    <n v="1459.72"/>
    <x v="7"/>
    <x v="2"/>
    <n v="752"/>
    <x v="68"/>
    <n v="0"/>
    <n v="59"/>
    <n v="0"/>
    <n v="1459.72"/>
    <n v="-59"/>
    <n v="-1459.72"/>
  </r>
  <r>
    <n v="2024"/>
    <n v="229"/>
    <n v="8"/>
    <x v="3"/>
    <x v="7"/>
    <x v="10"/>
    <n v="3453"/>
    <s v="Hectólitros"/>
    <s v="hl"/>
    <n v="9.7343121485631308"/>
    <n v="33383.06"/>
    <x v="5"/>
    <x v="1"/>
    <n v="724"/>
    <x v="21"/>
    <n v="0"/>
    <n v="3453"/>
    <n v="0"/>
    <n v="33383.06"/>
    <n v="-3453"/>
    <n v="-33383.06"/>
  </r>
  <r>
    <n v="2024"/>
    <n v="219"/>
    <n v="11"/>
    <x v="4"/>
    <x v="8"/>
    <x v="11"/>
    <n v="93"/>
    <s v="Hectólitros"/>
    <s v="hl"/>
    <n v="13"/>
    <n v="1209"/>
    <x v="1"/>
    <x v="0"/>
    <n v="214"/>
    <x v="41"/>
    <n v="0"/>
    <n v="93"/>
    <n v="0"/>
    <n v="1209"/>
    <n v="-93"/>
    <n v="-1209"/>
  </r>
  <r>
    <n v="2024"/>
    <n v="219"/>
    <n v="11"/>
    <x v="4"/>
    <x v="8"/>
    <x v="11"/>
    <n v="1"/>
    <s v="Hectólitros"/>
    <s v="hl"/>
    <n v="13"/>
    <n v="13"/>
    <x v="1"/>
    <x v="0"/>
    <n v="340"/>
    <x v="104"/>
    <n v="0"/>
    <n v="1"/>
    <n v="0"/>
    <n v="13"/>
    <n v="-1"/>
    <n v="-13"/>
  </r>
  <r>
    <n v="2024"/>
    <n v="219"/>
    <n v="11"/>
    <x v="4"/>
    <x v="8"/>
    <x v="11"/>
    <n v="76"/>
    <s v="Hectólitros"/>
    <s v="hl"/>
    <n v="13"/>
    <n v="988"/>
    <x v="1"/>
    <x v="0"/>
    <n v="484"/>
    <x v="4"/>
    <n v="0"/>
    <n v="76"/>
    <n v="0"/>
    <n v="988"/>
    <n v="-76"/>
    <n v="-988"/>
  </r>
  <r>
    <n v="2024"/>
    <n v="219"/>
    <n v="11"/>
    <x v="4"/>
    <x v="8"/>
    <x v="11"/>
    <n v="30"/>
    <s v="Hectólitros"/>
    <s v="hl"/>
    <n v="13"/>
    <n v="390"/>
    <x v="2"/>
    <x v="0"/>
    <n v="862"/>
    <x v="9"/>
    <n v="0"/>
    <n v="30"/>
    <n v="0"/>
    <n v="390"/>
    <n v="-30"/>
    <n v="-390"/>
  </r>
  <r>
    <n v="2024"/>
    <n v="219"/>
    <n v="11"/>
    <x v="4"/>
    <x v="8"/>
    <x v="11"/>
    <n v="60"/>
    <s v="Hectólitros"/>
    <s v="hl"/>
    <n v="13"/>
    <n v="780"/>
    <x v="3"/>
    <x v="0"/>
    <n v="158"/>
    <x v="11"/>
    <n v="0"/>
    <n v="60"/>
    <n v="0"/>
    <n v="780"/>
    <n v="-60"/>
    <n v="-780"/>
  </r>
  <r>
    <n v="2024"/>
    <n v="219"/>
    <n v="11"/>
    <x v="4"/>
    <x v="8"/>
    <x v="11"/>
    <n v="30"/>
    <s v="Hectólitros"/>
    <s v="hl"/>
    <n v="13"/>
    <n v="390"/>
    <x v="3"/>
    <x v="0"/>
    <n v="586"/>
    <x v="105"/>
    <n v="0"/>
    <n v="30"/>
    <n v="0"/>
    <n v="390"/>
    <n v="-30"/>
    <n v="-390"/>
  </r>
  <r>
    <n v="2024"/>
    <n v="219"/>
    <n v="11"/>
    <x v="4"/>
    <x v="8"/>
    <x v="11"/>
    <n v="33"/>
    <s v="Hectólitros"/>
    <s v="hl"/>
    <n v="13"/>
    <n v="429"/>
    <x v="4"/>
    <x v="0"/>
    <n v="20"/>
    <x v="52"/>
    <n v="0"/>
    <n v="33"/>
    <n v="0"/>
    <n v="429"/>
    <n v="-33"/>
    <n v="-429"/>
  </r>
  <r>
    <n v="2024"/>
    <n v="219"/>
    <n v="11"/>
    <x v="4"/>
    <x v="8"/>
    <x v="11"/>
    <n v="5200"/>
    <s v="Hectólitros"/>
    <s v="hl"/>
    <n v="13"/>
    <n v="67600"/>
    <x v="5"/>
    <x v="1"/>
    <n v="724"/>
    <x v="21"/>
    <n v="0"/>
    <n v="5200"/>
    <n v="0"/>
    <n v="67600"/>
    <n v="-5200"/>
    <n v="-67600"/>
  </r>
  <r>
    <n v="2024"/>
    <n v="219"/>
    <n v="11"/>
    <x v="4"/>
    <x v="8"/>
    <x v="11"/>
    <n v="18"/>
    <s v="Hectólitros"/>
    <s v="hl"/>
    <n v="13"/>
    <n v="234"/>
    <x v="7"/>
    <x v="2"/>
    <n v="56"/>
    <x v="59"/>
    <n v="0"/>
    <n v="18"/>
    <n v="0"/>
    <n v="234"/>
    <n v="-18"/>
    <n v="-234"/>
  </r>
  <r>
    <n v="2024"/>
    <n v="219"/>
    <n v="11"/>
    <x v="4"/>
    <x v="8"/>
    <x v="11"/>
    <n v="15"/>
    <s v="Hectólitros"/>
    <s v="hl"/>
    <n v="13"/>
    <n v="195"/>
    <x v="7"/>
    <x v="2"/>
    <n v="276"/>
    <x v="28"/>
    <n v="0"/>
    <n v="15"/>
    <n v="0"/>
    <n v="195"/>
    <n v="-15"/>
    <n v="-195"/>
  </r>
  <r>
    <n v="2024"/>
    <n v="225"/>
    <n v="11"/>
    <x v="4"/>
    <x v="9"/>
    <x v="12"/>
    <n v="84"/>
    <s v="Hectólitros"/>
    <s v="hl"/>
    <n v="12"/>
    <n v="1008"/>
    <x v="1"/>
    <x v="0"/>
    <n v="192"/>
    <x v="40"/>
    <n v="0"/>
    <n v="84"/>
    <n v="0"/>
    <n v="1008"/>
    <n v="-84"/>
    <n v="-1008"/>
  </r>
  <r>
    <n v="2024"/>
    <n v="225"/>
    <n v="11"/>
    <x v="4"/>
    <x v="9"/>
    <x v="12"/>
    <n v="267"/>
    <s v="Hectólitros"/>
    <s v="hl"/>
    <n v="12"/>
    <n v="3204"/>
    <x v="1"/>
    <x v="0"/>
    <n v="840"/>
    <x v="7"/>
    <n v="0"/>
    <n v="267"/>
    <n v="0"/>
    <n v="3204"/>
    <n v="-267"/>
    <n v="-3204"/>
  </r>
  <r>
    <n v="2024"/>
    <n v="225"/>
    <n v="11"/>
    <x v="4"/>
    <x v="9"/>
    <x v="12"/>
    <n v="6"/>
    <s v="Hectólitros"/>
    <s v="hl"/>
    <n v="12"/>
    <n v="72"/>
    <x v="3"/>
    <x v="0"/>
    <n v="156"/>
    <x v="10"/>
    <n v="0"/>
    <n v="6"/>
    <n v="0"/>
    <n v="72"/>
    <n v="-6"/>
    <n v="-72"/>
  </r>
  <r>
    <n v="2024"/>
    <n v="225"/>
    <n v="11"/>
    <x v="4"/>
    <x v="9"/>
    <x v="12"/>
    <n v="0.7"/>
    <s v="Hectólitros"/>
    <s v="hl"/>
    <n v="11.999999999999998"/>
    <n v="8.3999999999999986"/>
    <x v="4"/>
    <x v="0"/>
    <n v="20"/>
    <x v="52"/>
    <n v="0"/>
    <n v="0.7"/>
    <n v="0"/>
    <n v="8.3999999999999986"/>
    <n v="-0.7"/>
    <n v="-8.3999999999999986"/>
  </r>
  <r>
    <n v="2024"/>
    <n v="225"/>
    <n v="11"/>
    <x v="4"/>
    <x v="9"/>
    <x v="12"/>
    <n v="151.19999999999999"/>
    <s v="Hectólitros"/>
    <s v="hl"/>
    <n v="12"/>
    <n v="1814.3999999999999"/>
    <x v="4"/>
    <x v="0"/>
    <n v="756"/>
    <x v="18"/>
    <n v="0"/>
    <n v="151.19999999999999"/>
    <n v="0"/>
    <n v="1814.3999999999999"/>
    <n v="-151.19999999999999"/>
    <n v="-1814.3999999999999"/>
  </r>
  <r>
    <n v="2024"/>
    <n v="225"/>
    <n v="11"/>
    <x v="4"/>
    <x v="9"/>
    <x v="12"/>
    <n v="110809.95"/>
    <s v="Hectólitros"/>
    <s v="hl"/>
    <n v="12"/>
    <n v="1329719.3999999999"/>
    <x v="5"/>
    <x v="1"/>
    <n v="724"/>
    <x v="21"/>
    <n v="0"/>
    <n v="110809.95"/>
    <n v="0"/>
    <n v="1329719.3999999999"/>
    <n v="-110809.95"/>
    <n v="-1329719.3999999999"/>
  </r>
  <r>
    <n v="2024"/>
    <n v="225"/>
    <n v="11"/>
    <x v="4"/>
    <x v="9"/>
    <x v="12"/>
    <n v="8.9"/>
    <s v="Hectólitros"/>
    <s v="hl"/>
    <n v="12"/>
    <n v="106.80000000000001"/>
    <x v="7"/>
    <x v="2"/>
    <n v="56"/>
    <x v="59"/>
    <n v="0"/>
    <n v="8.9"/>
    <n v="0"/>
    <n v="106.80000000000001"/>
    <n v="-8.9"/>
    <n v="-106.80000000000001"/>
  </r>
  <r>
    <n v="2024"/>
    <n v="225"/>
    <n v="11"/>
    <x v="4"/>
    <x v="9"/>
    <x v="12"/>
    <n v="45"/>
    <s v="Hectólitros"/>
    <s v="hl"/>
    <n v="12"/>
    <n v="540"/>
    <x v="7"/>
    <x v="2"/>
    <n v="276"/>
    <x v="28"/>
    <n v="0"/>
    <n v="45"/>
    <n v="0"/>
    <n v="540"/>
    <n v="-45"/>
    <n v="-540"/>
  </r>
  <r>
    <n v="2024"/>
    <n v="225"/>
    <n v="11"/>
    <x v="4"/>
    <x v="9"/>
    <x v="12"/>
    <n v="1.4"/>
    <s v="Hectólitros"/>
    <s v="hl"/>
    <n v="11.999999999999998"/>
    <n v="16.799999999999997"/>
    <x v="7"/>
    <x v="2"/>
    <n v="380"/>
    <x v="30"/>
    <n v="0"/>
    <n v="1.4"/>
    <n v="0"/>
    <n v="16.799999999999997"/>
    <n v="-1.4"/>
    <n v="-16.799999999999997"/>
  </r>
  <r>
    <n v="2024"/>
    <n v="225"/>
    <n v="11"/>
    <x v="4"/>
    <x v="9"/>
    <x v="12"/>
    <n v="403.2"/>
    <s v="Hectólitros"/>
    <s v="hl"/>
    <n v="12"/>
    <n v="4838.3999999999996"/>
    <x v="7"/>
    <x v="2"/>
    <n v="620"/>
    <x v="35"/>
    <n v="0"/>
    <n v="403.2"/>
    <n v="0"/>
    <n v="4838.3999999999996"/>
    <n v="-403.2"/>
    <n v="-4838.3999999999996"/>
  </r>
  <r>
    <n v="2024"/>
    <n v="225"/>
    <n v="11"/>
    <x v="4"/>
    <x v="9"/>
    <x v="12"/>
    <n v="12.6"/>
    <s v="Hectólitros"/>
    <s v="hl"/>
    <n v="12"/>
    <n v="151.19999999999999"/>
    <x v="7"/>
    <x v="2"/>
    <n v="752"/>
    <x v="68"/>
    <n v="0"/>
    <n v="12.6"/>
    <n v="0"/>
    <n v="151.19999999999999"/>
    <n v="-12.6"/>
    <n v="-151.19999999999999"/>
  </r>
  <r>
    <n v="2024"/>
    <n v="226"/>
    <n v="11"/>
    <x v="4"/>
    <x v="10"/>
    <x v="13"/>
    <n v="33.6"/>
    <s v="Hectólitros"/>
    <s v="hl"/>
    <n v="12"/>
    <n v="403.20000000000005"/>
    <x v="1"/>
    <x v="0"/>
    <n v="192"/>
    <x v="40"/>
    <n v="0"/>
    <n v="33.6"/>
    <n v="0"/>
    <n v="403.20000000000005"/>
    <n v="-33.6"/>
    <n v="-403.20000000000005"/>
  </r>
  <r>
    <n v="2024"/>
    <n v="226"/>
    <n v="11"/>
    <x v="4"/>
    <x v="10"/>
    <x v="13"/>
    <n v="1461.6"/>
    <s v="Hectólitros"/>
    <s v="hl"/>
    <n v="11.999999999999998"/>
    <n v="17539.199999999997"/>
    <x v="1"/>
    <x v="0"/>
    <n v="214"/>
    <x v="41"/>
    <n v="0"/>
    <n v="1461.6"/>
    <n v="0"/>
    <n v="17539.199999999997"/>
    <n v="-1461.6"/>
    <n v="-17539.199999999997"/>
  </r>
  <r>
    <n v="2024"/>
    <n v="226"/>
    <n v="11"/>
    <x v="4"/>
    <x v="10"/>
    <x v="13"/>
    <n v="15"/>
    <s v="Hectólitros"/>
    <s v="hl"/>
    <n v="12"/>
    <n v="180"/>
    <x v="1"/>
    <x v="0"/>
    <n v="320"/>
    <x v="70"/>
    <n v="0"/>
    <n v="15"/>
    <n v="0"/>
    <n v="180"/>
    <n v="-15"/>
    <n v="-180"/>
  </r>
  <r>
    <n v="2024"/>
    <n v="226"/>
    <n v="11"/>
    <x v="4"/>
    <x v="10"/>
    <x v="13"/>
    <n v="84"/>
    <s v="Hectólitros"/>
    <s v="hl"/>
    <n v="12"/>
    <n v="1008"/>
    <x v="1"/>
    <x v="0"/>
    <n v="630"/>
    <x v="42"/>
    <n v="0"/>
    <n v="84"/>
    <n v="0"/>
    <n v="1008"/>
    <n v="-84"/>
    <n v="-1008"/>
  </r>
  <r>
    <n v="2024"/>
    <n v="226"/>
    <n v="11"/>
    <x v="4"/>
    <x v="10"/>
    <x v="13"/>
    <n v="738"/>
    <s v="Hectólitros"/>
    <s v="hl"/>
    <n v="12"/>
    <n v="8856"/>
    <x v="1"/>
    <x v="0"/>
    <n v="840"/>
    <x v="7"/>
    <n v="0"/>
    <n v="738"/>
    <n v="0"/>
    <n v="8856"/>
    <n v="-738"/>
    <n v="-8856"/>
  </r>
  <r>
    <n v="2024"/>
    <n v="226"/>
    <n v="11"/>
    <x v="4"/>
    <x v="10"/>
    <x v="13"/>
    <n v="415.8"/>
    <s v="Hectólitros"/>
    <s v="hl"/>
    <n v="12"/>
    <n v="4989.6000000000004"/>
    <x v="4"/>
    <x v="0"/>
    <n v="756"/>
    <x v="18"/>
    <n v="0"/>
    <n v="415.8"/>
    <n v="0"/>
    <n v="4989.6000000000004"/>
    <n v="-415.8"/>
    <n v="-4989.6000000000004"/>
  </r>
  <r>
    <n v="2024"/>
    <n v="226"/>
    <n v="11"/>
    <x v="4"/>
    <x v="10"/>
    <x v="13"/>
    <n v="80490.899999999994"/>
    <s v="Hectólitros"/>
    <s v="hl"/>
    <n v="12"/>
    <n v="965890.79999999993"/>
    <x v="5"/>
    <x v="1"/>
    <n v="724"/>
    <x v="21"/>
    <n v="0"/>
    <n v="80490.899999999994"/>
    <n v="0"/>
    <n v="965890.79999999993"/>
    <n v="-80490.899999999994"/>
    <n v="-965890.79999999993"/>
  </r>
  <r>
    <n v="2024"/>
    <n v="226"/>
    <n v="11"/>
    <x v="4"/>
    <x v="10"/>
    <x v="13"/>
    <n v="92.4"/>
    <s v="Hectólitros"/>
    <s v="hl"/>
    <n v="12.000000000000002"/>
    <n v="1108.8000000000002"/>
    <x v="7"/>
    <x v="2"/>
    <n v="56"/>
    <x v="59"/>
    <n v="0"/>
    <n v="92.4"/>
    <n v="0"/>
    <n v="1108.8000000000002"/>
    <n v="-92.4"/>
    <n v="-1108.8000000000002"/>
  </r>
  <r>
    <n v="2024"/>
    <n v="226"/>
    <n v="11"/>
    <x v="4"/>
    <x v="10"/>
    <x v="13"/>
    <n v="21"/>
    <s v="Hectólitros"/>
    <s v="hl"/>
    <n v="12"/>
    <n v="252"/>
    <x v="7"/>
    <x v="2"/>
    <n v="203"/>
    <x v="62"/>
    <n v="0"/>
    <n v="21"/>
    <n v="0"/>
    <n v="252"/>
    <n v="-21"/>
    <n v="-252"/>
  </r>
  <r>
    <n v="2024"/>
    <n v="226"/>
    <n v="11"/>
    <x v="4"/>
    <x v="10"/>
    <x v="13"/>
    <n v="200.4"/>
    <s v="Hectólitros"/>
    <s v="hl"/>
    <n v="12"/>
    <n v="2404.8000000000002"/>
    <x v="7"/>
    <x v="2"/>
    <n v="276"/>
    <x v="28"/>
    <n v="0"/>
    <n v="200.4"/>
    <n v="0"/>
    <n v="2404.8000000000002"/>
    <n v="-200.4"/>
    <n v="-2404.8000000000002"/>
  </r>
  <r>
    <n v="2024"/>
    <n v="226"/>
    <n v="11"/>
    <x v="4"/>
    <x v="10"/>
    <x v="13"/>
    <n v="1.4"/>
    <s v="Hectólitros"/>
    <s v="hl"/>
    <n v="11.999999999999998"/>
    <n v="16.799999999999997"/>
    <x v="7"/>
    <x v="2"/>
    <n v="380"/>
    <x v="30"/>
    <n v="0"/>
    <n v="1.4"/>
    <n v="0"/>
    <n v="16.799999999999997"/>
    <n v="-1.4"/>
    <n v="-16.799999999999997"/>
  </r>
  <r>
    <n v="2024"/>
    <n v="226"/>
    <n v="11"/>
    <x v="4"/>
    <x v="10"/>
    <x v="13"/>
    <n v="231"/>
    <s v="Hectólitros"/>
    <s v="hl"/>
    <n v="12"/>
    <n v="2772"/>
    <x v="7"/>
    <x v="2"/>
    <n v="620"/>
    <x v="35"/>
    <n v="0"/>
    <n v="231"/>
    <n v="0"/>
    <n v="2772"/>
    <n v="-231"/>
    <n v="-2772"/>
  </r>
  <r>
    <n v="2024"/>
    <n v="226"/>
    <n v="11"/>
    <x v="4"/>
    <x v="10"/>
    <x v="13"/>
    <n v="12"/>
    <s v="Hectólitros"/>
    <s v="hl"/>
    <n v="12"/>
    <n v="144"/>
    <x v="7"/>
    <x v="2"/>
    <n v="752"/>
    <x v="68"/>
    <n v="0"/>
    <n v="12"/>
    <n v="0"/>
    <n v="144"/>
    <n v="-12"/>
    <n v="-144"/>
  </r>
  <r>
    <n v="2024"/>
    <n v="228"/>
    <n v="11"/>
    <x v="4"/>
    <x v="11"/>
    <x v="14"/>
    <n v="21"/>
    <s v="Hectólitros"/>
    <s v="hl"/>
    <n v="13"/>
    <n v="273"/>
    <x v="1"/>
    <x v="0"/>
    <n v="192"/>
    <x v="40"/>
    <n v="0"/>
    <n v="21"/>
    <n v="0"/>
    <n v="273"/>
    <n v="-21"/>
    <n v="-273"/>
  </r>
  <r>
    <n v="2024"/>
    <n v="228"/>
    <n v="11"/>
    <x v="4"/>
    <x v="11"/>
    <x v="14"/>
    <n v="48"/>
    <s v="Hectólitros"/>
    <s v="hl"/>
    <n v="13"/>
    <n v="624"/>
    <x v="1"/>
    <x v="0"/>
    <n v="214"/>
    <x v="41"/>
    <n v="0"/>
    <n v="48"/>
    <n v="0"/>
    <n v="624"/>
    <n v="-48"/>
    <n v="-624"/>
  </r>
  <r>
    <n v="2024"/>
    <n v="228"/>
    <n v="11"/>
    <x v="4"/>
    <x v="11"/>
    <x v="14"/>
    <n v="1"/>
    <s v="Hectólitros"/>
    <s v="hl"/>
    <n v="13"/>
    <n v="13"/>
    <x v="1"/>
    <x v="0"/>
    <n v="340"/>
    <x v="104"/>
    <n v="0"/>
    <n v="1"/>
    <n v="0"/>
    <n v="13"/>
    <n v="-1"/>
    <n v="-13"/>
  </r>
  <r>
    <n v="2024"/>
    <n v="228"/>
    <n v="11"/>
    <x v="4"/>
    <x v="11"/>
    <x v="14"/>
    <n v="76"/>
    <s v="Hectólitros"/>
    <s v="hl"/>
    <n v="13"/>
    <n v="988"/>
    <x v="1"/>
    <x v="0"/>
    <n v="484"/>
    <x v="4"/>
    <n v="0"/>
    <n v="76"/>
    <n v="0"/>
    <n v="988"/>
    <n v="-76"/>
    <n v="-988"/>
  </r>
  <r>
    <n v="2024"/>
    <n v="228"/>
    <n v="11"/>
    <x v="4"/>
    <x v="11"/>
    <x v="14"/>
    <n v="450"/>
    <s v="Hectólitros"/>
    <s v="hl"/>
    <n v="13"/>
    <n v="5850"/>
    <x v="1"/>
    <x v="0"/>
    <n v="840"/>
    <x v="7"/>
    <n v="0"/>
    <n v="450"/>
    <n v="0"/>
    <n v="5850"/>
    <n v="-450"/>
    <n v="-5850"/>
  </r>
  <r>
    <n v="2024"/>
    <n v="228"/>
    <n v="11"/>
    <x v="4"/>
    <x v="11"/>
    <x v="14"/>
    <n v="30"/>
    <s v="Hectólitros"/>
    <s v="hl"/>
    <n v="13"/>
    <n v="390"/>
    <x v="2"/>
    <x v="0"/>
    <n v="862"/>
    <x v="9"/>
    <n v="0"/>
    <n v="30"/>
    <n v="0"/>
    <n v="390"/>
    <n v="-30"/>
    <n v="-390"/>
  </r>
  <r>
    <n v="2024"/>
    <n v="228"/>
    <n v="11"/>
    <x v="4"/>
    <x v="11"/>
    <x v="14"/>
    <n v="6"/>
    <s v="Hectólitros"/>
    <s v="hl"/>
    <n v="13"/>
    <n v="78"/>
    <x v="3"/>
    <x v="0"/>
    <n v="156"/>
    <x v="10"/>
    <n v="0"/>
    <n v="6"/>
    <n v="0"/>
    <n v="78"/>
    <n v="-6"/>
    <n v="-78"/>
  </r>
  <r>
    <n v="2024"/>
    <n v="228"/>
    <n v="11"/>
    <x v="4"/>
    <x v="11"/>
    <x v="14"/>
    <n v="90"/>
    <s v="Hectólitros"/>
    <s v="hl"/>
    <n v="13"/>
    <n v="1170"/>
    <x v="3"/>
    <x v="0"/>
    <n v="158"/>
    <x v="11"/>
    <n v="0"/>
    <n v="90"/>
    <n v="0"/>
    <n v="1170"/>
    <n v="-90"/>
    <n v="-1170"/>
  </r>
  <r>
    <n v="2024"/>
    <n v="228"/>
    <n v="11"/>
    <x v="4"/>
    <x v="11"/>
    <x v="14"/>
    <n v="90"/>
    <s v="Hectólitros"/>
    <s v="hl"/>
    <n v="13"/>
    <n v="1170"/>
    <x v="3"/>
    <x v="0"/>
    <n v="392"/>
    <x v="12"/>
    <n v="0"/>
    <n v="90"/>
    <n v="0"/>
    <n v="1170"/>
    <n v="-90"/>
    <n v="-1170"/>
  </r>
  <r>
    <n v="2024"/>
    <n v="228"/>
    <n v="11"/>
    <x v="4"/>
    <x v="11"/>
    <x v="14"/>
    <n v="14.099999999999998"/>
    <s v="Hectólitros"/>
    <s v="hl"/>
    <n v="13"/>
    <n v="183.29999999999998"/>
    <x v="4"/>
    <x v="0"/>
    <n v="20"/>
    <x v="52"/>
    <n v="0"/>
    <n v="14.099999999999998"/>
    <n v="0"/>
    <n v="183.29999999999998"/>
    <n v="-14.099999999999998"/>
    <n v="-183.29999999999998"/>
  </r>
  <r>
    <n v="2024"/>
    <n v="228"/>
    <n v="11"/>
    <x v="4"/>
    <x v="11"/>
    <x v="14"/>
    <n v="54.6"/>
    <s v="Hectólitros"/>
    <s v="hl"/>
    <n v="13.000000000000002"/>
    <n v="709.80000000000007"/>
    <x v="4"/>
    <x v="0"/>
    <n v="756"/>
    <x v="18"/>
    <n v="0"/>
    <n v="54.6"/>
    <n v="0"/>
    <n v="709.80000000000007"/>
    <n v="-54.6"/>
    <n v="-709.80000000000007"/>
  </r>
  <r>
    <n v="2024"/>
    <n v="228"/>
    <n v="11"/>
    <x v="4"/>
    <x v="11"/>
    <x v="14"/>
    <n v="56430.399999999994"/>
    <s v="Hectólitros"/>
    <s v="hl"/>
    <n v="13.000000000000002"/>
    <n v="733595.20000000007"/>
    <x v="5"/>
    <x v="1"/>
    <n v="724"/>
    <x v="21"/>
    <n v="0"/>
    <n v="56430.399999999994"/>
    <n v="0"/>
    <n v="733595.20000000007"/>
    <n v="-56430.399999999994"/>
    <n v="-733595.20000000007"/>
  </r>
  <r>
    <n v="2024"/>
    <n v="228"/>
    <n v="11"/>
    <x v="4"/>
    <x v="11"/>
    <x v="14"/>
    <n v="0.5"/>
    <s v="Hectólitros"/>
    <s v="hl"/>
    <n v="13"/>
    <n v="6.5"/>
    <x v="7"/>
    <x v="2"/>
    <n v="203"/>
    <x v="62"/>
    <n v="0"/>
    <n v="0.5"/>
    <n v="0"/>
    <n v="6.5"/>
    <n v="-0.5"/>
    <n v="-6.5"/>
  </r>
  <r>
    <n v="2024"/>
    <n v="228"/>
    <n v="11"/>
    <x v="4"/>
    <x v="11"/>
    <x v="14"/>
    <n v="243.6"/>
    <s v="Hectólitros"/>
    <s v="hl"/>
    <n v="13"/>
    <n v="3166.7999999999997"/>
    <x v="7"/>
    <x v="2"/>
    <n v="276"/>
    <x v="28"/>
    <n v="0"/>
    <n v="243.6"/>
    <n v="0"/>
    <n v="3166.7999999999997"/>
    <n v="-243.6"/>
    <n v="-3166.7999999999997"/>
  </r>
  <r>
    <n v="2024"/>
    <n v="228"/>
    <n v="11"/>
    <x v="4"/>
    <x v="11"/>
    <x v="14"/>
    <n v="1.4"/>
    <s v="Hectólitros"/>
    <s v="hl"/>
    <n v="13"/>
    <n v="18.2"/>
    <x v="7"/>
    <x v="2"/>
    <n v="380"/>
    <x v="30"/>
    <n v="0"/>
    <n v="1.4"/>
    <n v="0"/>
    <n v="18.2"/>
    <n v="-1.4"/>
    <n v="-18.2"/>
  </r>
  <r>
    <n v="2024"/>
    <n v="228"/>
    <n v="11"/>
    <x v="4"/>
    <x v="11"/>
    <x v="14"/>
    <n v="83.4"/>
    <s v="Hectólitros"/>
    <s v="hl"/>
    <n v="13"/>
    <n v="1084.2"/>
    <x v="7"/>
    <x v="2"/>
    <n v="752"/>
    <x v="68"/>
    <n v="0"/>
    <n v="83.4"/>
    <n v="0"/>
    <n v="1084.2"/>
    <n v="-83.4"/>
    <n v="-1084.2"/>
  </r>
  <r>
    <n v="2024"/>
    <n v="228"/>
    <n v="11"/>
    <x v="4"/>
    <x v="11"/>
    <x v="15"/>
    <n v="45"/>
    <s v="Hectólitros"/>
    <s v="hl"/>
    <n v="18"/>
    <n v="810"/>
    <x v="3"/>
    <x v="0"/>
    <n v="392"/>
    <x v="12"/>
    <n v="0"/>
    <n v="45"/>
    <n v="0"/>
    <n v="810"/>
    <n v="-45"/>
    <n v="-810"/>
  </r>
  <r>
    <n v="2024"/>
    <n v="228"/>
    <n v="11"/>
    <x v="4"/>
    <x v="11"/>
    <x v="15"/>
    <n v="6"/>
    <s v="Hectólitros"/>
    <s v="hl"/>
    <n v="18"/>
    <n v="108"/>
    <x v="4"/>
    <x v="0"/>
    <n v="826"/>
    <x v="20"/>
    <n v="0"/>
    <n v="6"/>
    <n v="0"/>
    <n v="108"/>
    <n v="-6"/>
    <n v="-108"/>
  </r>
  <r>
    <n v="2024"/>
    <n v="228"/>
    <n v="11"/>
    <x v="4"/>
    <x v="11"/>
    <x v="15"/>
    <n v="870.3"/>
    <s v="Hectólitros"/>
    <s v="hl"/>
    <n v="18"/>
    <n v="15665.4"/>
    <x v="5"/>
    <x v="1"/>
    <n v="724"/>
    <x v="21"/>
    <n v="0"/>
    <n v="870.3"/>
    <n v="0"/>
    <n v="15665.4"/>
    <n v="-870.3"/>
    <n v="-15665.4"/>
  </r>
  <r>
    <n v="2024"/>
    <n v="228"/>
    <n v="11"/>
    <x v="4"/>
    <x v="11"/>
    <x v="15"/>
    <n v="3"/>
    <s v="Hectólitros"/>
    <s v="hl"/>
    <n v="18"/>
    <n v="54"/>
    <x v="7"/>
    <x v="2"/>
    <n v="276"/>
    <x v="28"/>
    <n v="0"/>
    <n v="3"/>
    <n v="0"/>
    <n v="54"/>
    <n v="-3"/>
    <n v="-54"/>
  </r>
  <r>
    <n v="2024"/>
    <n v="228"/>
    <n v="11"/>
    <x v="4"/>
    <x v="11"/>
    <x v="15"/>
    <n v="6"/>
    <s v="Hectólitros"/>
    <s v="hl"/>
    <n v="18"/>
    <n v="108"/>
    <x v="7"/>
    <x v="2"/>
    <n v="752"/>
    <x v="68"/>
    <n v="0"/>
    <n v="6"/>
    <n v="0"/>
    <n v="108"/>
    <n v="-6"/>
    <n v="-108"/>
  </r>
  <r>
    <n v="2024"/>
    <n v="235"/>
    <n v="12"/>
    <x v="5"/>
    <x v="12"/>
    <x v="16"/>
    <n v="126785.99999999999"/>
    <s v="Hectólitros"/>
    <s v="hl"/>
    <n v="4.7050462984872148"/>
    <n v="596534"/>
    <x v="1"/>
    <x v="0"/>
    <n v="484"/>
    <x v="4"/>
    <n v="0"/>
    <n v="126785.99999999999"/>
    <n v="0"/>
    <n v="596534"/>
    <n v="-126785.99999999999"/>
    <n v="-596534"/>
  </r>
  <r>
    <n v="2024"/>
    <n v="235"/>
    <n v="12"/>
    <x v="5"/>
    <x v="12"/>
    <x v="16"/>
    <n v="990"/>
    <s v="Hectólitros"/>
    <s v="hl"/>
    <n v="4.7050505050505054"/>
    <n v="4658"/>
    <x v="1"/>
    <x v="0"/>
    <n v="630"/>
    <x v="42"/>
    <n v="0"/>
    <n v="990"/>
    <n v="0"/>
    <n v="4658"/>
    <n v="-990"/>
    <n v="-4658"/>
  </r>
  <r>
    <n v="2024"/>
    <n v="235"/>
    <n v="12"/>
    <x v="5"/>
    <x v="12"/>
    <x v="16"/>
    <n v="336"/>
    <s v="Hectólitros"/>
    <s v="hl"/>
    <n v="4.7053571428571432"/>
    <n v="1581.0000000000002"/>
    <x v="2"/>
    <x v="0"/>
    <n v="32"/>
    <x v="43"/>
    <n v="0"/>
    <n v="336"/>
    <n v="0"/>
    <n v="1581.0000000000002"/>
    <n v="-336"/>
    <n v="-1581.0000000000002"/>
  </r>
  <r>
    <n v="2024"/>
    <n v="235"/>
    <n v="12"/>
    <x v="5"/>
    <x v="12"/>
    <x v="16"/>
    <n v="7800"/>
    <s v="Hectólitros"/>
    <s v="hl"/>
    <n v="4.7050000000000001"/>
    <n v="36699"/>
    <x v="2"/>
    <x v="0"/>
    <n v="218"/>
    <x v="46"/>
    <n v="0"/>
    <n v="7800"/>
    <n v="0"/>
    <n v="36699"/>
    <n v="-7800"/>
    <n v="-36699"/>
  </r>
  <r>
    <n v="2024"/>
    <n v="235"/>
    <n v="12"/>
    <x v="5"/>
    <x v="12"/>
    <x v="16"/>
    <n v="396636"/>
    <s v="Hectólitros"/>
    <s v="hl"/>
    <n v="8.9166011153803488"/>
    <n v="3536645"/>
    <x v="5"/>
    <x v="1"/>
    <n v="724"/>
    <x v="21"/>
    <n v="0"/>
    <n v="396636"/>
    <n v="0"/>
    <n v="3536645"/>
    <n v="-396636"/>
    <n v="-3536645"/>
  </r>
  <r>
    <n v="2024"/>
    <n v="235"/>
    <n v="12"/>
    <x v="5"/>
    <x v="12"/>
    <x v="16"/>
    <n v="2364"/>
    <s v="Hectólitros"/>
    <s v="hl"/>
    <n v="4.7051607445008461"/>
    <n v="11123"/>
    <x v="7"/>
    <x v="2"/>
    <n v="276"/>
    <x v="28"/>
    <n v="0"/>
    <n v="2364"/>
    <n v="0"/>
    <n v="11123"/>
    <n v="-2364"/>
    <n v="-11123"/>
  </r>
  <r>
    <n v="2024"/>
    <n v="235"/>
    <n v="12"/>
    <x v="5"/>
    <x v="12"/>
    <x v="17"/>
    <n v="240"/>
    <s v="Hectólitros"/>
    <s v="hl"/>
    <n v="4.6916666666666664"/>
    <n v="1126"/>
    <x v="1"/>
    <x v="0"/>
    <n v="214"/>
    <x v="41"/>
    <n v="0"/>
    <n v="240"/>
    <n v="0"/>
    <n v="1126"/>
    <n v="-240"/>
    <n v="-1126"/>
  </r>
  <r>
    <n v="2024"/>
    <n v="235"/>
    <n v="12"/>
    <x v="5"/>
    <x v="12"/>
    <x v="17"/>
    <n v="18492"/>
    <s v="Hectólitros"/>
    <s v="hl"/>
    <n v="4.6924616050183863"/>
    <n v="86773"/>
    <x v="1"/>
    <x v="0"/>
    <n v="484"/>
    <x v="4"/>
    <n v="0"/>
    <n v="18492"/>
    <n v="0"/>
    <n v="86773"/>
    <n v="-18492"/>
    <n v="-86773"/>
  </r>
  <r>
    <n v="2024"/>
    <n v="235"/>
    <n v="12"/>
    <x v="5"/>
    <x v="12"/>
    <x v="17"/>
    <n v="120"/>
    <s v="Hectólitros"/>
    <s v="hl"/>
    <n v="4.6916666666666664"/>
    <n v="563"/>
    <x v="1"/>
    <x v="0"/>
    <n v="630"/>
    <x v="42"/>
    <n v="0"/>
    <n v="120"/>
    <n v="0"/>
    <n v="563"/>
    <n v="-120"/>
    <n v="-563"/>
  </r>
  <r>
    <n v="2024"/>
    <n v="235"/>
    <n v="12"/>
    <x v="5"/>
    <x v="12"/>
    <x v="17"/>
    <n v="1182"/>
    <s v="Hectólitros"/>
    <s v="hl"/>
    <n v="4.6920473773265652"/>
    <n v="5546"/>
    <x v="2"/>
    <x v="0"/>
    <n v="218"/>
    <x v="46"/>
    <n v="0"/>
    <n v="1182"/>
    <n v="0"/>
    <n v="5546"/>
    <n v="-1182"/>
    <n v="-5546"/>
  </r>
  <r>
    <n v="2024"/>
    <n v="235"/>
    <n v="12"/>
    <x v="5"/>
    <x v="12"/>
    <x v="17"/>
    <n v="44322"/>
    <s v="Hectólitros"/>
    <s v="hl"/>
    <n v="10.305739813185326"/>
    <n v="456771"/>
    <x v="5"/>
    <x v="1"/>
    <n v="724"/>
    <x v="21"/>
    <n v="0"/>
    <n v="44322"/>
    <n v="0"/>
    <n v="456771"/>
    <n v="-44322"/>
    <n v="-456771"/>
  </r>
  <r>
    <n v="2024"/>
    <n v="235"/>
    <n v="12"/>
    <x v="5"/>
    <x v="12"/>
    <x v="17"/>
    <n v="240"/>
    <s v="Hectólitros"/>
    <s v="hl"/>
    <n v="4.6916666666666664"/>
    <n v="1126"/>
    <x v="7"/>
    <x v="2"/>
    <n v="276"/>
    <x v="28"/>
    <n v="0"/>
    <n v="240"/>
    <n v="0"/>
    <n v="1126"/>
    <n v="-240"/>
    <n v="-1126"/>
  </r>
  <r>
    <n v="2024"/>
    <n v="234"/>
    <n v="15"/>
    <x v="6"/>
    <x v="13"/>
    <x v="19"/>
    <n v="496.2"/>
    <s v="Hectólitros"/>
    <s v="hl"/>
    <n v="6"/>
    <n v="2977.2"/>
    <x v="1"/>
    <x v="0"/>
    <n v="124"/>
    <x v="38"/>
    <n v="0"/>
    <n v="496.2"/>
    <n v="0"/>
    <n v="2977.2"/>
    <n v="-496.2"/>
    <n v="-2977.2"/>
  </r>
  <r>
    <n v="2024"/>
    <n v="234"/>
    <n v="15"/>
    <x v="6"/>
    <x v="13"/>
    <x v="19"/>
    <n v="273"/>
    <s v="Hectólitros"/>
    <s v="hl"/>
    <n v="6"/>
    <n v="1638"/>
    <x v="1"/>
    <x v="0"/>
    <n v="320"/>
    <x v="70"/>
    <n v="0"/>
    <n v="273"/>
    <n v="0"/>
    <n v="1638"/>
    <n v="-273"/>
    <n v="-1638"/>
  </r>
  <r>
    <n v="2024"/>
    <n v="234"/>
    <n v="15"/>
    <x v="6"/>
    <x v="13"/>
    <x v="19"/>
    <n v="13616.999999999998"/>
    <s v="Hectólitros"/>
    <s v="hl"/>
    <n v="6"/>
    <n v="81702"/>
    <x v="1"/>
    <x v="0"/>
    <n v="484"/>
    <x v="4"/>
    <n v="0"/>
    <n v="13616.999999999998"/>
    <n v="0"/>
    <n v="81702"/>
    <n v="-13616.999999999998"/>
    <n v="-81702"/>
  </r>
  <r>
    <n v="2024"/>
    <n v="234"/>
    <n v="15"/>
    <x v="6"/>
    <x v="13"/>
    <x v="19"/>
    <n v="2886"/>
    <s v="Hectólitros"/>
    <s v="hl"/>
    <n v="6"/>
    <n v="17316"/>
    <x v="2"/>
    <x v="0"/>
    <n v="152"/>
    <x v="44"/>
    <n v="0"/>
    <n v="2886"/>
    <n v="0"/>
    <n v="17316"/>
    <n v="-2886"/>
    <n v="-17316"/>
  </r>
  <r>
    <n v="2024"/>
    <n v="234"/>
    <n v="15"/>
    <x v="6"/>
    <x v="13"/>
    <x v="19"/>
    <n v="3086"/>
    <s v="Hectólitros"/>
    <s v="hl"/>
    <n v="6"/>
    <n v="18516"/>
    <x v="2"/>
    <x v="0"/>
    <n v="170"/>
    <x v="45"/>
    <n v="0"/>
    <n v="3086"/>
    <n v="0"/>
    <n v="18516"/>
    <n v="-3086"/>
    <n v="-18516"/>
  </r>
  <r>
    <n v="2024"/>
    <n v="234"/>
    <n v="15"/>
    <x v="6"/>
    <x v="13"/>
    <x v="19"/>
    <n v="120"/>
    <s v="Hectólitros"/>
    <s v="hl"/>
    <n v="6"/>
    <n v="720"/>
    <x v="2"/>
    <x v="0"/>
    <n v="218"/>
    <x v="46"/>
    <n v="0"/>
    <n v="120"/>
    <n v="0"/>
    <n v="720"/>
    <n v="-120"/>
    <n v="-720"/>
  </r>
  <r>
    <n v="2024"/>
    <n v="234"/>
    <n v="15"/>
    <x v="6"/>
    <x v="13"/>
    <x v="19"/>
    <n v="6379.2"/>
    <s v="Hectólitros"/>
    <s v="hl"/>
    <n v="6"/>
    <n v="38275.199999999997"/>
    <x v="4"/>
    <x v="0"/>
    <n v="20"/>
    <x v="52"/>
    <n v="0"/>
    <n v="6379.2"/>
    <n v="0"/>
    <n v="38275.199999999997"/>
    <n v="-6379.2"/>
    <n v="-38275.199999999997"/>
  </r>
  <r>
    <n v="2024"/>
    <n v="234"/>
    <n v="15"/>
    <x v="6"/>
    <x v="13"/>
    <x v="19"/>
    <n v="576"/>
    <s v="Hectólitros"/>
    <s v="hl"/>
    <n v="6"/>
    <n v="3456"/>
    <x v="4"/>
    <x v="0"/>
    <n v="292"/>
    <x v="16"/>
    <n v="0"/>
    <n v="576"/>
    <n v="0"/>
    <n v="3456"/>
    <n v="-576"/>
    <n v="-3456"/>
  </r>
  <r>
    <n v="2024"/>
    <n v="234"/>
    <n v="15"/>
    <x v="6"/>
    <x v="13"/>
    <x v="19"/>
    <n v="348"/>
    <s v="Hectólitros"/>
    <s v="hl"/>
    <n v="6"/>
    <n v="2088"/>
    <x v="4"/>
    <x v="0"/>
    <n v="826"/>
    <x v="20"/>
    <n v="0"/>
    <n v="348"/>
    <n v="0"/>
    <n v="2088"/>
    <n v="-348"/>
    <n v="-2088"/>
  </r>
  <r>
    <n v="2024"/>
    <n v="234"/>
    <n v="15"/>
    <x v="6"/>
    <x v="13"/>
    <x v="19"/>
    <n v="3155416.4"/>
    <s v="Hectólitros"/>
    <s v="hl"/>
    <n v="6"/>
    <n v="18932498.399999999"/>
    <x v="5"/>
    <x v="1"/>
    <n v="724"/>
    <x v="21"/>
    <n v="0"/>
    <n v="3155416.4"/>
    <n v="0"/>
    <n v="18932498.399999999"/>
    <n v="-3155416.4"/>
    <n v="-18932498.399999999"/>
  </r>
  <r>
    <n v="2024"/>
    <n v="234"/>
    <n v="15"/>
    <x v="6"/>
    <x v="13"/>
    <x v="19"/>
    <n v="180"/>
    <s v="Hectólitros"/>
    <s v="hl"/>
    <n v="6"/>
    <n v="1080"/>
    <x v="6"/>
    <x v="0"/>
    <n v="36"/>
    <x v="73"/>
    <n v="0"/>
    <n v="180"/>
    <n v="0"/>
    <n v="1080"/>
    <n v="-180"/>
    <n v="-1080"/>
  </r>
  <r>
    <n v="2024"/>
    <n v="234"/>
    <n v="15"/>
    <x v="6"/>
    <x v="13"/>
    <x v="19"/>
    <n v="96"/>
    <s v="Hectólitros"/>
    <s v="hl"/>
    <n v="6"/>
    <n v="576"/>
    <x v="7"/>
    <x v="2"/>
    <n v="40"/>
    <x v="24"/>
    <n v="0"/>
    <n v="96"/>
    <n v="0"/>
    <n v="576"/>
    <n v="-96"/>
    <n v="-576"/>
  </r>
  <r>
    <n v="2024"/>
    <n v="234"/>
    <n v="15"/>
    <x v="6"/>
    <x v="13"/>
    <x v="19"/>
    <n v="150"/>
    <s v="Hectólitros"/>
    <s v="hl"/>
    <n v="6"/>
    <n v="900"/>
    <x v="7"/>
    <x v="2"/>
    <n v="56"/>
    <x v="59"/>
    <n v="0"/>
    <n v="150"/>
    <n v="0"/>
    <n v="900"/>
    <n v="-150"/>
    <n v="-900"/>
  </r>
  <r>
    <n v="2024"/>
    <n v="234"/>
    <n v="15"/>
    <x v="6"/>
    <x v="13"/>
    <x v="19"/>
    <n v="8089.2"/>
    <s v="Hectólitros"/>
    <s v="hl"/>
    <n v="6"/>
    <n v="48535.199999999997"/>
    <x v="7"/>
    <x v="2"/>
    <n v="250"/>
    <x v="27"/>
    <n v="0"/>
    <n v="8089.2"/>
    <n v="0"/>
    <n v="48535.199999999997"/>
    <n v="-8089.2"/>
    <n v="-48535.199999999997"/>
  </r>
  <r>
    <n v="2024"/>
    <n v="234"/>
    <n v="15"/>
    <x v="6"/>
    <x v="13"/>
    <x v="19"/>
    <n v="90"/>
    <s v="Hectólitros"/>
    <s v="hl"/>
    <n v="6"/>
    <n v="540"/>
    <x v="7"/>
    <x v="2"/>
    <n v="380"/>
    <x v="30"/>
    <n v="0"/>
    <n v="90"/>
    <n v="0"/>
    <n v="540"/>
    <n v="-90"/>
    <n v="-540"/>
  </r>
  <r>
    <n v="2024"/>
    <n v="234"/>
    <n v="15"/>
    <x v="6"/>
    <x v="13"/>
    <x v="19"/>
    <n v="150"/>
    <s v="Hectólitros"/>
    <s v="hl"/>
    <n v="6"/>
    <n v="900"/>
    <x v="7"/>
    <x v="2"/>
    <n v="752"/>
    <x v="68"/>
    <n v="0"/>
    <n v="150"/>
    <n v="0"/>
    <n v="900"/>
    <n v="-150"/>
    <n v="-900"/>
  </r>
  <r>
    <n v="2024"/>
    <n v="231"/>
    <n v="3"/>
    <x v="7"/>
    <x v="14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4"/>
    <n v="221"/>
    <n v="19"/>
    <x v="8"/>
    <x v="15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4"/>
    <n v="222"/>
    <n v="19"/>
    <x v="8"/>
    <x v="16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4"/>
    <n v="223"/>
    <n v="19"/>
    <x v="8"/>
    <x v="17"/>
    <x v="20"/>
    <n v="0"/>
    <s v="Litros"/>
    <s v="lt"/>
    <n v="0"/>
    <n v="0"/>
    <x v="5"/>
    <x v="1"/>
    <n v="724"/>
    <x v="21"/>
    <n v="0"/>
    <n v="0"/>
    <n v="0"/>
    <n v="0"/>
    <n v="0"/>
    <n v="0"/>
  </r>
  <r>
    <n v="2024"/>
    <n v="220"/>
    <n v="19"/>
    <x v="8"/>
    <x v="18"/>
    <x v="20"/>
    <n v="0"/>
    <s v="Litros"/>
    <s v="lt"/>
    <n v="0"/>
    <n v="0"/>
    <x v="5"/>
    <x v="1"/>
    <n v="724"/>
    <x v="21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48D692-97CE-49C4-9BAB-9FD1427B64C0}" name="TablaDinámica1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IGs / Productos / Mercados / Países">
  <location ref="A9:G108" firstHeaderRow="0" firstDataRow="1" firstDataCol="1" rowPageCount="1" colPageCount="1"/>
  <pivotFields count="21">
    <pivotField multipleItemSelectionAllowed="1" showAll="0"/>
    <pivotField showAll="0"/>
    <pivotField showAll="0"/>
    <pivotField axis="axisPage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20">
        <item sd="0" x="8"/>
        <item sd="0" x="14"/>
        <item sd="0" x="15"/>
        <item sd="0" x="16"/>
        <item x="0"/>
        <item sd="0" x="6"/>
        <item sd="0" x="17"/>
        <item sd="0" x="12"/>
        <item sd="0" x="1"/>
        <item sd="0" x="18"/>
        <item sd="0" x="2"/>
        <item sd="0" x="3"/>
        <item sd="0" x="9"/>
        <item sd="0" x="10"/>
        <item sd="0" x="11"/>
        <item sd="0" x="13"/>
        <item sd="0" x="4"/>
        <item sd="0" x="7"/>
        <item sd="0" x="5"/>
        <item t="default"/>
      </items>
    </pivotField>
    <pivotField axis="axisRow" showAll="0">
      <items count="22">
        <item x="11"/>
        <item x="14"/>
        <item x="15"/>
        <item x="16"/>
        <item x="8"/>
        <item x="9"/>
        <item x="3"/>
        <item x="4"/>
        <item x="5"/>
        <item x="12"/>
        <item x="13"/>
        <item sd="0" x="20"/>
        <item x="19"/>
        <item x="6"/>
        <item x="10"/>
        <item x="7"/>
        <item x="17"/>
        <item x="18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0">
        <item x="0"/>
        <item x="1"/>
        <item x="2"/>
        <item x="3"/>
        <item x="4"/>
        <item x="5"/>
        <item x="6"/>
        <item x="8"/>
        <item x="7"/>
        <item t="default"/>
      </items>
    </pivotField>
    <pivotField axis="axisRow" showAll="0">
      <items count="4">
        <item sd="0" x="1"/>
        <item x="2"/>
        <item sd="0" x="0"/>
        <item t="default"/>
      </items>
    </pivotField>
    <pivotField showAll="0"/>
    <pivotField axis="axisRow" showAll="0">
      <items count="107">
        <item x="57"/>
        <item x="51"/>
        <item x="28"/>
        <item x="58"/>
        <item x="52"/>
        <item x="43"/>
        <item x="73"/>
        <item x="24"/>
        <item x="80"/>
        <item x="81"/>
        <item x="59"/>
        <item x="53"/>
        <item x="86"/>
        <item x="8"/>
        <item x="69"/>
        <item x="38"/>
        <item x="62"/>
        <item x="44"/>
        <item x="10"/>
        <item x="61"/>
        <item x="45"/>
        <item x="13"/>
        <item x="39"/>
        <item x="60"/>
        <item x="40"/>
        <item x="25"/>
        <item x="46"/>
        <item x="76"/>
        <item x="15"/>
        <item x="37"/>
        <item x="21"/>
        <item x="7"/>
        <item x="26"/>
        <item x="14"/>
        <item x="63"/>
        <item x="27"/>
        <item x="1"/>
        <item x="74"/>
        <item x="16"/>
        <item x="64"/>
        <item x="22"/>
        <item x="70"/>
        <item x="2"/>
        <item x="0"/>
        <item x="47"/>
        <item x="65"/>
        <item x="29"/>
        <item x="54"/>
        <item x="75"/>
        <item x="77"/>
        <item x="48"/>
        <item x="30"/>
        <item x="12"/>
        <item x="49"/>
        <item x="82"/>
        <item x="31"/>
        <item x="32"/>
        <item x="66"/>
        <item x="83"/>
        <item x="71"/>
        <item x="67"/>
        <item x="4"/>
        <item x="87"/>
        <item x="5"/>
        <item x="3"/>
        <item x="55"/>
        <item x="23"/>
        <item x="33"/>
        <item x="6"/>
        <item x="78"/>
        <item x="79"/>
        <item x="34"/>
        <item x="35"/>
        <item x="42"/>
        <item x="84"/>
        <item x="20"/>
        <item x="41"/>
        <item x="36"/>
        <item x="17"/>
        <item x="88"/>
        <item x="50"/>
        <item x="89"/>
        <item x="68"/>
        <item x="18"/>
        <item x="72"/>
        <item x="11"/>
        <item x="19"/>
        <item x="90"/>
        <item x="85"/>
        <item x="9"/>
        <item x="91"/>
        <item x="56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5">
    <field x="4"/>
    <field x="5"/>
    <field x="12"/>
    <field x="11"/>
    <field x="14"/>
  </rowFields>
  <rowItems count="99">
    <i>
      <x/>
    </i>
    <i>
      <x v="1"/>
    </i>
    <i>
      <x v="2"/>
    </i>
    <i>
      <x v="3"/>
    </i>
    <i>
      <x v="4"/>
    </i>
    <i r="1">
      <x v="18"/>
    </i>
    <i r="2">
      <x/>
    </i>
    <i r="2">
      <x v="1"/>
    </i>
    <i r="3">
      <x v="8"/>
    </i>
    <i r="4">
      <x v="2"/>
    </i>
    <i r="4">
      <x v="7"/>
    </i>
    <i r="4">
      <x v="10"/>
    </i>
    <i r="4">
      <x v="14"/>
    </i>
    <i r="4">
      <x v="25"/>
    </i>
    <i r="4">
      <x v="29"/>
    </i>
    <i r="4">
      <x v="32"/>
    </i>
    <i r="4">
      <x v="35"/>
    </i>
    <i r="4">
      <x v="46"/>
    </i>
    <i r="4">
      <x v="51"/>
    </i>
    <i r="4">
      <x v="55"/>
    </i>
    <i r="4">
      <x v="56"/>
    </i>
    <i r="4">
      <x v="67"/>
    </i>
    <i r="4">
      <x v="71"/>
    </i>
    <i r="4">
      <x v="72"/>
    </i>
    <i r="4">
      <x v="77"/>
    </i>
    <i r="2">
      <x v="2"/>
    </i>
    <i r="1">
      <x v="19"/>
    </i>
    <i r="2">
      <x/>
    </i>
    <i r="2">
      <x v="1"/>
    </i>
    <i r="3">
      <x v="8"/>
    </i>
    <i r="4">
      <x v="2"/>
    </i>
    <i r="4">
      <x v="7"/>
    </i>
    <i r="4">
      <x v="10"/>
    </i>
    <i r="4">
      <x v="14"/>
    </i>
    <i r="4">
      <x v="16"/>
    </i>
    <i r="4">
      <x v="19"/>
    </i>
    <i r="4">
      <x v="23"/>
    </i>
    <i r="4">
      <x v="25"/>
    </i>
    <i r="4">
      <x v="29"/>
    </i>
    <i r="4">
      <x v="32"/>
    </i>
    <i r="4">
      <x v="34"/>
    </i>
    <i r="4">
      <x v="35"/>
    </i>
    <i r="4">
      <x v="39"/>
    </i>
    <i r="4">
      <x v="45"/>
    </i>
    <i r="4">
      <x v="46"/>
    </i>
    <i r="4">
      <x v="51"/>
    </i>
    <i r="4">
      <x v="55"/>
    </i>
    <i r="4">
      <x v="56"/>
    </i>
    <i r="4">
      <x v="57"/>
    </i>
    <i r="4">
      <x v="60"/>
    </i>
    <i r="4">
      <x v="67"/>
    </i>
    <i r="4">
      <x v="71"/>
    </i>
    <i r="4">
      <x v="72"/>
    </i>
    <i r="4">
      <x v="77"/>
    </i>
    <i r="4">
      <x v="82"/>
    </i>
    <i r="4">
      <x v="99"/>
    </i>
    <i r="2">
      <x v="2"/>
    </i>
    <i r="1">
      <x v="20"/>
    </i>
    <i r="2">
      <x/>
    </i>
    <i r="2">
      <x v="1"/>
    </i>
    <i r="3">
      <x v="8"/>
    </i>
    <i r="4">
      <x v="2"/>
    </i>
    <i r="4">
      <x v="7"/>
    </i>
    <i r="4">
      <x v="10"/>
    </i>
    <i r="4">
      <x v="14"/>
    </i>
    <i r="4">
      <x v="16"/>
    </i>
    <i r="4">
      <x v="25"/>
    </i>
    <i r="4">
      <x v="29"/>
    </i>
    <i r="4">
      <x v="32"/>
    </i>
    <i r="4">
      <x v="35"/>
    </i>
    <i r="4">
      <x v="39"/>
    </i>
    <i r="4">
      <x v="45"/>
    </i>
    <i r="4">
      <x v="46"/>
    </i>
    <i r="4">
      <x v="51"/>
    </i>
    <i r="4">
      <x v="55"/>
    </i>
    <i r="4">
      <x v="56"/>
    </i>
    <i r="4">
      <x v="57"/>
    </i>
    <i r="4">
      <x v="67"/>
    </i>
    <i r="4">
      <x v="71"/>
    </i>
    <i r="4">
      <x v="72"/>
    </i>
    <i r="4">
      <x v="77"/>
    </i>
    <i r="4">
      <x v="82"/>
    </i>
    <i r="4">
      <x v="99"/>
    </i>
    <i r="2">
      <x v="2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3" hier="-1"/>
  </pageFields>
  <dataFields count="6">
    <dataField name="Litros 2025" fld="15" baseField="4" baseItem="0" numFmtId="4"/>
    <dataField name="Litros 2024" fld="16" baseField="4" baseItem="0" numFmtId="4"/>
    <dataField name="Variación Ltros." fld="19" baseField="4" baseItem="18" numFmtId="175"/>
    <dataField name="EUROS 2025" fld="17" baseField="4" baseItem="0" numFmtId="8"/>
    <dataField name="EUROS 2024" fld="18" baseField="4" baseItem="0" numFmtId="164"/>
    <dataField name="Variación €" fld="20" baseField="4" baseItem="0" numFmtId="8"/>
  </dataFields>
  <formats count="9">
    <format dxfId="8">
      <pivotArea type="all" dataOnly="0" outline="0" fieldPosition="0"/>
    </format>
    <format dxfId="7">
      <pivotArea outline="0" fieldPosition="0">
        <references count="1">
          <reference field="4294967294" count="1">
            <x v="0"/>
          </reference>
        </references>
      </pivotArea>
    </format>
    <format dxfId="6">
      <pivotArea outline="0" fieldPosition="0">
        <references count="1">
          <reference field="4294967294" count="1">
            <x v="1"/>
          </reference>
        </references>
      </pivotArea>
    </format>
    <format dxfId="5">
      <pivotArea outline="0" fieldPosition="0">
        <references count="1">
          <reference field="4294967294" count="1">
            <x v="3"/>
          </reference>
        </references>
      </pivotArea>
    </format>
    <format dxfId="4">
      <pivotArea outline="0" fieldPosition="0">
        <references count="1">
          <reference field="4294967294" count="1">
            <x v="4"/>
          </reference>
        </references>
      </pivotArea>
    </format>
    <format dxfId="3">
      <pivotArea dataOnly="0" labelOnly="1" outline="0" fieldPosition="0">
        <references count="1">
          <reference field="4294967294" count="4">
            <x v="0"/>
            <x v="1"/>
            <x v="3"/>
            <x v="4"/>
          </reference>
        </references>
      </pivotArea>
    </format>
    <format dxfId="2">
      <pivotArea outline="0" fieldPosition="0">
        <references count="1">
          <reference field="4294967294" count="1">
            <x v="2"/>
          </reference>
        </references>
      </pivotArea>
    </format>
    <format dxfId="1">
      <pivotArea outline="0" fieldPosition="0">
        <references count="1">
          <reference field="4294967294" count="1">
            <x v="5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7576B-253D-4228-87A8-8F7028DC5AD5}">
  <dimension ref="A1:S26"/>
  <sheetViews>
    <sheetView tabSelected="1" workbookViewId="0">
      <selection activeCell="F13" sqref="F13"/>
    </sheetView>
  </sheetViews>
  <sheetFormatPr baseColWidth="10" defaultRowHeight="12" x14ac:dyDescent="0.3"/>
  <cols>
    <col min="1" max="1" width="6" style="8" customWidth="1"/>
    <col min="2" max="2" width="5.6640625" style="8" customWidth="1"/>
    <col min="3" max="3" width="26.44140625" style="8" customWidth="1"/>
    <col min="4" max="4" width="9.21875" style="8" customWidth="1"/>
    <col min="5" max="5" width="12.77734375" style="8" customWidth="1"/>
    <col min="6" max="6" width="12.5546875" style="8" bestFit="1" customWidth="1"/>
    <col min="7" max="7" width="11.88671875" style="8" bestFit="1" customWidth="1"/>
    <col min="8" max="8" width="11.77734375" style="8" customWidth="1"/>
    <col min="9" max="9" width="13.5546875" style="8" customWidth="1"/>
    <col min="10" max="10" width="13.44140625" style="8" customWidth="1"/>
    <col min="11" max="11" width="13.6640625" style="8" customWidth="1"/>
    <col min="12" max="12" width="14.109375" style="8" customWidth="1"/>
    <col min="13" max="13" width="14.33203125" style="8" bestFit="1" customWidth="1"/>
    <col min="14" max="14" width="11.21875" style="8" customWidth="1"/>
    <col min="15" max="15" width="10.77734375" style="8" customWidth="1"/>
    <col min="16" max="16" width="13.6640625" style="8" customWidth="1"/>
    <col min="17" max="17" width="12.6640625" style="8" customWidth="1"/>
    <col min="18" max="18" width="14.109375" style="8" customWidth="1"/>
    <col min="19" max="19" width="15.88671875" style="8" bestFit="1" customWidth="1"/>
    <col min="20" max="16384" width="11.5546875" style="8"/>
  </cols>
  <sheetData>
    <row r="1" spans="1:19" s="6" customFormat="1" ht="23.4" customHeight="1" x14ac:dyDescent="0.3">
      <c r="A1" s="29" t="s">
        <v>160</v>
      </c>
      <c r="B1" s="29"/>
      <c r="C1" s="29"/>
      <c r="D1" s="14" t="s">
        <v>161</v>
      </c>
      <c r="E1" s="14" t="s">
        <v>162</v>
      </c>
      <c r="F1" s="29" t="s">
        <v>187</v>
      </c>
      <c r="G1" s="29"/>
      <c r="H1" s="29"/>
      <c r="I1" s="29"/>
      <c r="J1" s="29"/>
      <c r="K1" s="29"/>
      <c r="L1" s="29"/>
      <c r="M1" s="29"/>
      <c r="N1" s="29" t="s">
        <v>188</v>
      </c>
      <c r="O1" s="29"/>
      <c r="P1" s="29"/>
      <c r="Q1" s="29"/>
      <c r="R1" s="29"/>
      <c r="S1" s="29"/>
    </row>
    <row r="2" spans="1:19" s="6" customFormat="1" ht="34.200000000000003" x14ac:dyDescent="0.3">
      <c r="A2" s="29"/>
      <c r="B2" s="29"/>
      <c r="C2" s="29"/>
      <c r="D2" s="14" t="s">
        <v>186</v>
      </c>
      <c r="E2" s="14" t="s">
        <v>163</v>
      </c>
      <c r="F2" s="14" t="s">
        <v>164</v>
      </c>
      <c r="G2" s="14" t="s">
        <v>165</v>
      </c>
      <c r="H2" s="14" t="s">
        <v>166</v>
      </c>
      <c r="I2" s="14" t="s">
        <v>167</v>
      </c>
      <c r="J2" s="14" t="s">
        <v>164</v>
      </c>
      <c r="K2" s="14" t="s">
        <v>165</v>
      </c>
      <c r="L2" s="14" t="s">
        <v>168</v>
      </c>
      <c r="M2" s="14" t="s">
        <v>169</v>
      </c>
      <c r="N2" s="14" t="s">
        <v>170</v>
      </c>
      <c r="O2" s="14" t="s">
        <v>171</v>
      </c>
      <c r="P2" s="14" t="s">
        <v>172</v>
      </c>
      <c r="Q2" s="14" t="s">
        <v>173</v>
      </c>
      <c r="R2" s="14" t="s">
        <v>174</v>
      </c>
      <c r="S2" s="14" t="s">
        <v>175</v>
      </c>
    </row>
    <row r="3" spans="1:19" ht="16.2" customHeight="1" x14ac:dyDescent="0.3">
      <c r="A3" s="15" t="s">
        <v>176</v>
      </c>
      <c r="B3" s="15" t="s">
        <v>190</v>
      </c>
      <c r="C3" s="15" t="s">
        <v>185</v>
      </c>
      <c r="D3" s="15" t="s">
        <v>177</v>
      </c>
      <c r="E3" s="15" t="s">
        <v>178</v>
      </c>
      <c r="F3" s="15" t="s">
        <v>178</v>
      </c>
      <c r="G3" s="15" t="s">
        <v>178</v>
      </c>
      <c r="H3" s="15" t="s">
        <v>178</v>
      </c>
      <c r="I3" s="15" t="s">
        <v>178</v>
      </c>
      <c r="J3" s="15" t="s">
        <v>179</v>
      </c>
      <c r="K3" s="15" t="s">
        <v>179</v>
      </c>
      <c r="L3" s="15" t="s">
        <v>179</v>
      </c>
      <c r="M3" s="15" t="s">
        <v>179</v>
      </c>
      <c r="N3" s="15" t="s">
        <v>180</v>
      </c>
      <c r="O3" s="15" t="s">
        <v>180</v>
      </c>
      <c r="P3" s="15" t="s">
        <v>155</v>
      </c>
      <c r="Q3" s="15" t="s">
        <v>155</v>
      </c>
      <c r="R3" s="15" t="s">
        <v>155</v>
      </c>
      <c r="S3" s="15" t="s">
        <v>155</v>
      </c>
    </row>
    <row r="4" spans="1:19" ht="15.6" customHeight="1" x14ac:dyDescent="0.3">
      <c r="A4" s="9">
        <v>2025</v>
      </c>
      <c r="B4" s="7" t="s">
        <v>1</v>
      </c>
      <c r="C4" s="10" t="s">
        <v>10</v>
      </c>
      <c r="D4" s="25">
        <v>20</v>
      </c>
      <c r="E4" s="11">
        <v>130.09</v>
      </c>
      <c r="F4" s="11">
        <v>45.676000000000002</v>
      </c>
      <c r="G4" s="11">
        <v>0.66</v>
      </c>
      <c r="H4" s="11">
        <v>2.82</v>
      </c>
      <c r="I4" s="20">
        <v>3.48</v>
      </c>
      <c r="J4" s="12">
        <v>4567.6000000000004</v>
      </c>
      <c r="K4" s="12">
        <v>66</v>
      </c>
      <c r="L4" s="12">
        <v>282</v>
      </c>
      <c r="M4" s="21">
        <v>4915.6000000000004</v>
      </c>
      <c r="N4" s="22">
        <v>14</v>
      </c>
      <c r="O4" s="22">
        <v>14</v>
      </c>
      <c r="P4" s="13">
        <v>63946.400000000001</v>
      </c>
      <c r="Q4" s="13">
        <v>924</v>
      </c>
      <c r="R4" s="13">
        <v>3948</v>
      </c>
      <c r="S4" s="24">
        <v>68818.399999999994</v>
      </c>
    </row>
    <row r="5" spans="1:19" ht="15.6" customHeight="1" x14ac:dyDescent="0.3">
      <c r="A5" s="9">
        <v>2025</v>
      </c>
      <c r="B5" s="7" t="s">
        <v>1</v>
      </c>
      <c r="C5" s="10" t="s">
        <v>189</v>
      </c>
      <c r="D5" s="25">
        <v>0</v>
      </c>
      <c r="E5" s="11">
        <v>0</v>
      </c>
      <c r="F5" s="11">
        <v>0</v>
      </c>
      <c r="G5" s="11">
        <v>0</v>
      </c>
      <c r="H5" s="11">
        <v>0</v>
      </c>
      <c r="I5" s="20">
        <v>0</v>
      </c>
      <c r="J5" s="12">
        <v>0</v>
      </c>
      <c r="K5" s="12">
        <v>0</v>
      </c>
      <c r="L5" s="12">
        <v>0</v>
      </c>
      <c r="M5" s="21">
        <v>0</v>
      </c>
      <c r="N5" s="22">
        <v>0</v>
      </c>
      <c r="O5" s="22">
        <v>0</v>
      </c>
      <c r="P5" s="13">
        <v>0</v>
      </c>
      <c r="Q5" s="13">
        <v>0</v>
      </c>
      <c r="R5" s="13">
        <v>0</v>
      </c>
      <c r="S5" s="24">
        <v>0</v>
      </c>
    </row>
    <row r="6" spans="1:19" ht="15.6" customHeight="1" x14ac:dyDescent="0.3">
      <c r="A6" s="9">
        <v>2025</v>
      </c>
      <c r="B6" s="7" t="s">
        <v>1</v>
      </c>
      <c r="C6" s="10" t="s">
        <v>194</v>
      </c>
      <c r="D6" s="25">
        <v>0</v>
      </c>
      <c r="E6" s="11">
        <v>0</v>
      </c>
      <c r="F6" s="11">
        <v>0</v>
      </c>
      <c r="G6" s="11">
        <v>0</v>
      </c>
      <c r="H6" s="11">
        <v>0</v>
      </c>
      <c r="I6" s="20">
        <v>0</v>
      </c>
      <c r="J6" s="12">
        <v>0</v>
      </c>
      <c r="K6" s="12">
        <v>0</v>
      </c>
      <c r="L6" s="12">
        <v>0</v>
      </c>
      <c r="M6" s="21">
        <v>0</v>
      </c>
      <c r="N6" s="22">
        <v>0</v>
      </c>
      <c r="O6" s="22">
        <v>0</v>
      </c>
      <c r="P6" s="13">
        <v>0</v>
      </c>
      <c r="Q6" s="13">
        <v>0</v>
      </c>
      <c r="R6" s="13">
        <v>0</v>
      </c>
      <c r="S6" s="24">
        <v>0</v>
      </c>
    </row>
    <row r="7" spans="1:19" ht="15.6" customHeight="1" x14ac:dyDescent="0.3">
      <c r="A7" s="9">
        <v>2025</v>
      </c>
      <c r="B7" s="7" t="s">
        <v>1</v>
      </c>
      <c r="C7" s="10" t="s">
        <v>193</v>
      </c>
      <c r="D7" s="25">
        <v>0</v>
      </c>
      <c r="E7" s="11">
        <v>0</v>
      </c>
      <c r="F7" s="11">
        <v>0</v>
      </c>
      <c r="G7" s="11">
        <v>0</v>
      </c>
      <c r="H7" s="11">
        <v>0</v>
      </c>
      <c r="I7" s="20">
        <v>0</v>
      </c>
      <c r="J7" s="12">
        <v>0</v>
      </c>
      <c r="K7" s="12">
        <v>0</v>
      </c>
      <c r="L7" s="12">
        <v>0</v>
      </c>
      <c r="M7" s="21">
        <v>0</v>
      </c>
      <c r="N7" s="22">
        <v>0</v>
      </c>
      <c r="O7" s="22">
        <v>0</v>
      </c>
      <c r="P7" s="13">
        <v>0</v>
      </c>
      <c r="Q7" s="13">
        <v>0</v>
      </c>
      <c r="R7" s="13">
        <v>0</v>
      </c>
      <c r="S7" s="24">
        <v>0</v>
      </c>
    </row>
    <row r="8" spans="1:19" ht="15.6" customHeight="1" x14ac:dyDescent="0.3">
      <c r="A8" s="9">
        <v>2025</v>
      </c>
      <c r="B8" s="7" t="s">
        <v>1</v>
      </c>
      <c r="C8" s="10" t="s">
        <v>181</v>
      </c>
      <c r="D8" s="25">
        <v>24</v>
      </c>
      <c r="E8" s="11">
        <v>56974.94</v>
      </c>
      <c r="F8" s="11">
        <v>22946.42</v>
      </c>
      <c r="G8" s="11">
        <v>8116.49</v>
      </c>
      <c r="H8" s="11">
        <v>25912.03</v>
      </c>
      <c r="I8" s="20">
        <v>34028.519999999997</v>
      </c>
      <c r="J8" s="12">
        <v>2294642</v>
      </c>
      <c r="K8" s="12">
        <v>811649</v>
      </c>
      <c r="L8" s="12">
        <v>2591203</v>
      </c>
      <c r="M8" s="21">
        <v>5697494</v>
      </c>
      <c r="N8" s="22">
        <v>7.9590598449999996</v>
      </c>
      <c r="O8" s="22">
        <v>8.6236099320000008</v>
      </c>
      <c r="P8" s="13">
        <v>18263193.000850499</v>
      </c>
      <c r="Q8" s="13">
        <v>8219940</v>
      </c>
      <c r="R8" s="13">
        <v>18448752</v>
      </c>
      <c r="S8" s="24">
        <v>44931885.000850499</v>
      </c>
    </row>
    <row r="9" spans="1:19" ht="15.6" customHeight="1" x14ac:dyDescent="0.3">
      <c r="A9" s="9">
        <v>2025</v>
      </c>
      <c r="B9" s="7" t="s">
        <v>1</v>
      </c>
      <c r="C9" s="10" t="s">
        <v>182</v>
      </c>
      <c r="D9" s="25">
        <v>2</v>
      </c>
      <c r="E9" s="11">
        <v>73586.23</v>
      </c>
      <c r="F9" s="11">
        <v>7419.6536739999901</v>
      </c>
      <c r="G9" s="11">
        <v>7124.4737279999999</v>
      </c>
      <c r="H9" s="11">
        <v>59042.103236000003</v>
      </c>
      <c r="I9" s="20">
        <v>66166.576964000007</v>
      </c>
      <c r="J9" s="12">
        <v>741965.36739999999</v>
      </c>
      <c r="K9" s="12">
        <v>712447.37280000001</v>
      </c>
      <c r="L9" s="12">
        <v>5904210.3235999998</v>
      </c>
      <c r="M9" s="21">
        <v>7358623.0637999997</v>
      </c>
      <c r="N9" s="22">
        <v>12.35661</v>
      </c>
      <c r="O9" s="22">
        <v>5.3</v>
      </c>
      <c r="P9" s="13">
        <v>9168176.6784685105</v>
      </c>
      <c r="Q9" s="13">
        <v>3804485.97</v>
      </c>
      <c r="R9" s="13">
        <v>31238291.309999999</v>
      </c>
      <c r="S9" s="24">
        <v>44210953.958468497</v>
      </c>
    </row>
    <row r="10" spans="1:19" ht="15.6" customHeight="1" x14ac:dyDescent="0.3">
      <c r="A10" s="9">
        <v>2025</v>
      </c>
      <c r="B10" s="7" t="s">
        <v>1</v>
      </c>
      <c r="C10" s="10" t="s">
        <v>192</v>
      </c>
      <c r="D10" s="25">
        <v>0</v>
      </c>
      <c r="E10" s="11">
        <v>0</v>
      </c>
      <c r="F10" s="11">
        <v>0</v>
      </c>
      <c r="G10" s="11">
        <v>0</v>
      </c>
      <c r="H10" s="11">
        <v>0</v>
      </c>
      <c r="I10" s="20">
        <v>0</v>
      </c>
      <c r="J10" s="12">
        <v>0</v>
      </c>
      <c r="K10" s="12">
        <v>0</v>
      </c>
      <c r="L10" s="12">
        <v>0</v>
      </c>
      <c r="M10" s="21">
        <v>0</v>
      </c>
      <c r="N10" s="22">
        <v>0</v>
      </c>
      <c r="O10" s="22">
        <v>0</v>
      </c>
      <c r="P10" s="13">
        <v>0</v>
      </c>
      <c r="Q10" s="13">
        <v>0</v>
      </c>
      <c r="R10" s="13">
        <v>0</v>
      </c>
      <c r="S10" s="24">
        <v>0</v>
      </c>
    </row>
    <row r="11" spans="1:19" ht="15.6" customHeight="1" x14ac:dyDescent="0.3">
      <c r="A11" s="9">
        <v>2025</v>
      </c>
      <c r="B11" s="7" t="s">
        <v>1</v>
      </c>
      <c r="C11" s="10" t="s">
        <v>183</v>
      </c>
      <c r="D11" s="25">
        <v>1</v>
      </c>
      <c r="E11" s="11">
        <v>5850.66</v>
      </c>
      <c r="F11" s="11">
        <v>4604.76</v>
      </c>
      <c r="G11" s="11">
        <v>25.08</v>
      </c>
      <c r="H11" s="11">
        <v>1220.82</v>
      </c>
      <c r="I11" s="20">
        <v>1245.9000000000001</v>
      </c>
      <c r="J11" s="12">
        <v>460476</v>
      </c>
      <c r="K11" s="12">
        <v>2508</v>
      </c>
      <c r="L11" s="12">
        <v>122082</v>
      </c>
      <c r="M11" s="21">
        <v>585066</v>
      </c>
      <c r="N11" s="22">
        <v>9.3057996809999999</v>
      </c>
      <c r="O11" s="22">
        <v>4.84</v>
      </c>
      <c r="P11" s="13">
        <v>4285097.4139081603</v>
      </c>
      <c r="Q11" s="13">
        <v>12164.712</v>
      </c>
      <c r="R11" s="13">
        <v>591753.60179999995</v>
      </c>
      <c r="S11" s="24">
        <v>4889015.7277081599</v>
      </c>
    </row>
    <row r="12" spans="1:19" ht="15.6" customHeight="1" x14ac:dyDescent="0.3">
      <c r="A12" s="9">
        <v>2025</v>
      </c>
      <c r="B12" s="7" t="s">
        <v>1</v>
      </c>
      <c r="C12" s="10" t="s">
        <v>138</v>
      </c>
      <c r="D12" s="25">
        <v>1</v>
      </c>
      <c r="E12" s="11">
        <v>3446.37</v>
      </c>
      <c r="F12" s="11">
        <v>2848.55</v>
      </c>
      <c r="G12" s="11">
        <v>128.97999999999999</v>
      </c>
      <c r="H12" s="11">
        <v>209.14</v>
      </c>
      <c r="I12" s="20">
        <v>338.12</v>
      </c>
      <c r="J12" s="12">
        <v>284855</v>
      </c>
      <c r="K12" s="12">
        <v>12898</v>
      </c>
      <c r="L12" s="12">
        <v>20914</v>
      </c>
      <c r="M12" s="21">
        <v>318667</v>
      </c>
      <c r="N12" s="22">
        <v>12.48</v>
      </c>
      <c r="O12" s="22">
        <v>12.48</v>
      </c>
      <c r="P12" s="13">
        <v>3554990.4</v>
      </c>
      <c r="Q12" s="13">
        <v>160967.04000000001</v>
      </c>
      <c r="R12" s="13">
        <v>261006.72</v>
      </c>
      <c r="S12" s="24">
        <v>3976964.16</v>
      </c>
    </row>
    <row r="13" spans="1:19" ht="15.6" customHeight="1" x14ac:dyDescent="0.3">
      <c r="A13" s="9">
        <v>2025</v>
      </c>
      <c r="B13" s="7" t="s">
        <v>1</v>
      </c>
      <c r="C13" s="10" t="s">
        <v>191</v>
      </c>
      <c r="D13" s="25">
        <v>0</v>
      </c>
      <c r="E13" s="11">
        <v>0</v>
      </c>
      <c r="F13" s="11">
        <v>0</v>
      </c>
      <c r="G13" s="11">
        <v>0</v>
      </c>
      <c r="H13" s="11">
        <v>0</v>
      </c>
      <c r="I13" s="20">
        <v>0</v>
      </c>
      <c r="J13" s="12">
        <v>0</v>
      </c>
      <c r="K13" s="12">
        <v>0</v>
      </c>
      <c r="L13" s="12">
        <v>0</v>
      </c>
      <c r="M13" s="21">
        <v>0</v>
      </c>
      <c r="N13" s="22">
        <v>0</v>
      </c>
      <c r="O13" s="22">
        <v>0</v>
      </c>
      <c r="P13" s="13">
        <v>0</v>
      </c>
      <c r="Q13" s="13">
        <v>0</v>
      </c>
      <c r="R13" s="13">
        <v>0</v>
      </c>
      <c r="S13" s="24">
        <v>0</v>
      </c>
    </row>
    <row r="14" spans="1:19" ht="15.6" customHeight="1" x14ac:dyDescent="0.3">
      <c r="A14" s="9">
        <v>2025</v>
      </c>
      <c r="B14" s="7" t="s">
        <v>1</v>
      </c>
      <c r="C14" s="10" t="s">
        <v>139</v>
      </c>
      <c r="D14" s="25">
        <v>8</v>
      </c>
      <c r="E14" s="11">
        <v>9538.99</v>
      </c>
      <c r="F14" s="11">
        <v>6829.66</v>
      </c>
      <c r="G14" s="11">
        <v>2666.7406000000001</v>
      </c>
      <c r="H14" s="11">
        <v>42.598599999999998</v>
      </c>
      <c r="I14" s="20">
        <v>2709.3391999999999</v>
      </c>
      <c r="J14" s="12">
        <v>682966</v>
      </c>
      <c r="K14" s="12">
        <v>266674.06</v>
      </c>
      <c r="L14" s="12">
        <v>4259.8599999999997</v>
      </c>
      <c r="M14" s="21">
        <v>953899.92</v>
      </c>
      <c r="N14" s="22">
        <v>11.53</v>
      </c>
      <c r="O14" s="22">
        <v>11.53</v>
      </c>
      <c r="P14" s="13">
        <v>7874597.9800000004</v>
      </c>
      <c r="Q14" s="13">
        <v>3074751.9117999999</v>
      </c>
      <c r="R14" s="13">
        <v>49116.185799999999</v>
      </c>
      <c r="S14" s="24">
        <v>10998466.0776</v>
      </c>
    </row>
    <row r="15" spans="1:19" ht="15.6" customHeight="1" x14ac:dyDescent="0.3">
      <c r="A15" s="9">
        <v>2025</v>
      </c>
      <c r="B15" s="7" t="s">
        <v>1</v>
      </c>
      <c r="C15" s="10" t="s">
        <v>141</v>
      </c>
      <c r="D15" s="25">
        <v>4</v>
      </c>
      <c r="E15" s="11">
        <v>3993</v>
      </c>
      <c r="F15" s="11">
        <v>3366.33</v>
      </c>
      <c r="G15" s="11">
        <v>438.14</v>
      </c>
      <c r="H15" s="11">
        <v>188.53</v>
      </c>
      <c r="I15" s="20">
        <v>626.66999999999996</v>
      </c>
      <c r="J15" s="12">
        <v>336633</v>
      </c>
      <c r="K15" s="12">
        <v>43814</v>
      </c>
      <c r="L15" s="12">
        <v>18853</v>
      </c>
      <c r="M15" s="21">
        <v>399300</v>
      </c>
      <c r="N15" s="22">
        <v>7.2</v>
      </c>
      <c r="O15" s="22">
        <v>7.2</v>
      </c>
      <c r="P15" s="13">
        <v>2423757.6</v>
      </c>
      <c r="Q15" s="13">
        <v>315460.8</v>
      </c>
      <c r="R15" s="13">
        <v>135741.6</v>
      </c>
      <c r="S15" s="24">
        <v>2874960</v>
      </c>
    </row>
    <row r="16" spans="1:19" ht="15.6" customHeight="1" x14ac:dyDescent="0.3">
      <c r="A16" s="9">
        <v>2025</v>
      </c>
      <c r="B16" s="7" t="s">
        <v>1</v>
      </c>
      <c r="C16" s="10" t="s">
        <v>142</v>
      </c>
      <c r="D16" s="25">
        <v>20</v>
      </c>
      <c r="E16" s="11">
        <v>1497.05</v>
      </c>
      <c r="F16" s="11">
        <v>1182.6442</v>
      </c>
      <c r="G16" s="11">
        <v>10.518000000000001</v>
      </c>
      <c r="H16" s="11">
        <v>6.5940000000000003</v>
      </c>
      <c r="I16" s="20">
        <v>17.111999999999998</v>
      </c>
      <c r="J16" s="12">
        <v>118264.42</v>
      </c>
      <c r="K16" s="12">
        <v>1051.8</v>
      </c>
      <c r="L16" s="12">
        <v>659.4</v>
      </c>
      <c r="M16" s="21">
        <v>119975.62</v>
      </c>
      <c r="N16" s="22">
        <v>13</v>
      </c>
      <c r="O16" s="22">
        <v>13</v>
      </c>
      <c r="P16" s="13">
        <v>1537437.46</v>
      </c>
      <c r="Q16" s="13">
        <v>13673.4</v>
      </c>
      <c r="R16" s="13">
        <v>8572.2000000000007</v>
      </c>
      <c r="S16" s="24">
        <v>1559683.06</v>
      </c>
    </row>
    <row r="17" spans="1:19" ht="15.6" customHeight="1" x14ac:dyDescent="0.3">
      <c r="A17" s="9">
        <v>2025</v>
      </c>
      <c r="B17" s="7" t="s">
        <v>1</v>
      </c>
      <c r="C17" s="10" t="s">
        <v>143</v>
      </c>
      <c r="D17" s="25">
        <v>20</v>
      </c>
      <c r="E17" s="11">
        <v>995.34</v>
      </c>
      <c r="F17" s="11">
        <v>982.06560000000002</v>
      </c>
      <c r="G17" s="11">
        <v>11.19</v>
      </c>
      <c r="H17" s="11">
        <v>72.427000000000007</v>
      </c>
      <c r="I17" s="20">
        <v>83.617000000000004</v>
      </c>
      <c r="J17" s="12">
        <v>98206.56</v>
      </c>
      <c r="K17" s="12">
        <v>1119</v>
      </c>
      <c r="L17" s="12">
        <v>7242.7</v>
      </c>
      <c r="M17" s="21">
        <v>106568.26</v>
      </c>
      <c r="N17" s="22">
        <v>13</v>
      </c>
      <c r="O17" s="22">
        <v>13</v>
      </c>
      <c r="P17" s="13">
        <v>1276685.28</v>
      </c>
      <c r="Q17" s="13">
        <v>14547</v>
      </c>
      <c r="R17" s="13">
        <v>94155.1</v>
      </c>
      <c r="S17" s="24">
        <v>1385387.38</v>
      </c>
    </row>
    <row r="18" spans="1:19" ht="15.6" customHeight="1" x14ac:dyDescent="0.3">
      <c r="A18" s="9">
        <v>2025</v>
      </c>
      <c r="B18" s="7" t="s">
        <v>1</v>
      </c>
      <c r="C18" s="10" t="s">
        <v>184</v>
      </c>
      <c r="D18" s="25">
        <v>20</v>
      </c>
      <c r="E18" s="11">
        <v>743.79</v>
      </c>
      <c r="F18" s="11">
        <v>627.53089999999997</v>
      </c>
      <c r="G18" s="11">
        <v>11.298</v>
      </c>
      <c r="H18" s="11">
        <v>20.943000000000001</v>
      </c>
      <c r="I18" s="20">
        <v>32.241</v>
      </c>
      <c r="J18" s="12">
        <v>62753.09</v>
      </c>
      <c r="K18" s="12">
        <v>1129.8</v>
      </c>
      <c r="L18" s="12">
        <v>2094.3000000000002</v>
      </c>
      <c r="M18" s="21">
        <v>65977.19</v>
      </c>
      <c r="N18" s="22">
        <v>14.104676919999999</v>
      </c>
      <c r="O18" s="22">
        <v>14.21705446</v>
      </c>
      <c r="P18" s="13">
        <v>885112.06018168305</v>
      </c>
      <c r="Q18" s="13">
        <v>15913.2</v>
      </c>
      <c r="R18" s="13">
        <v>30051.4</v>
      </c>
      <c r="S18" s="24">
        <v>931076.66018168302</v>
      </c>
    </row>
    <row r="19" spans="1:19" ht="15.6" customHeight="1" x14ac:dyDescent="0.3">
      <c r="A19" s="9">
        <v>2025</v>
      </c>
      <c r="B19" s="7" t="s">
        <v>1</v>
      </c>
      <c r="C19" s="10" t="s">
        <v>147</v>
      </c>
      <c r="D19" s="25">
        <v>7</v>
      </c>
      <c r="E19" s="11">
        <v>31018.42</v>
      </c>
      <c r="F19" s="11">
        <v>30708.63</v>
      </c>
      <c r="G19" s="11">
        <v>227.6</v>
      </c>
      <c r="H19" s="11">
        <v>82.19</v>
      </c>
      <c r="I19" s="20">
        <v>309.79000000000002</v>
      </c>
      <c r="J19" s="12">
        <v>3070863</v>
      </c>
      <c r="K19" s="12">
        <v>22760</v>
      </c>
      <c r="L19" s="12">
        <v>8219</v>
      </c>
      <c r="M19" s="21">
        <v>3101842</v>
      </c>
      <c r="N19" s="22">
        <v>6</v>
      </c>
      <c r="O19" s="22">
        <v>6</v>
      </c>
      <c r="P19" s="13">
        <v>18425178</v>
      </c>
      <c r="Q19" s="13">
        <v>136560</v>
      </c>
      <c r="R19" s="13">
        <v>49314</v>
      </c>
      <c r="S19" s="24">
        <v>18611052</v>
      </c>
    </row>
    <row r="20" spans="1:19" ht="15.6" customHeight="1" x14ac:dyDescent="0.3">
      <c r="A20" s="9">
        <v>2025</v>
      </c>
      <c r="B20" s="7" t="s">
        <v>1</v>
      </c>
      <c r="C20" s="10" t="s">
        <v>149</v>
      </c>
      <c r="D20" s="25">
        <v>5</v>
      </c>
      <c r="E20" s="11">
        <v>277.60000000000002</v>
      </c>
      <c r="F20" s="11">
        <v>256.5</v>
      </c>
      <c r="G20" s="11">
        <v>1.3859999999999999</v>
      </c>
      <c r="H20" s="11">
        <v>0</v>
      </c>
      <c r="I20" s="20">
        <v>1.3859999999999999</v>
      </c>
      <c r="J20" s="12">
        <v>25650</v>
      </c>
      <c r="K20" s="12">
        <v>138.6</v>
      </c>
      <c r="L20" s="12">
        <v>0</v>
      </c>
      <c r="M20" s="21">
        <v>25788.6</v>
      </c>
      <c r="N20" s="22">
        <v>11.12</v>
      </c>
      <c r="O20" s="22">
        <v>11.12</v>
      </c>
      <c r="P20" s="13">
        <v>285228</v>
      </c>
      <c r="Q20" s="13">
        <v>1541.232</v>
      </c>
      <c r="R20" s="13">
        <v>0</v>
      </c>
      <c r="S20" s="24">
        <v>286769.23200000002</v>
      </c>
    </row>
    <row r="21" spans="1:19" ht="15.6" customHeight="1" x14ac:dyDescent="0.3">
      <c r="A21" s="9">
        <v>2025</v>
      </c>
      <c r="B21" s="7" t="s">
        <v>1</v>
      </c>
      <c r="C21" s="10" t="s">
        <v>150</v>
      </c>
      <c r="D21" s="25">
        <v>2</v>
      </c>
      <c r="E21" s="11">
        <v>44.17</v>
      </c>
      <c r="F21" s="11">
        <v>44.17</v>
      </c>
      <c r="G21" s="11">
        <v>0</v>
      </c>
      <c r="H21" s="11">
        <v>0</v>
      </c>
      <c r="I21" s="20">
        <v>0</v>
      </c>
      <c r="J21" s="12">
        <v>4417</v>
      </c>
      <c r="K21" s="12">
        <v>0</v>
      </c>
      <c r="L21" s="12">
        <v>0</v>
      </c>
      <c r="M21" s="21">
        <v>4417</v>
      </c>
      <c r="N21" s="22">
        <v>6.8077880914647997</v>
      </c>
      <c r="O21" s="22">
        <v>0</v>
      </c>
      <c r="P21" s="13">
        <v>30070.000000155502</v>
      </c>
      <c r="Q21" s="13">
        <v>0</v>
      </c>
      <c r="R21" s="13">
        <v>0</v>
      </c>
      <c r="S21" s="24">
        <v>30070.000000155502</v>
      </c>
    </row>
    <row r="22" spans="1:19" ht="15.6" customHeight="1" x14ac:dyDescent="0.3">
      <c r="A22" s="9">
        <v>2025</v>
      </c>
      <c r="B22" s="7" t="s">
        <v>1</v>
      </c>
      <c r="C22" s="10" t="s">
        <v>152</v>
      </c>
      <c r="D22" s="25">
        <v>3</v>
      </c>
      <c r="E22" s="11">
        <v>6133.32</v>
      </c>
      <c r="F22" s="11">
        <v>3864.0709999999999</v>
      </c>
      <c r="G22" s="11">
        <v>95.88</v>
      </c>
      <c r="H22" s="11">
        <v>0</v>
      </c>
      <c r="I22" s="20">
        <v>95.88</v>
      </c>
      <c r="J22" s="12">
        <v>386407.1</v>
      </c>
      <c r="K22" s="12">
        <v>9588</v>
      </c>
      <c r="L22" s="12">
        <v>0</v>
      </c>
      <c r="M22" s="21">
        <v>395995.1</v>
      </c>
      <c r="N22" s="22">
        <v>5.0774382769999997</v>
      </c>
      <c r="O22" s="22">
        <v>5.2919284519999996</v>
      </c>
      <c r="P22" s="13">
        <v>1961958.20004457</v>
      </c>
      <c r="Q22" s="13">
        <v>50739.009997775996</v>
      </c>
      <c r="R22" s="13">
        <v>0</v>
      </c>
      <c r="S22" s="24">
        <v>2012697.21004235</v>
      </c>
    </row>
    <row r="23" spans="1:19" s="19" customFormat="1" ht="21" customHeight="1" x14ac:dyDescent="0.3">
      <c r="A23" s="30">
        <v>19</v>
      </c>
      <c r="B23" s="31"/>
      <c r="C23" s="32"/>
      <c r="D23" s="26">
        <v>137</v>
      </c>
      <c r="E23" s="16">
        <v>194229.96999999997</v>
      </c>
      <c r="F23" s="16">
        <v>85726.661373999988</v>
      </c>
      <c r="G23" s="16">
        <v>18858.436327999992</v>
      </c>
      <c r="H23" s="16">
        <v>86800.195835999999</v>
      </c>
      <c r="I23" s="16">
        <v>105658.63216399998</v>
      </c>
      <c r="J23" s="17">
        <v>8572666.1373999994</v>
      </c>
      <c r="K23" s="17">
        <v>1885843.6328000003</v>
      </c>
      <c r="L23" s="17">
        <v>8680019.5835999995</v>
      </c>
      <c r="M23" s="17">
        <v>19138529.353799999</v>
      </c>
      <c r="N23" s="23">
        <v>7.5758617270770952</v>
      </c>
      <c r="O23" s="23">
        <v>6.6632943602105259</v>
      </c>
      <c r="P23" s="18">
        <v>70035428.473453581</v>
      </c>
      <c r="Q23" s="18">
        <v>15821668.275797777</v>
      </c>
      <c r="R23" s="18">
        <v>50910702.117600009</v>
      </c>
      <c r="S23" s="18">
        <v>136767798.86685136</v>
      </c>
    </row>
    <row r="26" spans="1:19" ht="12.6" x14ac:dyDescent="0.3">
      <c r="A26" s="27" t="s">
        <v>195</v>
      </c>
    </row>
  </sheetData>
  <sheetProtection algorithmName="SHA-512" hashValue="MlBecApFXIH3Y3WFrEibcLgvHpWM6/wlrALMwsBuE7q4FHmFGcpJijG+zA5/WqzFbMD6BOlM0Y29EuDwMaRk7w==" saltValue="q05pSgPAQCFq5HY3ojacQQ==" spinCount="100000" sheet="1" objects="1" scenarios="1"/>
  <mergeCells count="4">
    <mergeCell ref="A1:C2"/>
    <mergeCell ref="F1:M1"/>
    <mergeCell ref="N1:S1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0172-4721-48B8-82E9-302A1B39222E}">
  <dimension ref="A1:H611"/>
  <sheetViews>
    <sheetView topLeftCell="A52" workbookViewId="0">
      <selection activeCell="G9" sqref="G9"/>
    </sheetView>
  </sheetViews>
  <sheetFormatPr baseColWidth="10" defaultRowHeight="14.4" x14ac:dyDescent="0.3"/>
  <cols>
    <col min="1" max="1" width="33.44140625" style="2" bestFit="1" customWidth="1"/>
    <col min="2" max="3" width="12.6640625" style="2" bestFit="1" customWidth="1"/>
    <col min="4" max="4" width="14" style="2" bestFit="1" customWidth="1"/>
    <col min="5" max="6" width="15.109375" style="2" bestFit="1" customWidth="1"/>
    <col min="7" max="7" width="13.77734375" style="2" bestFit="1" customWidth="1"/>
    <col min="8" max="8" width="12.44140625" style="2" bestFit="1" customWidth="1"/>
    <col min="9" max="16384" width="11.5546875" style="2"/>
  </cols>
  <sheetData>
    <row r="1" spans="1:8" ht="14.4" customHeight="1" x14ac:dyDescent="0.3">
      <c r="A1" s="35" t="s">
        <v>210</v>
      </c>
      <c r="B1" s="35"/>
      <c r="C1" s="35"/>
      <c r="D1" s="35"/>
      <c r="E1" s="35"/>
    </row>
    <row r="2" spans="1:8" ht="14.4" customHeight="1" x14ac:dyDescent="0.3">
      <c r="A2" s="35"/>
      <c r="B2" s="35"/>
      <c r="C2" s="35"/>
      <c r="D2" s="35"/>
      <c r="E2" s="35"/>
    </row>
    <row r="3" spans="1:8" ht="14.4" customHeight="1" x14ac:dyDescent="0.3">
      <c r="A3" s="44"/>
      <c r="B3" s="44"/>
      <c r="C3" s="44"/>
      <c r="D3" s="44"/>
    </row>
    <row r="4" spans="1:8" ht="14.4" customHeight="1" x14ac:dyDescent="0.3">
      <c r="A4" s="44"/>
      <c r="B4" s="44"/>
      <c r="C4" s="44"/>
      <c r="D4" s="44"/>
    </row>
    <row r="5" spans="1:8" ht="14.4" customHeight="1" x14ac:dyDescent="0.3">
      <c r="A5" s="44"/>
      <c r="B5" s="44"/>
      <c r="C5" s="44"/>
      <c r="D5" s="44"/>
    </row>
    <row r="6" spans="1:8" ht="14.4" customHeight="1" x14ac:dyDescent="0.3">
      <c r="A6"/>
      <c r="B6"/>
      <c r="C6" s="44"/>
      <c r="D6" s="44"/>
    </row>
    <row r="7" spans="1:8" ht="14.4" customHeight="1" x14ac:dyDescent="0.3">
      <c r="A7" s="2" t="s">
        <v>3</v>
      </c>
      <c r="B7" s="2" t="s">
        <v>154</v>
      </c>
      <c r="C7" s="28"/>
      <c r="D7" s="28"/>
    </row>
    <row r="8" spans="1:8" ht="14.4" customHeight="1" x14ac:dyDescent="0.3">
      <c r="B8" s="34"/>
      <c r="C8" s="34"/>
      <c r="D8" s="34"/>
    </row>
    <row r="9" spans="1:8" x14ac:dyDescent="0.3">
      <c r="A9" s="2" t="s">
        <v>156</v>
      </c>
      <c r="B9" s="33" t="s">
        <v>214</v>
      </c>
      <c r="C9" s="33" t="s">
        <v>212</v>
      </c>
      <c r="D9" s="2" t="s">
        <v>222</v>
      </c>
      <c r="E9" s="33" t="s">
        <v>215</v>
      </c>
      <c r="F9" s="33" t="s">
        <v>213</v>
      </c>
      <c r="G9" s="33" t="s">
        <v>211</v>
      </c>
      <c r="H9"/>
    </row>
    <row r="10" spans="1:8" x14ac:dyDescent="0.3">
      <c r="A10" s="3" t="s">
        <v>10</v>
      </c>
      <c r="B10" s="4">
        <v>4915.6000000000004</v>
      </c>
      <c r="C10" s="4">
        <v>5556</v>
      </c>
      <c r="D10" s="41">
        <v>-640.39999999999964</v>
      </c>
      <c r="E10" s="40">
        <v>68818.400000000009</v>
      </c>
      <c r="F10" s="5">
        <v>72228</v>
      </c>
      <c r="G10" s="40">
        <v>-3409.5999999999913</v>
      </c>
      <c r="H10"/>
    </row>
    <row r="11" spans="1:8" x14ac:dyDescent="0.3">
      <c r="A11" s="3" t="s">
        <v>205</v>
      </c>
      <c r="B11" s="4">
        <v>0</v>
      </c>
      <c r="C11" s="4">
        <v>0</v>
      </c>
      <c r="D11" s="41">
        <v>0</v>
      </c>
      <c r="E11" s="40">
        <v>0</v>
      </c>
      <c r="F11" s="5">
        <v>0</v>
      </c>
      <c r="G11" s="40">
        <v>0</v>
      </c>
      <c r="H11"/>
    </row>
    <row r="12" spans="1:8" x14ac:dyDescent="0.3">
      <c r="A12" s="3" t="s">
        <v>206</v>
      </c>
      <c r="B12" s="4">
        <v>0</v>
      </c>
      <c r="C12" s="4">
        <v>0</v>
      </c>
      <c r="D12" s="41">
        <v>0</v>
      </c>
      <c r="E12" s="40">
        <v>0</v>
      </c>
      <c r="F12" s="5">
        <v>0</v>
      </c>
      <c r="G12" s="40">
        <v>0</v>
      </c>
      <c r="H12"/>
    </row>
    <row r="13" spans="1:8" x14ac:dyDescent="0.3">
      <c r="A13" s="3" t="s">
        <v>207</v>
      </c>
      <c r="B13" s="4">
        <v>0</v>
      </c>
      <c r="C13" s="4">
        <v>0</v>
      </c>
      <c r="D13" s="41">
        <v>0</v>
      </c>
      <c r="E13" s="40">
        <v>0</v>
      </c>
      <c r="F13" s="5">
        <v>0</v>
      </c>
      <c r="G13" s="40">
        <v>0</v>
      </c>
      <c r="H13"/>
    </row>
    <row r="14" spans="1:8" x14ac:dyDescent="0.3">
      <c r="A14" s="3" t="s">
        <v>181</v>
      </c>
      <c r="B14" s="4">
        <v>5697494</v>
      </c>
      <c r="C14" s="4">
        <v>6198113</v>
      </c>
      <c r="D14" s="41">
        <v>-500619</v>
      </c>
      <c r="E14" s="40">
        <v>44931885</v>
      </c>
      <c r="F14" s="5">
        <v>49381141.5</v>
      </c>
      <c r="G14" s="40">
        <v>-4449256.5</v>
      </c>
      <c r="H14"/>
    </row>
    <row r="15" spans="1:8" x14ac:dyDescent="0.3">
      <c r="A15" s="36" t="s">
        <v>32</v>
      </c>
      <c r="B15" s="4">
        <v>2383228</v>
      </c>
      <c r="C15" s="4">
        <v>2204655</v>
      </c>
      <c r="D15" s="41">
        <v>178573</v>
      </c>
      <c r="E15" s="40">
        <v>13879582.5</v>
      </c>
      <c r="F15" s="5">
        <v>12778251</v>
      </c>
      <c r="G15" s="40">
        <v>1101331.5</v>
      </c>
      <c r="H15"/>
    </row>
    <row r="16" spans="1:8" x14ac:dyDescent="0.3">
      <c r="A16" s="37" t="s">
        <v>11</v>
      </c>
      <c r="B16" s="4">
        <v>279857</v>
      </c>
      <c r="C16" s="4">
        <v>299786</v>
      </c>
      <c r="D16" s="41">
        <v>-19929</v>
      </c>
      <c r="E16" s="40">
        <v>1259356.5</v>
      </c>
      <c r="F16" s="5">
        <v>1349037</v>
      </c>
      <c r="G16" s="40">
        <v>-89680.5</v>
      </c>
      <c r="H16"/>
    </row>
    <row r="17" spans="1:8" x14ac:dyDescent="0.3">
      <c r="A17" s="37" t="s">
        <v>14</v>
      </c>
      <c r="B17" s="4">
        <v>180379</v>
      </c>
      <c r="C17" s="4">
        <v>154670</v>
      </c>
      <c r="D17" s="41">
        <v>25709</v>
      </c>
      <c r="E17" s="40">
        <v>1082274</v>
      </c>
      <c r="F17" s="5">
        <v>928020</v>
      </c>
      <c r="G17" s="40">
        <v>154254</v>
      </c>
      <c r="H17"/>
    </row>
    <row r="18" spans="1:8" x14ac:dyDescent="0.3">
      <c r="A18" s="38" t="s">
        <v>13</v>
      </c>
      <c r="B18" s="4">
        <v>180379</v>
      </c>
      <c r="C18" s="4">
        <v>154670</v>
      </c>
      <c r="D18" s="41">
        <v>25709</v>
      </c>
      <c r="E18" s="40">
        <v>1082274</v>
      </c>
      <c r="F18" s="5">
        <v>928020</v>
      </c>
      <c r="G18" s="40">
        <v>154254</v>
      </c>
      <c r="H18"/>
    </row>
    <row r="19" spans="1:8" x14ac:dyDescent="0.3">
      <c r="A19" s="39" t="s">
        <v>15</v>
      </c>
      <c r="B19" s="4">
        <v>7135</v>
      </c>
      <c r="C19" s="4">
        <v>9030</v>
      </c>
      <c r="D19" s="41">
        <v>-1895</v>
      </c>
      <c r="E19" s="40">
        <v>42810</v>
      </c>
      <c r="F19" s="5">
        <v>54180</v>
      </c>
      <c r="G19" s="40">
        <v>-11370</v>
      </c>
      <c r="H19"/>
    </row>
    <row r="20" spans="1:8" x14ac:dyDescent="0.3">
      <c r="A20" s="39" t="s">
        <v>33</v>
      </c>
      <c r="B20" s="4">
        <v>108</v>
      </c>
      <c r="C20" s="4">
        <v>71</v>
      </c>
      <c r="D20" s="41">
        <v>37</v>
      </c>
      <c r="E20" s="40">
        <v>648</v>
      </c>
      <c r="F20" s="5">
        <v>426</v>
      </c>
      <c r="G20" s="40">
        <v>222</v>
      </c>
      <c r="H20"/>
    </row>
    <row r="21" spans="1:8" x14ac:dyDescent="0.3">
      <c r="A21" s="39" t="s">
        <v>16</v>
      </c>
      <c r="B21" s="4">
        <v>0</v>
      </c>
      <c r="C21" s="4">
        <v>158</v>
      </c>
      <c r="D21" s="41">
        <v>-158</v>
      </c>
      <c r="E21" s="40">
        <v>0</v>
      </c>
      <c r="F21" s="5">
        <v>948</v>
      </c>
      <c r="G21" s="40">
        <v>-948</v>
      </c>
      <c r="H21"/>
    </row>
    <row r="22" spans="1:8" x14ac:dyDescent="0.3">
      <c r="A22" s="39" t="s">
        <v>34</v>
      </c>
      <c r="B22" s="4">
        <v>0</v>
      </c>
      <c r="C22" s="4">
        <v>7623</v>
      </c>
      <c r="D22" s="41">
        <v>-7623</v>
      </c>
      <c r="E22" s="40">
        <v>0</v>
      </c>
      <c r="F22" s="5">
        <v>45738</v>
      </c>
      <c r="G22" s="40">
        <v>-45738</v>
      </c>
      <c r="H22"/>
    </row>
    <row r="23" spans="1:8" x14ac:dyDescent="0.3">
      <c r="A23" s="39" t="s">
        <v>35</v>
      </c>
      <c r="B23" s="4">
        <v>1138</v>
      </c>
      <c r="C23" s="4">
        <v>630</v>
      </c>
      <c r="D23" s="41">
        <v>508</v>
      </c>
      <c r="E23" s="40">
        <v>6828</v>
      </c>
      <c r="F23" s="5">
        <v>3780</v>
      </c>
      <c r="G23" s="40">
        <v>3048</v>
      </c>
      <c r="H23"/>
    </row>
    <row r="24" spans="1:8" x14ac:dyDescent="0.3">
      <c r="A24" s="39" t="s">
        <v>36</v>
      </c>
      <c r="B24" s="4">
        <v>20160</v>
      </c>
      <c r="C24" s="4">
        <v>0</v>
      </c>
      <c r="D24" s="41">
        <v>20160</v>
      </c>
      <c r="E24" s="40">
        <v>120960</v>
      </c>
      <c r="F24" s="5">
        <v>0</v>
      </c>
      <c r="G24" s="40">
        <v>120960</v>
      </c>
      <c r="H24"/>
    </row>
    <row r="25" spans="1:8" x14ac:dyDescent="0.3">
      <c r="A25" s="39" t="s">
        <v>37</v>
      </c>
      <c r="B25" s="4">
        <v>3087</v>
      </c>
      <c r="C25" s="4">
        <v>0</v>
      </c>
      <c r="D25" s="41">
        <v>3087</v>
      </c>
      <c r="E25" s="40">
        <v>18522</v>
      </c>
      <c r="F25" s="5">
        <v>0</v>
      </c>
      <c r="G25" s="40">
        <v>18522</v>
      </c>
      <c r="H25"/>
    </row>
    <row r="26" spans="1:8" x14ac:dyDescent="0.3">
      <c r="A26" s="39" t="s">
        <v>38</v>
      </c>
      <c r="B26" s="4">
        <v>7606</v>
      </c>
      <c r="C26" s="4">
        <v>4914</v>
      </c>
      <c r="D26" s="41">
        <v>2692</v>
      </c>
      <c r="E26" s="40">
        <v>45636</v>
      </c>
      <c r="F26" s="5">
        <v>29484</v>
      </c>
      <c r="G26" s="40">
        <v>16152</v>
      </c>
      <c r="H26"/>
    </row>
    <row r="27" spans="1:8" x14ac:dyDescent="0.3">
      <c r="A27" s="39" t="s">
        <v>39</v>
      </c>
      <c r="B27" s="4">
        <v>160</v>
      </c>
      <c r="C27" s="4">
        <v>6</v>
      </c>
      <c r="D27" s="41">
        <v>154</v>
      </c>
      <c r="E27" s="40">
        <v>960</v>
      </c>
      <c r="F27" s="5">
        <v>36</v>
      </c>
      <c r="G27" s="40">
        <v>924</v>
      </c>
      <c r="H27"/>
    </row>
    <row r="28" spans="1:8" x14ac:dyDescent="0.3">
      <c r="A28" s="39" t="s">
        <v>40</v>
      </c>
      <c r="B28" s="4">
        <v>118742</v>
      </c>
      <c r="C28" s="4">
        <v>121123</v>
      </c>
      <c r="D28" s="41">
        <v>-2381</v>
      </c>
      <c r="E28" s="40">
        <v>712452</v>
      </c>
      <c r="F28" s="5">
        <v>726738</v>
      </c>
      <c r="G28" s="40">
        <v>-14286</v>
      </c>
      <c r="H28"/>
    </row>
    <row r="29" spans="1:8" x14ac:dyDescent="0.3">
      <c r="A29" s="39" t="s">
        <v>41</v>
      </c>
      <c r="B29" s="4">
        <v>9629</v>
      </c>
      <c r="C29" s="4">
        <v>5723</v>
      </c>
      <c r="D29" s="41">
        <v>3906</v>
      </c>
      <c r="E29" s="40">
        <v>57774</v>
      </c>
      <c r="F29" s="5">
        <v>34338</v>
      </c>
      <c r="G29" s="40">
        <v>23436</v>
      </c>
      <c r="H29"/>
    </row>
    <row r="30" spans="1:8" x14ac:dyDescent="0.3">
      <c r="A30" s="39" t="s">
        <v>42</v>
      </c>
      <c r="B30" s="4">
        <v>3707</v>
      </c>
      <c r="C30" s="4">
        <v>1932.9999999999998</v>
      </c>
      <c r="D30" s="41">
        <v>1774.0000000000002</v>
      </c>
      <c r="E30" s="40">
        <v>22242</v>
      </c>
      <c r="F30" s="5">
        <v>11598</v>
      </c>
      <c r="G30" s="40">
        <v>10644</v>
      </c>
    </row>
    <row r="31" spans="1:8" x14ac:dyDescent="0.3">
      <c r="A31" s="39" t="s">
        <v>43</v>
      </c>
      <c r="B31" s="4">
        <v>384</v>
      </c>
      <c r="C31" s="4">
        <v>34</v>
      </c>
      <c r="D31" s="41">
        <v>350</v>
      </c>
      <c r="E31" s="40">
        <v>2304</v>
      </c>
      <c r="F31" s="5">
        <v>204</v>
      </c>
      <c r="G31" s="40">
        <v>2100</v>
      </c>
    </row>
    <row r="32" spans="1:8" x14ac:dyDescent="0.3">
      <c r="A32" s="39" t="s">
        <v>44</v>
      </c>
      <c r="B32" s="4">
        <v>5178</v>
      </c>
      <c r="C32" s="4">
        <v>624</v>
      </c>
      <c r="D32" s="41">
        <v>4554</v>
      </c>
      <c r="E32" s="40">
        <v>31068</v>
      </c>
      <c r="F32" s="5">
        <v>3744</v>
      </c>
      <c r="G32" s="40">
        <v>27324</v>
      </c>
    </row>
    <row r="33" spans="1:7" x14ac:dyDescent="0.3">
      <c r="A33" s="39" t="s">
        <v>45</v>
      </c>
      <c r="B33" s="4">
        <v>403</v>
      </c>
      <c r="C33" s="4">
        <v>2801</v>
      </c>
      <c r="D33" s="41">
        <v>-2398</v>
      </c>
      <c r="E33" s="40">
        <v>2418</v>
      </c>
      <c r="F33" s="5">
        <v>16806</v>
      </c>
      <c r="G33" s="40">
        <v>-14388</v>
      </c>
    </row>
    <row r="34" spans="1:7" x14ac:dyDescent="0.3">
      <c r="A34" s="39" t="s">
        <v>46</v>
      </c>
      <c r="B34" s="4">
        <v>2942</v>
      </c>
      <c r="C34" s="4">
        <v>0</v>
      </c>
      <c r="D34" s="41">
        <v>2942</v>
      </c>
      <c r="E34" s="40">
        <v>17652</v>
      </c>
      <c r="F34" s="5">
        <v>0</v>
      </c>
      <c r="G34" s="40">
        <v>17652</v>
      </c>
    </row>
    <row r="35" spans="1:7" x14ac:dyDescent="0.3">
      <c r="A35" s="37" t="s">
        <v>18</v>
      </c>
      <c r="B35" s="4">
        <v>1922992</v>
      </c>
      <c r="C35" s="4">
        <v>1750199</v>
      </c>
      <c r="D35" s="41">
        <v>172793</v>
      </c>
      <c r="E35" s="40">
        <v>11537952</v>
      </c>
      <c r="F35" s="5">
        <v>10501194</v>
      </c>
      <c r="G35" s="40">
        <v>1036758</v>
      </c>
    </row>
    <row r="36" spans="1:7" x14ac:dyDescent="0.3">
      <c r="A36" s="36" t="s">
        <v>97</v>
      </c>
      <c r="B36" s="4">
        <v>1415652</v>
      </c>
      <c r="C36" s="4">
        <v>1490003</v>
      </c>
      <c r="D36" s="41">
        <v>-74351</v>
      </c>
      <c r="E36" s="40">
        <v>16041349.5</v>
      </c>
      <c r="F36" s="5">
        <v>16797162</v>
      </c>
      <c r="G36" s="40">
        <v>-755812.5</v>
      </c>
    </row>
    <row r="37" spans="1:7" x14ac:dyDescent="0.3">
      <c r="A37" s="37" t="s">
        <v>11</v>
      </c>
      <c r="B37" s="4">
        <v>630983</v>
      </c>
      <c r="C37" s="4">
        <v>721916</v>
      </c>
      <c r="D37" s="41">
        <v>-90933</v>
      </c>
      <c r="E37" s="40">
        <v>6625321.5</v>
      </c>
      <c r="F37" s="5">
        <v>7580118</v>
      </c>
      <c r="G37" s="40">
        <v>-954796.5</v>
      </c>
    </row>
    <row r="38" spans="1:7" x14ac:dyDescent="0.3">
      <c r="A38" s="37" t="s">
        <v>14</v>
      </c>
      <c r="B38" s="4">
        <v>485412</v>
      </c>
      <c r="C38" s="4">
        <v>498843</v>
      </c>
      <c r="D38" s="41">
        <v>-13430.999999999998</v>
      </c>
      <c r="E38" s="40">
        <v>5824944</v>
      </c>
      <c r="F38" s="5">
        <v>5986116</v>
      </c>
      <c r="G38" s="40">
        <v>-161172</v>
      </c>
    </row>
    <row r="39" spans="1:7" x14ac:dyDescent="0.3">
      <c r="A39" s="38" t="s">
        <v>13</v>
      </c>
      <c r="B39" s="4">
        <v>485412</v>
      </c>
      <c r="C39" s="4">
        <v>498843</v>
      </c>
      <c r="D39" s="41">
        <v>-13430.999999999998</v>
      </c>
      <c r="E39" s="40">
        <v>5824944</v>
      </c>
      <c r="F39" s="5">
        <v>5986116</v>
      </c>
      <c r="G39" s="40">
        <v>-161172</v>
      </c>
    </row>
    <row r="40" spans="1:7" x14ac:dyDescent="0.3">
      <c r="A40" s="39" t="s">
        <v>15</v>
      </c>
      <c r="B40" s="4">
        <v>241937</v>
      </c>
      <c r="C40" s="4">
        <v>358516</v>
      </c>
      <c r="D40" s="41">
        <v>-116579</v>
      </c>
      <c r="E40" s="40">
        <v>2903244</v>
      </c>
      <c r="F40" s="5">
        <v>4302192</v>
      </c>
      <c r="G40" s="40">
        <v>-1398948</v>
      </c>
    </row>
    <row r="41" spans="1:7" x14ac:dyDescent="0.3">
      <c r="A41" s="39" t="s">
        <v>33</v>
      </c>
      <c r="B41" s="4">
        <v>5812</v>
      </c>
      <c r="C41" s="4">
        <v>7886</v>
      </c>
      <c r="D41" s="41">
        <v>-2074</v>
      </c>
      <c r="E41" s="40">
        <v>69744</v>
      </c>
      <c r="F41" s="5">
        <v>94632</v>
      </c>
      <c r="G41" s="40">
        <v>-24888</v>
      </c>
    </row>
    <row r="42" spans="1:7" x14ac:dyDescent="0.3">
      <c r="A42" s="39" t="s">
        <v>16</v>
      </c>
      <c r="B42" s="4">
        <v>136</v>
      </c>
      <c r="C42" s="4">
        <v>2927</v>
      </c>
      <c r="D42" s="41">
        <v>-2791</v>
      </c>
      <c r="E42" s="40">
        <v>1632</v>
      </c>
      <c r="F42" s="5">
        <v>35124</v>
      </c>
      <c r="G42" s="40">
        <v>-33492</v>
      </c>
    </row>
    <row r="43" spans="1:7" x14ac:dyDescent="0.3">
      <c r="A43" s="39" t="s">
        <v>34</v>
      </c>
      <c r="B43" s="4">
        <v>0</v>
      </c>
      <c r="C43" s="4">
        <v>1639.9999999999998</v>
      </c>
      <c r="D43" s="41">
        <v>-1639.9999999999998</v>
      </c>
      <c r="E43" s="40">
        <v>0</v>
      </c>
      <c r="F43" s="5">
        <v>19680</v>
      </c>
      <c r="G43" s="40">
        <v>-19680</v>
      </c>
    </row>
    <row r="44" spans="1:7" x14ac:dyDescent="0.3">
      <c r="A44" s="39" t="s">
        <v>73</v>
      </c>
      <c r="B44" s="4">
        <v>340</v>
      </c>
      <c r="C44" s="4">
        <v>558</v>
      </c>
      <c r="D44" s="41">
        <v>-218</v>
      </c>
      <c r="E44" s="40">
        <v>4080</v>
      </c>
      <c r="F44" s="5">
        <v>6696</v>
      </c>
      <c r="G44" s="40">
        <v>-2616</v>
      </c>
    </row>
    <row r="45" spans="1:7" x14ac:dyDescent="0.3">
      <c r="A45" s="39" t="s">
        <v>98</v>
      </c>
      <c r="B45" s="4">
        <v>45</v>
      </c>
      <c r="C45" s="4">
        <v>0</v>
      </c>
      <c r="D45" s="41">
        <v>45</v>
      </c>
      <c r="E45" s="40">
        <v>540</v>
      </c>
      <c r="F45" s="5">
        <v>0</v>
      </c>
      <c r="G45" s="40">
        <v>540</v>
      </c>
    </row>
    <row r="46" spans="1:7" x14ac:dyDescent="0.3">
      <c r="A46" s="39" t="s">
        <v>99</v>
      </c>
      <c r="B46" s="4">
        <v>172</v>
      </c>
      <c r="C46" s="4">
        <v>122</v>
      </c>
      <c r="D46" s="41">
        <v>50</v>
      </c>
      <c r="E46" s="40">
        <v>2064</v>
      </c>
      <c r="F46" s="5">
        <v>1464</v>
      </c>
      <c r="G46" s="40">
        <v>600</v>
      </c>
    </row>
    <row r="47" spans="1:7" x14ac:dyDescent="0.3">
      <c r="A47" s="39" t="s">
        <v>35</v>
      </c>
      <c r="B47" s="4">
        <v>98</v>
      </c>
      <c r="C47" s="4">
        <v>202</v>
      </c>
      <c r="D47" s="41">
        <v>-104</v>
      </c>
      <c r="E47" s="40">
        <v>1176</v>
      </c>
      <c r="F47" s="5">
        <v>2424</v>
      </c>
      <c r="G47" s="40">
        <v>-1248</v>
      </c>
    </row>
    <row r="48" spans="1:7" x14ac:dyDescent="0.3">
      <c r="A48" s="39" t="s">
        <v>36</v>
      </c>
      <c r="B48" s="4">
        <v>35295</v>
      </c>
      <c r="C48" s="4">
        <v>2571</v>
      </c>
      <c r="D48" s="41">
        <v>32724</v>
      </c>
      <c r="E48" s="40">
        <v>423540</v>
      </c>
      <c r="F48" s="5">
        <v>30852</v>
      </c>
      <c r="G48" s="40">
        <v>392688</v>
      </c>
    </row>
    <row r="49" spans="1:7" x14ac:dyDescent="0.3">
      <c r="A49" s="39" t="s">
        <v>37</v>
      </c>
      <c r="B49" s="4">
        <v>9</v>
      </c>
      <c r="C49" s="4">
        <v>134</v>
      </c>
      <c r="D49" s="41">
        <v>-125</v>
      </c>
      <c r="E49" s="40">
        <v>108</v>
      </c>
      <c r="F49" s="5">
        <v>1608</v>
      </c>
      <c r="G49" s="40">
        <v>-1500</v>
      </c>
    </row>
    <row r="50" spans="1:7" x14ac:dyDescent="0.3">
      <c r="A50" s="39" t="s">
        <v>100</v>
      </c>
      <c r="B50" s="4">
        <v>80</v>
      </c>
      <c r="C50" s="4">
        <v>809</v>
      </c>
      <c r="D50" s="41">
        <v>-729</v>
      </c>
      <c r="E50" s="40">
        <v>960</v>
      </c>
      <c r="F50" s="5">
        <v>9708</v>
      </c>
      <c r="G50" s="40">
        <v>-8748</v>
      </c>
    </row>
    <row r="51" spans="1:7" x14ac:dyDescent="0.3">
      <c r="A51" s="39" t="s">
        <v>38</v>
      </c>
      <c r="B51" s="4">
        <v>40168</v>
      </c>
      <c r="C51" s="4">
        <v>14012</v>
      </c>
      <c r="D51" s="41">
        <v>26156</v>
      </c>
      <c r="E51" s="40">
        <v>482016</v>
      </c>
      <c r="F51" s="5">
        <v>168144</v>
      </c>
      <c r="G51" s="40">
        <v>313872</v>
      </c>
    </row>
    <row r="52" spans="1:7" x14ac:dyDescent="0.3">
      <c r="A52" s="39" t="s">
        <v>75</v>
      </c>
      <c r="B52" s="4">
        <v>17</v>
      </c>
      <c r="C52" s="4">
        <v>13</v>
      </c>
      <c r="D52" s="41">
        <v>4</v>
      </c>
      <c r="E52" s="40">
        <v>204</v>
      </c>
      <c r="F52" s="5">
        <v>156</v>
      </c>
      <c r="G52" s="40">
        <v>48</v>
      </c>
    </row>
    <row r="53" spans="1:7" x14ac:dyDescent="0.3">
      <c r="A53" s="39" t="s">
        <v>76</v>
      </c>
      <c r="B53" s="4">
        <v>130</v>
      </c>
      <c r="C53" s="4">
        <v>222.00000000000003</v>
      </c>
      <c r="D53" s="41">
        <v>-92.000000000000028</v>
      </c>
      <c r="E53" s="40">
        <v>1560</v>
      </c>
      <c r="F53" s="5">
        <v>2664</v>
      </c>
      <c r="G53" s="40">
        <v>-1104</v>
      </c>
    </row>
    <row r="54" spans="1:7" x14ac:dyDescent="0.3">
      <c r="A54" s="39" t="s">
        <v>39</v>
      </c>
      <c r="B54" s="4">
        <v>2129</v>
      </c>
      <c r="C54" s="4">
        <v>2156</v>
      </c>
      <c r="D54" s="41">
        <v>-27</v>
      </c>
      <c r="E54" s="40">
        <v>25548</v>
      </c>
      <c r="F54" s="5">
        <v>25872</v>
      </c>
      <c r="G54" s="40">
        <v>-324</v>
      </c>
    </row>
    <row r="55" spans="1:7" x14ac:dyDescent="0.3">
      <c r="A55" s="39" t="s">
        <v>40</v>
      </c>
      <c r="B55" s="4">
        <v>82759</v>
      </c>
      <c r="C55" s="4">
        <v>69979</v>
      </c>
      <c r="D55" s="41">
        <v>12780</v>
      </c>
      <c r="E55" s="40">
        <v>993108</v>
      </c>
      <c r="F55" s="5">
        <v>839748</v>
      </c>
      <c r="G55" s="40">
        <v>153360</v>
      </c>
    </row>
    <row r="56" spans="1:7" x14ac:dyDescent="0.3">
      <c r="A56" s="39" t="s">
        <v>41</v>
      </c>
      <c r="B56" s="4">
        <v>46698</v>
      </c>
      <c r="C56" s="4">
        <v>4464</v>
      </c>
      <c r="D56" s="41">
        <v>42234</v>
      </c>
      <c r="E56" s="40">
        <v>560376</v>
      </c>
      <c r="F56" s="5">
        <v>53568</v>
      </c>
      <c r="G56" s="40">
        <v>506808</v>
      </c>
    </row>
    <row r="57" spans="1:7" x14ac:dyDescent="0.3">
      <c r="A57" s="39" t="s">
        <v>42</v>
      </c>
      <c r="B57" s="4">
        <v>2304</v>
      </c>
      <c r="C57" s="4">
        <v>1552</v>
      </c>
      <c r="D57" s="41">
        <v>752</v>
      </c>
      <c r="E57" s="40">
        <v>27648</v>
      </c>
      <c r="F57" s="5">
        <v>18624</v>
      </c>
      <c r="G57" s="40">
        <v>9024</v>
      </c>
    </row>
    <row r="58" spans="1:7" x14ac:dyDescent="0.3">
      <c r="A58" s="39" t="s">
        <v>77</v>
      </c>
      <c r="B58" s="4">
        <v>134</v>
      </c>
      <c r="C58" s="4">
        <v>1029</v>
      </c>
      <c r="D58" s="41">
        <v>-895</v>
      </c>
      <c r="E58" s="40">
        <v>1608</v>
      </c>
      <c r="F58" s="5">
        <v>12348</v>
      </c>
      <c r="G58" s="40">
        <v>-10740</v>
      </c>
    </row>
    <row r="59" spans="1:7" x14ac:dyDescent="0.3">
      <c r="A59" s="39" t="s">
        <v>101</v>
      </c>
      <c r="B59" s="4">
        <v>43</v>
      </c>
      <c r="C59" s="4">
        <v>63</v>
      </c>
      <c r="D59" s="41">
        <v>-20</v>
      </c>
      <c r="E59" s="40">
        <v>516</v>
      </c>
      <c r="F59" s="5">
        <v>756</v>
      </c>
      <c r="G59" s="40">
        <v>-240</v>
      </c>
    </row>
    <row r="60" spans="1:7" x14ac:dyDescent="0.3">
      <c r="A60" s="39" t="s">
        <v>43</v>
      </c>
      <c r="B60" s="4">
        <v>5091</v>
      </c>
      <c r="C60" s="4">
        <v>3881</v>
      </c>
      <c r="D60" s="41">
        <v>1210</v>
      </c>
      <c r="E60" s="40">
        <v>61092</v>
      </c>
      <c r="F60" s="5">
        <v>46572</v>
      </c>
      <c r="G60" s="40">
        <v>14520</v>
      </c>
    </row>
    <row r="61" spans="1:7" x14ac:dyDescent="0.3">
      <c r="A61" s="39" t="s">
        <v>44</v>
      </c>
      <c r="B61" s="4">
        <v>13220</v>
      </c>
      <c r="C61" s="4">
        <v>8279</v>
      </c>
      <c r="D61" s="41">
        <v>4941</v>
      </c>
      <c r="E61" s="40">
        <v>158640</v>
      </c>
      <c r="F61" s="5">
        <v>99348</v>
      </c>
      <c r="G61" s="40">
        <v>59292</v>
      </c>
    </row>
    <row r="62" spans="1:7" x14ac:dyDescent="0.3">
      <c r="A62" s="39" t="s">
        <v>45</v>
      </c>
      <c r="B62" s="4">
        <v>305</v>
      </c>
      <c r="C62" s="4">
        <v>968</v>
      </c>
      <c r="D62" s="41">
        <v>-663</v>
      </c>
      <c r="E62" s="40">
        <v>3660</v>
      </c>
      <c r="F62" s="5">
        <v>11616</v>
      </c>
      <c r="G62" s="40">
        <v>-7956</v>
      </c>
    </row>
    <row r="63" spans="1:7" x14ac:dyDescent="0.3">
      <c r="A63" s="39" t="s">
        <v>46</v>
      </c>
      <c r="B63" s="4">
        <v>7741</v>
      </c>
      <c r="C63" s="4">
        <v>12866.999999999998</v>
      </c>
      <c r="D63" s="41">
        <v>-5125.9999999999982</v>
      </c>
      <c r="E63" s="40">
        <v>92892</v>
      </c>
      <c r="F63" s="5">
        <v>154404</v>
      </c>
      <c r="G63" s="40">
        <v>-61512</v>
      </c>
    </row>
    <row r="64" spans="1:7" x14ac:dyDescent="0.3">
      <c r="A64" s="39" t="s">
        <v>78</v>
      </c>
      <c r="B64" s="4">
        <v>749</v>
      </c>
      <c r="C64" s="4">
        <v>3922</v>
      </c>
      <c r="D64" s="41">
        <v>-3173</v>
      </c>
      <c r="E64" s="40">
        <v>8988</v>
      </c>
      <c r="F64" s="5">
        <v>47064</v>
      </c>
      <c r="G64" s="40">
        <v>-38076</v>
      </c>
    </row>
    <row r="65" spans="1:7" x14ac:dyDescent="0.3">
      <c r="A65" s="39" t="s">
        <v>74</v>
      </c>
      <c r="B65" s="4">
        <v>0</v>
      </c>
      <c r="C65" s="4">
        <v>71</v>
      </c>
      <c r="D65" s="41">
        <v>-71</v>
      </c>
      <c r="E65" s="40">
        <v>0</v>
      </c>
      <c r="F65" s="5">
        <v>852</v>
      </c>
      <c r="G65" s="40">
        <v>-852</v>
      </c>
    </row>
    <row r="66" spans="1:7" x14ac:dyDescent="0.3">
      <c r="A66" s="37" t="s">
        <v>18</v>
      </c>
      <c r="B66" s="4">
        <v>299257</v>
      </c>
      <c r="C66" s="4">
        <v>269244</v>
      </c>
      <c r="D66" s="41">
        <v>30013</v>
      </c>
      <c r="E66" s="40">
        <v>3591084</v>
      </c>
      <c r="F66" s="5">
        <v>3230928</v>
      </c>
      <c r="G66" s="40">
        <v>360156</v>
      </c>
    </row>
    <row r="67" spans="1:7" x14ac:dyDescent="0.3">
      <c r="A67" s="36" t="s">
        <v>72</v>
      </c>
      <c r="B67" s="4">
        <v>1898614</v>
      </c>
      <c r="C67" s="4">
        <v>2503455</v>
      </c>
      <c r="D67" s="41">
        <v>-604841</v>
      </c>
      <c r="E67" s="40">
        <v>15010953</v>
      </c>
      <c r="F67" s="5">
        <v>19805728.5</v>
      </c>
      <c r="G67" s="40">
        <v>-4794775.5</v>
      </c>
    </row>
    <row r="68" spans="1:7" x14ac:dyDescent="0.3">
      <c r="A68" s="37" t="s">
        <v>11</v>
      </c>
      <c r="B68" s="4">
        <v>1383802</v>
      </c>
      <c r="C68" s="4">
        <v>1816911</v>
      </c>
      <c r="D68" s="41">
        <v>-433109</v>
      </c>
      <c r="E68" s="40">
        <v>10378515</v>
      </c>
      <c r="F68" s="5">
        <v>13626832.5</v>
      </c>
      <c r="G68" s="40">
        <v>-3248317.5</v>
      </c>
    </row>
    <row r="69" spans="1:7" x14ac:dyDescent="0.3">
      <c r="A69" s="37" t="s">
        <v>14</v>
      </c>
      <c r="B69" s="4">
        <v>145858</v>
      </c>
      <c r="C69" s="4">
        <v>175795</v>
      </c>
      <c r="D69" s="41">
        <v>-29937</v>
      </c>
      <c r="E69" s="40">
        <v>1312722</v>
      </c>
      <c r="F69" s="5">
        <v>1582155</v>
      </c>
      <c r="G69" s="40">
        <v>-269433</v>
      </c>
    </row>
    <row r="70" spans="1:7" x14ac:dyDescent="0.3">
      <c r="A70" s="38" t="s">
        <v>13</v>
      </c>
      <c r="B70" s="4">
        <v>145858</v>
      </c>
      <c r="C70" s="4">
        <v>175795</v>
      </c>
      <c r="D70" s="41">
        <v>-29937</v>
      </c>
      <c r="E70" s="40">
        <v>1312722</v>
      </c>
      <c r="F70" s="5">
        <v>1582155</v>
      </c>
      <c r="G70" s="40">
        <v>-269433</v>
      </c>
    </row>
    <row r="71" spans="1:7" x14ac:dyDescent="0.3">
      <c r="A71" s="39" t="s">
        <v>15</v>
      </c>
      <c r="B71" s="4">
        <v>23539</v>
      </c>
      <c r="C71" s="4">
        <v>62926</v>
      </c>
      <c r="D71" s="41">
        <v>-39387</v>
      </c>
      <c r="E71" s="40">
        <v>211851</v>
      </c>
      <c r="F71" s="5">
        <v>566334</v>
      </c>
      <c r="G71" s="40">
        <v>-354483</v>
      </c>
    </row>
    <row r="72" spans="1:7" x14ac:dyDescent="0.3">
      <c r="A72" s="39" t="s">
        <v>33</v>
      </c>
      <c r="B72" s="4">
        <v>5960</v>
      </c>
      <c r="C72" s="4">
        <v>4</v>
      </c>
      <c r="D72" s="41">
        <v>5956</v>
      </c>
      <c r="E72" s="40">
        <v>53640</v>
      </c>
      <c r="F72" s="5">
        <v>36</v>
      </c>
      <c r="G72" s="40">
        <v>53604</v>
      </c>
    </row>
    <row r="73" spans="1:7" x14ac:dyDescent="0.3">
      <c r="A73" s="39" t="s">
        <v>16</v>
      </c>
      <c r="B73" s="4">
        <v>72</v>
      </c>
      <c r="C73" s="4">
        <v>578</v>
      </c>
      <c r="D73" s="41">
        <v>-506</v>
      </c>
      <c r="E73" s="40">
        <v>648</v>
      </c>
      <c r="F73" s="5">
        <v>5202</v>
      </c>
      <c r="G73" s="40">
        <v>-4554</v>
      </c>
    </row>
    <row r="74" spans="1:7" x14ac:dyDescent="0.3">
      <c r="A74" s="39" t="s">
        <v>34</v>
      </c>
      <c r="B74" s="4">
        <v>1764</v>
      </c>
      <c r="C74" s="4">
        <v>1764</v>
      </c>
      <c r="D74" s="41">
        <v>0</v>
      </c>
      <c r="E74" s="40">
        <v>15876</v>
      </c>
      <c r="F74" s="5">
        <v>15876</v>
      </c>
      <c r="G74" s="40">
        <v>0</v>
      </c>
    </row>
    <row r="75" spans="1:7" x14ac:dyDescent="0.3">
      <c r="A75" s="39" t="s">
        <v>73</v>
      </c>
      <c r="B75" s="4">
        <v>0</v>
      </c>
      <c r="C75" s="4">
        <v>1811</v>
      </c>
      <c r="D75" s="41">
        <v>-1811</v>
      </c>
      <c r="E75" s="40">
        <v>0</v>
      </c>
      <c r="F75" s="5">
        <v>16299</v>
      </c>
      <c r="G75" s="40">
        <v>-16299</v>
      </c>
    </row>
    <row r="76" spans="1:7" x14ac:dyDescent="0.3">
      <c r="A76" s="39" t="s">
        <v>35</v>
      </c>
      <c r="B76" s="4">
        <v>257</v>
      </c>
      <c r="C76" s="4">
        <v>2381</v>
      </c>
      <c r="D76" s="41">
        <v>-2124</v>
      </c>
      <c r="E76" s="40">
        <v>2313</v>
      </c>
      <c r="F76" s="5">
        <v>21429</v>
      </c>
      <c r="G76" s="40">
        <v>-19116</v>
      </c>
    </row>
    <row r="77" spans="1:7" x14ac:dyDescent="0.3">
      <c r="A77" s="39" t="s">
        <v>36</v>
      </c>
      <c r="B77" s="4">
        <v>7619</v>
      </c>
      <c r="C77" s="4">
        <v>2285</v>
      </c>
      <c r="D77" s="41">
        <v>5334</v>
      </c>
      <c r="E77" s="40">
        <v>68571</v>
      </c>
      <c r="F77" s="5">
        <v>20565</v>
      </c>
      <c r="G77" s="40">
        <v>48006</v>
      </c>
    </row>
    <row r="78" spans="1:7" x14ac:dyDescent="0.3">
      <c r="A78" s="39" t="s">
        <v>37</v>
      </c>
      <c r="B78" s="4">
        <v>274</v>
      </c>
      <c r="C78" s="4">
        <v>92</v>
      </c>
      <c r="D78" s="41">
        <v>182</v>
      </c>
      <c r="E78" s="40">
        <v>2466</v>
      </c>
      <c r="F78" s="5">
        <v>828</v>
      </c>
      <c r="G78" s="40">
        <v>1638</v>
      </c>
    </row>
    <row r="79" spans="1:7" x14ac:dyDescent="0.3">
      <c r="A79" s="39" t="s">
        <v>38</v>
      </c>
      <c r="B79" s="4">
        <v>13647</v>
      </c>
      <c r="C79" s="4">
        <v>8070</v>
      </c>
      <c r="D79" s="41">
        <v>5577</v>
      </c>
      <c r="E79" s="40">
        <v>122823</v>
      </c>
      <c r="F79" s="5">
        <v>72630</v>
      </c>
      <c r="G79" s="40">
        <v>50193</v>
      </c>
    </row>
    <row r="80" spans="1:7" x14ac:dyDescent="0.3">
      <c r="A80" s="39" t="s">
        <v>75</v>
      </c>
      <c r="B80" s="4">
        <v>38</v>
      </c>
      <c r="C80" s="4">
        <v>71</v>
      </c>
      <c r="D80" s="41">
        <v>-33</v>
      </c>
      <c r="E80" s="40">
        <v>342</v>
      </c>
      <c r="F80" s="5">
        <v>639</v>
      </c>
      <c r="G80" s="40">
        <v>-297</v>
      </c>
    </row>
    <row r="81" spans="1:7" x14ac:dyDescent="0.3">
      <c r="A81" s="39" t="s">
        <v>76</v>
      </c>
      <c r="B81" s="4">
        <v>0</v>
      </c>
      <c r="C81" s="4">
        <v>63</v>
      </c>
      <c r="D81" s="41">
        <v>-63</v>
      </c>
      <c r="E81" s="40">
        <v>0</v>
      </c>
      <c r="F81" s="5">
        <v>567</v>
      </c>
      <c r="G81" s="40">
        <v>-567</v>
      </c>
    </row>
    <row r="82" spans="1:7" x14ac:dyDescent="0.3">
      <c r="A82" s="39" t="s">
        <v>39</v>
      </c>
      <c r="B82" s="4">
        <v>1323</v>
      </c>
      <c r="C82" s="4">
        <v>1323</v>
      </c>
      <c r="D82" s="41">
        <v>0</v>
      </c>
      <c r="E82" s="40">
        <v>11907</v>
      </c>
      <c r="F82" s="5">
        <v>11907</v>
      </c>
      <c r="G82" s="40">
        <v>0</v>
      </c>
    </row>
    <row r="83" spans="1:7" x14ac:dyDescent="0.3">
      <c r="A83" s="39" t="s">
        <v>40</v>
      </c>
      <c r="B83" s="4">
        <v>12905</v>
      </c>
      <c r="C83" s="4">
        <v>1978</v>
      </c>
      <c r="D83" s="41">
        <v>10927</v>
      </c>
      <c r="E83" s="40">
        <v>116145</v>
      </c>
      <c r="F83" s="5">
        <v>17802</v>
      </c>
      <c r="G83" s="40">
        <v>98343</v>
      </c>
    </row>
    <row r="84" spans="1:7" x14ac:dyDescent="0.3">
      <c r="A84" s="39" t="s">
        <v>41</v>
      </c>
      <c r="B84" s="4">
        <v>4850</v>
      </c>
      <c r="C84" s="4">
        <v>3029</v>
      </c>
      <c r="D84" s="41">
        <v>1821</v>
      </c>
      <c r="E84" s="40">
        <v>43650</v>
      </c>
      <c r="F84" s="5">
        <v>27261</v>
      </c>
      <c r="G84" s="40">
        <v>16389</v>
      </c>
    </row>
    <row r="85" spans="1:7" x14ac:dyDescent="0.3">
      <c r="A85" s="39" t="s">
        <v>42</v>
      </c>
      <c r="B85" s="4">
        <v>13775</v>
      </c>
      <c r="C85" s="4">
        <v>18392</v>
      </c>
      <c r="D85" s="41">
        <v>-4617</v>
      </c>
      <c r="E85" s="40">
        <v>123975</v>
      </c>
      <c r="F85" s="5">
        <v>165528</v>
      </c>
      <c r="G85" s="40">
        <v>-41553</v>
      </c>
    </row>
    <row r="86" spans="1:7" x14ac:dyDescent="0.3">
      <c r="A86" s="39" t="s">
        <v>77</v>
      </c>
      <c r="B86" s="4">
        <v>0</v>
      </c>
      <c r="C86" s="4">
        <v>13</v>
      </c>
      <c r="D86" s="41">
        <v>-13</v>
      </c>
      <c r="E86" s="40">
        <v>0</v>
      </c>
      <c r="F86" s="5">
        <v>117</v>
      </c>
      <c r="G86" s="40">
        <v>-117</v>
      </c>
    </row>
    <row r="87" spans="1:7" x14ac:dyDescent="0.3">
      <c r="A87" s="39" t="s">
        <v>43</v>
      </c>
      <c r="B87" s="4">
        <v>332</v>
      </c>
      <c r="C87" s="4">
        <v>647</v>
      </c>
      <c r="D87" s="41">
        <v>-315</v>
      </c>
      <c r="E87" s="40">
        <v>2988</v>
      </c>
      <c r="F87" s="5">
        <v>5823</v>
      </c>
      <c r="G87" s="40">
        <v>-2835</v>
      </c>
    </row>
    <row r="88" spans="1:7" x14ac:dyDescent="0.3">
      <c r="A88" s="39" t="s">
        <v>44</v>
      </c>
      <c r="B88" s="4">
        <v>15393</v>
      </c>
      <c r="C88" s="4">
        <v>18760</v>
      </c>
      <c r="D88" s="41">
        <v>-3367</v>
      </c>
      <c r="E88" s="40">
        <v>138537</v>
      </c>
      <c r="F88" s="5">
        <v>168840</v>
      </c>
      <c r="G88" s="40">
        <v>-30303</v>
      </c>
    </row>
    <row r="89" spans="1:7" x14ac:dyDescent="0.3">
      <c r="A89" s="39" t="s">
        <v>45</v>
      </c>
      <c r="B89" s="4">
        <v>37775</v>
      </c>
      <c r="C89" s="4">
        <v>36497</v>
      </c>
      <c r="D89" s="41">
        <v>1278</v>
      </c>
      <c r="E89" s="40">
        <v>339975</v>
      </c>
      <c r="F89" s="5">
        <v>328473</v>
      </c>
      <c r="G89" s="40">
        <v>11502</v>
      </c>
    </row>
    <row r="90" spans="1:7" x14ac:dyDescent="0.3">
      <c r="A90" s="39" t="s">
        <v>46</v>
      </c>
      <c r="B90" s="4">
        <v>6191</v>
      </c>
      <c r="C90" s="4">
        <v>14628</v>
      </c>
      <c r="D90" s="41">
        <v>-8437</v>
      </c>
      <c r="E90" s="40">
        <v>55719</v>
      </c>
      <c r="F90" s="5">
        <v>131652</v>
      </c>
      <c r="G90" s="40">
        <v>-75933</v>
      </c>
    </row>
    <row r="91" spans="1:7" x14ac:dyDescent="0.3">
      <c r="A91" s="39" t="s">
        <v>78</v>
      </c>
      <c r="B91" s="4">
        <v>144</v>
      </c>
      <c r="C91" s="4">
        <v>42</v>
      </c>
      <c r="D91" s="41">
        <v>102</v>
      </c>
      <c r="E91" s="40">
        <v>1296</v>
      </c>
      <c r="F91" s="5">
        <v>378</v>
      </c>
      <c r="G91" s="40">
        <v>918</v>
      </c>
    </row>
    <row r="92" spans="1:7" x14ac:dyDescent="0.3">
      <c r="A92" s="39" t="s">
        <v>74</v>
      </c>
      <c r="B92" s="4">
        <v>0</v>
      </c>
      <c r="C92" s="4">
        <v>441</v>
      </c>
      <c r="D92" s="41">
        <v>-441</v>
      </c>
      <c r="E92" s="40">
        <v>0</v>
      </c>
      <c r="F92" s="5">
        <v>3969</v>
      </c>
      <c r="G92" s="40">
        <v>-3969</v>
      </c>
    </row>
    <row r="93" spans="1:7" x14ac:dyDescent="0.3">
      <c r="A93" s="37" t="s">
        <v>18</v>
      </c>
      <c r="B93" s="4">
        <v>368954</v>
      </c>
      <c r="C93" s="4">
        <v>510749</v>
      </c>
      <c r="D93" s="41">
        <v>-141795.00000000003</v>
      </c>
      <c r="E93" s="40">
        <v>3319716</v>
      </c>
      <c r="F93" s="5">
        <v>4596741</v>
      </c>
      <c r="G93" s="40">
        <v>-1277025</v>
      </c>
    </row>
    <row r="94" spans="1:7" x14ac:dyDescent="0.3">
      <c r="A94" s="3" t="s">
        <v>182</v>
      </c>
      <c r="B94" s="4">
        <v>7358623.0637999997</v>
      </c>
      <c r="C94" s="4">
        <v>7020918.3840000005</v>
      </c>
      <c r="D94" s="41">
        <v>337704.67979999969</v>
      </c>
      <c r="E94" s="40">
        <v>44210953.649999984</v>
      </c>
      <c r="F94" s="5">
        <v>42943209.380000018</v>
      </c>
      <c r="G94" s="40">
        <v>1267744.2699999544</v>
      </c>
    </row>
    <row r="95" spans="1:7" x14ac:dyDescent="0.3">
      <c r="A95" s="3" t="s">
        <v>208</v>
      </c>
      <c r="B95" s="4">
        <v>0</v>
      </c>
      <c r="C95" s="4">
        <v>0</v>
      </c>
      <c r="D95" s="41">
        <v>0</v>
      </c>
      <c r="E95" s="40">
        <v>0</v>
      </c>
      <c r="F95" s="5">
        <v>0</v>
      </c>
      <c r="G95" s="40">
        <v>0</v>
      </c>
    </row>
    <row r="96" spans="1:7" x14ac:dyDescent="0.3">
      <c r="A96" s="3" t="s">
        <v>183</v>
      </c>
      <c r="B96" s="4">
        <v>585066</v>
      </c>
      <c r="C96" s="4">
        <v>599508</v>
      </c>
      <c r="D96" s="41">
        <v>-14442</v>
      </c>
      <c r="E96" s="40">
        <v>4889015.7275999999</v>
      </c>
      <c r="F96" s="5">
        <v>4739145</v>
      </c>
      <c r="G96" s="40">
        <v>149870.72759999987</v>
      </c>
    </row>
    <row r="97" spans="1:7" x14ac:dyDescent="0.3">
      <c r="A97" s="3" t="s">
        <v>138</v>
      </c>
      <c r="B97" s="4">
        <v>318667</v>
      </c>
      <c r="C97" s="4">
        <v>312991</v>
      </c>
      <c r="D97" s="41">
        <v>5676</v>
      </c>
      <c r="E97" s="40">
        <v>3976964.16</v>
      </c>
      <c r="F97" s="5">
        <v>3859179.0300000003</v>
      </c>
      <c r="G97" s="40">
        <v>117785.12999999993</v>
      </c>
    </row>
    <row r="98" spans="1:7" x14ac:dyDescent="0.3">
      <c r="A98" s="3" t="s">
        <v>209</v>
      </c>
      <c r="B98" s="4">
        <v>0</v>
      </c>
      <c r="C98" s="4">
        <v>0</v>
      </c>
      <c r="D98" s="41">
        <v>0</v>
      </c>
      <c r="E98" s="40">
        <v>0</v>
      </c>
      <c r="F98" s="5">
        <v>0</v>
      </c>
      <c r="G98" s="40">
        <v>0</v>
      </c>
    </row>
    <row r="99" spans="1:7" x14ac:dyDescent="0.3">
      <c r="A99" s="3" t="s">
        <v>139</v>
      </c>
      <c r="B99" s="4">
        <v>953899.92</v>
      </c>
      <c r="C99" s="4">
        <v>878218</v>
      </c>
      <c r="D99" s="41">
        <v>75681.920000000042</v>
      </c>
      <c r="E99" s="40">
        <v>10998466.073800001</v>
      </c>
      <c r="F99" s="5">
        <v>8685576.0199999996</v>
      </c>
      <c r="G99" s="40">
        <v>2312890.0538000013</v>
      </c>
    </row>
    <row r="100" spans="1:7" x14ac:dyDescent="0.3">
      <c r="A100" s="3" t="s">
        <v>141</v>
      </c>
      <c r="B100" s="4">
        <v>399300</v>
      </c>
      <c r="C100" s="4">
        <v>431707</v>
      </c>
      <c r="D100" s="41">
        <v>-32407</v>
      </c>
      <c r="E100" s="40">
        <v>2874960</v>
      </c>
      <c r="F100" s="5">
        <v>3108290.4000000004</v>
      </c>
      <c r="G100" s="40">
        <v>-233330.40000000017</v>
      </c>
    </row>
    <row r="101" spans="1:7" x14ac:dyDescent="0.3">
      <c r="A101" s="3" t="s">
        <v>142</v>
      </c>
      <c r="B101" s="4">
        <v>119975.61999999998</v>
      </c>
      <c r="C101" s="4">
        <v>111789.94999999998</v>
      </c>
      <c r="D101" s="41">
        <v>8185.6699999999892</v>
      </c>
      <c r="E101" s="40">
        <v>1559683.0599999998</v>
      </c>
      <c r="F101" s="5">
        <v>1341479.3999999999</v>
      </c>
      <c r="G101" s="40">
        <v>218203.66000000012</v>
      </c>
    </row>
    <row r="102" spans="1:7" x14ac:dyDescent="0.3">
      <c r="A102" s="3" t="s">
        <v>143</v>
      </c>
      <c r="B102" s="4">
        <v>106568.26000000002</v>
      </c>
      <c r="C102" s="4">
        <v>83797.099999999977</v>
      </c>
      <c r="D102" s="41">
        <v>22771.160000000011</v>
      </c>
      <c r="E102" s="40">
        <v>1385387.3800000001</v>
      </c>
      <c r="F102" s="5">
        <v>1005565.2000000001</v>
      </c>
      <c r="G102" s="40">
        <v>379822.18000000023</v>
      </c>
    </row>
    <row r="103" spans="1:7" x14ac:dyDescent="0.3">
      <c r="A103" s="3" t="s">
        <v>184</v>
      </c>
      <c r="B103" s="4">
        <v>65977.19</v>
      </c>
      <c r="C103" s="4">
        <v>58570.299999999996</v>
      </c>
      <c r="D103" s="41">
        <v>7406.8900000000112</v>
      </c>
      <c r="E103" s="40">
        <v>931076.65999999992</v>
      </c>
      <c r="F103" s="5">
        <v>766065.4</v>
      </c>
      <c r="G103" s="40">
        <v>165011.25999999975</v>
      </c>
    </row>
    <row r="104" spans="1:7" x14ac:dyDescent="0.3">
      <c r="A104" s="3" t="s">
        <v>147</v>
      </c>
      <c r="B104" s="4">
        <v>3101842</v>
      </c>
      <c r="C104" s="4">
        <v>3191953</v>
      </c>
      <c r="D104" s="41">
        <v>-90111.000000000276</v>
      </c>
      <c r="E104" s="40">
        <v>18611052</v>
      </c>
      <c r="F104" s="5">
        <v>19151717.999999996</v>
      </c>
      <c r="G104" s="40">
        <v>-540665.99999999697</v>
      </c>
    </row>
    <row r="105" spans="1:7" x14ac:dyDescent="0.3">
      <c r="A105" s="3" t="s">
        <v>149</v>
      </c>
      <c r="B105" s="4">
        <v>25788.6</v>
      </c>
      <c r="C105" s="4">
        <v>25569</v>
      </c>
      <c r="D105" s="41">
        <v>219.59999999999854</v>
      </c>
      <c r="E105" s="40">
        <v>286769.23200000002</v>
      </c>
      <c r="F105" s="5">
        <v>247507.92</v>
      </c>
      <c r="G105" s="40">
        <v>39261.31200000002</v>
      </c>
    </row>
    <row r="106" spans="1:7" x14ac:dyDescent="0.3">
      <c r="A106" s="3" t="s">
        <v>150</v>
      </c>
      <c r="B106" s="4">
        <v>4417</v>
      </c>
      <c r="C106" s="4">
        <v>3453</v>
      </c>
      <c r="D106" s="41">
        <v>964</v>
      </c>
      <c r="E106" s="40">
        <v>30070</v>
      </c>
      <c r="F106" s="5">
        <v>33383.06</v>
      </c>
      <c r="G106" s="40">
        <v>-3313.0599999999977</v>
      </c>
    </row>
    <row r="107" spans="1:7" x14ac:dyDescent="0.3">
      <c r="A107" s="3" t="s">
        <v>152</v>
      </c>
      <c r="B107" s="4">
        <v>395995.10000000003</v>
      </c>
      <c r="C107" s="4">
        <v>283442.5</v>
      </c>
      <c r="D107" s="41">
        <v>112552.60000000003</v>
      </c>
      <c r="E107" s="40">
        <v>2012697.21</v>
      </c>
      <c r="F107" s="5">
        <v>1549092.86</v>
      </c>
      <c r="G107" s="40">
        <v>463604.34999999986</v>
      </c>
    </row>
    <row r="108" spans="1:7" x14ac:dyDescent="0.3">
      <c r="A108" s="3" t="s">
        <v>153</v>
      </c>
      <c r="B108" s="4">
        <v>19138529.353799999</v>
      </c>
      <c r="C108" s="4">
        <v>19205586.233999997</v>
      </c>
      <c r="D108" s="41">
        <v>-67056.880200000509</v>
      </c>
      <c r="E108" s="40">
        <v>136767798.55339995</v>
      </c>
      <c r="F108" s="5">
        <v>136883581.17000005</v>
      </c>
      <c r="G108" s="40">
        <v>-115782.61660004128</v>
      </c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  <row r="115" spans="1:7" x14ac:dyDescent="0.3">
      <c r="A115"/>
      <c r="B115"/>
      <c r="C115"/>
      <c r="D115"/>
      <c r="E115"/>
      <c r="F115"/>
      <c r="G115"/>
    </row>
    <row r="116" spans="1:7" x14ac:dyDescent="0.3">
      <c r="A116"/>
      <c r="B116"/>
      <c r="C116"/>
      <c r="D116"/>
      <c r="E116"/>
      <c r="F116"/>
      <c r="G116"/>
    </row>
    <row r="117" spans="1:7" x14ac:dyDescent="0.3">
      <c r="A117"/>
      <c r="B117"/>
      <c r="C117"/>
      <c r="D117"/>
      <c r="E117"/>
      <c r="F117"/>
      <c r="G117"/>
    </row>
    <row r="118" spans="1:7" x14ac:dyDescent="0.3">
      <c r="A118"/>
      <c r="B118"/>
      <c r="C118"/>
      <c r="D118"/>
      <c r="E118"/>
      <c r="F118"/>
      <c r="G118"/>
    </row>
    <row r="119" spans="1:7" x14ac:dyDescent="0.3">
      <c r="A119"/>
      <c r="B119"/>
      <c r="C119"/>
      <c r="D119"/>
      <c r="E119"/>
      <c r="F119"/>
      <c r="G119"/>
    </row>
    <row r="120" spans="1:7" x14ac:dyDescent="0.3">
      <c r="A120"/>
      <c r="B120"/>
      <c r="C120"/>
      <c r="D120"/>
      <c r="E120"/>
      <c r="F120"/>
      <c r="G120"/>
    </row>
    <row r="121" spans="1:7" x14ac:dyDescent="0.3">
      <c r="A121"/>
      <c r="B121"/>
      <c r="C121"/>
      <c r="D121"/>
      <c r="E121"/>
      <c r="F121"/>
      <c r="G121"/>
    </row>
    <row r="122" spans="1:7" x14ac:dyDescent="0.3">
      <c r="A122"/>
      <c r="B122"/>
      <c r="C122"/>
      <c r="D122"/>
      <c r="E122"/>
      <c r="F122"/>
      <c r="G122"/>
    </row>
    <row r="123" spans="1:7" x14ac:dyDescent="0.3">
      <c r="A123"/>
      <c r="B123"/>
      <c r="C123"/>
      <c r="D123"/>
      <c r="E123"/>
      <c r="F123"/>
      <c r="G123"/>
    </row>
    <row r="124" spans="1:7" x14ac:dyDescent="0.3">
      <c r="A124"/>
      <c r="B124"/>
      <c r="C124"/>
      <c r="D124"/>
      <c r="E124"/>
      <c r="F124"/>
      <c r="G124"/>
    </row>
    <row r="125" spans="1:7" x14ac:dyDescent="0.3">
      <c r="A125"/>
      <c r="B125"/>
      <c r="C125"/>
      <c r="D125"/>
      <c r="E125"/>
      <c r="F125"/>
      <c r="G125"/>
    </row>
    <row r="126" spans="1:7" x14ac:dyDescent="0.3">
      <c r="A126"/>
      <c r="B126"/>
      <c r="C126"/>
      <c r="D126"/>
      <c r="E126"/>
      <c r="F126"/>
      <c r="G126"/>
    </row>
    <row r="127" spans="1:7" x14ac:dyDescent="0.3">
      <c r="A127"/>
      <c r="B127"/>
      <c r="C127"/>
      <c r="D127"/>
      <c r="E127"/>
      <c r="F127"/>
      <c r="G127"/>
    </row>
    <row r="128" spans="1:7" x14ac:dyDescent="0.3">
      <c r="A128"/>
      <c r="B128"/>
      <c r="C128"/>
      <c r="D128"/>
      <c r="E128"/>
      <c r="F128"/>
      <c r="G128"/>
    </row>
    <row r="129" spans="1:7" x14ac:dyDescent="0.3">
      <c r="A129"/>
      <c r="B129"/>
      <c r="C129"/>
      <c r="D129"/>
      <c r="E129"/>
      <c r="F129"/>
      <c r="G129"/>
    </row>
    <row r="130" spans="1:7" x14ac:dyDescent="0.3">
      <c r="A130"/>
      <c r="B130"/>
      <c r="C130"/>
      <c r="D130"/>
      <c r="E130"/>
      <c r="F130"/>
      <c r="G130"/>
    </row>
    <row r="131" spans="1:7" x14ac:dyDescent="0.3">
      <c r="A131"/>
      <c r="B131"/>
      <c r="C131"/>
      <c r="D131"/>
      <c r="E131"/>
      <c r="F131"/>
      <c r="G131"/>
    </row>
    <row r="132" spans="1:7" x14ac:dyDescent="0.3">
      <c r="A132"/>
      <c r="B132"/>
      <c r="C132"/>
      <c r="D132"/>
      <c r="E132"/>
      <c r="F132"/>
      <c r="G132"/>
    </row>
    <row r="133" spans="1:7" x14ac:dyDescent="0.3">
      <c r="A133"/>
      <c r="B133"/>
      <c r="C133"/>
      <c r="D133"/>
      <c r="E133"/>
      <c r="F133"/>
      <c r="G133"/>
    </row>
    <row r="134" spans="1:7" x14ac:dyDescent="0.3">
      <c r="A134"/>
      <c r="B134"/>
      <c r="C134"/>
      <c r="D134"/>
      <c r="E134"/>
      <c r="F134"/>
      <c r="G134"/>
    </row>
    <row r="135" spans="1:7" x14ac:dyDescent="0.3">
      <c r="A135"/>
      <c r="B135"/>
      <c r="C135"/>
      <c r="D135"/>
      <c r="E135"/>
      <c r="F135"/>
      <c r="G135"/>
    </row>
    <row r="136" spans="1:7" x14ac:dyDescent="0.3">
      <c r="A136"/>
      <c r="B136"/>
      <c r="C136"/>
      <c r="D136"/>
      <c r="E136"/>
      <c r="F136"/>
      <c r="G136"/>
    </row>
    <row r="137" spans="1:7" x14ac:dyDescent="0.3">
      <c r="A137"/>
      <c r="B137"/>
      <c r="C137"/>
      <c r="D137"/>
      <c r="E137"/>
      <c r="F137"/>
      <c r="G137"/>
    </row>
    <row r="138" spans="1:7" x14ac:dyDescent="0.3">
      <c r="A138"/>
      <c r="B138"/>
      <c r="C138"/>
      <c r="D138"/>
      <c r="E138"/>
      <c r="F138"/>
      <c r="G138"/>
    </row>
    <row r="139" spans="1:7" x14ac:dyDescent="0.3">
      <c r="A139"/>
      <c r="B139"/>
      <c r="C139"/>
      <c r="D139"/>
      <c r="E139"/>
      <c r="F139"/>
      <c r="G139"/>
    </row>
    <row r="140" spans="1:7" x14ac:dyDescent="0.3">
      <c r="A140"/>
      <c r="B140"/>
      <c r="C140"/>
      <c r="D140"/>
      <c r="E140"/>
      <c r="F140"/>
      <c r="G140"/>
    </row>
    <row r="141" spans="1:7" x14ac:dyDescent="0.3">
      <c r="A141"/>
      <c r="B141"/>
      <c r="C141"/>
      <c r="D141"/>
      <c r="E141"/>
      <c r="F141"/>
      <c r="G141"/>
    </row>
    <row r="142" spans="1:7" x14ac:dyDescent="0.3">
      <c r="A142"/>
      <c r="B142"/>
      <c r="C142"/>
      <c r="D142"/>
      <c r="E142"/>
      <c r="F142"/>
      <c r="G142"/>
    </row>
    <row r="143" spans="1:7" x14ac:dyDescent="0.3">
      <c r="A143"/>
      <c r="B143"/>
      <c r="C143"/>
      <c r="D143"/>
      <c r="E143"/>
      <c r="F143"/>
      <c r="G143"/>
    </row>
    <row r="144" spans="1:7" x14ac:dyDescent="0.3">
      <c r="A144"/>
      <c r="B144"/>
      <c r="C144"/>
      <c r="D144"/>
      <c r="E144"/>
      <c r="F144"/>
      <c r="G144"/>
    </row>
    <row r="145" spans="1:7" x14ac:dyDescent="0.3">
      <c r="A145"/>
      <c r="B145"/>
      <c r="C145"/>
      <c r="D145"/>
      <c r="E145"/>
      <c r="F145"/>
      <c r="G145"/>
    </row>
    <row r="146" spans="1:7" x14ac:dyDescent="0.3">
      <c r="A146"/>
      <c r="B146"/>
      <c r="C146"/>
      <c r="D146"/>
      <c r="E146"/>
      <c r="F146"/>
      <c r="G146"/>
    </row>
    <row r="147" spans="1:7" x14ac:dyDescent="0.3">
      <c r="A147"/>
      <c r="B147"/>
      <c r="C147"/>
      <c r="D147"/>
      <c r="E147"/>
      <c r="F147"/>
      <c r="G147"/>
    </row>
    <row r="148" spans="1:7" x14ac:dyDescent="0.3">
      <c r="A148"/>
      <c r="B148"/>
      <c r="C148"/>
      <c r="D148"/>
      <c r="E148"/>
      <c r="F148"/>
      <c r="G148"/>
    </row>
    <row r="149" spans="1:7" x14ac:dyDescent="0.3">
      <c r="A149"/>
      <c r="B149"/>
      <c r="C149"/>
      <c r="D149"/>
      <c r="E149"/>
      <c r="F149"/>
      <c r="G149"/>
    </row>
    <row r="150" spans="1:7" x14ac:dyDescent="0.3">
      <c r="A150"/>
      <c r="B150"/>
      <c r="C150"/>
      <c r="D150"/>
      <c r="E150"/>
      <c r="F150"/>
      <c r="G150"/>
    </row>
    <row r="151" spans="1:7" x14ac:dyDescent="0.3">
      <c r="A151"/>
      <c r="B151"/>
      <c r="C151"/>
      <c r="D151"/>
      <c r="E151"/>
      <c r="F151"/>
      <c r="G151"/>
    </row>
    <row r="152" spans="1:7" x14ac:dyDescent="0.3">
      <c r="A152"/>
      <c r="B152"/>
      <c r="C152"/>
      <c r="D152"/>
      <c r="E152"/>
      <c r="F152"/>
      <c r="G152"/>
    </row>
    <row r="153" spans="1:7" x14ac:dyDescent="0.3">
      <c r="A153"/>
      <c r="B153"/>
      <c r="C153"/>
      <c r="D153"/>
      <c r="E153"/>
      <c r="F153"/>
      <c r="G153"/>
    </row>
    <row r="154" spans="1:7" x14ac:dyDescent="0.3">
      <c r="A154"/>
      <c r="B154"/>
      <c r="C154"/>
      <c r="D154"/>
      <c r="E154"/>
      <c r="F154"/>
      <c r="G154"/>
    </row>
    <row r="155" spans="1:7" x14ac:dyDescent="0.3">
      <c r="A155"/>
      <c r="B155"/>
      <c r="C155"/>
      <c r="D155"/>
      <c r="E155"/>
      <c r="F155"/>
      <c r="G155"/>
    </row>
    <row r="156" spans="1:7" x14ac:dyDescent="0.3">
      <c r="A156"/>
      <c r="B156"/>
      <c r="C156"/>
      <c r="D156"/>
      <c r="E156"/>
      <c r="F156"/>
      <c r="G156"/>
    </row>
    <row r="157" spans="1:7" x14ac:dyDescent="0.3">
      <c r="A157"/>
      <c r="B157"/>
      <c r="C157"/>
      <c r="D157"/>
      <c r="E157"/>
      <c r="F157"/>
      <c r="G157"/>
    </row>
    <row r="158" spans="1:7" x14ac:dyDescent="0.3">
      <c r="A158"/>
      <c r="B158"/>
      <c r="C158"/>
      <c r="D158"/>
      <c r="E158"/>
      <c r="F158"/>
      <c r="G158"/>
    </row>
    <row r="159" spans="1:7" x14ac:dyDescent="0.3">
      <c r="A159"/>
      <c r="B159"/>
      <c r="C159"/>
      <c r="D159"/>
      <c r="E159"/>
      <c r="F159"/>
      <c r="G159"/>
    </row>
    <row r="160" spans="1:7" x14ac:dyDescent="0.3">
      <c r="A160"/>
      <c r="B160"/>
      <c r="C160"/>
      <c r="D160"/>
      <c r="E160"/>
      <c r="F160"/>
      <c r="G160"/>
    </row>
    <row r="161" spans="1:7" x14ac:dyDescent="0.3">
      <c r="A161"/>
      <c r="B161"/>
      <c r="C161"/>
      <c r="D161"/>
      <c r="E161"/>
      <c r="F161"/>
      <c r="G161"/>
    </row>
    <row r="162" spans="1:7" x14ac:dyDescent="0.3">
      <c r="A162"/>
      <c r="B162"/>
      <c r="C162"/>
      <c r="D162"/>
      <c r="E162"/>
      <c r="F162"/>
      <c r="G162"/>
    </row>
    <row r="163" spans="1:7" x14ac:dyDescent="0.3">
      <c r="A163"/>
      <c r="B163"/>
      <c r="C163"/>
      <c r="D163"/>
      <c r="E163"/>
      <c r="F163"/>
      <c r="G163"/>
    </row>
    <row r="164" spans="1:7" x14ac:dyDescent="0.3">
      <c r="A164"/>
      <c r="B164"/>
      <c r="C164"/>
      <c r="D164"/>
      <c r="E164"/>
      <c r="F164"/>
      <c r="G164"/>
    </row>
    <row r="165" spans="1:7" x14ac:dyDescent="0.3">
      <c r="A165"/>
      <c r="B165"/>
      <c r="C165"/>
      <c r="D165"/>
      <c r="E165"/>
      <c r="F165"/>
      <c r="G165"/>
    </row>
    <row r="166" spans="1:7" x14ac:dyDescent="0.3">
      <c r="A166"/>
      <c r="B166"/>
      <c r="C166"/>
      <c r="D166"/>
      <c r="E166"/>
      <c r="F166"/>
      <c r="G166"/>
    </row>
    <row r="167" spans="1:7" x14ac:dyDescent="0.3">
      <c r="A167"/>
      <c r="B167"/>
      <c r="C167"/>
      <c r="D167"/>
      <c r="E167"/>
      <c r="F167"/>
      <c r="G167"/>
    </row>
    <row r="168" spans="1:7" x14ac:dyDescent="0.3">
      <c r="A168"/>
      <c r="B168"/>
      <c r="C168"/>
      <c r="D168"/>
      <c r="E168"/>
      <c r="F168"/>
      <c r="G168"/>
    </row>
    <row r="169" spans="1:7" x14ac:dyDescent="0.3">
      <c r="A169"/>
      <c r="B169"/>
      <c r="C169"/>
      <c r="D169"/>
      <c r="E169"/>
      <c r="F169"/>
      <c r="G169"/>
    </row>
    <row r="170" spans="1:7" x14ac:dyDescent="0.3">
      <c r="A170"/>
      <c r="B170"/>
      <c r="C170"/>
      <c r="D170"/>
      <c r="E170"/>
      <c r="F170"/>
      <c r="G170"/>
    </row>
    <row r="171" spans="1:7" x14ac:dyDescent="0.3">
      <c r="A171"/>
      <c r="B171"/>
      <c r="C171"/>
      <c r="D171"/>
      <c r="E171"/>
      <c r="F171"/>
      <c r="G171"/>
    </row>
    <row r="172" spans="1:7" x14ac:dyDescent="0.3">
      <c r="A172"/>
      <c r="B172"/>
      <c r="C172"/>
      <c r="D172"/>
      <c r="E172"/>
      <c r="F172"/>
      <c r="G172"/>
    </row>
    <row r="173" spans="1:7" x14ac:dyDescent="0.3">
      <c r="A173"/>
      <c r="B173"/>
      <c r="C173"/>
      <c r="D173"/>
      <c r="E173"/>
      <c r="F173"/>
      <c r="G173"/>
    </row>
    <row r="174" spans="1:7" x14ac:dyDescent="0.3">
      <c r="A174"/>
      <c r="B174"/>
      <c r="C174"/>
      <c r="D174"/>
      <c r="E174"/>
      <c r="F174"/>
      <c r="G174"/>
    </row>
    <row r="175" spans="1:7" x14ac:dyDescent="0.3">
      <c r="A175"/>
      <c r="B175"/>
      <c r="C175"/>
      <c r="D175"/>
      <c r="E175"/>
      <c r="F175"/>
      <c r="G175"/>
    </row>
    <row r="176" spans="1:7" x14ac:dyDescent="0.3">
      <c r="A176"/>
      <c r="B176"/>
      <c r="C176"/>
      <c r="D176"/>
      <c r="E176"/>
      <c r="F176"/>
      <c r="G176"/>
    </row>
    <row r="177" spans="1:7" x14ac:dyDescent="0.3">
      <c r="A177"/>
      <c r="B177"/>
      <c r="C177"/>
      <c r="D177"/>
      <c r="E177"/>
      <c r="F177"/>
      <c r="G177"/>
    </row>
    <row r="178" spans="1:7" x14ac:dyDescent="0.3">
      <c r="A178"/>
      <c r="B178"/>
      <c r="C178"/>
      <c r="D178"/>
      <c r="E178"/>
      <c r="F178"/>
      <c r="G178"/>
    </row>
    <row r="179" spans="1:7" x14ac:dyDescent="0.3">
      <c r="A179"/>
      <c r="B179"/>
      <c r="C179"/>
      <c r="D179"/>
      <c r="E179"/>
      <c r="F179"/>
      <c r="G179"/>
    </row>
    <row r="180" spans="1:7" x14ac:dyDescent="0.3">
      <c r="A180"/>
      <c r="B180"/>
      <c r="C180"/>
      <c r="D180"/>
      <c r="E180"/>
      <c r="F180"/>
      <c r="G180"/>
    </row>
    <row r="181" spans="1:7" x14ac:dyDescent="0.3">
      <c r="A181"/>
      <c r="B181"/>
      <c r="C181"/>
      <c r="D181"/>
      <c r="E181"/>
      <c r="F181"/>
      <c r="G181"/>
    </row>
    <row r="182" spans="1:7" x14ac:dyDescent="0.3">
      <c r="A182"/>
      <c r="B182"/>
      <c r="C182"/>
      <c r="D182"/>
      <c r="E182"/>
      <c r="F182"/>
      <c r="G182"/>
    </row>
    <row r="183" spans="1:7" x14ac:dyDescent="0.3">
      <c r="A183"/>
      <c r="B183"/>
      <c r="C183"/>
      <c r="D183"/>
      <c r="E183"/>
      <c r="F183"/>
      <c r="G183"/>
    </row>
    <row r="184" spans="1:7" x14ac:dyDescent="0.3">
      <c r="A184"/>
      <c r="B184"/>
      <c r="C184"/>
      <c r="D184"/>
      <c r="E184"/>
      <c r="F184"/>
      <c r="G184"/>
    </row>
    <row r="185" spans="1:7" x14ac:dyDescent="0.3">
      <c r="A185"/>
      <c r="B185"/>
      <c r="C185"/>
      <c r="D185"/>
      <c r="E185"/>
      <c r="F185"/>
      <c r="G185"/>
    </row>
    <row r="186" spans="1:7" x14ac:dyDescent="0.3">
      <c r="A186"/>
      <c r="B186"/>
      <c r="C186"/>
      <c r="D186"/>
      <c r="E186"/>
      <c r="F186"/>
      <c r="G186"/>
    </row>
    <row r="187" spans="1:7" x14ac:dyDescent="0.3">
      <c r="A187"/>
      <c r="B187"/>
      <c r="C187"/>
      <c r="D187"/>
      <c r="E187"/>
      <c r="F187"/>
      <c r="G187"/>
    </row>
    <row r="188" spans="1:7" x14ac:dyDescent="0.3">
      <c r="A188"/>
      <c r="B188"/>
      <c r="C188"/>
      <c r="D188"/>
      <c r="E188"/>
      <c r="F188"/>
      <c r="G188"/>
    </row>
    <row r="189" spans="1:7" x14ac:dyDescent="0.3">
      <c r="A189"/>
      <c r="B189"/>
      <c r="C189"/>
      <c r="D189"/>
      <c r="E189"/>
      <c r="F189"/>
      <c r="G189"/>
    </row>
    <row r="190" spans="1:7" x14ac:dyDescent="0.3">
      <c r="A190"/>
      <c r="B190"/>
      <c r="C190"/>
      <c r="D190"/>
      <c r="E190"/>
      <c r="F190"/>
      <c r="G190"/>
    </row>
    <row r="191" spans="1:7" x14ac:dyDescent="0.3">
      <c r="A191"/>
      <c r="B191"/>
      <c r="C191"/>
      <c r="D191"/>
      <c r="E191"/>
      <c r="F191"/>
      <c r="G191"/>
    </row>
    <row r="192" spans="1:7" x14ac:dyDescent="0.3">
      <c r="A192"/>
      <c r="B192"/>
      <c r="C192"/>
      <c r="D192"/>
      <c r="E192"/>
      <c r="F192"/>
      <c r="G192"/>
    </row>
    <row r="193" spans="1:7" x14ac:dyDescent="0.3">
      <c r="A193"/>
      <c r="B193"/>
      <c r="C193"/>
      <c r="D193"/>
      <c r="E193"/>
      <c r="F193"/>
      <c r="G193"/>
    </row>
    <row r="194" spans="1:7" x14ac:dyDescent="0.3">
      <c r="A194"/>
      <c r="B194"/>
      <c r="C194"/>
      <c r="D194"/>
      <c r="E194"/>
      <c r="F194"/>
      <c r="G194"/>
    </row>
    <row r="195" spans="1:7" x14ac:dyDescent="0.3">
      <c r="A195"/>
      <c r="B195"/>
      <c r="C195"/>
      <c r="D195"/>
      <c r="E195"/>
      <c r="F195"/>
      <c r="G195"/>
    </row>
    <row r="196" spans="1:7" x14ac:dyDescent="0.3">
      <c r="A196"/>
      <c r="B196"/>
      <c r="C196"/>
      <c r="D196"/>
      <c r="E196"/>
      <c r="F196"/>
      <c r="G196"/>
    </row>
    <row r="197" spans="1:7" x14ac:dyDescent="0.3">
      <c r="A197"/>
      <c r="B197"/>
      <c r="C197"/>
      <c r="D197"/>
      <c r="E197"/>
      <c r="F197"/>
      <c r="G197"/>
    </row>
    <row r="198" spans="1:7" x14ac:dyDescent="0.3">
      <c r="A198"/>
      <c r="B198"/>
      <c r="C198"/>
      <c r="D198"/>
      <c r="E198"/>
      <c r="F198"/>
      <c r="G198"/>
    </row>
    <row r="199" spans="1:7" x14ac:dyDescent="0.3">
      <c r="A199"/>
      <c r="B199"/>
      <c r="C199"/>
      <c r="D199"/>
      <c r="E199"/>
      <c r="F199"/>
      <c r="G199"/>
    </row>
    <row r="200" spans="1:7" x14ac:dyDescent="0.3">
      <c r="A200"/>
      <c r="B200"/>
      <c r="C200"/>
      <c r="D200"/>
      <c r="E200"/>
      <c r="F200"/>
      <c r="G200"/>
    </row>
    <row r="201" spans="1:7" x14ac:dyDescent="0.3">
      <c r="A201"/>
      <c r="B201"/>
      <c r="C201"/>
      <c r="D201"/>
      <c r="E201"/>
      <c r="F201"/>
      <c r="G201"/>
    </row>
    <row r="202" spans="1:7" x14ac:dyDescent="0.3">
      <c r="A202"/>
      <c r="B202"/>
      <c r="C202"/>
      <c r="D202"/>
      <c r="E202"/>
      <c r="F202"/>
      <c r="G202"/>
    </row>
    <row r="203" spans="1:7" x14ac:dyDescent="0.3">
      <c r="A203"/>
      <c r="B203"/>
      <c r="C203"/>
      <c r="D203"/>
      <c r="E203"/>
      <c r="F203"/>
      <c r="G203"/>
    </row>
    <row r="204" spans="1:7" x14ac:dyDescent="0.3">
      <c r="A204"/>
      <c r="B204"/>
      <c r="C204"/>
      <c r="D204"/>
      <c r="E204"/>
      <c r="F204"/>
      <c r="G204"/>
    </row>
    <row r="205" spans="1:7" x14ac:dyDescent="0.3">
      <c r="A205"/>
      <c r="B205"/>
      <c r="C205"/>
      <c r="D205"/>
      <c r="E205"/>
      <c r="F205"/>
      <c r="G205"/>
    </row>
    <row r="206" spans="1:7" x14ac:dyDescent="0.3">
      <c r="A206"/>
      <c r="B206"/>
      <c r="C206"/>
      <c r="D206"/>
      <c r="E206"/>
      <c r="F206"/>
      <c r="G206"/>
    </row>
    <row r="207" spans="1:7" x14ac:dyDescent="0.3">
      <c r="A207"/>
      <c r="B207"/>
      <c r="C207"/>
      <c r="D207"/>
      <c r="E207"/>
      <c r="F207"/>
      <c r="G207"/>
    </row>
    <row r="208" spans="1:7" x14ac:dyDescent="0.3">
      <c r="A208"/>
      <c r="B208"/>
      <c r="C208"/>
      <c r="D208"/>
      <c r="E208"/>
      <c r="F208"/>
      <c r="G208"/>
    </row>
    <row r="209" spans="1:7" x14ac:dyDescent="0.3">
      <c r="A209"/>
      <c r="B209"/>
      <c r="C209"/>
      <c r="D209"/>
      <c r="E209"/>
      <c r="F209"/>
      <c r="G209"/>
    </row>
    <row r="210" spans="1:7" x14ac:dyDescent="0.3">
      <c r="A210"/>
      <c r="B210"/>
      <c r="C210"/>
      <c r="D210"/>
      <c r="E210"/>
      <c r="F210"/>
      <c r="G210"/>
    </row>
    <row r="211" spans="1:7" x14ac:dyDescent="0.3">
      <c r="A211"/>
      <c r="B211"/>
      <c r="C211"/>
      <c r="D211"/>
      <c r="E211"/>
      <c r="F211"/>
      <c r="G211"/>
    </row>
    <row r="212" spans="1:7" x14ac:dyDescent="0.3">
      <c r="A212"/>
      <c r="B212"/>
      <c r="C212"/>
      <c r="D212"/>
      <c r="E212"/>
      <c r="F212"/>
      <c r="G212"/>
    </row>
    <row r="213" spans="1:7" x14ac:dyDescent="0.3">
      <c r="A213"/>
      <c r="B213"/>
      <c r="C213"/>
      <c r="D213"/>
      <c r="E213"/>
      <c r="F213"/>
      <c r="G213"/>
    </row>
    <row r="214" spans="1:7" x14ac:dyDescent="0.3">
      <c r="A214"/>
      <c r="B214"/>
      <c r="C214"/>
      <c r="D214"/>
      <c r="E214"/>
      <c r="F214"/>
      <c r="G214"/>
    </row>
    <row r="215" spans="1:7" x14ac:dyDescent="0.3">
      <c r="A215"/>
      <c r="B215"/>
      <c r="C215"/>
      <c r="D215"/>
      <c r="E215"/>
      <c r="F215"/>
      <c r="G215"/>
    </row>
    <row r="216" spans="1:7" x14ac:dyDescent="0.3">
      <c r="A216"/>
      <c r="B216"/>
      <c r="C216"/>
      <c r="D216"/>
      <c r="E216"/>
      <c r="F216"/>
      <c r="G216"/>
    </row>
    <row r="217" spans="1:7" x14ac:dyDescent="0.3">
      <c r="A217"/>
      <c r="B217"/>
      <c r="C217"/>
      <c r="D217"/>
      <c r="E217"/>
      <c r="F217"/>
      <c r="G217"/>
    </row>
    <row r="218" spans="1:7" x14ac:dyDescent="0.3">
      <c r="A218"/>
      <c r="B218"/>
      <c r="C218"/>
      <c r="D218"/>
      <c r="E218"/>
      <c r="F218"/>
      <c r="G218"/>
    </row>
    <row r="219" spans="1:7" x14ac:dyDescent="0.3">
      <c r="A219"/>
      <c r="B219"/>
      <c r="C219"/>
      <c r="D219"/>
      <c r="E219"/>
      <c r="F219"/>
      <c r="G219"/>
    </row>
    <row r="220" spans="1:7" x14ac:dyDescent="0.3">
      <c r="A220"/>
      <c r="B220"/>
      <c r="C220"/>
      <c r="D220"/>
      <c r="E220"/>
      <c r="F220"/>
      <c r="G220"/>
    </row>
    <row r="221" spans="1:7" x14ac:dyDescent="0.3">
      <c r="A221"/>
      <c r="B221"/>
      <c r="C221"/>
      <c r="D221"/>
      <c r="E221"/>
      <c r="F221"/>
      <c r="G221"/>
    </row>
    <row r="222" spans="1:7" x14ac:dyDescent="0.3">
      <c r="A222"/>
      <c r="B222"/>
      <c r="C222"/>
      <c r="D222"/>
      <c r="E222"/>
      <c r="F222"/>
      <c r="G222"/>
    </row>
    <row r="223" spans="1:7" x14ac:dyDescent="0.3">
      <c r="A223"/>
      <c r="B223"/>
      <c r="C223"/>
      <c r="D223"/>
      <c r="E223"/>
      <c r="F223"/>
      <c r="G223"/>
    </row>
    <row r="224" spans="1:7" x14ac:dyDescent="0.3">
      <c r="A224"/>
      <c r="B224"/>
      <c r="C224"/>
      <c r="D224"/>
      <c r="E224"/>
      <c r="F224"/>
      <c r="G224"/>
    </row>
    <row r="225" spans="1:7" x14ac:dyDescent="0.3">
      <c r="A225"/>
      <c r="B225"/>
      <c r="C225"/>
      <c r="D225"/>
      <c r="E225"/>
      <c r="F225"/>
      <c r="G225"/>
    </row>
    <row r="226" spans="1:7" x14ac:dyDescent="0.3">
      <c r="A226"/>
      <c r="B226"/>
      <c r="C226"/>
      <c r="D226"/>
      <c r="E226"/>
      <c r="F226"/>
      <c r="G226"/>
    </row>
    <row r="227" spans="1:7" x14ac:dyDescent="0.3">
      <c r="A227"/>
      <c r="B227"/>
      <c r="C227"/>
      <c r="D227"/>
      <c r="E227"/>
      <c r="F227"/>
      <c r="G227"/>
    </row>
    <row r="228" spans="1:7" x14ac:dyDescent="0.3">
      <c r="A228"/>
      <c r="B228"/>
      <c r="C228"/>
      <c r="D228"/>
      <c r="E228"/>
      <c r="F228"/>
      <c r="G228"/>
    </row>
    <row r="229" spans="1:7" x14ac:dyDescent="0.3">
      <c r="A229"/>
      <c r="B229"/>
      <c r="C229"/>
      <c r="D229"/>
      <c r="E229"/>
      <c r="F229"/>
      <c r="G229"/>
    </row>
    <row r="230" spans="1:7" x14ac:dyDescent="0.3">
      <c r="A230"/>
      <c r="B230"/>
      <c r="C230"/>
      <c r="D230"/>
      <c r="E230"/>
      <c r="F230"/>
      <c r="G230"/>
    </row>
    <row r="231" spans="1:7" x14ac:dyDescent="0.3">
      <c r="A231"/>
      <c r="B231"/>
      <c r="C231"/>
      <c r="D231"/>
      <c r="E231"/>
      <c r="F231"/>
      <c r="G231"/>
    </row>
    <row r="232" spans="1:7" x14ac:dyDescent="0.3">
      <c r="A232"/>
      <c r="B232"/>
      <c r="C232"/>
      <c r="D232"/>
      <c r="E232"/>
      <c r="F232"/>
      <c r="G232"/>
    </row>
    <row r="233" spans="1:7" x14ac:dyDescent="0.3">
      <c r="A233"/>
      <c r="B233"/>
      <c r="C233"/>
      <c r="D233"/>
      <c r="E233"/>
      <c r="F233"/>
      <c r="G233"/>
    </row>
    <row r="234" spans="1:7" x14ac:dyDescent="0.3">
      <c r="A234"/>
      <c r="B234"/>
      <c r="C234"/>
      <c r="D234"/>
      <c r="E234"/>
      <c r="F234"/>
      <c r="G234"/>
    </row>
    <row r="235" spans="1:7" x14ac:dyDescent="0.3">
      <c r="A235"/>
      <c r="B235"/>
      <c r="C235"/>
      <c r="D235"/>
      <c r="E235"/>
      <c r="F235"/>
      <c r="G235"/>
    </row>
    <row r="236" spans="1:7" x14ac:dyDescent="0.3">
      <c r="A236"/>
      <c r="B236"/>
      <c r="C236"/>
      <c r="D236"/>
      <c r="E236"/>
      <c r="F236"/>
      <c r="G236"/>
    </row>
    <row r="237" spans="1:7" x14ac:dyDescent="0.3">
      <c r="A237"/>
      <c r="B237"/>
      <c r="C237"/>
      <c r="D237"/>
      <c r="E237"/>
      <c r="F237"/>
      <c r="G237"/>
    </row>
    <row r="238" spans="1:7" x14ac:dyDescent="0.3">
      <c r="A238"/>
      <c r="B238"/>
      <c r="C238"/>
      <c r="D238"/>
      <c r="E238"/>
      <c r="F238"/>
      <c r="G238"/>
    </row>
    <row r="239" spans="1:7" x14ac:dyDescent="0.3">
      <c r="A239"/>
      <c r="B239"/>
      <c r="C239"/>
      <c r="D239"/>
      <c r="E239"/>
      <c r="F239"/>
      <c r="G239"/>
    </row>
    <row r="240" spans="1:7" x14ac:dyDescent="0.3">
      <c r="A240"/>
      <c r="B240"/>
      <c r="C240"/>
      <c r="D240"/>
      <c r="E240"/>
      <c r="F240"/>
      <c r="G240"/>
    </row>
    <row r="241" spans="1:7" x14ac:dyDescent="0.3">
      <c r="A241"/>
      <c r="B241"/>
      <c r="C241"/>
      <c r="D241"/>
      <c r="E241"/>
      <c r="F241"/>
      <c r="G241"/>
    </row>
    <row r="242" spans="1:7" x14ac:dyDescent="0.3">
      <c r="A242"/>
      <c r="B242"/>
      <c r="C242"/>
      <c r="D242"/>
      <c r="E242"/>
      <c r="F242"/>
      <c r="G242"/>
    </row>
    <row r="243" spans="1:7" x14ac:dyDescent="0.3">
      <c r="A243"/>
      <c r="B243"/>
      <c r="C243"/>
      <c r="D243"/>
      <c r="E243"/>
      <c r="F243"/>
      <c r="G243"/>
    </row>
    <row r="244" spans="1:7" x14ac:dyDescent="0.3">
      <c r="A244"/>
      <c r="B244"/>
      <c r="C244"/>
      <c r="D244"/>
      <c r="E244"/>
      <c r="F244"/>
      <c r="G244"/>
    </row>
    <row r="245" spans="1:7" x14ac:dyDescent="0.3">
      <c r="A245"/>
      <c r="B245"/>
      <c r="C245"/>
      <c r="D245"/>
      <c r="E245"/>
      <c r="F245"/>
      <c r="G245"/>
    </row>
    <row r="246" spans="1:7" x14ac:dyDescent="0.3">
      <c r="A246"/>
      <c r="B246"/>
      <c r="C246"/>
      <c r="D246"/>
      <c r="E246"/>
      <c r="F246"/>
      <c r="G246"/>
    </row>
    <row r="247" spans="1:7" x14ac:dyDescent="0.3">
      <c r="A247"/>
      <c r="B247"/>
      <c r="C247"/>
      <c r="D247"/>
      <c r="E247"/>
      <c r="F247"/>
      <c r="G247"/>
    </row>
    <row r="248" spans="1:7" x14ac:dyDescent="0.3">
      <c r="A248"/>
      <c r="B248"/>
      <c r="C248"/>
      <c r="D248"/>
      <c r="E248"/>
      <c r="F248"/>
      <c r="G248"/>
    </row>
    <row r="249" spans="1:7" x14ac:dyDescent="0.3">
      <c r="A249"/>
      <c r="B249"/>
      <c r="C249"/>
      <c r="D249"/>
      <c r="E249"/>
      <c r="F249"/>
      <c r="G249"/>
    </row>
    <row r="250" spans="1:7" x14ac:dyDescent="0.3">
      <c r="A250"/>
      <c r="B250"/>
      <c r="C250"/>
      <c r="D250"/>
      <c r="E250"/>
      <c r="F250"/>
      <c r="G250"/>
    </row>
    <row r="251" spans="1:7" x14ac:dyDescent="0.3">
      <c r="A251"/>
      <c r="B251"/>
      <c r="C251"/>
      <c r="D251"/>
      <c r="E251"/>
      <c r="F251"/>
      <c r="G251"/>
    </row>
    <row r="252" spans="1:7" x14ac:dyDescent="0.3">
      <c r="A252"/>
      <c r="B252"/>
      <c r="C252"/>
      <c r="D252"/>
      <c r="E252"/>
      <c r="F252"/>
      <c r="G252"/>
    </row>
    <row r="253" spans="1:7" x14ac:dyDescent="0.3">
      <c r="A253"/>
      <c r="B253"/>
      <c r="C253"/>
      <c r="D253"/>
      <c r="E253"/>
      <c r="F253"/>
    </row>
    <row r="254" spans="1:7" x14ac:dyDescent="0.3">
      <c r="A254"/>
      <c r="B254"/>
      <c r="C254"/>
      <c r="D254"/>
      <c r="E254"/>
      <c r="F254"/>
    </row>
    <row r="255" spans="1:7" x14ac:dyDescent="0.3">
      <c r="A255"/>
      <c r="B255"/>
      <c r="C255"/>
      <c r="D255"/>
      <c r="E255"/>
      <c r="F255"/>
    </row>
    <row r="256" spans="1:7" x14ac:dyDescent="0.3">
      <c r="A256"/>
      <c r="B256"/>
      <c r="C256"/>
      <c r="D256"/>
      <c r="E256"/>
      <c r="F256"/>
    </row>
    <row r="257" spans="1:6" x14ac:dyDescent="0.3">
      <c r="A257"/>
      <c r="B257"/>
      <c r="C257"/>
      <c r="D257"/>
      <c r="E257"/>
      <c r="F257"/>
    </row>
    <row r="258" spans="1:6" x14ac:dyDescent="0.3">
      <c r="A258"/>
      <c r="B258"/>
      <c r="C258"/>
      <c r="D258"/>
      <c r="E258"/>
      <c r="F258"/>
    </row>
    <row r="259" spans="1:6" x14ac:dyDescent="0.3">
      <c r="A259"/>
      <c r="B259"/>
      <c r="C259"/>
      <c r="D259"/>
      <c r="E259"/>
      <c r="F259"/>
    </row>
    <row r="260" spans="1:6" x14ac:dyDescent="0.3">
      <c r="A260"/>
      <c r="B260"/>
      <c r="C260"/>
      <c r="D260"/>
      <c r="E260"/>
      <c r="F260"/>
    </row>
    <row r="261" spans="1:6" x14ac:dyDescent="0.3">
      <c r="A261"/>
      <c r="B261"/>
      <c r="C261"/>
      <c r="D261"/>
      <c r="E261"/>
      <c r="F261"/>
    </row>
    <row r="262" spans="1:6" x14ac:dyDescent="0.3">
      <c r="A262"/>
      <c r="B262"/>
      <c r="C262"/>
      <c r="D262"/>
      <c r="E262"/>
      <c r="F262"/>
    </row>
    <row r="263" spans="1:6" x14ac:dyDescent="0.3">
      <c r="A263"/>
      <c r="B263"/>
      <c r="C263"/>
      <c r="D263"/>
      <c r="E263"/>
      <c r="F263"/>
    </row>
    <row r="264" spans="1:6" x14ac:dyDescent="0.3">
      <c r="A264"/>
      <c r="B264"/>
      <c r="C264"/>
      <c r="D264"/>
      <c r="E264"/>
      <c r="F264"/>
    </row>
    <row r="265" spans="1:6" x14ac:dyDescent="0.3">
      <c r="A265"/>
      <c r="B265"/>
      <c r="C265"/>
      <c r="D265"/>
      <c r="E265"/>
      <c r="F265"/>
    </row>
    <row r="266" spans="1:6" x14ac:dyDescent="0.3">
      <c r="A266"/>
      <c r="B266"/>
      <c r="C266"/>
      <c r="D266"/>
      <c r="E266"/>
      <c r="F266"/>
    </row>
    <row r="267" spans="1:6" x14ac:dyDescent="0.3">
      <c r="A267"/>
      <c r="B267"/>
      <c r="C267"/>
      <c r="D267"/>
      <c r="E267"/>
      <c r="F267"/>
    </row>
    <row r="268" spans="1:6" x14ac:dyDescent="0.3">
      <c r="A268"/>
      <c r="B268"/>
      <c r="C268"/>
      <c r="D268"/>
      <c r="E268"/>
      <c r="F268"/>
    </row>
    <row r="269" spans="1:6" x14ac:dyDescent="0.3">
      <c r="A269"/>
      <c r="B269"/>
      <c r="C269"/>
      <c r="D269"/>
      <c r="E269"/>
      <c r="F269"/>
    </row>
    <row r="270" spans="1:6" x14ac:dyDescent="0.3">
      <c r="A270"/>
      <c r="B270"/>
      <c r="C270"/>
      <c r="D270"/>
      <c r="E270"/>
      <c r="F270"/>
    </row>
    <row r="271" spans="1:6" x14ac:dyDescent="0.3">
      <c r="A271"/>
      <c r="B271"/>
      <c r="C271"/>
      <c r="D271"/>
      <c r="E271"/>
      <c r="F271"/>
    </row>
    <row r="272" spans="1:6" x14ac:dyDescent="0.3">
      <c r="A272"/>
      <c r="B272"/>
      <c r="C272"/>
      <c r="D272"/>
      <c r="E272"/>
      <c r="F272"/>
    </row>
    <row r="273" spans="1:6" x14ac:dyDescent="0.3">
      <c r="A273"/>
      <c r="B273"/>
      <c r="C273"/>
      <c r="D273"/>
      <c r="E273"/>
      <c r="F273"/>
    </row>
    <row r="274" spans="1:6" x14ac:dyDescent="0.3">
      <c r="A274"/>
      <c r="B274"/>
      <c r="C274"/>
      <c r="D274"/>
      <c r="E274"/>
      <c r="F274"/>
    </row>
    <row r="275" spans="1:6" x14ac:dyDescent="0.3">
      <c r="A275"/>
      <c r="B275"/>
      <c r="C275"/>
      <c r="D275"/>
      <c r="E275"/>
      <c r="F275"/>
    </row>
    <row r="276" spans="1:6" x14ac:dyDescent="0.3">
      <c r="A276"/>
      <c r="B276"/>
      <c r="C276"/>
      <c r="D276"/>
      <c r="E276"/>
      <c r="F276"/>
    </row>
    <row r="277" spans="1:6" x14ac:dyDescent="0.3">
      <c r="A277"/>
      <c r="B277"/>
      <c r="C277"/>
      <c r="D277"/>
      <c r="E277"/>
      <c r="F277"/>
    </row>
    <row r="278" spans="1:6" x14ac:dyDescent="0.3">
      <c r="A278"/>
      <c r="B278"/>
      <c r="C278"/>
      <c r="D278"/>
      <c r="E278"/>
      <c r="F278"/>
    </row>
    <row r="279" spans="1:6" x14ac:dyDescent="0.3">
      <c r="A279"/>
      <c r="B279"/>
      <c r="C279"/>
      <c r="D279"/>
      <c r="E279"/>
      <c r="F279"/>
    </row>
    <row r="280" spans="1:6" x14ac:dyDescent="0.3">
      <c r="A280"/>
      <c r="B280"/>
      <c r="C280"/>
      <c r="D280"/>
      <c r="E280"/>
      <c r="F280"/>
    </row>
    <row r="281" spans="1:6" x14ac:dyDescent="0.3">
      <c r="A281"/>
      <c r="B281"/>
      <c r="C281"/>
      <c r="D281"/>
      <c r="E281"/>
      <c r="F281"/>
    </row>
    <row r="282" spans="1:6" x14ac:dyDescent="0.3">
      <c r="A282"/>
      <c r="B282"/>
      <c r="C282"/>
      <c r="D282"/>
      <c r="E282"/>
      <c r="F282"/>
    </row>
    <row r="283" spans="1:6" x14ac:dyDescent="0.3">
      <c r="A283"/>
      <c r="B283"/>
      <c r="C283"/>
      <c r="D283"/>
      <c r="E283"/>
      <c r="F283"/>
    </row>
    <row r="284" spans="1:6" x14ac:dyDescent="0.3">
      <c r="A284"/>
      <c r="B284"/>
      <c r="C284"/>
      <c r="D284"/>
      <c r="E284"/>
      <c r="F284"/>
    </row>
    <row r="285" spans="1:6" x14ac:dyDescent="0.3">
      <c r="A285"/>
      <c r="B285"/>
      <c r="C285"/>
      <c r="D285"/>
      <c r="E285"/>
      <c r="F285"/>
    </row>
    <row r="286" spans="1:6" x14ac:dyDescent="0.3">
      <c r="A286"/>
      <c r="B286"/>
      <c r="C286"/>
      <c r="D286"/>
      <c r="E286"/>
      <c r="F286"/>
    </row>
    <row r="287" spans="1:6" x14ac:dyDescent="0.3">
      <c r="A287"/>
      <c r="B287"/>
      <c r="C287"/>
      <c r="D287"/>
      <c r="E287"/>
      <c r="F287"/>
    </row>
    <row r="288" spans="1:6" x14ac:dyDescent="0.3">
      <c r="A288"/>
      <c r="B288"/>
      <c r="C288"/>
      <c r="D288"/>
      <c r="E288"/>
      <c r="F288"/>
    </row>
    <row r="289" spans="1:6" x14ac:dyDescent="0.3">
      <c r="A289"/>
      <c r="B289"/>
      <c r="C289"/>
      <c r="D289"/>
      <c r="E289"/>
      <c r="F289"/>
    </row>
    <row r="290" spans="1:6" x14ac:dyDescent="0.3">
      <c r="A290"/>
      <c r="B290"/>
      <c r="C290"/>
      <c r="D290"/>
      <c r="E290"/>
      <c r="F290"/>
    </row>
    <row r="291" spans="1:6" x14ac:dyDescent="0.3">
      <c r="A291"/>
      <c r="B291"/>
      <c r="C291"/>
      <c r="D291"/>
      <c r="E291"/>
      <c r="F291"/>
    </row>
    <row r="292" spans="1:6" x14ac:dyDescent="0.3">
      <c r="A292"/>
      <c r="B292"/>
      <c r="C292"/>
      <c r="D292"/>
      <c r="E292"/>
      <c r="F292"/>
    </row>
    <row r="293" spans="1:6" x14ac:dyDescent="0.3">
      <c r="A293"/>
      <c r="B293"/>
      <c r="C293"/>
      <c r="D293"/>
      <c r="E293"/>
      <c r="F293"/>
    </row>
    <row r="294" spans="1:6" x14ac:dyDescent="0.3">
      <c r="A294"/>
      <c r="B294"/>
      <c r="C294"/>
      <c r="D294"/>
      <c r="E294"/>
      <c r="F294"/>
    </row>
    <row r="295" spans="1:6" x14ac:dyDescent="0.3">
      <c r="A295"/>
      <c r="B295"/>
      <c r="C295"/>
      <c r="D295"/>
      <c r="E295"/>
      <c r="F295"/>
    </row>
    <row r="296" spans="1:6" x14ac:dyDescent="0.3">
      <c r="A296"/>
      <c r="B296"/>
      <c r="C296"/>
      <c r="D296"/>
      <c r="E296"/>
      <c r="F296"/>
    </row>
    <row r="297" spans="1:6" x14ac:dyDescent="0.3">
      <c r="A297"/>
      <c r="B297"/>
      <c r="C297"/>
      <c r="D297"/>
      <c r="E297"/>
      <c r="F297"/>
    </row>
    <row r="298" spans="1:6" x14ac:dyDescent="0.3">
      <c r="A298"/>
      <c r="B298"/>
      <c r="C298"/>
      <c r="D298"/>
      <c r="E298"/>
      <c r="F298"/>
    </row>
    <row r="299" spans="1:6" x14ac:dyDescent="0.3">
      <c r="A299"/>
      <c r="B299"/>
      <c r="C299"/>
      <c r="D299"/>
      <c r="E299"/>
      <c r="F299"/>
    </row>
    <row r="300" spans="1:6" x14ac:dyDescent="0.3">
      <c r="A300"/>
      <c r="B300"/>
      <c r="C300"/>
      <c r="D300"/>
      <c r="E300"/>
      <c r="F300"/>
    </row>
    <row r="301" spans="1:6" x14ac:dyDescent="0.3">
      <c r="A301"/>
      <c r="B301"/>
      <c r="C301"/>
      <c r="D301"/>
      <c r="E301"/>
      <c r="F301"/>
    </row>
    <row r="302" spans="1:6" x14ac:dyDescent="0.3">
      <c r="A302"/>
      <c r="B302"/>
      <c r="C302"/>
      <c r="D302"/>
      <c r="E302"/>
      <c r="F302"/>
    </row>
    <row r="303" spans="1:6" x14ac:dyDescent="0.3">
      <c r="A303"/>
      <c r="B303"/>
      <c r="C303"/>
      <c r="D303"/>
      <c r="E303"/>
      <c r="F303"/>
    </row>
    <row r="304" spans="1:6" x14ac:dyDescent="0.3">
      <c r="A304"/>
      <c r="B304"/>
      <c r="C304"/>
      <c r="D304"/>
      <c r="E304"/>
      <c r="F304"/>
    </row>
    <row r="305" spans="1:6" x14ac:dyDescent="0.3">
      <c r="A305"/>
      <c r="B305"/>
      <c r="C305"/>
      <c r="D305"/>
      <c r="E305"/>
      <c r="F305"/>
    </row>
    <row r="306" spans="1:6" x14ac:dyDescent="0.3">
      <c r="A306"/>
      <c r="B306"/>
      <c r="C306"/>
      <c r="D306"/>
      <c r="E306"/>
      <c r="F306"/>
    </row>
    <row r="307" spans="1:6" x14ac:dyDescent="0.3">
      <c r="A307"/>
      <c r="B307"/>
      <c r="C307"/>
      <c r="D307"/>
      <c r="E307"/>
      <c r="F307"/>
    </row>
    <row r="308" spans="1:6" x14ac:dyDescent="0.3">
      <c r="A308"/>
      <c r="B308"/>
      <c r="C308"/>
      <c r="D308"/>
      <c r="E308"/>
      <c r="F308"/>
    </row>
    <row r="309" spans="1:6" x14ac:dyDescent="0.3">
      <c r="A309"/>
      <c r="B309"/>
      <c r="C309"/>
      <c r="D309"/>
      <c r="E309"/>
      <c r="F309"/>
    </row>
    <row r="310" spans="1:6" x14ac:dyDescent="0.3">
      <c r="A310"/>
      <c r="B310"/>
      <c r="C310"/>
      <c r="D310"/>
      <c r="E310"/>
      <c r="F310"/>
    </row>
    <row r="311" spans="1:6" x14ac:dyDescent="0.3">
      <c r="A311"/>
      <c r="B311"/>
      <c r="C311"/>
      <c r="D311"/>
      <c r="E311"/>
      <c r="F311"/>
    </row>
    <row r="312" spans="1:6" x14ac:dyDescent="0.3">
      <c r="A312"/>
      <c r="B312"/>
      <c r="C312"/>
      <c r="D312"/>
      <c r="E312"/>
      <c r="F312"/>
    </row>
    <row r="313" spans="1:6" x14ac:dyDescent="0.3">
      <c r="A313"/>
      <c r="B313"/>
      <c r="C313"/>
      <c r="D313"/>
      <c r="E313"/>
      <c r="F313"/>
    </row>
    <row r="314" spans="1:6" x14ac:dyDescent="0.3">
      <c r="A314"/>
      <c r="B314"/>
      <c r="C314"/>
      <c r="D314"/>
      <c r="E314"/>
      <c r="F314"/>
    </row>
    <row r="315" spans="1:6" x14ac:dyDescent="0.3">
      <c r="A315"/>
      <c r="B315"/>
      <c r="C315"/>
      <c r="D315"/>
      <c r="E315"/>
      <c r="F315"/>
    </row>
    <row r="316" spans="1:6" x14ac:dyDescent="0.3">
      <c r="A316"/>
      <c r="B316"/>
      <c r="C316"/>
      <c r="D316"/>
      <c r="E316"/>
      <c r="F316"/>
    </row>
    <row r="317" spans="1:6" x14ac:dyDescent="0.3">
      <c r="A317"/>
      <c r="B317"/>
      <c r="C317"/>
      <c r="D317"/>
      <c r="E317"/>
      <c r="F317"/>
    </row>
    <row r="318" spans="1:6" x14ac:dyDescent="0.3">
      <c r="A318"/>
      <c r="B318"/>
      <c r="C318"/>
      <c r="D318"/>
      <c r="E318"/>
      <c r="F318"/>
    </row>
    <row r="319" spans="1:6" x14ac:dyDescent="0.3">
      <c r="A319"/>
      <c r="B319"/>
      <c r="C319"/>
      <c r="D319"/>
      <c r="E319"/>
      <c r="F319"/>
    </row>
    <row r="320" spans="1:6" x14ac:dyDescent="0.3">
      <c r="A320"/>
      <c r="B320"/>
      <c r="C320"/>
      <c r="D320"/>
      <c r="E320"/>
      <c r="F320"/>
    </row>
    <row r="321" spans="1:6" x14ac:dyDescent="0.3">
      <c r="A321"/>
      <c r="B321"/>
      <c r="C321"/>
      <c r="D321"/>
      <c r="E321"/>
      <c r="F321"/>
    </row>
    <row r="322" spans="1:6" x14ac:dyDescent="0.3">
      <c r="A322"/>
      <c r="B322"/>
      <c r="C322"/>
      <c r="D322"/>
      <c r="E322"/>
      <c r="F322"/>
    </row>
    <row r="323" spans="1:6" x14ac:dyDescent="0.3">
      <c r="A323"/>
      <c r="B323"/>
      <c r="C323"/>
      <c r="D323"/>
      <c r="E323"/>
      <c r="F323"/>
    </row>
    <row r="324" spans="1:6" x14ac:dyDescent="0.3">
      <c r="A324"/>
      <c r="B324"/>
      <c r="C324"/>
      <c r="D324"/>
      <c r="E324"/>
      <c r="F324"/>
    </row>
    <row r="325" spans="1:6" x14ac:dyDescent="0.3">
      <c r="A325"/>
      <c r="B325"/>
      <c r="C325"/>
      <c r="D325"/>
      <c r="E325"/>
      <c r="F325"/>
    </row>
    <row r="326" spans="1:6" x14ac:dyDescent="0.3">
      <c r="A326"/>
      <c r="B326"/>
      <c r="C326"/>
      <c r="D326"/>
      <c r="E326"/>
      <c r="F326"/>
    </row>
    <row r="327" spans="1:6" x14ac:dyDescent="0.3">
      <c r="A327"/>
      <c r="B327"/>
      <c r="C327"/>
      <c r="D327"/>
      <c r="E327"/>
      <c r="F327"/>
    </row>
    <row r="328" spans="1:6" x14ac:dyDescent="0.3">
      <c r="A328"/>
      <c r="B328"/>
      <c r="C328"/>
      <c r="D328"/>
      <c r="E328"/>
      <c r="F328"/>
    </row>
    <row r="329" spans="1:6" x14ac:dyDescent="0.3">
      <c r="A329"/>
      <c r="B329"/>
      <c r="C329"/>
      <c r="D329"/>
      <c r="E329"/>
      <c r="F329"/>
    </row>
    <row r="330" spans="1:6" x14ac:dyDescent="0.3">
      <c r="A330"/>
      <c r="B330"/>
      <c r="C330"/>
      <c r="D330"/>
      <c r="E330"/>
      <c r="F330"/>
    </row>
    <row r="331" spans="1:6" x14ac:dyDescent="0.3">
      <c r="A331"/>
      <c r="B331"/>
      <c r="C331"/>
      <c r="D331"/>
      <c r="E331"/>
      <c r="F331"/>
    </row>
    <row r="332" spans="1:6" x14ac:dyDescent="0.3">
      <c r="A332"/>
      <c r="B332"/>
      <c r="C332"/>
      <c r="D332"/>
      <c r="E332"/>
      <c r="F332"/>
    </row>
    <row r="333" spans="1:6" x14ac:dyDescent="0.3">
      <c r="A333"/>
      <c r="B333"/>
      <c r="C333"/>
      <c r="D333"/>
      <c r="E333"/>
      <c r="F333"/>
    </row>
    <row r="334" spans="1:6" x14ac:dyDescent="0.3">
      <c r="A334"/>
      <c r="B334"/>
      <c r="C334"/>
      <c r="D334"/>
      <c r="E334"/>
      <c r="F334"/>
    </row>
    <row r="335" spans="1:6" x14ac:dyDescent="0.3">
      <c r="A335"/>
      <c r="B335"/>
      <c r="C335"/>
      <c r="D335"/>
      <c r="E335"/>
      <c r="F335"/>
    </row>
    <row r="336" spans="1:6" x14ac:dyDescent="0.3">
      <c r="A336"/>
      <c r="B336"/>
      <c r="C336"/>
      <c r="D336"/>
      <c r="E336"/>
      <c r="F336"/>
    </row>
    <row r="337" spans="1:6" x14ac:dyDescent="0.3">
      <c r="A337"/>
      <c r="B337"/>
      <c r="C337"/>
      <c r="D337"/>
      <c r="E337"/>
      <c r="F337"/>
    </row>
    <row r="338" spans="1:6" x14ac:dyDescent="0.3">
      <c r="A338"/>
      <c r="B338"/>
      <c r="C338"/>
      <c r="D338"/>
      <c r="E338"/>
      <c r="F338"/>
    </row>
    <row r="339" spans="1:6" x14ac:dyDescent="0.3">
      <c r="A339"/>
      <c r="B339"/>
      <c r="C339"/>
      <c r="D339"/>
      <c r="E339"/>
      <c r="F339"/>
    </row>
    <row r="340" spans="1:6" x14ac:dyDescent="0.3">
      <c r="A340"/>
      <c r="B340"/>
      <c r="C340"/>
      <c r="D340"/>
      <c r="E340"/>
      <c r="F340"/>
    </row>
    <row r="341" spans="1:6" x14ac:dyDescent="0.3">
      <c r="A341"/>
      <c r="B341"/>
      <c r="C341"/>
      <c r="D341"/>
      <c r="E341"/>
      <c r="F341"/>
    </row>
    <row r="342" spans="1:6" x14ac:dyDescent="0.3">
      <c r="A342"/>
      <c r="B342"/>
      <c r="C342"/>
      <c r="D342"/>
      <c r="E342"/>
      <c r="F342"/>
    </row>
    <row r="343" spans="1:6" x14ac:dyDescent="0.3">
      <c r="A343"/>
      <c r="B343"/>
      <c r="C343"/>
      <c r="D343"/>
      <c r="E343"/>
      <c r="F343"/>
    </row>
    <row r="344" spans="1:6" x14ac:dyDescent="0.3">
      <c r="A344"/>
      <c r="B344"/>
      <c r="C344"/>
      <c r="D344"/>
      <c r="E344"/>
      <c r="F344"/>
    </row>
    <row r="345" spans="1:6" x14ac:dyDescent="0.3">
      <c r="A345"/>
      <c r="B345"/>
      <c r="C345"/>
      <c r="D345"/>
      <c r="E345"/>
      <c r="F345"/>
    </row>
    <row r="346" spans="1:6" x14ac:dyDescent="0.3">
      <c r="A346"/>
      <c r="B346"/>
      <c r="C346"/>
      <c r="D346"/>
      <c r="E346"/>
      <c r="F346"/>
    </row>
    <row r="347" spans="1:6" x14ac:dyDescent="0.3">
      <c r="A347"/>
      <c r="B347"/>
      <c r="C347"/>
      <c r="D347"/>
      <c r="E347"/>
      <c r="F347"/>
    </row>
    <row r="348" spans="1:6" x14ac:dyDescent="0.3">
      <c r="A348"/>
      <c r="B348"/>
      <c r="C348"/>
      <c r="D348"/>
      <c r="E348"/>
      <c r="F348"/>
    </row>
    <row r="349" spans="1:6" x14ac:dyDescent="0.3">
      <c r="A349"/>
      <c r="B349"/>
      <c r="C349"/>
      <c r="D349"/>
      <c r="E349"/>
      <c r="F349"/>
    </row>
    <row r="350" spans="1:6" x14ac:dyDescent="0.3">
      <c r="A350"/>
      <c r="B350"/>
      <c r="C350"/>
      <c r="D350"/>
      <c r="E350"/>
      <c r="F350"/>
    </row>
    <row r="351" spans="1:6" x14ac:dyDescent="0.3">
      <c r="A351"/>
      <c r="B351"/>
      <c r="C351"/>
      <c r="D351"/>
      <c r="E351"/>
      <c r="F351"/>
    </row>
    <row r="352" spans="1:6" x14ac:dyDescent="0.3">
      <c r="A352"/>
      <c r="B352"/>
      <c r="C352"/>
      <c r="D352"/>
      <c r="E352"/>
      <c r="F352"/>
    </row>
    <row r="353" spans="1:6" x14ac:dyDescent="0.3">
      <c r="A353"/>
      <c r="B353"/>
      <c r="C353"/>
      <c r="D353"/>
      <c r="E353"/>
      <c r="F353"/>
    </row>
    <row r="354" spans="1:6" x14ac:dyDescent="0.3">
      <c r="A354"/>
      <c r="B354"/>
      <c r="C354"/>
      <c r="D354"/>
      <c r="E354"/>
      <c r="F354"/>
    </row>
    <row r="355" spans="1:6" x14ac:dyDescent="0.3">
      <c r="A355"/>
      <c r="B355"/>
      <c r="C355"/>
      <c r="D355"/>
      <c r="E355"/>
      <c r="F355"/>
    </row>
    <row r="356" spans="1:6" x14ac:dyDescent="0.3">
      <c r="A356"/>
      <c r="B356"/>
      <c r="C356"/>
      <c r="D356"/>
      <c r="E356"/>
      <c r="F356"/>
    </row>
    <row r="357" spans="1:6" x14ac:dyDescent="0.3">
      <c r="A357"/>
      <c r="B357"/>
      <c r="C357"/>
      <c r="D357"/>
      <c r="E357"/>
      <c r="F357"/>
    </row>
    <row r="358" spans="1:6" x14ac:dyDescent="0.3">
      <c r="A358"/>
      <c r="B358"/>
      <c r="C358"/>
      <c r="D358"/>
      <c r="E358"/>
      <c r="F358"/>
    </row>
    <row r="359" spans="1:6" x14ac:dyDescent="0.3">
      <c r="A359"/>
      <c r="B359"/>
      <c r="C359"/>
      <c r="D359"/>
      <c r="E359"/>
      <c r="F359"/>
    </row>
    <row r="360" spans="1:6" x14ac:dyDescent="0.3">
      <c r="A360"/>
      <c r="B360"/>
      <c r="C360"/>
      <c r="D360"/>
      <c r="E360"/>
      <c r="F360"/>
    </row>
    <row r="361" spans="1:6" x14ac:dyDescent="0.3">
      <c r="A361"/>
      <c r="B361"/>
      <c r="C361"/>
      <c r="D361"/>
      <c r="E361"/>
      <c r="F361"/>
    </row>
    <row r="362" spans="1:6" x14ac:dyDescent="0.3">
      <c r="A362"/>
      <c r="B362"/>
      <c r="C362"/>
      <c r="D362"/>
      <c r="E362"/>
      <c r="F362"/>
    </row>
    <row r="363" spans="1:6" x14ac:dyDescent="0.3">
      <c r="A363"/>
      <c r="B363"/>
      <c r="C363"/>
      <c r="D363"/>
      <c r="E363"/>
      <c r="F363"/>
    </row>
    <row r="364" spans="1:6" x14ac:dyDescent="0.3">
      <c r="A364"/>
      <c r="B364"/>
      <c r="C364"/>
      <c r="D364"/>
      <c r="E364"/>
      <c r="F364"/>
    </row>
    <row r="365" spans="1:6" x14ac:dyDescent="0.3">
      <c r="A365"/>
      <c r="B365"/>
      <c r="C365"/>
      <c r="D365"/>
      <c r="E365"/>
      <c r="F365"/>
    </row>
    <row r="366" spans="1:6" x14ac:dyDescent="0.3">
      <c r="A366"/>
      <c r="B366"/>
      <c r="C366"/>
      <c r="D366"/>
      <c r="E366"/>
      <c r="F366"/>
    </row>
    <row r="367" spans="1:6" x14ac:dyDescent="0.3">
      <c r="A367"/>
      <c r="B367"/>
      <c r="C367"/>
      <c r="D367"/>
      <c r="E367"/>
      <c r="F367"/>
    </row>
    <row r="368" spans="1:6" x14ac:dyDescent="0.3">
      <c r="A368"/>
      <c r="B368"/>
      <c r="C368"/>
      <c r="D368"/>
      <c r="E368"/>
      <c r="F368"/>
    </row>
    <row r="369" spans="1:6" x14ac:dyDescent="0.3">
      <c r="A369"/>
      <c r="B369"/>
      <c r="C369"/>
      <c r="D369"/>
      <c r="E369"/>
      <c r="F369"/>
    </row>
    <row r="370" spans="1:6" x14ac:dyDescent="0.3">
      <c r="A370"/>
      <c r="B370"/>
      <c r="C370"/>
      <c r="D370"/>
      <c r="E370"/>
      <c r="F370"/>
    </row>
    <row r="371" spans="1:6" x14ac:dyDescent="0.3">
      <c r="A371"/>
      <c r="B371"/>
      <c r="C371"/>
      <c r="D371"/>
      <c r="E371"/>
      <c r="F371"/>
    </row>
    <row r="372" spans="1:6" x14ac:dyDescent="0.3">
      <c r="A372"/>
      <c r="B372"/>
      <c r="C372"/>
      <c r="D372"/>
      <c r="E372"/>
      <c r="F372"/>
    </row>
    <row r="373" spans="1:6" x14ac:dyDescent="0.3">
      <c r="A373"/>
      <c r="B373"/>
      <c r="C373"/>
      <c r="D373"/>
      <c r="E373"/>
      <c r="F373"/>
    </row>
    <row r="374" spans="1:6" x14ac:dyDescent="0.3">
      <c r="A374"/>
      <c r="B374"/>
      <c r="C374"/>
      <c r="D374"/>
      <c r="E374"/>
      <c r="F374"/>
    </row>
    <row r="375" spans="1:6" x14ac:dyDescent="0.3">
      <c r="A375"/>
      <c r="B375"/>
      <c r="C375"/>
      <c r="D375"/>
      <c r="E375"/>
      <c r="F375"/>
    </row>
    <row r="376" spans="1:6" x14ac:dyDescent="0.3">
      <c r="A376"/>
      <c r="B376"/>
      <c r="C376"/>
      <c r="D376"/>
      <c r="E376"/>
      <c r="F376"/>
    </row>
    <row r="377" spans="1:6" x14ac:dyDescent="0.3">
      <c r="A377"/>
      <c r="B377"/>
      <c r="C377"/>
      <c r="D377"/>
      <c r="E377"/>
      <c r="F377"/>
    </row>
    <row r="378" spans="1:6" x14ac:dyDescent="0.3">
      <c r="A378"/>
      <c r="B378"/>
      <c r="C378"/>
      <c r="D378"/>
      <c r="E378"/>
      <c r="F378"/>
    </row>
    <row r="379" spans="1:6" x14ac:dyDescent="0.3">
      <c r="A379"/>
      <c r="B379"/>
      <c r="C379"/>
      <c r="D379"/>
      <c r="E379"/>
      <c r="F379"/>
    </row>
    <row r="380" spans="1:6" x14ac:dyDescent="0.3">
      <c r="A380"/>
      <c r="B380"/>
      <c r="C380"/>
      <c r="D380"/>
      <c r="E380"/>
      <c r="F380"/>
    </row>
    <row r="381" spans="1:6" x14ac:dyDescent="0.3">
      <c r="A381"/>
      <c r="B381"/>
      <c r="C381"/>
      <c r="D381"/>
      <c r="E381"/>
      <c r="F381"/>
    </row>
    <row r="382" spans="1:6" x14ac:dyDescent="0.3">
      <c r="A382"/>
      <c r="B382"/>
      <c r="C382"/>
      <c r="D382"/>
      <c r="E382"/>
      <c r="F382"/>
    </row>
    <row r="383" spans="1:6" x14ac:dyDescent="0.3">
      <c r="A383"/>
      <c r="B383"/>
      <c r="C383"/>
      <c r="D383"/>
      <c r="E383"/>
      <c r="F383"/>
    </row>
    <row r="384" spans="1:6" x14ac:dyDescent="0.3">
      <c r="A384"/>
      <c r="B384"/>
      <c r="C384"/>
      <c r="D384"/>
      <c r="E384"/>
      <c r="F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</row>
    <row r="583" spans="1:3" x14ac:dyDescent="0.3">
      <c r="A583"/>
    </row>
    <row r="584" spans="1:3" x14ac:dyDescent="0.3">
      <c r="A584"/>
    </row>
    <row r="585" spans="1:3" x14ac:dyDescent="0.3">
      <c r="A585"/>
    </row>
    <row r="586" spans="1:3" x14ac:dyDescent="0.3">
      <c r="A586"/>
    </row>
    <row r="587" spans="1:3" x14ac:dyDescent="0.3">
      <c r="A587"/>
    </row>
    <row r="588" spans="1:3" x14ac:dyDescent="0.3">
      <c r="A588"/>
    </row>
    <row r="589" spans="1:3" x14ac:dyDescent="0.3">
      <c r="A589"/>
    </row>
    <row r="590" spans="1:3" x14ac:dyDescent="0.3">
      <c r="A590"/>
    </row>
    <row r="591" spans="1:3" x14ac:dyDescent="0.3">
      <c r="A591"/>
    </row>
    <row r="592" spans="1:3" x14ac:dyDescent="0.3">
      <c r="A592"/>
    </row>
    <row r="593" spans="1:1" x14ac:dyDescent="0.3">
      <c r="A593"/>
    </row>
    <row r="594" spans="1:1" x14ac:dyDescent="0.3">
      <c r="A594"/>
    </row>
    <row r="595" spans="1:1" x14ac:dyDescent="0.3">
      <c r="A595"/>
    </row>
    <row r="596" spans="1:1" x14ac:dyDescent="0.3">
      <c r="A596"/>
    </row>
    <row r="597" spans="1:1" x14ac:dyDescent="0.3">
      <c r="A597"/>
    </row>
    <row r="598" spans="1:1" x14ac:dyDescent="0.3">
      <c r="A598"/>
    </row>
    <row r="599" spans="1:1" x14ac:dyDescent="0.3">
      <c r="A599"/>
    </row>
    <row r="600" spans="1:1" x14ac:dyDescent="0.3">
      <c r="A600"/>
    </row>
    <row r="601" spans="1:1" x14ac:dyDescent="0.3">
      <c r="A601"/>
    </row>
    <row r="602" spans="1:1" x14ac:dyDescent="0.3">
      <c r="A602"/>
    </row>
    <row r="603" spans="1:1" x14ac:dyDescent="0.3">
      <c r="A603"/>
    </row>
    <row r="604" spans="1:1" x14ac:dyDescent="0.3">
      <c r="A604"/>
    </row>
    <row r="605" spans="1:1" x14ac:dyDescent="0.3">
      <c r="A605"/>
    </row>
    <row r="606" spans="1:1" x14ac:dyDescent="0.3">
      <c r="A606"/>
    </row>
    <row r="607" spans="1:1" x14ac:dyDescent="0.3">
      <c r="A607"/>
    </row>
    <row r="608" spans="1:1" x14ac:dyDescent="0.3">
      <c r="A608"/>
    </row>
    <row r="609" spans="1:1" x14ac:dyDescent="0.3">
      <c r="A609"/>
    </row>
    <row r="610" spans="1:1" x14ac:dyDescent="0.3">
      <c r="A610"/>
    </row>
    <row r="611" spans="1:1" x14ac:dyDescent="0.3">
      <c r="A611"/>
    </row>
  </sheetData>
  <sheetProtection algorithmName="SHA-512" hashValue="UtMdbgakRGgvL095g4NKtP43+Iwquzm/6nBiAtFVlvbtDfVw/OBIcWai4x3MDMmZa5mOx6AO//aulZYm/lCS3Q==" saltValue="H8pYK1Xn7c8LYg057FERkw==" spinCount="100000" sheet="1" objects="1" scenarios="1" pivotTables="0"/>
  <mergeCells count="1">
    <mergeCell ref="A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8E2C-C08D-4346-B4FD-14128445542D}">
  <dimension ref="A1:U776"/>
  <sheetViews>
    <sheetView workbookViewId="0">
      <pane ySplit="1" topLeftCell="A2" activePane="bottomLeft" state="frozen"/>
      <selection pane="bottomLeft" activeCell="U2" sqref="U2:U776"/>
    </sheetView>
  </sheetViews>
  <sheetFormatPr baseColWidth="10" defaultRowHeight="14.4" x14ac:dyDescent="0.3"/>
  <cols>
    <col min="2" max="2" width="8.21875" bestFit="1" customWidth="1"/>
  </cols>
  <sheetData>
    <row r="1" spans="1:21" x14ac:dyDescent="0.3">
      <c r="A1" s="1" t="s">
        <v>4</v>
      </c>
      <c r="B1" s="1" t="s">
        <v>0</v>
      </c>
      <c r="C1" s="1" t="s">
        <v>2</v>
      </c>
      <c r="D1" s="1" t="s">
        <v>3</v>
      </c>
      <c r="E1" s="1" t="s">
        <v>196</v>
      </c>
      <c r="F1" s="1" t="s">
        <v>197</v>
      </c>
      <c r="G1" s="1" t="s">
        <v>198</v>
      </c>
      <c r="H1" s="1" t="s">
        <v>199</v>
      </c>
      <c r="I1" s="1" t="s">
        <v>200</v>
      </c>
      <c r="J1" s="1" t="s">
        <v>201</v>
      </c>
      <c r="K1" s="1" t="s">
        <v>202</v>
      </c>
      <c r="L1" s="1" t="s">
        <v>203</v>
      </c>
      <c r="M1" s="1" t="s">
        <v>6</v>
      </c>
      <c r="N1" s="1" t="s">
        <v>7</v>
      </c>
      <c r="O1" s="1" t="s">
        <v>8</v>
      </c>
      <c r="P1" s="1" t="s">
        <v>217</v>
      </c>
      <c r="Q1" s="1" t="s">
        <v>218</v>
      </c>
      <c r="R1" s="1" t="s">
        <v>219</v>
      </c>
      <c r="S1" s="1" t="s">
        <v>220</v>
      </c>
      <c r="T1" s="1" t="s">
        <v>221</v>
      </c>
      <c r="U1" s="45" t="s">
        <v>223</v>
      </c>
    </row>
    <row r="2" spans="1:21" x14ac:dyDescent="0.3">
      <c r="A2" s="42">
        <v>2025</v>
      </c>
      <c r="B2" s="42">
        <v>230</v>
      </c>
      <c r="C2" s="42">
        <v>1</v>
      </c>
      <c r="D2" s="43" t="s">
        <v>31</v>
      </c>
      <c r="E2" s="43" t="s">
        <v>181</v>
      </c>
      <c r="F2" s="43" t="s">
        <v>32</v>
      </c>
      <c r="G2" s="42">
        <v>382156</v>
      </c>
      <c r="H2" s="43" t="s">
        <v>5</v>
      </c>
      <c r="I2" s="43" t="s">
        <v>179</v>
      </c>
      <c r="J2" s="42">
        <v>6</v>
      </c>
      <c r="K2" s="42">
        <v>2292936</v>
      </c>
      <c r="L2" s="43" t="s">
        <v>49</v>
      </c>
      <c r="M2" s="43" t="s">
        <v>18</v>
      </c>
      <c r="N2" s="42">
        <v>226</v>
      </c>
      <c r="O2" s="43" t="s">
        <v>62</v>
      </c>
      <c r="P2" s="42">
        <f>IF(A2=2025,G2,0)</f>
        <v>382156</v>
      </c>
      <c r="Q2" s="43">
        <f>IF(A2=2024,G2,0)</f>
        <v>0</v>
      </c>
      <c r="R2" s="43">
        <f>IF(A2=2025,K2,0)</f>
        <v>2292936</v>
      </c>
      <c r="S2" s="42">
        <f>IF(A2=2024,K2,0)</f>
        <v>0</v>
      </c>
      <c r="T2" s="43">
        <f>P2-Q2</f>
        <v>382156</v>
      </c>
      <c r="U2">
        <f>R2-S2</f>
        <v>2292936</v>
      </c>
    </row>
    <row r="3" spans="1:21" x14ac:dyDescent="0.3">
      <c r="A3" s="42">
        <v>2025</v>
      </c>
      <c r="B3" s="42">
        <v>230</v>
      </c>
      <c r="C3" s="42">
        <v>1</v>
      </c>
      <c r="D3" s="43" t="s">
        <v>31</v>
      </c>
      <c r="E3" s="43" t="s">
        <v>181</v>
      </c>
      <c r="F3" s="43" t="s">
        <v>32</v>
      </c>
      <c r="G3" s="42">
        <v>10080</v>
      </c>
      <c r="H3" s="43" t="s">
        <v>5</v>
      </c>
      <c r="I3" s="43" t="s">
        <v>179</v>
      </c>
      <c r="J3" s="42">
        <v>6</v>
      </c>
      <c r="K3" s="42">
        <v>60480</v>
      </c>
      <c r="L3" s="43" t="s">
        <v>49</v>
      </c>
      <c r="M3" s="43" t="s">
        <v>18</v>
      </c>
      <c r="N3" s="42">
        <v>266</v>
      </c>
      <c r="O3" s="43" t="s">
        <v>58</v>
      </c>
      <c r="P3" s="42">
        <f t="shared" ref="P3:P66" si="0">IF(A3=2025,G3,0)</f>
        <v>10080</v>
      </c>
      <c r="Q3" s="43">
        <f t="shared" ref="Q3:Q66" si="1">IF(A3=2024,G3,0)</f>
        <v>0</v>
      </c>
      <c r="R3" s="43">
        <f t="shared" ref="R3:R66" si="2">IF(A3=2025,K3,0)</f>
        <v>60480</v>
      </c>
      <c r="S3" s="42">
        <f t="shared" ref="S3:S66" si="3">IF(A3=2024,K3,0)</f>
        <v>0</v>
      </c>
      <c r="T3" s="43">
        <f t="shared" ref="T3:T66" si="4">P3-Q3</f>
        <v>10080</v>
      </c>
      <c r="U3">
        <f t="shared" ref="U3:U66" si="5">R3-S3</f>
        <v>60480</v>
      </c>
    </row>
    <row r="4" spans="1:21" x14ac:dyDescent="0.3">
      <c r="A4" s="42">
        <v>2025</v>
      </c>
      <c r="B4" s="42">
        <v>230</v>
      </c>
      <c r="C4" s="42">
        <v>1</v>
      </c>
      <c r="D4" s="43" t="s">
        <v>31</v>
      </c>
      <c r="E4" s="43" t="s">
        <v>181</v>
      </c>
      <c r="F4" s="43" t="s">
        <v>32</v>
      </c>
      <c r="G4" s="42">
        <v>142080</v>
      </c>
      <c r="H4" s="43" t="s">
        <v>5</v>
      </c>
      <c r="I4" s="43" t="s">
        <v>179</v>
      </c>
      <c r="J4" s="42">
        <v>6</v>
      </c>
      <c r="K4" s="42">
        <v>852480</v>
      </c>
      <c r="L4" s="43" t="s">
        <v>49</v>
      </c>
      <c r="M4" s="43" t="s">
        <v>18</v>
      </c>
      <c r="N4" s="42">
        <v>324</v>
      </c>
      <c r="O4" s="43" t="s">
        <v>61</v>
      </c>
      <c r="P4" s="42">
        <f t="shared" si="0"/>
        <v>142080</v>
      </c>
      <c r="Q4" s="43">
        <f t="shared" si="1"/>
        <v>0</v>
      </c>
      <c r="R4" s="43">
        <f t="shared" si="2"/>
        <v>852480</v>
      </c>
      <c r="S4" s="42">
        <f t="shared" si="3"/>
        <v>0</v>
      </c>
      <c r="T4" s="43">
        <f t="shared" si="4"/>
        <v>142080</v>
      </c>
      <c r="U4">
        <f t="shared" si="5"/>
        <v>852480</v>
      </c>
    </row>
    <row r="5" spans="1:21" x14ac:dyDescent="0.3">
      <c r="A5" s="42">
        <v>2025</v>
      </c>
      <c r="B5" s="42">
        <v>230</v>
      </c>
      <c r="C5" s="42">
        <v>1</v>
      </c>
      <c r="D5" s="43" t="s">
        <v>31</v>
      </c>
      <c r="E5" s="43" t="s">
        <v>181</v>
      </c>
      <c r="F5" s="43" t="s">
        <v>32</v>
      </c>
      <c r="G5" s="42">
        <v>21648</v>
      </c>
      <c r="H5" s="43" t="s">
        <v>5</v>
      </c>
      <c r="I5" s="43" t="s">
        <v>179</v>
      </c>
      <c r="J5" s="42">
        <v>6</v>
      </c>
      <c r="K5" s="42">
        <v>129888</v>
      </c>
      <c r="L5" s="43" t="s">
        <v>49</v>
      </c>
      <c r="M5" s="43" t="s">
        <v>18</v>
      </c>
      <c r="N5" s="42">
        <v>566</v>
      </c>
      <c r="O5" s="43" t="s">
        <v>65</v>
      </c>
      <c r="P5" s="42">
        <f t="shared" si="0"/>
        <v>21648</v>
      </c>
      <c r="Q5" s="43">
        <f t="shared" si="1"/>
        <v>0</v>
      </c>
      <c r="R5" s="43">
        <f t="shared" si="2"/>
        <v>129888</v>
      </c>
      <c r="S5" s="42">
        <f t="shared" si="3"/>
        <v>0</v>
      </c>
      <c r="T5" s="43">
        <f t="shared" si="4"/>
        <v>21648</v>
      </c>
      <c r="U5">
        <f t="shared" si="5"/>
        <v>129888</v>
      </c>
    </row>
    <row r="6" spans="1:21" x14ac:dyDescent="0.3">
      <c r="A6" s="42">
        <v>2025</v>
      </c>
      <c r="B6" s="42">
        <v>230</v>
      </c>
      <c r="C6" s="42">
        <v>1</v>
      </c>
      <c r="D6" s="43" t="s">
        <v>31</v>
      </c>
      <c r="E6" s="43" t="s">
        <v>181</v>
      </c>
      <c r="F6" s="43" t="s">
        <v>32</v>
      </c>
      <c r="G6" s="42">
        <v>147713</v>
      </c>
      <c r="H6" s="43" t="s">
        <v>5</v>
      </c>
      <c r="I6" s="43" t="s">
        <v>179</v>
      </c>
      <c r="J6" s="42">
        <v>6</v>
      </c>
      <c r="K6" s="42">
        <v>886278</v>
      </c>
      <c r="L6" s="43" t="s">
        <v>20</v>
      </c>
      <c r="M6" s="43" t="s">
        <v>18</v>
      </c>
      <c r="N6" s="42">
        <v>484</v>
      </c>
      <c r="O6" s="43" t="s">
        <v>22</v>
      </c>
      <c r="P6" s="42">
        <f t="shared" si="0"/>
        <v>147713</v>
      </c>
      <c r="Q6" s="43">
        <f t="shared" si="1"/>
        <v>0</v>
      </c>
      <c r="R6" s="43">
        <f t="shared" si="2"/>
        <v>886278</v>
      </c>
      <c r="S6" s="42">
        <f t="shared" si="3"/>
        <v>0</v>
      </c>
      <c r="T6" s="43">
        <f t="shared" si="4"/>
        <v>147713</v>
      </c>
      <c r="U6">
        <f t="shared" si="5"/>
        <v>886278</v>
      </c>
    </row>
    <row r="7" spans="1:21" x14ac:dyDescent="0.3">
      <c r="A7" s="42">
        <v>2025</v>
      </c>
      <c r="B7" s="42">
        <v>230</v>
      </c>
      <c r="C7" s="42">
        <v>1</v>
      </c>
      <c r="D7" s="43" t="s">
        <v>31</v>
      </c>
      <c r="E7" s="43" t="s">
        <v>181</v>
      </c>
      <c r="F7" s="43" t="s">
        <v>32</v>
      </c>
      <c r="G7" s="42">
        <v>93997</v>
      </c>
      <c r="H7" s="43" t="s">
        <v>5</v>
      </c>
      <c r="I7" s="43" t="s">
        <v>179</v>
      </c>
      <c r="J7" s="42">
        <v>6</v>
      </c>
      <c r="K7" s="42">
        <v>563982</v>
      </c>
      <c r="L7" s="43" t="s">
        <v>20</v>
      </c>
      <c r="M7" s="43" t="s">
        <v>18</v>
      </c>
      <c r="N7" s="42">
        <v>558</v>
      </c>
      <c r="O7" s="43" t="s">
        <v>64</v>
      </c>
      <c r="P7" s="42">
        <f t="shared" si="0"/>
        <v>93997</v>
      </c>
      <c r="Q7" s="43">
        <f t="shared" si="1"/>
        <v>0</v>
      </c>
      <c r="R7" s="43">
        <f t="shared" si="2"/>
        <v>563982</v>
      </c>
      <c r="S7" s="42">
        <f t="shared" si="3"/>
        <v>0</v>
      </c>
      <c r="T7" s="43">
        <f t="shared" si="4"/>
        <v>93997</v>
      </c>
      <c r="U7">
        <f t="shared" si="5"/>
        <v>563982</v>
      </c>
    </row>
    <row r="8" spans="1:21" x14ac:dyDescent="0.3">
      <c r="A8" s="42">
        <v>2025</v>
      </c>
      <c r="B8" s="42">
        <v>230</v>
      </c>
      <c r="C8" s="42">
        <v>1</v>
      </c>
      <c r="D8" s="43" t="s">
        <v>31</v>
      </c>
      <c r="E8" s="43" t="s">
        <v>181</v>
      </c>
      <c r="F8" s="43" t="s">
        <v>32</v>
      </c>
      <c r="G8" s="42">
        <v>8856</v>
      </c>
      <c r="H8" s="43" t="s">
        <v>5</v>
      </c>
      <c r="I8" s="43" t="s">
        <v>179</v>
      </c>
      <c r="J8" s="42">
        <v>6</v>
      </c>
      <c r="K8" s="42">
        <v>53136</v>
      </c>
      <c r="L8" s="43" t="s">
        <v>20</v>
      </c>
      <c r="M8" s="43" t="s">
        <v>18</v>
      </c>
      <c r="N8" s="42">
        <v>591</v>
      </c>
      <c r="O8" s="43" t="s">
        <v>67</v>
      </c>
      <c r="P8" s="42">
        <f t="shared" si="0"/>
        <v>8856</v>
      </c>
      <c r="Q8" s="43">
        <f t="shared" si="1"/>
        <v>0</v>
      </c>
      <c r="R8" s="43">
        <f t="shared" si="2"/>
        <v>53136</v>
      </c>
      <c r="S8" s="42">
        <f t="shared" si="3"/>
        <v>0</v>
      </c>
      <c r="T8" s="43">
        <f t="shared" si="4"/>
        <v>8856</v>
      </c>
      <c r="U8">
        <f t="shared" si="5"/>
        <v>53136</v>
      </c>
    </row>
    <row r="9" spans="1:21" x14ac:dyDescent="0.3">
      <c r="A9" s="42">
        <v>2025</v>
      </c>
      <c r="B9" s="42">
        <v>230</v>
      </c>
      <c r="C9" s="42">
        <v>1</v>
      </c>
      <c r="D9" s="43" t="s">
        <v>31</v>
      </c>
      <c r="E9" s="43" t="s">
        <v>181</v>
      </c>
      <c r="F9" s="43" t="s">
        <v>32</v>
      </c>
      <c r="G9" s="42">
        <v>44748</v>
      </c>
      <c r="H9" s="43" t="s">
        <v>5</v>
      </c>
      <c r="I9" s="43" t="s">
        <v>179</v>
      </c>
      <c r="J9" s="42">
        <v>6</v>
      </c>
      <c r="K9" s="42">
        <v>268488</v>
      </c>
      <c r="L9" s="43" t="s">
        <v>20</v>
      </c>
      <c r="M9" s="43" t="s">
        <v>18</v>
      </c>
      <c r="N9" s="42">
        <v>840</v>
      </c>
      <c r="O9" s="43" t="s">
        <v>56</v>
      </c>
      <c r="P9" s="42">
        <f t="shared" si="0"/>
        <v>44748</v>
      </c>
      <c r="Q9" s="43">
        <f t="shared" si="1"/>
        <v>0</v>
      </c>
      <c r="R9" s="43">
        <f t="shared" si="2"/>
        <v>268488</v>
      </c>
      <c r="S9" s="42">
        <f t="shared" si="3"/>
        <v>0</v>
      </c>
      <c r="T9" s="43">
        <f t="shared" si="4"/>
        <v>44748</v>
      </c>
      <c r="U9">
        <f t="shared" si="5"/>
        <v>268488</v>
      </c>
    </row>
    <row r="10" spans="1:21" x14ac:dyDescent="0.3">
      <c r="A10" s="42">
        <v>2025</v>
      </c>
      <c r="B10" s="42">
        <v>230</v>
      </c>
      <c r="C10" s="42">
        <v>1</v>
      </c>
      <c r="D10" s="43" t="s">
        <v>31</v>
      </c>
      <c r="E10" s="43" t="s">
        <v>181</v>
      </c>
      <c r="F10" s="43" t="s">
        <v>32</v>
      </c>
      <c r="G10" s="42">
        <v>24373</v>
      </c>
      <c r="H10" s="43" t="s">
        <v>5</v>
      </c>
      <c r="I10" s="43" t="s">
        <v>179</v>
      </c>
      <c r="J10" s="42">
        <v>6</v>
      </c>
      <c r="K10" s="42">
        <v>146238</v>
      </c>
      <c r="L10" s="43" t="s">
        <v>29</v>
      </c>
      <c r="M10" s="43" t="s">
        <v>18</v>
      </c>
      <c r="N10" s="42">
        <v>76</v>
      </c>
      <c r="O10" s="43" t="s">
        <v>51</v>
      </c>
      <c r="P10" s="42">
        <f t="shared" si="0"/>
        <v>24373</v>
      </c>
      <c r="Q10" s="43">
        <f t="shared" si="1"/>
        <v>0</v>
      </c>
      <c r="R10" s="43">
        <f t="shared" si="2"/>
        <v>146238</v>
      </c>
      <c r="S10" s="42">
        <f t="shared" si="3"/>
        <v>0</v>
      </c>
      <c r="T10" s="43">
        <f t="shared" si="4"/>
        <v>24373</v>
      </c>
      <c r="U10">
        <f t="shared" si="5"/>
        <v>146238</v>
      </c>
    </row>
    <row r="11" spans="1:21" x14ac:dyDescent="0.3">
      <c r="A11" s="42">
        <v>2025</v>
      </c>
      <c r="B11" s="42">
        <v>230</v>
      </c>
      <c r="C11" s="42">
        <v>1</v>
      </c>
      <c r="D11" s="43" t="s">
        <v>31</v>
      </c>
      <c r="E11" s="43" t="s">
        <v>181</v>
      </c>
      <c r="F11" s="43" t="s">
        <v>32</v>
      </c>
      <c r="G11" s="42">
        <v>135</v>
      </c>
      <c r="H11" s="43" t="s">
        <v>5</v>
      </c>
      <c r="I11" s="43" t="s">
        <v>179</v>
      </c>
      <c r="J11" s="42">
        <v>6</v>
      </c>
      <c r="K11" s="42">
        <v>810</v>
      </c>
      <c r="L11" s="43" t="s">
        <v>29</v>
      </c>
      <c r="M11" s="43" t="s">
        <v>18</v>
      </c>
      <c r="N11" s="42">
        <v>862</v>
      </c>
      <c r="O11" s="43" t="s">
        <v>30</v>
      </c>
      <c r="P11" s="42">
        <f t="shared" si="0"/>
        <v>135</v>
      </c>
      <c r="Q11" s="43">
        <f t="shared" si="1"/>
        <v>0</v>
      </c>
      <c r="R11" s="43">
        <f t="shared" si="2"/>
        <v>810</v>
      </c>
      <c r="S11" s="42">
        <f t="shared" si="3"/>
        <v>0</v>
      </c>
      <c r="T11" s="43">
        <f t="shared" si="4"/>
        <v>135</v>
      </c>
      <c r="U11">
        <f t="shared" si="5"/>
        <v>810</v>
      </c>
    </row>
    <row r="12" spans="1:21" x14ac:dyDescent="0.3">
      <c r="A12" s="42">
        <v>2025</v>
      </c>
      <c r="B12" s="42">
        <v>230</v>
      </c>
      <c r="C12" s="42">
        <v>1</v>
      </c>
      <c r="D12" s="43" t="s">
        <v>31</v>
      </c>
      <c r="E12" s="43" t="s">
        <v>181</v>
      </c>
      <c r="F12" s="43" t="s">
        <v>32</v>
      </c>
      <c r="G12" s="42">
        <v>2940</v>
      </c>
      <c r="H12" s="43" t="s">
        <v>5</v>
      </c>
      <c r="I12" s="43" t="s">
        <v>179</v>
      </c>
      <c r="J12" s="42">
        <v>6</v>
      </c>
      <c r="K12" s="42">
        <v>17640</v>
      </c>
      <c r="L12" s="43" t="s">
        <v>24</v>
      </c>
      <c r="M12" s="43" t="s">
        <v>18</v>
      </c>
      <c r="N12" s="42">
        <v>156</v>
      </c>
      <c r="O12" s="43" t="s">
        <v>53</v>
      </c>
      <c r="P12" s="42">
        <f t="shared" si="0"/>
        <v>2940</v>
      </c>
      <c r="Q12" s="43">
        <f t="shared" si="1"/>
        <v>0</v>
      </c>
      <c r="R12" s="43">
        <f t="shared" si="2"/>
        <v>17640</v>
      </c>
      <c r="S12" s="42">
        <f t="shared" si="3"/>
        <v>0</v>
      </c>
      <c r="T12" s="43">
        <f t="shared" si="4"/>
        <v>2940</v>
      </c>
      <c r="U12">
        <f t="shared" si="5"/>
        <v>17640</v>
      </c>
    </row>
    <row r="13" spans="1:21" x14ac:dyDescent="0.3">
      <c r="A13" s="42">
        <v>2025</v>
      </c>
      <c r="B13" s="42">
        <v>230</v>
      </c>
      <c r="C13" s="42">
        <v>1</v>
      </c>
      <c r="D13" s="43" t="s">
        <v>31</v>
      </c>
      <c r="E13" s="43" t="s">
        <v>181</v>
      </c>
      <c r="F13" s="43" t="s">
        <v>32</v>
      </c>
      <c r="G13" s="42">
        <v>840</v>
      </c>
      <c r="H13" s="43" t="s">
        <v>5</v>
      </c>
      <c r="I13" s="43" t="s">
        <v>179</v>
      </c>
      <c r="J13" s="42">
        <v>6</v>
      </c>
      <c r="K13" s="42">
        <v>5040</v>
      </c>
      <c r="L13" s="43" t="s">
        <v>24</v>
      </c>
      <c r="M13" s="43" t="s">
        <v>18</v>
      </c>
      <c r="N13" s="42">
        <v>158</v>
      </c>
      <c r="O13" s="43" t="s">
        <v>28</v>
      </c>
      <c r="P13" s="42">
        <f t="shared" si="0"/>
        <v>840</v>
      </c>
      <c r="Q13" s="43">
        <f t="shared" si="1"/>
        <v>0</v>
      </c>
      <c r="R13" s="43">
        <f t="shared" si="2"/>
        <v>5040</v>
      </c>
      <c r="S13" s="42">
        <f t="shared" si="3"/>
        <v>0</v>
      </c>
      <c r="T13" s="43">
        <f t="shared" si="4"/>
        <v>840</v>
      </c>
      <c r="U13">
        <f t="shared" si="5"/>
        <v>5040</v>
      </c>
    </row>
    <row r="14" spans="1:21" x14ac:dyDescent="0.3">
      <c r="A14" s="42">
        <v>2025</v>
      </c>
      <c r="B14" s="42">
        <v>230</v>
      </c>
      <c r="C14" s="42">
        <v>1</v>
      </c>
      <c r="D14" s="43" t="s">
        <v>31</v>
      </c>
      <c r="E14" s="43" t="s">
        <v>181</v>
      </c>
      <c r="F14" s="43" t="s">
        <v>32</v>
      </c>
      <c r="G14" s="42">
        <v>1226</v>
      </c>
      <c r="H14" s="43" t="s">
        <v>5</v>
      </c>
      <c r="I14" s="43" t="s">
        <v>179</v>
      </c>
      <c r="J14" s="42">
        <v>6</v>
      </c>
      <c r="K14" s="42">
        <v>7356</v>
      </c>
      <c r="L14" s="43" t="s">
        <v>24</v>
      </c>
      <c r="M14" s="43" t="s">
        <v>18</v>
      </c>
      <c r="N14" s="42">
        <v>392</v>
      </c>
      <c r="O14" s="43" t="s">
        <v>63</v>
      </c>
      <c r="P14" s="42">
        <f t="shared" si="0"/>
        <v>1226</v>
      </c>
      <c r="Q14" s="43">
        <f t="shared" si="1"/>
        <v>0</v>
      </c>
      <c r="R14" s="43">
        <f t="shared" si="2"/>
        <v>7356</v>
      </c>
      <c r="S14" s="42">
        <f t="shared" si="3"/>
        <v>0</v>
      </c>
      <c r="T14" s="43">
        <f t="shared" si="4"/>
        <v>1226</v>
      </c>
      <c r="U14">
        <f t="shared" si="5"/>
        <v>7356</v>
      </c>
    </row>
    <row r="15" spans="1:21" x14ac:dyDescent="0.3">
      <c r="A15" s="42">
        <v>2025</v>
      </c>
      <c r="B15" s="42">
        <v>230</v>
      </c>
      <c r="C15" s="42">
        <v>1</v>
      </c>
      <c r="D15" s="43" t="s">
        <v>31</v>
      </c>
      <c r="E15" s="43" t="s">
        <v>181</v>
      </c>
      <c r="F15" s="43" t="s">
        <v>32</v>
      </c>
      <c r="G15" s="42">
        <v>7862</v>
      </c>
      <c r="H15" s="43" t="s">
        <v>5</v>
      </c>
      <c r="I15" s="43" t="s">
        <v>179</v>
      </c>
      <c r="J15" s="42">
        <v>6</v>
      </c>
      <c r="K15" s="42">
        <v>47172</v>
      </c>
      <c r="L15" s="43" t="s">
        <v>24</v>
      </c>
      <c r="M15" s="43" t="s">
        <v>18</v>
      </c>
      <c r="N15" s="42">
        <v>410</v>
      </c>
      <c r="O15" s="43" t="s">
        <v>54</v>
      </c>
      <c r="P15" s="42">
        <f t="shared" si="0"/>
        <v>7862</v>
      </c>
      <c r="Q15" s="43">
        <f t="shared" si="1"/>
        <v>0</v>
      </c>
      <c r="R15" s="43">
        <f t="shared" si="2"/>
        <v>47172</v>
      </c>
      <c r="S15" s="42">
        <f t="shared" si="3"/>
        <v>0</v>
      </c>
      <c r="T15" s="43">
        <f t="shared" si="4"/>
        <v>7862</v>
      </c>
      <c r="U15">
        <f t="shared" si="5"/>
        <v>47172</v>
      </c>
    </row>
    <row r="16" spans="1:21" x14ac:dyDescent="0.3">
      <c r="A16" s="42">
        <v>2025</v>
      </c>
      <c r="B16" s="42">
        <v>230</v>
      </c>
      <c r="C16" s="42">
        <v>1</v>
      </c>
      <c r="D16" s="43" t="s">
        <v>31</v>
      </c>
      <c r="E16" s="43" t="s">
        <v>181</v>
      </c>
      <c r="F16" s="43" t="s">
        <v>32</v>
      </c>
      <c r="G16" s="42">
        <v>503041</v>
      </c>
      <c r="H16" s="43" t="s">
        <v>5</v>
      </c>
      <c r="I16" s="43" t="s">
        <v>179</v>
      </c>
      <c r="J16" s="42">
        <v>6</v>
      </c>
      <c r="K16" s="42">
        <v>3018246</v>
      </c>
      <c r="L16" s="43" t="s">
        <v>24</v>
      </c>
      <c r="M16" s="43" t="s">
        <v>18</v>
      </c>
      <c r="N16" s="42">
        <v>608</v>
      </c>
      <c r="O16" s="43" t="s">
        <v>57</v>
      </c>
      <c r="P16" s="42">
        <f t="shared" si="0"/>
        <v>503041</v>
      </c>
      <c r="Q16" s="43">
        <f t="shared" si="1"/>
        <v>0</v>
      </c>
      <c r="R16" s="43">
        <f t="shared" si="2"/>
        <v>3018246</v>
      </c>
      <c r="S16" s="42">
        <f t="shared" si="3"/>
        <v>0</v>
      </c>
      <c r="T16" s="43">
        <f t="shared" si="4"/>
        <v>503041</v>
      </c>
      <c r="U16">
        <f t="shared" si="5"/>
        <v>3018246</v>
      </c>
    </row>
    <row r="17" spans="1:21" x14ac:dyDescent="0.3">
      <c r="A17" s="42">
        <v>2025</v>
      </c>
      <c r="B17" s="42">
        <v>230</v>
      </c>
      <c r="C17" s="42">
        <v>1</v>
      </c>
      <c r="D17" s="43" t="s">
        <v>31</v>
      </c>
      <c r="E17" s="43" t="s">
        <v>181</v>
      </c>
      <c r="F17" s="43" t="s">
        <v>32</v>
      </c>
      <c r="G17" s="42">
        <v>55692</v>
      </c>
      <c r="H17" s="43" t="s">
        <v>5</v>
      </c>
      <c r="I17" s="43" t="s">
        <v>179</v>
      </c>
      <c r="J17" s="42">
        <v>6</v>
      </c>
      <c r="K17" s="42">
        <v>334152</v>
      </c>
      <c r="L17" s="43" t="s">
        <v>24</v>
      </c>
      <c r="M17" s="43" t="s">
        <v>18</v>
      </c>
      <c r="N17" s="42">
        <v>784</v>
      </c>
      <c r="O17" s="43" t="s">
        <v>55</v>
      </c>
      <c r="P17" s="42">
        <f t="shared" si="0"/>
        <v>55692</v>
      </c>
      <c r="Q17" s="43">
        <f t="shared" si="1"/>
        <v>0</v>
      </c>
      <c r="R17" s="43">
        <f t="shared" si="2"/>
        <v>334152</v>
      </c>
      <c r="S17" s="42">
        <f t="shared" si="3"/>
        <v>0</v>
      </c>
      <c r="T17" s="43">
        <f t="shared" si="4"/>
        <v>55692</v>
      </c>
      <c r="U17">
        <f t="shared" si="5"/>
        <v>334152</v>
      </c>
    </row>
    <row r="18" spans="1:21" x14ac:dyDescent="0.3">
      <c r="A18" s="42">
        <v>2025</v>
      </c>
      <c r="B18" s="42">
        <v>230</v>
      </c>
      <c r="C18" s="42">
        <v>1</v>
      </c>
      <c r="D18" s="43" t="s">
        <v>31</v>
      </c>
      <c r="E18" s="43" t="s">
        <v>181</v>
      </c>
      <c r="F18" s="43" t="s">
        <v>32</v>
      </c>
      <c r="G18" s="42">
        <v>1602</v>
      </c>
      <c r="H18" s="43" t="s">
        <v>5</v>
      </c>
      <c r="I18" s="43" t="s">
        <v>179</v>
      </c>
      <c r="J18" s="42">
        <v>6</v>
      </c>
      <c r="K18" s="42">
        <v>9612</v>
      </c>
      <c r="L18" s="43" t="s">
        <v>17</v>
      </c>
      <c r="M18" s="43" t="s">
        <v>18</v>
      </c>
      <c r="N18" s="42">
        <v>292</v>
      </c>
      <c r="O18" s="43" t="s">
        <v>59</v>
      </c>
      <c r="P18" s="42">
        <f t="shared" si="0"/>
        <v>1602</v>
      </c>
      <c r="Q18" s="43">
        <f t="shared" si="1"/>
        <v>0</v>
      </c>
      <c r="R18" s="43">
        <f t="shared" si="2"/>
        <v>9612</v>
      </c>
      <c r="S18" s="42">
        <f t="shared" si="3"/>
        <v>0</v>
      </c>
      <c r="T18" s="43">
        <f t="shared" si="4"/>
        <v>1602</v>
      </c>
      <c r="U18">
        <f t="shared" si="5"/>
        <v>9612</v>
      </c>
    </row>
    <row r="19" spans="1:21" x14ac:dyDescent="0.3">
      <c r="A19" s="42">
        <v>2025</v>
      </c>
      <c r="B19" s="42">
        <v>230</v>
      </c>
      <c r="C19" s="42">
        <v>1</v>
      </c>
      <c r="D19" s="43" t="s">
        <v>31</v>
      </c>
      <c r="E19" s="43" t="s">
        <v>181</v>
      </c>
      <c r="F19" s="43" t="s">
        <v>32</v>
      </c>
      <c r="G19" s="42">
        <v>8736</v>
      </c>
      <c r="H19" s="43" t="s">
        <v>5</v>
      </c>
      <c r="I19" s="43" t="s">
        <v>179</v>
      </c>
      <c r="J19" s="42">
        <v>6</v>
      </c>
      <c r="K19" s="42">
        <v>52416</v>
      </c>
      <c r="L19" s="43" t="s">
        <v>17</v>
      </c>
      <c r="M19" s="43" t="s">
        <v>18</v>
      </c>
      <c r="N19" s="42">
        <v>643</v>
      </c>
      <c r="O19" s="43" t="s">
        <v>69</v>
      </c>
      <c r="P19" s="42">
        <f t="shared" si="0"/>
        <v>8736</v>
      </c>
      <c r="Q19" s="43">
        <f t="shared" si="1"/>
        <v>0</v>
      </c>
      <c r="R19" s="43">
        <f t="shared" si="2"/>
        <v>52416</v>
      </c>
      <c r="S19" s="42">
        <f t="shared" si="3"/>
        <v>0</v>
      </c>
      <c r="T19" s="43">
        <f t="shared" si="4"/>
        <v>8736</v>
      </c>
      <c r="U19">
        <f t="shared" si="5"/>
        <v>52416</v>
      </c>
    </row>
    <row r="20" spans="1:21" x14ac:dyDescent="0.3">
      <c r="A20" s="42">
        <v>2025</v>
      </c>
      <c r="B20" s="42">
        <v>230</v>
      </c>
      <c r="C20" s="42">
        <v>1</v>
      </c>
      <c r="D20" s="43" t="s">
        <v>31</v>
      </c>
      <c r="E20" s="43" t="s">
        <v>181</v>
      </c>
      <c r="F20" s="43" t="s">
        <v>32</v>
      </c>
      <c r="G20" s="42">
        <v>1074</v>
      </c>
      <c r="H20" s="43" t="s">
        <v>5</v>
      </c>
      <c r="I20" s="43" t="s">
        <v>179</v>
      </c>
      <c r="J20" s="42">
        <v>6</v>
      </c>
      <c r="K20" s="42">
        <v>6444</v>
      </c>
      <c r="L20" s="43" t="s">
        <v>17</v>
      </c>
      <c r="M20" s="43" t="s">
        <v>18</v>
      </c>
      <c r="N20" s="42">
        <v>756</v>
      </c>
      <c r="O20" s="43" t="s">
        <v>70</v>
      </c>
      <c r="P20" s="42">
        <f t="shared" si="0"/>
        <v>1074</v>
      </c>
      <c r="Q20" s="43">
        <f t="shared" si="1"/>
        <v>0</v>
      </c>
      <c r="R20" s="43">
        <f t="shared" si="2"/>
        <v>6444</v>
      </c>
      <c r="S20" s="42">
        <f t="shared" si="3"/>
        <v>0</v>
      </c>
      <c r="T20" s="43">
        <f t="shared" si="4"/>
        <v>1074</v>
      </c>
      <c r="U20">
        <f t="shared" si="5"/>
        <v>6444</v>
      </c>
    </row>
    <row r="21" spans="1:21" x14ac:dyDescent="0.3">
      <c r="A21" s="42">
        <v>2025</v>
      </c>
      <c r="B21" s="42">
        <v>230</v>
      </c>
      <c r="C21" s="42">
        <v>1</v>
      </c>
      <c r="D21" s="43" t="s">
        <v>31</v>
      </c>
      <c r="E21" s="43" t="s">
        <v>181</v>
      </c>
      <c r="F21" s="43" t="s">
        <v>32</v>
      </c>
      <c r="G21" s="42">
        <v>9673</v>
      </c>
      <c r="H21" s="43" t="s">
        <v>5</v>
      </c>
      <c r="I21" s="43" t="s">
        <v>179</v>
      </c>
      <c r="J21" s="42">
        <v>6</v>
      </c>
      <c r="K21" s="42">
        <v>58038</v>
      </c>
      <c r="L21" s="43" t="s">
        <v>17</v>
      </c>
      <c r="M21" s="43" t="s">
        <v>18</v>
      </c>
      <c r="N21" s="42">
        <v>804</v>
      </c>
      <c r="O21" s="43" t="s">
        <v>71</v>
      </c>
      <c r="P21" s="42">
        <f t="shared" si="0"/>
        <v>9673</v>
      </c>
      <c r="Q21" s="43">
        <f t="shared" si="1"/>
        <v>0</v>
      </c>
      <c r="R21" s="43">
        <f t="shared" si="2"/>
        <v>58038</v>
      </c>
      <c r="S21" s="42">
        <f t="shared" si="3"/>
        <v>0</v>
      </c>
      <c r="T21" s="43">
        <f t="shared" si="4"/>
        <v>9673</v>
      </c>
      <c r="U21">
        <f t="shared" si="5"/>
        <v>58038</v>
      </c>
    </row>
    <row r="22" spans="1:21" x14ac:dyDescent="0.3">
      <c r="A22" s="42">
        <v>2025</v>
      </c>
      <c r="B22" s="42">
        <v>230</v>
      </c>
      <c r="C22" s="42">
        <v>1</v>
      </c>
      <c r="D22" s="43" t="s">
        <v>31</v>
      </c>
      <c r="E22" s="43" t="s">
        <v>181</v>
      </c>
      <c r="F22" s="43" t="s">
        <v>32</v>
      </c>
      <c r="G22" s="42">
        <v>430975</v>
      </c>
      <c r="H22" s="43" t="s">
        <v>5</v>
      </c>
      <c r="I22" s="43" t="s">
        <v>179</v>
      </c>
      <c r="J22" s="42">
        <v>6</v>
      </c>
      <c r="K22" s="42">
        <v>2585850</v>
      </c>
      <c r="L22" s="43" t="s">
        <v>17</v>
      </c>
      <c r="M22" s="43" t="s">
        <v>18</v>
      </c>
      <c r="N22" s="42">
        <v>826</v>
      </c>
      <c r="O22" s="43" t="s">
        <v>68</v>
      </c>
      <c r="P22" s="42">
        <f t="shared" si="0"/>
        <v>430975</v>
      </c>
      <c r="Q22" s="43">
        <f t="shared" si="1"/>
        <v>0</v>
      </c>
      <c r="R22" s="43">
        <f t="shared" si="2"/>
        <v>2585850</v>
      </c>
      <c r="S22" s="42">
        <f t="shared" si="3"/>
        <v>0</v>
      </c>
      <c r="T22" s="43">
        <f t="shared" si="4"/>
        <v>430975</v>
      </c>
      <c r="U22">
        <f t="shared" si="5"/>
        <v>2585850</v>
      </c>
    </row>
    <row r="23" spans="1:21" x14ac:dyDescent="0.3">
      <c r="A23" s="42">
        <v>2025</v>
      </c>
      <c r="B23" s="42">
        <v>230</v>
      </c>
      <c r="C23" s="42">
        <v>1</v>
      </c>
      <c r="D23" s="43" t="s">
        <v>31</v>
      </c>
      <c r="E23" s="43" t="s">
        <v>181</v>
      </c>
      <c r="F23" s="43" t="s">
        <v>32</v>
      </c>
      <c r="G23" s="42">
        <v>279857</v>
      </c>
      <c r="H23" s="43" t="s">
        <v>5</v>
      </c>
      <c r="I23" s="43" t="s">
        <v>179</v>
      </c>
      <c r="J23" s="42">
        <v>4.5</v>
      </c>
      <c r="K23" s="42">
        <v>1259356.5</v>
      </c>
      <c r="L23" s="43" t="s">
        <v>204</v>
      </c>
      <c r="M23" s="43" t="s">
        <v>11</v>
      </c>
      <c r="N23" s="42">
        <v>724</v>
      </c>
      <c r="O23" s="43" t="s">
        <v>12</v>
      </c>
      <c r="P23" s="42">
        <f t="shared" si="0"/>
        <v>279857</v>
      </c>
      <c r="Q23" s="43">
        <f t="shared" si="1"/>
        <v>0</v>
      </c>
      <c r="R23" s="43">
        <f t="shared" si="2"/>
        <v>1259356.5</v>
      </c>
      <c r="S23" s="42">
        <f t="shared" si="3"/>
        <v>0</v>
      </c>
      <c r="T23" s="43">
        <f t="shared" si="4"/>
        <v>279857</v>
      </c>
      <c r="U23">
        <f t="shared" si="5"/>
        <v>1259356.5</v>
      </c>
    </row>
    <row r="24" spans="1:21" x14ac:dyDescent="0.3">
      <c r="A24" s="42">
        <v>2025</v>
      </c>
      <c r="B24" s="42">
        <v>230</v>
      </c>
      <c r="C24" s="42">
        <v>1</v>
      </c>
      <c r="D24" s="43" t="s">
        <v>31</v>
      </c>
      <c r="E24" s="43" t="s">
        <v>181</v>
      </c>
      <c r="F24" s="43" t="s">
        <v>32</v>
      </c>
      <c r="G24" s="42">
        <v>23520</v>
      </c>
      <c r="H24" s="43" t="s">
        <v>5</v>
      </c>
      <c r="I24" s="43" t="s">
        <v>179</v>
      </c>
      <c r="J24" s="42">
        <v>6</v>
      </c>
      <c r="K24" s="42">
        <v>141120</v>
      </c>
      <c r="L24" s="43" t="s">
        <v>47</v>
      </c>
      <c r="M24" s="43" t="s">
        <v>18</v>
      </c>
      <c r="N24" s="42">
        <v>316</v>
      </c>
      <c r="O24" s="43" t="s">
        <v>60</v>
      </c>
      <c r="P24" s="42">
        <f t="shared" si="0"/>
        <v>23520</v>
      </c>
      <c r="Q24" s="43">
        <f t="shared" si="1"/>
        <v>0</v>
      </c>
      <c r="R24" s="43">
        <f t="shared" si="2"/>
        <v>141120</v>
      </c>
      <c r="S24" s="42">
        <f t="shared" si="3"/>
        <v>0</v>
      </c>
      <c r="T24" s="43">
        <f t="shared" si="4"/>
        <v>23520</v>
      </c>
      <c r="U24">
        <f t="shared" si="5"/>
        <v>141120</v>
      </c>
    </row>
    <row r="25" spans="1:21" x14ac:dyDescent="0.3">
      <c r="A25" s="42">
        <v>2025</v>
      </c>
      <c r="B25" s="42">
        <v>230</v>
      </c>
      <c r="C25" s="42">
        <v>1</v>
      </c>
      <c r="D25" s="43" t="s">
        <v>31</v>
      </c>
      <c r="E25" s="43" t="s">
        <v>181</v>
      </c>
      <c r="F25" s="43" t="s">
        <v>32</v>
      </c>
      <c r="G25" s="42">
        <v>25</v>
      </c>
      <c r="H25" s="43" t="s">
        <v>5</v>
      </c>
      <c r="I25" s="43" t="s">
        <v>179</v>
      </c>
      <c r="J25" s="42">
        <v>6</v>
      </c>
      <c r="K25" s="42">
        <v>150</v>
      </c>
      <c r="L25" s="43" t="s">
        <v>47</v>
      </c>
      <c r="M25" s="43" t="s">
        <v>18</v>
      </c>
      <c r="N25" s="42">
        <v>554</v>
      </c>
      <c r="O25" s="43" t="s">
        <v>66</v>
      </c>
      <c r="P25" s="42">
        <f t="shared" si="0"/>
        <v>25</v>
      </c>
      <c r="Q25" s="43">
        <f t="shared" si="1"/>
        <v>0</v>
      </c>
      <c r="R25" s="43">
        <f t="shared" si="2"/>
        <v>150</v>
      </c>
      <c r="S25" s="42">
        <f t="shared" si="3"/>
        <v>0</v>
      </c>
      <c r="T25" s="43">
        <f t="shared" si="4"/>
        <v>25</v>
      </c>
      <c r="U25">
        <f t="shared" si="5"/>
        <v>150</v>
      </c>
    </row>
    <row r="26" spans="1:21" x14ac:dyDescent="0.3">
      <c r="A26" s="42">
        <v>2025</v>
      </c>
      <c r="B26" s="42">
        <v>230</v>
      </c>
      <c r="C26" s="42">
        <v>1</v>
      </c>
      <c r="D26" s="43" t="s">
        <v>31</v>
      </c>
      <c r="E26" s="43" t="s">
        <v>181</v>
      </c>
      <c r="F26" s="43" t="s">
        <v>32</v>
      </c>
      <c r="G26" s="42">
        <v>108</v>
      </c>
      <c r="H26" s="43" t="s">
        <v>5</v>
      </c>
      <c r="I26" s="43" t="s">
        <v>179</v>
      </c>
      <c r="J26" s="42">
        <v>6</v>
      </c>
      <c r="K26" s="42">
        <v>648</v>
      </c>
      <c r="L26" s="43" t="s">
        <v>13</v>
      </c>
      <c r="M26" s="43" t="s">
        <v>14</v>
      </c>
      <c r="N26" s="42">
        <v>40</v>
      </c>
      <c r="O26" s="43" t="s">
        <v>33</v>
      </c>
      <c r="P26" s="42">
        <f t="shared" si="0"/>
        <v>108</v>
      </c>
      <c r="Q26" s="43">
        <f t="shared" si="1"/>
        <v>0</v>
      </c>
      <c r="R26" s="43">
        <f t="shared" si="2"/>
        <v>648</v>
      </c>
      <c r="S26" s="42">
        <f t="shared" si="3"/>
        <v>0</v>
      </c>
      <c r="T26" s="43">
        <f t="shared" si="4"/>
        <v>108</v>
      </c>
      <c r="U26">
        <f t="shared" si="5"/>
        <v>648</v>
      </c>
    </row>
    <row r="27" spans="1:21" x14ac:dyDescent="0.3">
      <c r="A27" s="42">
        <v>2025</v>
      </c>
      <c r="B27" s="42">
        <v>230</v>
      </c>
      <c r="C27" s="42">
        <v>1</v>
      </c>
      <c r="D27" s="43" t="s">
        <v>31</v>
      </c>
      <c r="E27" s="43" t="s">
        <v>181</v>
      </c>
      <c r="F27" s="43" t="s">
        <v>32</v>
      </c>
      <c r="G27" s="42">
        <v>1138</v>
      </c>
      <c r="H27" s="43" t="s">
        <v>5</v>
      </c>
      <c r="I27" s="43" t="s">
        <v>179</v>
      </c>
      <c r="J27" s="42">
        <v>6</v>
      </c>
      <c r="K27" s="42">
        <v>6828</v>
      </c>
      <c r="L27" s="43" t="s">
        <v>13</v>
      </c>
      <c r="M27" s="43" t="s">
        <v>14</v>
      </c>
      <c r="N27" s="42">
        <v>208</v>
      </c>
      <c r="O27" s="43" t="s">
        <v>35</v>
      </c>
      <c r="P27" s="42">
        <f t="shared" si="0"/>
        <v>1138</v>
      </c>
      <c r="Q27" s="43">
        <f t="shared" si="1"/>
        <v>0</v>
      </c>
      <c r="R27" s="43">
        <f t="shared" si="2"/>
        <v>6828</v>
      </c>
      <c r="S27" s="42">
        <f t="shared" si="3"/>
        <v>0</v>
      </c>
      <c r="T27" s="43">
        <f t="shared" si="4"/>
        <v>1138</v>
      </c>
      <c r="U27">
        <f t="shared" si="5"/>
        <v>6828</v>
      </c>
    </row>
    <row r="28" spans="1:21" x14ac:dyDescent="0.3">
      <c r="A28" s="42">
        <v>2025</v>
      </c>
      <c r="B28" s="42">
        <v>230</v>
      </c>
      <c r="C28" s="42">
        <v>1</v>
      </c>
      <c r="D28" s="43" t="s">
        <v>31</v>
      </c>
      <c r="E28" s="43" t="s">
        <v>181</v>
      </c>
      <c r="F28" s="43" t="s">
        <v>32</v>
      </c>
      <c r="G28" s="42">
        <v>3087</v>
      </c>
      <c r="H28" s="43" t="s">
        <v>5</v>
      </c>
      <c r="I28" s="43" t="s">
        <v>179</v>
      </c>
      <c r="J28" s="42">
        <v>6</v>
      </c>
      <c r="K28" s="42">
        <v>18522</v>
      </c>
      <c r="L28" s="43" t="s">
        <v>13</v>
      </c>
      <c r="M28" s="43" t="s">
        <v>14</v>
      </c>
      <c r="N28" s="42">
        <v>233</v>
      </c>
      <c r="O28" s="43" t="s">
        <v>37</v>
      </c>
      <c r="P28" s="42">
        <f t="shared" si="0"/>
        <v>3087</v>
      </c>
      <c r="Q28" s="43">
        <f t="shared" si="1"/>
        <v>0</v>
      </c>
      <c r="R28" s="43">
        <f t="shared" si="2"/>
        <v>18522</v>
      </c>
      <c r="S28" s="42">
        <f t="shared" si="3"/>
        <v>0</v>
      </c>
      <c r="T28" s="43">
        <f t="shared" si="4"/>
        <v>3087</v>
      </c>
      <c r="U28">
        <f t="shared" si="5"/>
        <v>18522</v>
      </c>
    </row>
    <row r="29" spans="1:21" x14ac:dyDescent="0.3">
      <c r="A29" s="42">
        <v>2025</v>
      </c>
      <c r="B29" s="42">
        <v>230</v>
      </c>
      <c r="C29" s="42">
        <v>1</v>
      </c>
      <c r="D29" s="43" t="s">
        <v>31</v>
      </c>
      <c r="E29" s="43" t="s">
        <v>181</v>
      </c>
      <c r="F29" s="43" t="s">
        <v>32</v>
      </c>
      <c r="G29" s="42">
        <v>7606</v>
      </c>
      <c r="H29" s="43" t="s">
        <v>5</v>
      </c>
      <c r="I29" s="43" t="s">
        <v>179</v>
      </c>
      <c r="J29" s="42">
        <v>6</v>
      </c>
      <c r="K29" s="42">
        <v>45636</v>
      </c>
      <c r="L29" s="43" t="s">
        <v>13</v>
      </c>
      <c r="M29" s="43" t="s">
        <v>14</v>
      </c>
      <c r="N29" s="42">
        <v>250</v>
      </c>
      <c r="O29" s="43" t="s">
        <v>38</v>
      </c>
      <c r="P29" s="42">
        <f t="shared" si="0"/>
        <v>7606</v>
      </c>
      <c r="Q29" s="43">
        <f t="shared" si="1"/>
        <v>0</v>
      </c>
      <c r="R29" s="43">
        <f t="shared" si="2"/>
        <v>45636</v>
      </c>
      <c r="S29" s="42">
        <f t="shared" si="3"/>
        <v>0</v>
      </c>
      <c r="T29" s="43">
        <f t="shared" si="4"/>
        <v>7606</v>
      </c>
      <c r="U29">
        <f t="shared" si="5"/>
        <v>45636</v>
      </c>
    </row>
    <row r="30" spans="1:21" x14ac:dyDescent="0.3">
      <c r="A30" s="42">
        <v>2025</v>
      </c>
      <c r="B30" s="42">
        <v>230</v>
      </c>
      <c r="C30" s="42">
        <v>1</v>
      </c>
      <c r="D30" s="43" t="s">
        <v>31</v>
      </c>
      <c r="E30" s="43" t="s">
        <v>181</v>
      </c>
      <c r="F30" s="43" t="s">
        <v>32</v>
      </c>
      <c r="G30" s="42">
        <v>7135</v>
      </c>
      <c r="H30" s="43" t="s">
        <v>5</v>
      </c>
      <c r="I30" s="43" t="s">
        <v>179</v>
      </c>
      <c r="J30" s="42">
        <v>6</v>
      </c>
      <c r="K30" s="42">
        <v>42810</v>
      </c>
      <c r="L30" s="43" t="s">
        <v>13</v>
      </c>
      <c r="M30" s="43" t="s">
        <v>14</v>
      </c>
      <c r="N30" s="42">
        <v>276</v>
      </c>
      <c r="O30" s="43" t="s">
        <v>15</v>
      </c>
      <c r="P30" s="42">
        <f t="shared" si="0"/>
        <v>7135</v>
      </c>
      <c r="Q30" s="43">
        <f t="shared" si="1"/>
        <v>0</v>
      </c>
      <c r="R30" s="43">
        <f t="shared" si="2"/>
        <v>42810</v>
      </c>
      <c r="S30" s="42">
        <f t="shared" si="3"/>
        <v>0</v>
      </c>
      <c r="T30" s="43">
        <f t="shared" si="4"/>
        <v>7135</v>
      </c>
      <c r="U30">
        <f t="shared" si="5"/>
        <v>42810</v>
      </c>
    </row>
    <row r="31" spans="1:21" x14ac:dyDescent="0.3">
      <c r="A31" s="42">
        <v>2025</v>
      </c>
      <c r="B31" s="42">
        <v>230</v>
      </c>
      <c r="C31" s="42">
        <v>1</v>
      </c>
      <c r="D31" s="43" t="s">
        <v>31</v>
      </c>
      <c r="E31" s="43" t="s">
        <v>181</v>
      </c>
      <c r="F31" s="43" t="s">
        <v>32</v>
      </c>
      <c r="G31" s="42">
        <v>160</v>
      </c>
      <c r="H31" s="43" t="s">
        <v>5</v>
      </c>
      <c r="I31" s="43" t="s">
        <v>179</v>
      </c>
      <c r="J31" s="42">
        <v>6</v>
      </c>
      <c r="K31" s="42">
        <v>960</v>
      </c>
      <c r="L31" s="43" t="s">
        <v>13</v>
      </c>
      <c r="M31" s="43" t="s">
        <v>14</v>
      </c>
      <c r="N31" s="42">
        <v>372</v>
      </c>
      <c r="O31" s="43" t="s">
        <v>39</v>
      </c>
      <c r="P31" s="42">
        <f t="shared" si="0"/>
        <v>160</v>
      </c>
      <c r="Q31" s="43">
        <f t="shared" si="1"/>
        <v>0</v>
      </c>
      <c r="R31" s="43">
        <f t="shared" si="2"/>
        <v>960</v>
      </c>
      <c r="S31" s="42">
        <f t="shared" si="3"/>
        <v>0</v>
      </c>
      <c r="T31" s="43">
        <f t="shared" si="4"/>
        <v>160</v>
      </c>
      <c r="U31">
        <f t="shared" si="5"/>
        <v>960</v>
      </c>
    </row>
    <row r="32" spans="1:21" x14ac:dyDescent="0.3">
      <c r="A32" s="42">
        <v>2025</v>
      </c>
      <c r="B32" s="42">
        <v>230</v>
      </c>
      <c r="C32" s="42">
        <v>1</v>
      </c>
      <c r="D32" s="43" t="s">
        <v>31</v>
      </c>
      <c r="E32" s="43" t="s">
        <v>181</v>
      </c>
      <c r="F32" s="43" t="s">
        <v>32</v>
      </c>
      <c r="G32" s="42">
        <v>118742</v>
      </c>
      <c r="H32" s="43" t="s">
        <v>5</v>
      </c>
      <c r="I32" s="43" t="s">
        <v>179</v>
      </c>
      <c r="J32" s="42">
        <v>6</v>
      </c>
      <c r="K32" s="42">
        <v>712452</v>
      </c>
      <c r="L32" s="43" t="s">
        <v>13</v>
      </c>
      <c r="M32" s="43" t="s">
        <v>14</v>
      </c>
      <c r="N32" s="42">
        <v>380</v>
      </c>
      <c r="O32" s="43" t="s">
        <v>40</v>
      </c>
      <c r="P32" s="42">
        <f t="shared" si="0"/>
        <v>118742</v>
      </c>
      <c r="Q32" s="43">
        <f t="shared" si="1"/>
        <v>0</v>
      </c>
      <c r="R32" s="43">
        <f t="shared" si="2"/>
        <v>712452</v>
      </c>
      <c r="S32" s="42">
        <f t="shared" si="3"/>
        <v>0</v>
      </c>
      <c r="T32" s="43">
        <f t="shared" si="4"/>
        <v>118742</v>
      </c>
      <c r="U32">
        <f t="shared" si="5"/>
        <v>712452</v>
      </c>
    </row>
    <row r="33" spans="1:21" x14ac:dyDescent="0.3">
      <c r="A33" s="42">
        <v>2025</v>
      </c>
      <c r="B33" s="42">
        <v>230</v>
      </c>
      <c r="C33" s="42">
        <v>1</v>
      </c>
      <c r="D33" s="43" t="s">
        <v>31</v>
      </c>
      <c r="E33" s="43" t="s">
        <v>181</v>
      </c>
      <c r="F33" s="43" t="s">
        <v>32</v>
      </c>
      <c r="G33" s="42">
        <v>9629</v>
      </c>
      <c r="H33" s="43" t="s">
        <v>5</v>
      </c>
      <c r="I33" s="43" t="s">
        <v>179</v>
      </c>
      <c r="J33" s="42">
        <v>6</v>
      </c>
      <c r="K33" s="42">
        <v>57774</v>
      </c>
      <c r="L33" s="43" t="s">
        <v>13</v>
      </c>
      <c r="M33" s="43" t="s">
        <v>14</v>
      </c>
      <c r="N33" s="42">
        <v>428</v>
      </c>
      <c r="O33" s="43" t="s">
        <v>41</v>
      </c>
      <c r="P33" s="42">
        <f t="shared" si="0"/>
        <v>9629</v>
      </c>
      <c r="Q33" s="43">
        <f t="shared" si="1"/>
        <v>0</v>
      </c>
      <c r="R33" s="43">
        <f t="shared" si="2"/>
        <v>57774</v>
      </c>
      <c r="S33" s="42">
        <f t="shared" si="3"/>
        <v>0</v>
      </c>
      <c r="T33" s="43">
        <f t="shared" si="4"/>
        <v>9629</v>
      </c>
      <c r="U33">
        <f t="shared" si="5"/>
        <v>57774</v>
      </c>
    </row>
    <row r="34" spans="1:21" x14ac:dyDescent="0.3">
      <c r="A34" s="42">
        <v>2025</v>
      </c>
      <c r="B34" s="42">
        <v>230</v>
      </c>
      <c r="C34" s="42">
        <v>1</v>
      </c>
      <c r="D34" s="43" t="s">
        <v>31</v>
      </c>
      <c r="E34" s="43" t="s">
        <v>181</v>
      </c>
      <c r="F34" s="43" t="s">
        <v>32</v>
      </c>
      <c r="G34" s="42">
        <v>3707</v>
      </c>
      <c r="H34" s="43" t="s">
        <v>5</v>
      </c>
      <c r="I34" s="43" t="s">
        <v>179</v>
      </c>
      <c r="J34" s="42">
        <v>6</v>
      </c>
      <c r="K34" s="42">
        <v>22242</v>
      </c>
      <c r="L34" s="43" t="s">
        <v>13</v>
      </c>
      <c r="M34" s="43" t="s">
        <v>14</v>
      </c>
      <c r="N34" s="42">
        <v>440</v>
      </c>
      <c r="O34" s="43" t="s">
        <v>42</v>
      </c>
      <c r="P34" s="42">
        <f t="shared" si="0"/>
        <v>3707</v>
      </c>
      <c r="Q34" s="43">
        <f t="shared" si="1"/>
        <v>0</v>
      </c>
      <c r="R34" s="43">
        <f t="shared" si="2"/>
        <v>22242</v>
      </c>
      <c r="S34" s="42">
        <f t="shared" si="3"/>
        <v>0</v>
      </c>
      <c r="T34" s="43">
        <f t="shared" si="4"/>
        <v>3707</v>
      </c>
      <c r="U34">
        <f t="shared" si="5"/>
        <v>22242</v>
      </c>
    </row>
    <row r="35" spans="1:21" x14ac:dyDescent="0.3">
      <c r="A35" s="42">
        <v>2025</v>
      </c>
      <c r="B35" s="42">
        <v>230</v>
      </c>
      <c r="C35" s="42">
        <v>1</v>
      </c>
      <c r="D35" s="43" t="s">
        <v>31</v>
      </c>
      <c r="E35" s="43" t="s">
        <v>181</v>
      </c>
      <c r="F35" s="43" t="s">
        <v>32</v>
      </c>
      <c r="G35" s="42">
        <v>384</v>
      </c>
      <c r="H35" s="43" t="s">
        <v>5</v>
      </c>
      <c r="I35" s="43" t="s">
        <v>179</v>
      </c>
      <c r="J35" s="42">
        <v>6</v>
      </c>
      <c r="K35" s="42">
        <v>2304</v>
      </c>
      <c r="L35" s="43" t="s">
        <v>13</v>
      </c>
      <c r="M35" s="43" t="s">
        <v>14</v>
      </c>
      <c r="N35" s="42">
        <v>528</v>
      </c>
      <c r="O35" s="43" t="s">
        <v>43</v>
      </c>
      <c r="P35" s="42">
        <f t="shared" si="0"/>
        <v>384</v>
      </c>
      <c r="Q35" s="43">
        <f t="shared" si="1"/>
        <v>0</v>
      </c>
      <c r="R35" s="43">
        <f t="shared" si="2"/>
        <v>2304</v>
      </c>
      <c r="S35" s="42">
        <f t="shared" si="3"/>
        <v>0</v>
      </c>
      <c r="T35" s="43">
        <f t="shared" si="4"/>
        <v>384</v>
      </c>
      <c r="U35">
        <f t="shared" si="5"/>
        <v>2304</v>
      </c>
    </row>
    <row r="36" spans="1:21" x14ac:dyDescent="0.3">
      <c r="A36" s="42">
        <v>2025</v>
      </c>
      <c r="B36" s="42">
        <v>230</v>
      </c>
      <c r="C36" s="42">
        <v>1</v>
      </c>
      <c r="D36" s="43" t="s">
        <v>31</v>
      </c>
      <c r="E36" s="43" t="s">
        <v>181</v>
      </c>
      <c r="F36" s="43" t="s">
        <v>32</v>
      </c>
      <c r="G36" s="42">
        <v>5178</v>
      </c>
      <c r="H36" s="43" t="s">
        <v>5</v>
      </c>
      <c r="I36" s="43" t="s">
        <v>179</v>
      </c>
      <c r="J36" s="42">
        <v>6</v>
      </c>
      <c r="K36" s="42">
        <v>31068</v>
      </c>
      <c r="L36" s="43" t="s">
        <v>13</v>
      </c>
      <c r="M36" s="43" t="s">
        <v>14</v>
      </c>
      <c r="N36" s="42">
        <v>616</v>
      </c>
      <c r="O36" s="43" t="s">
        <v>44</v>
      </c>
      <c r="P36" s="42">
        <f t="shared" si="0"/>
        <v>5178</v>
      </c>
      <c r="Q36" s="43">
        <f t="shared" si="1"/>
        <v>0</v>
      </c>
      <c r="R36" s="43">
        <f t="shared" si="2"/>
        <v>31068</v>
      </c>
      <c r="S36" s="42">
        <f t="shared" si="3"/>
        <v>0</v>
      </c>
      <c r="T36" s="43">
        <f t="shared" si="4"/>
        <v>5178</v>
      </c>
      <c r="U36">
        <f t="shared" si="5"/>
        <v>31068</v>
      </c>
    </row>
    <row r="37" spans="1:21" x14ac:dyDescent="0.3">
      <c r="A37" s="42">
        <v>2025</v>
      </c>
      <c r="B37" s="42">
        <v>230</v>
      </c>
      <c r="C37" s="42">
        <v>1</v>
      </c>
      <c r="D37" s="43" t="s">
        <v>31</v>
      </c>
      <c r="E37" s="43" t="s">
        <v>181</v>
      </c>
      <c r="F37" s="43" t="s">
        <v>32</v>
      </c>
      <c r="G37" s="42">
        <v>403</v>
      </c>
      <c r="H37" s="43" t="s">
        <v>5</v>
      </c>
      <c r="I37" s="43" t="s">
        <v>179</v>
      </c>
      <c r="J37" s="42">
        <v>6</v>
      </c>
      <c r="K37" s="42">
        <v>2418</v>
      </c>
      <c r="L37" s="43" t="s">
        <v>13</v>
      </c>
      <c r="M37" s="43" t="s">
        <v>14</v>
      </c>
      <c r="N37" s="42">
        <v>620</v>
      </c>
      <c r="O37" s="43" t="s">
        <v>45</v>
      </c>
      <c r="P37" s="42">
        <f t="shared" si="0"/>
        <v>403</v>
      </c>
      <c r="Q37" s="43">
        <f t="shared" si="1"/>
        <v>0</v>
      </c>
      <c r="R37" s="43">
        <f t="shared" si="2"/>
        <v>2418</v>
      </c>
      <c r="S37" s="42">
        <f t="shared" si="3"/>
        <v>0</v>
      </c>
      <c r="T37" s="43">
        <f t="shared" si="4"/>
        <v>403</v>
      </c>
      <c r="U37">
        <f t="shared" si="5"/>
        <v>2418</v>
      </c>
    </row>
    <row r="38" spans="1:21" x14ac:dyDescent="0.3">
      <c r="A38" s="42">
        <v>2025</v>
      </c>
      <c r="B38" s="42">
        <v>230</v>
      </c>
      <c r="C38" s="42">
        <v>1</v>
      </c>
      <c r="D38" s="43" t="s">
        <v>31</v>
      </c>
      <c r="E38" s="43" t="s">
        <v>181</v>
      </c>
      <c r="F38" s="43" t="s">
        <v>32</v>
      </c>
      <c r="G38" s="42">
        <v>2942</v>
      </c>
      <c r="H38" s="43" t="s">
        <v>5</v>
      </c>
      <c r="I38" s="43" t="s">
        <v>179</v>
      </c>
      <c r="J38" s="42">
        <v>6</v>
      </c>
      <c r="K38" s="42">
        <v>17652</v>
      </c>
      <c r="L38" s="43" t="s">
        <v>13</v>
      </c>
      <c r="M38" s="43" t="s">
        <v>14</v>
      </c>
      <c r="N38" s="42">
        <v>642</v>
      </c>
      <c r="O38" s="43" t="s">
        <v>46</v>
      </c>
      <c r="P38" s="42">
        <f t="shared" si="0"/>
        <v>2942</v>
      </c>
      <c r="Q38" s="43">
        <f t="shared" si="1"/>
        <v>0</v>
      </c>
      <c r="R38" s="43">
        <f t="shared" si="2"/>
        <v>17652</v>
      </c>
      <c r="S38" s="42">
        <f t="shared" si="3"/>
        <v>0</v>
      </c>
      <c r="T38" s="43">
        <f t="shared" si="4"/>
        <v>2942</v>
      </c>
      <c r="U38">
        <f t="shared" si="5"/>
        <v>17652</v>
      </c>
    </row>
    <row r="39" spans="1:21" x14ac:dyDescent="0.3">
      <c r="A39" s="42">
        <v>2025</v>
      </c>
      <c r="B39" s="42">
        <v>230</v>
      </c>
      <c r="C39" s="42">
        <v>1</v>
      </c>
      <c r="D39" s="43" t="s">
        <v>31</v>
      </c>
      <c r="E39" s="43" t="s">
        <v>181</v>
      </c>
      <c r="F39" s="43" t="s">
        <v>32</v>
      </c>
      <c r="G39" s="42">
        <v>20160</v>
      </c>
      <c r="H39" s="43" t="s">
        <v>5</v>
      </c>
      <c r="I39" s="43" t="s">
        <v>179</v>
      </c>
      <c r="J39" s="42">
        <v>6</v>
      </c>
      <c r="K39" s="42">
        <v>120960</v>
      </c>
      <c r="L39" s="43" t="s">
        <v>13</v>
      </c>
      <c r="M39" s="43" t="s">
        <v>14</v>
      </c>
      <c r="N39" s="42">
        <v>703</v>
      </c>
      <c r="O39" s="43" t="s">
        <v>36</v>
      </c>
      <c r="P39" s="42">
        <f t="shared" si="0"/>
        <v>20160</v>
      </c>
      <c r="Q39" s="43">
        <f t="shared" si="1"/>
        <v>0</v>
      </c>
      <c r="R39" s="43">
        <f t="shared" si="2"/>
        <v>120960</v>
      </c>
      <c r="S39" s="42">
        <f t="shared" si="3"/>
        <v>0</v>
      </c>
      <c r="T39" s="43">
        <f t="shared" si="4"/>
        <v>20160</v>
      </c>
      <c r="U39">
        <f t="shared" si="5"/>
        <v>120960</v>
      </c>
    </row>
    <row r="40" spans="1:21" x14ac:dyDescent="0.3">
      <c r="A40" s="42">
        <v>2025</v>
      </c>
      <c r="B40" s="42">
        <v>230</v>
      </c>
      <c r="C40" s="42">
        <v>1</v>
      </c>
      <c r="D40" s="43" t="s">
        <v>31</v>
      </c>
      <c r="E40" s="43" t="s">
        <v>181</v>
      </c>
      <c r="F40" s="43" t="s">
        <v>97</v>
      </c>
      <c r="G40" s="42">
        <v>616</v>
      </c>
      <c r="H40" s="43" t="s">
        <v>5</v>
      </c>
      <c r="I40" s="43" t="s">
        <v>179</v>
      </c>
      <c r="J40" s="42">
        <v>12</v>
      </c>
      <c r="K40" s="42">
        <v>7392</v>
      </c>
      <c r="L40" s="43" t="s">
        <v>49</v>
      </c>
      <c r="M40" s="43" t="s">
        <v>18</v>
      </c>
      <c r="N40" s="42">
        <v>226</v>
      </c>
      <c r="O40" s="43" t="s">
        <v>62</v>
      </c>
      <c r="P40" s="42">
        <f t="shared" si="0"/>
        <v>616</v>
      </c>
      <c r="Q40" s="43">
        <f t="shared" si="1"/>
        <v>0</v>
      </c>
      <c r="R40" s="43">
        <f t="shared" si="2"/>
        <v>7392</v>
      </c>
      <c r="S40" s="42">
        <f t="shared" si="3"/>
        <v>0</v>
      </c>
      <c r="T40" s="43">
        <f t="shared" si="4"/>
        <v>616</v>
      </c>
      <c r="U40">
        <f t="shared" si="5"/>
        <v>7392</v>
      </c>
    </row>
    <row r="41" spans="1:21" x14ac:dyDescent="0.3">
      <c r="A41" s="42">
        <v>2025</v>
      </c>
      <c r="B41" s="42">
        <v>230</v>
      </c>
      <c r="C41" s="42">
        <v>1</v>
      </c>
      <c r="D41" s="43" t="s">
        <v>31</v>
      </c>
      <c r="E41" s="43" t="s">
        <v>181</v>
      </c>
      <c r="F41" s="43" t="s">
        <v>97</v>
      </c>
      <c r="G41" s="42">
        <v>31322</v>
      </c>
      <c r="H41" s="43" t="s">
        <v>5</v>
      </c>
      <c r="I41" s="43" t="s">
        <v>179</v>
      </c>
      <c r="J41" s="42">
        <v>12</v>
      </c>
      <c r="K41" s="42">
        <v>375864</v>
      </c>
      <c r="L41" s="43" t="s">
        <v>20</v>
      </c>
      <c r="M41" s="43" t="s">
        <v>18</v>
      </c>
      <c r="N41" s="42">
        <v>124</v>
      </c>
      <c r="O41" s="43" t="s">
        <v>52</v>
      </c>
      <c r="P41" s="42">
        <f t="shared" si="0"/>
        <v>31322</v>
      </c>
      <c r="Q41" s="43">
        <f t="shared" si="1"/>
        <v>0</v>
      </c>
      <c r="R41" s="43">
        <f t="shared" si="2"/>
        <v>375864</v>
      </c>
      <c r="S41" s="42">
        <f t="shared" si="3"/>
        <v>0</v>
      </c>
      <c r="T41" s="43">
        <f t="shared" si="4"/>
        <v>31322</v>
      </c>
      <c r="U41">
        <f t="shared" si="5"/>
        <v>375864</v>
      </c>
    </row>
    <row r="42" spans="1:21" x14ac:dyDescent="0.3">
      <c r="A42" s="42">
        <v>2025</v>
      </c>
      <c r="B42" s="42">
        <v>230</v>
      </c>
      <c r="C42" s="42">
        <v>1</v>
      </c>
      <c r="D42" s="43" t="s">
        <v>31</v>
      </c>
      <c r="E42" s="43" t="s">
        <v>181</v>
      </c>
      <c r="F42" s="43" t="s">
        <v>97</v>
      </c>
      <c r="G42" s="42">
        <v>662</v>
      </c>
      <c r="H42" s="43" t="s">
        <v>5</v>
      </c>
      <c r="I42" s="43" t="s">
        <v>179</v>
      </c>
      <c r="J42" s="42">
        <v>12</v>
      </c>
      <c r="K42" s="42">
        <v>7944</v>
      </c>
      <c r="L42" s="43" t="s">
        <v>20</v>
      </c>
      <c r="M42" s="43" t="s">
        <v>18</v>
      </c>
      <c r="N42" s="42">
        <v>188</v>
      </c>
      <c r="O42" s="43" t="s">
        <v>84</v>
      </c>
      <c r="P42" s="42">
        <f t="shared" si="0"/>
        <v>662</v>
      </c>
      <c r="Q42" s="43">
        <f t="shared" si="1"/>
        <v>0</v>
      </c>
      <c r="R42" s="43">
        <f t="shared" si="2"/>
        <v>7944</v>
      </c>
      <c r="S42" s="42">
        <f t="shared" si="3"/>
        <v>0</v>
      </c>
      <c r="T42" s="43">
        <f t="shared" si="4"/>
        <v>662</v>
      </c>
      <c r="U42">
        <f t="shared" si="5"/>
        <v>7944</v>
      </c>
    </row>
    <row r="43" spans="1:21" x14ac:dyDescent="0.3">
      <c r="A43" s="42">
        <v>2025</v>
      </c>
      <c r="B43" s="42">
        <v>230</v>
      </c>
      <c r="C43" s="42">
        <v>1</v>
      </c>
      <c r="D43" s="43" t="s">
        <v>31</v>
      </c>
      <c r="E43" s="43" t="s">
        <v>181</v>
      </c>
      <c r="F43" s="43" t="s">
        <v>97</v>
      </c>
      <c r="G43" s="42">
        <v>206</v>
      </c>
      <c r="H43" s="43" t="s">
        <v>5</v>
      </c>
      <c r="I43" s="43" t="s">
        <v>179</v>
      </c>
      <c r="J43" s="42">
        <v>12</v>
      </c>
      <c r="K43" s="42">
        <v>2472</v>
      </c>
      <c r="L43" s="43" t="s">
        <v>20</v>
      </c>
      <c r="M43" s="43" t="s">
        <v>18</v>
      </c>
      <c r="N43" s="42">
        <v>192</v>
      </c>
      <c r="O43" s="43" t="s">
        <v>85</v>
      </c>
      <c r="P43" s="42">
        <f t="shared" si="0"/>
        <v>206</v>
      </c>
      <c r="Q43" s="43">
        <f t="shared" si="1"/>
        <v>0</v>
      </c>
      <c r="R43" s="43">
        <f t="shared" si="2"/>
        <v>2472</v>
      </c>
      <c r="S43" s="42">
        <f t="shared" si="3"/>
        <v>0</v>
      </c>
      <c r="T43" s="43">
        <f t="shared" si="4"/>
        <v>206</v>
      </c>
      <c r="U43">
        <f t="shared" si="5"/>
        <v>2472</v>
      </c>
    </row>
    <row r="44" spans="1:21" x14ac:dyDescent="0.3">
      <c r="A44" s="42">
        <v>2025</v>
      </c>
      <c r="B44" s="42">
        <v>230</v>
      </c>
      <c r="C44" s="42">
        <v>1</v>
      </c>
      <c r="D44" s="43" t="s">
        <v>31</v>
      </c>
      <c r="E44" s="43" t="s">
        <v>181</v>
      </c>
      <c r="F44" s="43" t="s">
        <v>97</v>
      </c>
      <c r="G44" s="42">
        <v>4452</v>
      </c>
      <c r="H44" s="43" t="s">
        <v>5</v>
      </c>
      <c r="I44" s="43" t="s">
        <v>179</v>
      </c>
      <c r="J44" s="42">
        <v>12</v>
      </c>
      <c r="K44" s="42">
        <v>53424</v>
      </c>
      <c r="L44" s="43" t="s">
        <v>20</v>
      </c>
      <c r="M44" s="43" t="s">
        <v>18</v>
      </c>
      <c r="N44" s="42">
        <v>214</v>
      </c>
      <c r="O44" s="43" t="s">
        <v>26</v>
      </c>
      <c r="P44" s="42">
        <f t="shared" si="0"/>
        <v>4452</v>
      </c>
      <c r="Q44" s="43">
        <f t="shared" si="1"/>
        <v>0</v>
      </c>
      <c r="R44" s="43">
        <f t="shared" si="2"/>
        <v>53424</v>
      </c>
      <c r="S44" s="42">
        <f t="shared" si="3"/>
        <v>0</v>
      </c>
      <c r="T44" s="43">
        <f t="shared" si="4"/>
        <v>4452</v>
      </c>
      <c r="U44">
        <f t="shared" si="5"/>
        <v>53424</v>
      </c>
    </row>
    <row r="45" spans="1:21" x14ac:dyDescent="0.3">
      <c r="A45" s="42">
        <v>2025</v>
      </c>
      <c r="B45" s="42">
        <v>230</v>
      </c>
      <c r="C45" s="42">
        <v>1</v>
      </c>
      <c r="D45" s="43" t="s">
        <v>31</v>
      </c>
      <c r="E45" s="43" t="s">
        <v>181</v>
      </c>
      <c r="F45" s="43" t="s">
        <v>97</v>
      </c>
      <c r="G45" s="42">
        <v>42727</v>
      </c>
      <c r="H45" s="43" t="s">
        <v>5</v>
      </c>
      <c r="I45" s="43" t="s">
        <v>179</v>
      </c>
      <c r="J45" s="42">
        <v>12</v>
      </c>
      <c r="K45" s="42">
        <v>512724</v>
      </c>
      <c r="L45" s="43" t="s">
        <v>20</v>
      </c>
      <c r="M45" s="43" t="s">
        <v>18</v>
      </c>
      <c r="N45" s="42">
        <v>484</v>
      </c>
      <c r="O45" s="43" t="s">
        <v>22</v>
      </c>
      <c r="P45" s="42">
        <f t="shared" si="0"/>
        <v>42727</v>
      </c>
      <c r="Q45" s="43">
        <f t="shared" si="1"/>
        <v>0</v>
      </c>
      <c r="R45" s="43">
        <f t="shared" si="2"/>
        <v>512724</v>
      </c>
      <c r="S45" s="42">
        <f t="shared" si="3"/>
        <v>0</v>
      </c>
      <c r="T45" s="43">
        <f t="shared" si="4"/>
        <v>42727</v>
      </c>
      <c r="U45">
        <f t="shared" si="5"/>
        <v>512724</v>
      </c>
    </row>
    <row r="46" spans="1:21" x14ac:dyDescent="0.3">
      <c r="A46" s="42">
        <v>2025</v>
      </c>
      <c r="B46" s="42">
        <v>230</v>
      </c>
      <c r="C46" s="42">
        <v>1</v>
      </c>
      <c r="D46" s="43" t="s">
        <v>31</v>
      </c>
      <c r="E46" s="43" t="s">
        <v>181</v>
      </c>
      <c r="F46" s="43" t="s">
        <v>97</v>
      </c>
      <c r="G46" s="42">
        <v>17620</v>
      </c>
      <c r="H46" s="43" t="s">
        <v>5</v>
      </c>
      <c r="I46" s="43" t="s">
        <v>179</v>
      </c>
      <c r="J46" s="42">
        <v>12</v>
      </c>
      <c r="K46" s="42">
        <v>211440</v>
      </c>
      <c r="L46" s="43" t="s">
        <v>20</v>
      </c>
      <c r="M46" s="43" t="s">
        <v>18</v>
      </c>
      <c r="N46" s="42">
        <v>591</v>
      </c>
      <c r="O46" s="43" t="s">
        <v>67</v>
      </c>
      <c r="P46" s="42">
        <f t="shared" si="0"/>
        <v>17620</v>
      </c>
      <c r="Q46" s="43">
        <f t="shared" si="1"/>
        <v>0</v>
      </c>
      <c r="R46" s="43">
        <f t="shared" si="2"/>
        <v>211440</v>
      </c>
      <c r="S46" s="42">
        <f t="shared" si="3"/>
        <v>0</v>
      </c>
      <c r="T46" s="43">
        <f t="shared" si="4"/>
        <v>17620</v>
      </c>
      <c r="U46">
        <f t="shared" si="5"/>
        <v>211440</v>
      </c>
    </row>
    <row r="47" spans="1:21" x14ac:dyDescent="0.3">
      <c r="A47" s="42">
        <v>2025</v>
      </c>
      <c r="B47" s="42">
        <v>230</v>
      </c>
      <c r="C47" s="42">
        <v>1</v>
      </c>
      <c r="D47" s="43" t="s">
        <v>31</v>
      </c>
      <c r="E47" s="43" t="s">
        <v>181</v>
      </c>
      <c r="F47" s="43" t="s">
        <v>97</v>
      </c>
      <c r="G47" s="42">
        <v>4675</v>
      </c>
      <c r="H47" s="43" t="s">
        <v>5</v>
      </c>
      <c r="I47" s="43" t="s">
        <v>179</v>
      </c>
      <c r="J47" s="42">
        <v>12</v>
      </c>
      <c r="K47" s="42">
        <v>56100</v>
      </c>
      <c r="L47" s="43" t="s">
        <v>20</v>
      </c>
      <c r="M47" s="43" t="s">
        <v>18</v>
      </c>
      <c r="N47" s="42">
        <v>630</v>
      </c>
      <c r="O47" s="43" t="s">
        <v>94</v>
      </c>
      <c r="P47" s="42">
        <f t="shared" si="0"/>
        <v>4675</v>
      </c>
      <c r="Q47" s="43">
        <f t="shared" si="1"/>
        <v>0</v>
      </c>
      <c r="R47" s="43">
        <f t="shared" si="2"/>
        <v>56100</v>
      </c>
      <c r="S47" s="42">
        <f t="shared" si="3"/>
        <v>0</v>
      </c>
      <c r="T47" s="43">
        <f t="shared" si="4"/>
        <v>4675</v>
      </c>
      <c r="U47">
        <f t="shared" si="5"/>
        <v>56100</v>
      </c>
    </row>
    <row r="48" spans="1:21" x14ac:dyDescent="0.3">
      <c r="A48" s="42">
        <v>2025</v>
      </c>
      <c r="B48" s="42">
        <v>230</v>
      </c>
      <c r="C48" s="42">
        <v>1</v>
      </c>
      <c r="D48" s="43" t="s">
        <v>31</v>
      </c>
      <c r="E48" s="43" t="s">
        <v>181</v>
      </c>
      <c r="F48" s="43" t="s">
        <v>97</v>
      </c>
      <c r="G48" s="42">
        <v>42723</v>
      </c>
      <c r="H48" s="43" t="s">
        <v>5</v>
      </c>
      <c r="I48" s="43" t="s">
        <v>179</v>
      </c>
      <c r="J48" s="42">
        <v>12</v>
      </c>
      <c r="K48" s="42">
        <v>512676</v>
      </c>
      <c r="L48" s="43" t="s">
        <v>20</v>
      </c>
      <c r="M48" s="43" t="s">
        <v>18</v>
      </c>
      <c r="N48" s="42">
        <v>840</v>
      </c>
      <c r="O48" s="43" t="s">
        <v>56</v>
      </c>
      <c r="P48" s="42">
        <f t="shared" si="0"/>
        <v>42723</v>
      </c>
      <c r="Q48" s="43">
        <f t="shared" si="1"/>
        <v>0</v>
      </c>
      <c r="R48" s="43">
        <f t="shared" si="2"/>
        <v>512676</v>
      </c>
      <c r="S48" s="42">
        <f t="shared" si="3"/>
        <v>0</v>
      </c>
      <c r="T48" s="43">
        <f t="shared" si="4"/>
        <v>42723</v>
      </c>
      <c r="U48">
        <f t="shared" si="5"/>
        <v>512676</v>
      </c>
    </row>
    <row r="49" spans="1:21" x14ac:dyDescent="0.3">
      <c r="A49" s="42">
        <v>2025</v>
      </c>
      <c r="B49" s="42">
        <v>230</v>
      </c>
      <c r="C49" s="42">
        <v>1</v>
      </c>
      <c r="D49" s="43" t="s">
        <v>31</v>
      </c>
      <c r="E49" s="43" t="s">
        <v>181</v>
      </c>
      <c r="F49" s="43" t="s">
        <v>97</v>
      </c>
      <c r="G49" s="42">
        <v>218</v>
      </c>
      <c r="H49" s="43" t="s">
        <v>5</v>
      </c>
      <c r="I49" s="43" t="s">
        <v>179</v>
      </c>
      <c r="J49" s="42">
        <v>12</v>
      </c>
      <c r="K49" s="42">
        <v>2616</v>
      </c>
      <c r="L49" s="43" t="s">
        <v>29</v>
      </c>
      <c r="M49" s="43" t="s">
        <v>18</v>
      </c>
      <c r="N49" s="42">
        <v>32</v>
      </c>
      <c r="O49" s="43" t="s">
        <v>103</v>
      </c>
      <c r="P49" s="42">
        <f t="shared" si="0"/>
        <v>218</v>
      </c>
      <c r="Q49" s="43">
        <f t="shared" si="1"/>
        <v>0</v>
      </c>
      <c r="R49" s="43">
        <f t="shared" si="2"/>
        <v>2616</v>
      </c>
      <c r="S49" s="42">
        <f t="shared" si="3"/>
        <v>0</v>
      </c>
      <c r="T49" s="43">
        <f t="shared" si="4"/>
        <v>218</v>
      </c>
      <c r="U49">
        <f t="shared" si="5"/>
        <v>2616</v>
      </c>
    </row>
    <row r="50" spans="1:21" x14ac:dyDescent="0.3">
      <c r="A50" s="42">
        <v>2025</v>
      </c>
      <c r="B50" s="42">
        <v>230</v>
      </c>
      <c r="C50" s="42">
        <v>1</v>
      </c>
      <c r="D50" s="43" t="s">
        <v>31</v>
      </c>
      <c r="E50" s="43" t="s">
        <v>181</v>
      </c>
      <c r="F50" s="43" t="s">
        <v>97</v>
      </c>
      <c r="G50" s="42">
        <v>420</v>
      </c>
      <c r="H50" s="43" t="s">
        <v>5</v>
      </c>
      <c r="I50" s="43" t="s">
        <v>179</v>
      </c>
      <c r="J50" s="42">
        <v>12</v>
      </c>
      <c r="K50" s="42">
        <v>5040</v>
      </c>
      <c r="L50" s="43" t="s">
        <v>29</v>
      </c>
      <c r="M50" s="43" t="s">
        <v>18</v>
      </c>
      <c r="N50" s="42">
        <v>76</v>
      </c>
      <c r="O50" s="43" t="s">
        <v>51</v>
      </c>
      <c r="P50" s="42">
        <f t="shared" si="0"/>
        <v>420</v>
      </c>
      <c r="Q50" s="43">
        <f t="shared" si="1"/>
        <v>0</v>
      </c>
      <c r="R50" s="43">
        <f t="shared" si="2"/>
        <v>5040</v>
      </c>
      <c r="S50" s="42">
        <f t="shared" si="3"/>
        <v>0</v>
      </c>
      <c r="T50" s="43">
        <f t="shared" si="4"/>
        <v>420</v>
      </c>
      <c r="U50">
        <f t="shared" si="5"/>
        <v>5040</v>
      </c>
    </row>
    <row r="51" spans="1:21" x14ac:dyDescent="0.3">
      <c r="A51" s="42">
        <v>2025</v>
      </c>
      <c r="B51" s="42">
        <v>230</v>
      </c>
      <c r="C51" s="42">
        <v>1</v>
      </c>
      <c r="D51" s="43" t="s">
        <v>31</v>
      </c>
      <c r="E51" s="43" t="s">
        <v>181</v>
      </c>
      <c r="F51" s="43" t="s">
        <v>97</v>
      </c>
      <c r="G51" s="42">
        <v>638</v>
      </c>
      <c r="H51" s="43" t="s">
        <v>5</v>
      </c>
      <c r="I51" s="43" t="s">
        <v>179</v>
      </c>
      <c r="J51" s="42">
        <v>12</v>
      </c>
      <c r="K51" s="42">
        <v>7656</v>
      </c>
      <c r="L51" s="43" t="s">
        <v>29</v>
      </c>
      <c r="M51" s="43" t="s">
        <v>18</v>
      </c>
      <c r="N51" s="42">
        <v>152</v>
      </c>
      <c r="O51" s="43" t="s">
        <v>83</v>
      </c>
      <c r="P51" s="42">
        <f t="shared" si="0"/>
        <v>638</v>
      </c>
      <c r="Q51" s="43">
        <f t="shared" si="1"/>
        <v>0</v>
      </c>
      <c r="R51" s="43">
        <f t="shared" si="2"/>
        <v>7656</v>
      </c>
      <c r="S51" s="42">
        <f t="shared" si="3"/>
        <v>0</v>
      </c>
      <c r="T51" s="43">
        <f t="shared" si="4"/>
        <v>638</v>
      </c>
      <c r="U51">
        <f t="shared" si="5"/>
        <v>7656</v>
      </c>
    </row>
    <row r="52" spans="1:21" x14ac:dyDescent="0.3">
      <c r="A52" s="42">
        <v>2025</v>
      </c>
      <c r="B52" s="42">
        <v>230</v>
      </c>
      <c r="C52" s="42">
        <v>1</v>
      </c>
      <c r="D52" s="43" t="s">
        <v>31</v>
      </c>
      <c r="E52" s="43" t="s">
        <v>181</v>
      </c>
      <c r="F52" s="43" t="s">
        <v>97</v>
      </c>
      <c r="G52" s="42">
        <v>153</v>
      </c>
      <c r="H52" s="43" t="s">
        <v>5</v>
      </c>
      <c r="I52" s="43" t="s">
        <v>179</v>
      </c>
      <c r="J52" s="42">
        <v>12</v>
      </c>
      <c r="K52" s="42">
        <v>1836</v>
      </c>
      <c r="L52" s="43" t="s">
        <v>29</v>
      </c>
      <c r="M52" s="43" t="s">
        <v>18</v>
      </c>
      <c r="N52" s="42">
        <v>170</v>
      </c>
      <c r="O52" s="43" t="s">
        <v>105</v>
      </c>
      <c r="P52" s="42">
        <f t="shared" si="0"/>
        <v>153</v>
      </c>
      <c r="Q52" s="43">
        <f t="shared" si="1"/>
        <v>0</v>
      </c>
      <c r="R52" s="43">
        <f t="shared" si="2"/>
        <v>1836</v>
      </c>
      <c r="S52" s="42">
        <f t="shared" si="3"/>
        <v>0</v>
      </c>
      <c r="T52" s="43">
        <f t="shared" si="4"/>
        <v>153</v>
      </c>
      <c r="U52">
        <f t="shared" si="5"/>
        <v>1836</v>
      </c>
    </row>
    <row r="53" spans="1:21" x14ac:dyDescent="0.3">
      <c r="A53" s="42">
        <v>2025</v>
      </c>
      <c r="B53" s="42">
        <v>230</v>
      </c>
      <c r="C53" s="42">
        <v>1</v>
      </c>
      <c r="D53" s="43" t="s">
        <v>31</v>
      </c>
      <c r="E53" s="43" t="s">
        <v>181</v>
      </c>
      <c r="F53" s="43" t="s">
        <v>97</v>
      </c>
      <c r="G53" s="42">
        <v>806</v>
      </c>
      <c r="H53" s="43" t="s">
        <v>5</v>
      </c>
      <c r="I53" s="43" t="s">
        <v>179</v>
      </c>
      <c r="J53" s="42">
        <v>12</v>
      </c>
      <c r="K53" s="42">
        <v>9672</v>
      </c>
      <c r="L53" s="43" t="s">
        <v>29</v>
      </c>
      <c r="M53" s="43" t="s">
        <v>18</v>
      </c>
      <c r="N53" s="42">
        <v>218</v>
      </c>
      <c r="O53" s="43" t="s">
        <v>106</v>
      </c>
      <c r="P53" s="42">
        <f t="shared" si="0"/>
        <v>806</v>
      </c>
      <c r="Q53" s="43">
        <f t="shared" si="1"/>
        <v>0</v>
      </c>
      <c r="R53" s="43">
        <f t="shared" si="2"/>
        <v>9672</v>
      </c>
      <c r="S53" s="42">
        <f t="shared" si="3"/>
        <v>0</v>
      </c>
      <c r="T53" s="43">
        <f t="shared" si="4"/>
        <v>806</v>
      </c>
      <c r="U53">
        <f t="shared" si="5"/>
        <v>9672</v>
      </c>
    </row>
    <row r="54" spans="1:21" x14ac:dyDescent="0.3">
      <c r="A54" s="42">
        <v>2025</v>
      </c>
      <c r="B54" s="42">
        <v>230</v>
      </c>
      <c r="C54" s="42">
        <v>1</v>
      </c>
      <c r="D54" s="43" t="s">
        <v>31</v>
      </c>
      <c r="E54" s="43" t="s">
        <v>181</v>
      </c>
      <c r="F54" s="43" t="s">
        <v>97</v>
      </c>
      <c r="G54" s="42">
        <v>84</v>
      </c>
      <c r="H54" s="43" t="s">
        <v>5</v>
      </c>
      <c r="I54" s="43" t="s">
        <v>179</v>
      </c>
      <c r="J54" s="42">
        <v>12</v>
      </c>
      <c r="K54" s="42">
        <v>1008</v>
      </c>
      <c r="L54" s="43" t="s">
        <v>29</v>
      </c>
      <c r="M54" s="43" t="s">
        <v>18</v>
      </c>
      <c r="N54" s="42">
        <v>862</v>
      </c>
      <c r="O54" s="43" t="s">
        <v>30</v>
      </c>
      <c r="P54" s="42">
        <f t="shared" si="0"/>
        <v>84</v>
      </c>
      <c r="Q54" s="43">
        <f t="shared" si="1"/>
        <v>0</v>
      </c>
      <c r="R54" s="43">
        <f t="shared" si="2"/>
        <v>1008</v>
      </c>
      <c r="S54" s="42">
        <f t="shared" si="3"/>
        <v>0</v>
      </c>
      <c r="T54" s="43">
        <f t="shared" si="4"/>
        <v>84</v>
      </c>
      <c r="U54">
        <f t="shared" si="5"/>
        <v>1008</v>
      </c>
    </row>
    <row r="55" spans="1:21" x14ac:dyDescent="0.3">
      <c r="A55" s="42">
        <v>2025</v>
      </c>
      <c r="B55" s="42">
        <v>230</v>
      </c>
      <c r="C55" s="42">
        <v>1</v>
      </c>
      <c r="D55" s="43" t="s">
        <v>31</v>
      </c>
      <c r="E55" s="43" t="s">
        <v>181</v>
      </c>
      <c r="F55" s="43" t="s">
        <v>97</v>
      </c>
      <c r="G55" s="42">
        <v>445</v>
      </c>
      <c r="H55" s="43" t="s">
        <v>5</v>
      </c>
      <c r="I55" s="43" t="s">
        <v>179</v>
      </c>
      <c r="J55" s="42">
        <v>12</v>
      </c>
      <c r="K55" s="42">
        <v>5340</v>
      </c>
      <c r="L55" s="43" t="s">
        <v>24</v>
      </c>
      <c r="M55" s="43" t="s">
        <v>18</v>
      </c>
      <c r="N55" s="42">
        <v>156</v>
      </c>
      <c r="O55" s="43" t="s">
        <v>53</v>
      </c>
      <c r="P55" s="42">
        <f t="shared" si="0"/>
        <v>445</v>
      </c>
      <c r="Q55" s="43">
        <f t="shared" si="1"/>
        <v>0</v>
      </c>
      <c r="R55" s="43">
        <f t="shared" si="2"/>
        <v>5340</v>
      </c>
      <c r="S55" s="42">
        <f t="shared" si="3"/>
        <v>0</v>
      </c>
      <c r="T55" s="43">
        <f t="shared" si="4"/>
        <v>445</v>
      </c>
      <c r="U55">
        <f t="shared" si="5"/>
        <v>5340</v>
      </c>
    </row>
    <row r="56" spans="1:21" x14ac:dyDescent="0.3">
      <c r="A56" s="42">
        <v>2025</v>
      </c>
      <c r="B56" s="42">
        <v>230</v>
      </c>
      <c r="C56" s="42">
        <v>1</v>
      </c>
      <c r="D56" s="43" t="s">
        <v>31</v>
      </c>
      <c r="E56" s="43" t="s">
        <v>181</v>
      </c>
      <c r="F56" s="43" t="s">
        <v>97</v>
      </c>
      <c r="G56" s="42">
        <v>88</v>
      </c>
      <c r="H56" s="43" t="s">
        <v>5</v>
      </c>
      <c r="I56" s="43" t="s">
        <v>179</v>
      </c>
      <c r="J56" s="42">
        <v>12</v>
      </c>
      <c r="K56" s="42">
        <v>1056</v>
      </c>
      <c r="L56" s="43" t="s">
        <v>24</v>
      </c>
      <c r="M56" s="43" t="s">
        <v>18</v>
      </c>
      <c r="N56" s="42">
        <v>158</v>
      </c>
      <c r="O56" s="43" t="s">
        <v>28</v>
      </c>
      <c r="P56" s="42">
        <f t="shared" si="0"/>
        <v>88</v>
      </c>
      <c r="Q56" s="43">
        <f t="shared" si="1"/>
        <v>0</v>
      </c>
      <c r="R56" s="43">
        <f t="shared" si="2"/>
        <v>1056</v>
      </c>
      <c r="S56" s="42">
        <f t="shared" si="3"/>
        <v>0</v>
      </c>
      <c r="T56" s="43">
        <f t="shared" si="4"/>
        <v>88</v>
      </c>
      <c r="U56">
        <f t="shared" si="5"/>
        <v>1056</v>
      </c>
    </row>
    <row r="57" spans="1:21" x14ac:dyDescent="0.3">
      <c r="A57" s="42">
        <v>2025</v>
      </c>
      <c r="B57" s="42">
        <v>230</v>
      </c>
      <c r="C57" s="42">
        <v>1</v>
      </c>
      <c r="D57" s="43" t="s">
        <v>31</v>
      </c>
      <c r="E57" s="43" t="s">
        <v>181</v>
      </c>
      <c r="F57" s="43" t="s">
        <v>97</v>
      </c>
      <c r="G57" s="42">
        <v>353</v>
      </c>
      <c r="H57" s="43" t="s">
        <v>5</v>
      </c>
      <c r="I57" s="43" t="s">
        <v>179</v>
      </c>
      <c r="J57" s="42">
        <v>12</v>
      </c>
      <c r="K57" s="42">
        <v>4236</v>
      </c>
      <c r="L57" s="43" t="s">
        <v>24</v>
      </c>
      <c r="M57" s="43" t="s">
        <v>18</v>
      </c>
      <c r="N57" s="42">
        <v>344</v>
      </c>
      <c r="O57" s="43" t="s">
        <v>87</v>
      </c>
      <c r="P57" s="42">
        <f t="shared" si="0"/>
        <v>353</v>
      </c>
      <c r="Q57" s="43">
        <f t="shared" si="1"/>
        <v>0</v>
      </c>
      <c r="R57" s="43">
        <f t="shared" si="2"/>
        <v>4236</v>
      </c>
      <c r="S57" s="42">
        <f t="shared" si="3"/>
        <v>0</v>
      </c>
      <c r="T57" s="43">
        <f t="shared" si="4"/>
        <v>353</v>
      </c>
      <c r="U57">
        <f t="shared" si="5"/>
        <v>4236</v>
      </c>
    </row>
    <row r="58" spans="1:21" x14ac:dyDescent="0.3">
      <c r="A58" s="42">
        <v>2025</v>
      </c>
      <c r="B58" s="42">
        <v>230</v>
      </c>
      <c r="C58" s="42">
        <v>1</v>
      </c>
      <c r="D58" s="43" t="s">
        <v>31</v>
      </c>
      <c r="E58" s="43" t="s">
        <v>181</v>
      </c>
      <c r="F58" s="43" t="s">
        <v>97</v>
      </c>
      <c r="G58" s="42">
        <v>655</v>
      </c>
      <c r="H58" s="43" t="s">
        <v>5</v>
      </c>
      <c r="I58" s="43" t="s">
        <v>179</v>
      </c>
      <c r="J58" s="42">
        <v>12</v>
      </c>
      <c r="K58" s="42">
        <v>7860</v>
      </c>
      <c r="L58" s="43" t="s">
        <v>24</v>
      </c>
      <c r="M58" s="43" t="s">
        <v>18</v>
      </c>
      <c r="N58" s="42">
        <v>376</v>
      </c>
      <c r="O58" s="43" t="s">
        <v>89</v>
      </c>
      <c r="P58" s="42">
        <f t="shared" si="0"/>
        <v>655</v>
      </c>
      <c r="Q58" s="43">
        <f t="shared" si="1"/>
        <v>0</v>
      </c>
      <c r="R58" s="43">
        <f t="shared" si="2"/>
        <v>7860</v>
      </c>
      <c r="S58" s="42">
        <f t="shared" si="3"/>
        <v>0</v>
      </c>
      <c r="T58" s="43">
        <f t="shared" si="4"/>
        <v>655</v>
      </c>
      <c r="U58">
        <f t="shared" si="5"/>
        <v>7860</v>
      </c>
    </row>
    <row r="59" spans="1:21" x14ac:dyDescent="0.3">
      <c r="A59" s="42">
        <v>2025</v>
      </c>
      <c r="B59" s="42">
        <v>230</v>
      </c>
      <c r="C59" s="42">
        <v>1</v>
      </c>
      <c r="D59" s="43" t="s">
        <v>31</v>
      </c>
      <c r="E59" s="43" t="s">
        <v>181</v>
      </c>
      <c r="F59" s="43" t="s">
        <v>97</v>
      </c>
      <c r="G59" s="42">
        <v>20626</v>
      </c>
      <c r="H59" s="43" t="s">
        <v>5</v>
      </c>
      <c r="I59" s="43" t="s">
        <v>179</v>
      </c>
      <c r="J59" s="42">
        <v>12</v>
      </c>
      <c r="K59" s="42">
        <v>247512</v>
      </c>
      <c r="L59" s="43" t="s">
        <v>24</v>
      </c>
      <c r="M59" s="43" t="s">
        <v>18</v>
      </c>
      <c r="N59" s="42">
        <v>392</v>
      </c>
      <c r="O59" s="43" t="s">
        <v>63</v>
      </c>
      <c r="P59" s="42">
        <f t="shared" si="0"/>
        <v>20626</v>
      </c>
      <c r="Q59" s="43">
        <f t="shared" si="1"/>
        <v>0</v>
      </c>
      <c r="R59" s="43">
        <f t="shared" si="2"/>
        <v>247512</v>
      </c>
      <c r="S59" s="42">
        <f t="shared" si="3"/>
        <v>0</v>
      </c>
      <c r="T59" s="43">
        <f t="shared" si="4"/>
        <v>20626</v>
      </c>
      <c r="U59">
        <f t="shared" si="5"/>
        <v>247512</v>
      </c>
    </row>
    <row r="60" spans="1:21" x14ac:dyDescent="0.3">
      <c r="A60" s="42">
        <v>2025</v>
      </c>
      <c r="B60" s="42">
        <v>230</v>
      </c>
      <c r="C60" s="42">
        <v>1</v>
      </c>
      <c r="D60" s="43" t="s">
        <v>31</v>
      </c>
      <c r="E60" s="43" t="s">
        <v>181</v>
      </c>
      <c r="F60" s="43" t="s">
        <v>97</v>
      </c>
      <c r="G60" s="42">
        <v>18434</v>
      </c>
      <c r="H60" s="43" t="s">
        <v>5</v>
      </c>
      <c r="I60" s="43" t="s">
        <v>179</v>
      </c>
      <c r="J60" s="42">
        <v>12</v>
      </c>
      <c r="K60" s="42">
        <v>221208</v>
      </c>
      <c r="L60" s="43" t="s">
        <v>24</v>
      </c>
      <c r="M60" s="43" t="s">
        <v>18</v>
      </c>
      <c r="N60" s="42">
        <v>398</v>
      </c>
      <c r="O60" s="43" t="s">
        <v>90</v>
      </c>
      <c r="P60" s="42">
        <f t="shared" si="0"/>
        <v>18434</v>
      </c>
      <c r="Q60" s="43">
        <f t="shared" si="1"/>
        <v>0</v>
      </c>
      <c r="R60" s="43">
        <f t="shared" si="2"/>
        <v>221208</v>
      </c>
      <c r="S60" s="42">
        <f t="shared" si="3"/>
        <v>0</v>
      </c>
      <c r="T60" s="43">
        <f t="shared" si="4"/>
        <v>18434</v>
      </c>
      <c r="U60">
        <f t="shared" si="5"/>
        <v>221208</v>
      </c>
    </row>
    <row r="61" spans="1:21" x14ac:dyDescent="0.3">
      <c r="A61" s="42">
        <v>2025</v>
      </c>
      <c r="B61" s="42">
        <v>230</v>
      </c>
      <c r="C61" s="42">
        <v>1</v>
      </c>
      <c r="D61" s="43" t="s">
        <v>31</v>
      </c>
      <c r="E61" s="43" t="s">
        <v>181</v>
      </c>
      <c r="F61" s="43" t="s">
        <v>97</v>
      </c>
      <c r="G61" s="42">
        <v>17222</v>
      </c>
      <c r="H61" s="43" t="s">
        <v>5</v>
      </c>
      <c r="I61" s="43" t="s">
        <v>179</v>
      </c>
      <c r="J61" s="42">
        <v>12</v>
      </c>
      <c r="K61" s="42">
        <v>206664</v>
      </c>
      <c r="L61" s="43" t="s">
        <v>24</v>
      </c>
      <c r="M61" s="43" t="s">
        <v>18</v>
      </c>
      <c r="N61" s="42">
        <v>608</v>
      </c>
      <c r="O61" s="43" t="s">
        <v>57</v>
      </c>
      <c r="P61" s="42">
        <f t="shared" si="0"/>
        <v>17222</v>
      </c>
      <c r="Q61" s="43">
        <f t="shared" si="1"/>
        <v>0</v>
      </c>
      <c r="R61" s="43">
        <f t="shared" si="2"/>
        <v>206664</v>
      </c>
      <c r="S61" s="42">
        <f t="shared" si="3"/>
        <v>0</v>
      </c>
      <c r="T61" s="43">
        <f t="shared" si="4"/>
        <v>17222</v>
      </c>
      <c r="U61">
        <f t="shared" si="5"/>
        <v>206664</v>
      </c>
    </row>
    <row r="62" spans="1:21" x14ac:dyDescent="0.3">
      <c r="A62" s="42">
        <v>2025</v>
      </c>
      <c r="B62" s="42">
        <v>230</v>
      </c>
      <c r="C62" s="42">
        <v>1</v>
      </c>
      <c r="D62" s="43" t="s">
        <v>31</v>
      </c>
      <c r="E62" s="43" t="s">
        <v>181</v>
      </c>
      <c r="F62" s="43" t="s">
        <v>97</v>
      </c>
      <c r="G62" s="42">
        <v>357</v>
      </c>
      <c r="H62" s="43" t="s">
        <v>5</v>
      </c>
      <c r="I62" s="43" t="s">
        <v>179</v>
      </c>
      <c r="J62" s="42">
        <v>12</v>
      </c>
      <c r="K62" s="42">
        <v>4284</v>
      </c>
      <c r="L62" s="43" t="s">
        <v>24</v>
      </c>
      <c r="M62" s="43" t="s">
        <v>18</v>
      </c>
      <c r="N62" s="42">
        <v>702</v>
      </c>
      <c r="O62" s="43" t="s">
        <v>27</v>
      </c>
      <c r="P62" s="42">
        <f t="shared" si="0"/>
        <v>357</v>
      </c>
      <c r="Q62" s="43">
        <f t="shared" si="1"/>
        <v>0</v>
      </c>
      <c r="R62" s="43">
        <f t="shared" si="2"/>
        <v>4284</v>
      </c>
      <c r="S62" s="42">
        <f t="shared" si="3"/>
        <v>0</v>
      </c>
      <c r="T62" s="43">
        <f t="shared" si="4"/>
        <v>357</v>
      </c>
      <c r="U62">
        <f t="shared" si="5"/>
        <v>4284</v>
      </c>
    </row>
    <row r="63" spans="1:21" x14ac:dyDescent="0.3">
      <c r="A63" s="42">
        <v>2025</v>
      </c>
      <c r="B63" s="42">
        <v>230</v>
      </c>
      <c r="C63" s="42">
        <v>1</v>
      </c>
      <c r="D63" s="43" t="s">
        <v>31</v>
      </c>
      <c r="E63" s="43" t="s">
        <v>181</v>
      </c>
      <c r="F63" s="43" t="s">
        <v>97</v>
      </c>
      <c r="G63" s="42">
        <v>949</v>
      </c>
      <c r="H63" s="43" t="s">
        <v>5</v>
      </c>
      <c r="I63" s="43" t="s">
        <v>179</v>
      </c>
      <c r="J63" s="42">
        <v>12</v>
      </c>
      <c r="K63" s="42">
        <v>11388</v>
      </c>
      <c r="L63" s="43" t="s">
        <v>24</v>
      </c>
      <c r="M63" s="43" t="s">
        <v>18</v>
      </c>
      <c r="N63" s="42">
        <v>784</v>
      </c>
      <c r="O63" s="43" t="s">
        <v>55</v>
      </c>
      <c r="P63" s="42">
        <f t="shared" si="0"/>
        <v>949</v>
      </c>
      <c r="Q63" s="43">
        <f t="shared" si="1"/>
        <v>0</v>
      </c>
      <c r="R63" s="43">
        <f t="shared" si="2"/>
        <v>11388</v>
      </c>
      <c r="S63" s="42">
        <f t="shared" si="3"/>
        <v>0</v>
      </c>
      <c r="T63" s="43">
        <f t="shared" si="4"/>
        <v>949</v>
      </c>
      <c r="U63">
        <f t="shared" si="5"/>
        <v>11388</v>
      </c>
    </row>
    <row r="64" spans="1:21" x14ac:dyDescent="0.3">
      <c r="A64" s="42">
        <v>2025</v>
      </c>
      <c r="B64" s="42">
        <v>230</v>
      </c>
      <c r="C64" s="42">
        <v>1</v>
      </c>
      <c r="D64" s="43" t="s">
        <v>31</v>
      </c>
      <c r="E64" s="43" t="s">
        <v>181</v>
      </c>
      <c r="F64" s="43" t="s">
        <v>97</v>
      </c>
      <c r="G64" s="42">
        <v>42</v>
      </c>
      <c r="H64" s="43" t="s">
        <v>5</v>
      </c>
      <c r="I64" s="43" t="s">
        <v>179</v>
      </c>
      <c r="J64" s="42">
        <v>12</v>
      </c>
      <c r="K64" s="42">
        <v>504</v>
      </c>
      <c r="L64" s="43" t="s">
        <v>17</v>
      </c>
      <c r="M64" s="43" t="s">
        <v>18</v>
      </c>
      <c r="N64" s="42">
        <v>8</v>
      </c>
      <c r="O64" s="43" t="s">
        <v>102</v>
      </c>
      <c r="P64" s="42">
        <f t="shared" si="0"/>
        <v>42</v>
      </c>
      <c r="Q64" s="43">
        <f t="shared" si="1"/>
        <v>0</v>
      </c>
      <c r="R64" s="43">
        <f t="shared" si="2"/>
        <v>504</v>
      </c>
      <c r="S64" s="42">
        <f t="shared" si="3"/>
        <v>0</v>
      </c>
      <c r="T64" s="43">
        <f t="shared" si="4"/>
        <v>42</v>
      </c>
      <c r="U64">
        <f t="shared" si="5"/>
        <v>504</v>
      </c>
    </row>
    <row r="65" spans="1:21" x14ac:dyDescent="0.3">
      <c r="A65" s="42">
        <v>2025</v>
      </c>
      <c r="B65" s="42">
        <v>230</v>
      </c>
      <c r="C65" s="42">
        <v>1</v>
      </c>
      <c r="D65" s="43" t="s">
        <v>31</v>
      </c>
      <c r="E65" s="43" t="s">
        <v>181</v>
      </c>
      <c r="F65" s="43" t="s">
        <v>97</v>
      </c>
      <c r="G65" s="42">
        <v>1136</v>
      </c>
      <c r="H65" s="43" t="s">
        <v>5</v>
      </c>
      <c r="I65" s="43" t="s">
        <v>179</v>
      </c>
      <c r="J65" s="42">
        <v>12</v>
      </c>
      <c r="K65" s="42">
        <v>13632</v>
      </c>
      <c r="L65" s="43" t="s">
        <v>17</v>
      </c>
      <c r="M65" s="43" t="s">
        <v>18</v>
      </c>
      <c r="N65" s="42">
        <v>20</v>
      </c>
      <c r="O65" s="43" t="s">
        <v>19</v>
      </c>
      <c r="P65" s="42">
        <f t="shared" si="0"/>
        <v>1136</v>
      </c>
      <c r="Q65" s="43">
        <f t="shared" si="1"/>
        <v>0</v>
      </c>
      <c r="R65" s="43">
        <f t="shared" si="2"/>
        <v>13632</v>
      </c>
      <c r="S65" s="42">
        <f t="shared" si="3"/>
        <v>0</v>
      </c>
      <c r="T65" s="43">
        <f t="shared" si="4"/>
        <v>1136</v>
      </c>
      <c r="U65">
        <f t="shared" si="5"/>
        <v>13632</v>
      </c>
    </row>
    <row r="66" spans="1:21" x14ac:dyDescent="0.3">
      <c r="A66" s="42">
        <v>2025</v>
      </c>
      <c r="B66" s="42">
        <v>230</v>
      </c>
      <c r="C66" s="42">
        <v>1</v>
      </c>
      <c r="D66" s="43" t="s">
        <v>31</v>
      </c>
      <c r="E66" s="43" t="s">
        <v>181</v>
      </c>
      <c r="F66" s="43" t="s">
        <v>97</v>
      </c>
      <c r="G66" s="42">
        <v>378</v>
      </c>
      <c r="H66" s="43" t="s">
        <v>5</v>
      </c>
      <c r="I66" s="43" t="s">
        <v>179</v>
      </c>
      <c r="J66" s="42">
        <v>12</v>
      </c>
      <c r="K66" s="42">
        <v>4536</v>
      </c>
      <c r="L66" s="43" t="s">
        <v>17</v>
      </c>
      <c r="M66" s="43" t="s">
        <v>18</v>
      </c>
      <c r="N66" s="42">
        <v>112</v>
      </c>
      <c r="O66" s="43" t="s">
        <v>104</v>
      </c>
      <c r="P66" s="42">
        <f t="shared" si="0"/>
        <v>378</v>
      </c>
      <c r="Q66" s="43">
        <f t="shared" si="1"/>
        <v>0</v>
      </c>
      <c r="R66" s="43">
        <f t="shared" si="2"/>
        <v>4536</v>
      </c>
      <c r="S66" s="42">
        <f t="shared" si="3"/>
        <v>0</v>
      </c>
      <c r="T66" s="43">
        <f t="shared" si="4"/>
        <v>378</v>
      </c>
      <c r="U66">
        <f t="shared" si="5"/>
        <v>4536</v>
      </c>
    </row>
    <row r="67" spans="1:21" x14ac:dyDescent="0.3">
      <c r="A67" s="42">
        <v>2025</v>
      </c>
      <c r="B67" s="42">
        <v>230</v>
      </c>
      <c r="C67" s="42">
        <v>1</v>
      </c>
      <c r="D67" s="43" t="s">
        <v>31</v>
      </c>
      <c r="E67" s="43" t="s">
        <v>181</v>
      </c>
      <c r="F67" s="43" t="s">
        <v>97</v>
      </c>
      <c r="G67" s="42">
        <v>533</v>
      </c>
      <c r="H67" s="43" t="s">
        <v>5</v>
      </c>
      <c r="I67" s="43" t="s">
        <v>179</v>
      </c>
      <c r="J67" s="42">
        <v>12</v>
      </c>
      <c r="K67" s="42">
        <v>6396</v>
      </c>
      <c r="L67" s="43" t="s">
        <v>17</v>
      </c>
      <c r="M67" s="43" t="s">
        <v>18</v>
      </c>
      <c r="N67" s="42">
        <v>292</v>
      </c>
      <c r="O67" s="43" t="s">
        <v>59</v>
      </c>
      <c r="P67" s="42">
        <f t="shared" ref="P67:P130" si="6">IF(A67=2025,G67,0)</f>
        <v>533</v>
      </c>
      <c r="Q67" s="43">
        <f t="shared" ref="Q67:Q130" si="7">IF(A67=2024,G67,0)</f>
        <v>0</v>
      </c>
      <c r="R67" s="43">
        <f t="shared" ref="R67:R130" si="8">IF(A67=2025,K67,0)</f>
        <v>6396</v>
      </c>
      <c r="S67" s="42">
        <f t="shared" ref="S67:S130" si="9">IF(A67=2024,K67,0)</f>
        <v>0</v>
      </c>
      <c r="T67" s="43">
        <f t="shared" ref="T67:T130" si="10">P67-Q67</f>
        <v>533</v>
      </c>
      <c r="U67">
        <f t="shared" ref="U67:U130" si="11">R67-S67</f>
        <v>6396</v>
      </c>
    </row>
    <row r="68" spans="1:21" x14ac:dyDescent="0.3">
      <c r="A68" s="42">
        <v>2025</v>
      </c>
      <c r="B68" s="42">
        <v>230</v>
      </c>
      <c r="C68" s="42">
        <v>1</v>
      </c>
      <c r="D68" s="43" t="s">
        <v>31</v>
      </c>
      <c r="E68" s="43" t="s">
        <v>181</v>
      </c>
      <c r="F68" s="43" t="s">
        <v>97</v>
      </c>
      <c r="G68" s="42">
        <v>92</v>
      </c>
      <c r="H68" s="43" t="s">
        <v>5</v>
      </c>
      <c r="I68" s="43" t="s">
        <v>179</v>
      </c>
      <c r="J68" s="42">
        <v>12</v>
      </c>
      <c r="K68" s="42">
        <v>1104</v>
      </c>
      <c r="L68" s="43" t="s">
        <v>17</v>
      </c>
      <c r="M68" s="43" t="s">
        <v>18</v>
      </c>
      <c r="N68" s="42">
        <v>352</v>
      </c>
      <c r="O68" s="43" t="s">
        <v>88</v>
      </c>
      <c r="P68" s="42">
        <f t="shared" si="6"/>
        <v>92</v>
      </c>
      <c r="Q68" s="43">
        <f t="shared" si="7"/>
        <v>0</v>
      </c>
      <c r="R68" s="43">
        <f t="shared" si="8"/>
        <v>1104</v>
      </c>
      <c r="S68" s="42">
        <f t="shared" si="9"/>
        <v>0</v>
      </c>
      <c r="T68" s="43">
        <f t="shared" si="10"/>
        <v>92</v>
      </c>
      <c r="U68">
        <f t="shared" si="11"/>
        <v>1104</v>
      </c>
    </row>
    <row r="69" spans="1:21" x14ac:dyDescent="0.3">
      <c r="A69" s="42">
        <v>2025</v>
      </c>
      <c r="B69" s="42">
        <v>230</v>
      </c>
      <c r="C69" s="42">
        <v>1</v>
      </c>
      <c r="D69" s="43" t="s">
        <v>31</v>
      </c>
      <c r="E69" s="43" t="s">
        <v>181</v>
      </c>
      <c r="F69" s="43" t="s">
        <v>97</v>
      </c>
      <c r="G69" s="42">
        <v>27808</v>
      </c>
      <c r="H69" s="43" t="s">
        <v>5</v>
      </c>
      <c r="I69" s="43" t="s">
        <v>179</v>
      </c>
      <c r="J69" s="42">
        <v>12</v>
      </c>
      <c r="K69" s="42">
        <v>333696</v>
      </c>
      <c r="L69" s="43" t="s">
        <v>17</v>
      </c>
      <c r="M69" s="43" t="s">
        <v>18</v>
      </c>
      <c r="N69" s="42">
        <v>578</v>
      </c>
      <c r="O69" s="43" t="s">
        <v>23</v>
      </c>
      <c r="P69" s="42">
        <f t="shared" si="6"/>
        <v>27808</v>
      </c>
      <c r="Q69" s="43">
        <f t="shared" si="7"/>
        <v>0</v>
      </c>
      <c r="R69" s="43">
        <f t="shared" si="8"/>
        <v>333696</v>
      </c>
      <c r="S69" s="42">
        <f t="shared" si="9"/>
        <v>0</v>
      </c>
      <c r="T69" s="43">
        <f t="shared" si="10"/>
        <v>27808</v>
      </c>
      <c r="U69">
        <f t="shared" si="11"/>
        <v>333696</v>
      </c>
    </row>
    <row r="70" spans="1:21" x14ac:dyDescent="0.3">
      <c r="A70" s="42">
        <v>2025</v>
      </c>
      <c r="B70" s="42">
        <v>230</v>
      </c>
      <c r="C70" s="42">
        <v>1</v>
      </c>
      <c r="D70" s="43" t="s">
        <v>31</v>
      </c>
      <c r="E70" s="43" t="s">
        <v>181</v>
      </c>
      <c r="F70" s="43" t="s">
        <v>97</v>
      </c>
      <c r="G70" s="42">
        <v>3144</v>
      </c>
      <c r="H70" s="43" t="s">
        <v>5</v>
      </c>
      <c r="I70" s="43" t="s">
        <v>179</v>
      </c>
      <c r="J70" s="42">
        <v>12</v>
      </c>
      <c r="K70" s="42">
        <v>37728</v>
      </c>
      <c r="L70" s="43" t="s">
        <v>17</v>
      </c>
      <c r="M70" s="43" t="s">
        <v>18</v>
      </c>
      <c r="N70" s="42">
        <v>643</v>
      </c>
      <c r="O70" s="43" t="s">
        <v>69</v>
      </c>
      <c r="P70" s="42">
        <f t="shared" si="6"/>
        <v>3144</v>
      </c>
      <c r="Q70" s="43">
        <f t="shared" si="7"/>
        <v>0</v>
      </c>
      <c r="R70" s="43">
        <f t="shared" si="8"/>
        <v>37728</v>
      </c>
      <c r="S70" s="42">
        <f t="shared" si="9"/>
        <v>0</v>
      </c>
      <c r="T70" s="43">
        <f t="shared" si="10"/>
        <v>3144</v>
      </c>
      <c r="U70">
        <f t="shared" si="11"/>
        <v>37728</v>
      </c>
    </row>
    <row r="71" spans="1:21" x14ac:dyDescent="0.3">
      <c r="A71" s="42">
        <v>2025</v>
      </c>
      <c r="B71" s="42">
        <v>230</v>
      </c>
      <c r="C71" s="42">
        <v>1</v>
      </c>
      <c r="D71" s="43" t="s">
        <v>31</v>
      </c>
      <c r="E71" s="43" t="s">
        <v>181</v>
      </c>
      <c r="F71" s="43" t="s">
        <v>97</v>
      </c>
      <c r="G71" s="42">
        <v>19041</v>
      </c>
      <c r="H71" s="43" t="s">
        <v>5</v>
      </c>
      <c r="I71" s="43" t="s">
        <v>179</v>
      </c>
      <c r="J71" s="42">
        <v>12</v>
      </c>
      <c r="K71" s="42">
        <v>228492</v>
      </c>
      <c r="L71" s="43" t="s">
        <v>17</v>
      </c>
      <c r="M71" s="43" t="s">
        <v>18</v>
      </c>
      <c r="N71" s="42">
        <v>756</v>
      </c>
      <c r="O71" s="43" t="s">
        <v>70</v>
      </c>
      <c r="P71" s="42">
        <f t="shared" si="6"/>
        <v>19041</v>
      </c>
      <c r="Q71" s="43">
        <f t="shared" si="7"/>
        <v>0</v>
      </c>
      <c r="R71" s="43">
        <f t="shared" si="8"/>
        <v>228492</v>
      </c>
      <c r="S71" s="42">
        <f t="shared" si="9"/>
        <v>0</v>
      </c>
      <c r="T71" s="43">
        <f t="shared" si="10"/>
        <v>19041</v>
      </c>
      <c r="U71">
        <f t="shared" si="11"/>
        <v>228492</v>
      </c>
    </row>
    <row r="72" spans="1:21" x14ac:dyDescent="0.3">
      <c r="A72" s="42">
        <v>2025</v>
      </c>
      <c r="B72" s="42">
        <v>230</v>
      </c>
      <c r="C72" s="42">
        <v>1</v>
      </c>
      <c r="D72" s="43" t="s">
        <v>31</v>
      </c>
      <c r="E72" s="43" t="s">
        <v>181</v>
      </c>
      <c r="F72" s="43" t="s">
        <v>97</v>
      </c>
      <c r="G72" s="42">
        <v>781</v>
      </c>
      <c r="H72" s="43" t="s">
        <v>5</v>
      </c>
      <c r="I72" s="43" t="s">
        <v>179</v>
      </c>
      <c r="J72" s="42">
        <v>12</v>
      </c>
      <c r="K72" s="42">
        <v>9372</v>
      </c>
      <c r="L72" s="43" t="s">
        <v>17</v>
      </c>
      <c r="M72" s="43" t="s">
        <v>18</v>
      </c>
      <c r="N72" s="42">
        <v>804</v>
      </c>
      <c r="O72" s="43" t="s">
        <v>71</v>
      </c>
      <c r="P72" s="42">
        <f t="shared" si="6"/>
        <v>781</v>
      </c>
      <c r="Q72" s="43">
        <f t="shared" si="7"/>
        <v>0</v>
      </c>
      <c r="R72" s="43">
        <f t="shared" si="8"/>
        <v>9372</v>
      </c>
      <c r="S72" s="42">
        <f t="shared" si="9"/>
        <v>0</v>
      </c>
      <c r="T72" s="43">
        <f t="shared" si="10"/>
        <v>781</v>
      </c>
      <c r="U72">
        <f t="shared" si="11"/>
        <v>9372</v>
      </c>
    </row>
    <row r="73" spans="1:21" x14ac:dyDescent="0.3">
      <c r="A73" s="42">
        <v>2025</v>
      </c>
      <c r="B73" s="42">
        <v>230</v>
      </c>
      <c r="C73" s="42">
        <v>1</v>
      </c>
      <c r="D73" s="43" t="s">
        <v>31</v>
      </c>
      <c r="E73" s="43" t="s">
        <v>181</v>
      </c>
      <c r="F73" s="43" t="s">
        <v>97</v>
      </c>
      <c r="G73" s="42">
        <v>3958</v>
      </c>
      <c r="H73" s="43" t="s">
        <v>5</v>
      </c>
      <c r="I73" s="43" t="s">
        <v>179</v>
      </c>
      <c r="J73" s="42">
        <v>12</v>
      </c>
      <c r="K73" s="42">
        <v>47496</v>
      </c>
      <c r="L73" s="43" t="s">
        <v>17</v>
      </c>
      <c r="M73" s="43" t="s">
        <v>18</v>
      </c>
      <c r="N73" s="42">
        <v>826</v>
      </c>
      <c r="O73" s="43" t="s">
        <v>68</v>
      </c>
      <c r="P73" s="42">
        <f t="shared" si="6"/>
        <v>3958</v>
      </c>
      <c r="Q73" s="43">
        <f t="shared" si="7"/>
        <v>0</v>
      </c>
      <c r="R73" s="43">
        <f t="shared" si="8"/>
        <v>47496</v>
      </c>
      <c r="S73" s="42">
        <f t="shared" si="9"/>
        <v>0</v>
      </c>
      <c r="T73" s="43">
        <f t="shared" si="10"/>
        <v>3958</v>
      </c>
      <c r="U73">
        <f t="shared" si="11"/>
        <v>47496</v>
      </c>
    </row>
    <row r="74" spans="1:21" x14ac:dyDescent="0.3">
      <c r="A74" s="42">
        <v>2025</v>
      </c>
      <c r="B74" s="42">
        <v>230</v>
      </c>
      <c r="C74" s="42">
        <v>1</v>
      </c>
      <c r="D74" s="43" t="s">
        <v>31</v>
      </c>
      <c r="E74" s="43" t="s">
        <v>181</v>
      </c>
      <c r="F74" s="43" t="s">
        <v>97</v>
      </c>
      <c r="G74" s="42">
        <v>1210</v>
      </c>
      <c r="H74" s="43" t="s">
        <v>5</v>
      </c>
      <c r="I74" s="43" t="s">
        <v>179</v>
      </c>
      <c r="J74" s="42">
        <v>12</v>
      </c>
      <c r="K74" s="42">
        <v>14520</v>
      </c>
      <c r="L74" s="43" t="s">
        <v>17</v>
      </c>
      <c r="M74" s="43" t="s">
        <v>18</v>
      </c>
      <c r="N74" s="42">
        <v>895</v>
      </c>
      <c r="O74" s="43" t="s">
        <v>96</v>
      </c>
      <c r="P74" s="42">
        <f t="shared" si="6"/>
        <v>1210</v>
      </c>
      <c r="Q74" s="43">
        <f t="shared" si="7"/>
        <v>0</v>
      </c>
      <c r="R74" s="43">
        <f t="shared" si="8"/>
        <v>14520</v>
      </c>
      <c r="S74" s="42">
        <f t="shared" si="9"/>
        <v>0</v>
      </c>
      <c r="T74" s="43">
        <f t="shared" si="10"/>
        <v>1210</v>
      </c>
      <c r="U74">
        <f t="shared" si="11"/>
        <v>14520</v>
      </c>
    </row>
    <row r="75" spans="1:21" x14ac:dyDescent="0.3">
      <c r="A75" s="42">
        <v>2025</v>
      </c>
      <c r="B75" s="42">
        <v>230</v>
      </c>
      <c r="C75" s="42">
        <v>1</v>
      </c>
      <c r="D75" s="43" t="s">
        <v>31</v>
      </c>
      <c r="E75" s="43" t="s">
        <v>181</v>
      </c>
      <c r="F75" s="43" t="s">
        <v>97</v>
      </c>
      <c r="G75" s="42">
        <v>1913</v>
      </c>
      <c r="H75" s="43" t="s">
        <v>5</v>
      </c>
      <c r="I75" s="43" t="s">
        <v>179</v>
      </c>
      <c r="J75" s="42">
        <v>12</v>
      </c>
      <c r="K75" s="42">
        <v>22956</v>
      </c>
      <c r="L75" s="43" t="s">
        <v>17</v>
      </c>
      <c r="M75" s="43" t="s">
        <v>18</v>
      </c>
      <c r="N75" s="42">
        <v>901</v>
      </c>
      <c r="O75" s="43" t="s">
        <v>79</v>
      </c>
      <c r="P75" s="42">
        <f t="shared" si="6"/>
        <v>1913</v>
      </c>
      <c r="Q75" s="43">
        <f t="shared" si="7"/>
        <v>0</v>
      </c>
      <c r="R75" s="43">
        <f t="shared" si="8"/>
        <v>22956</v>
      </c>
      <c r="S75" s="42">
        <f t="shared" si="9"/>
        <v>0</v>
      </c>
      <c r="T75" s="43">
        <f t="shared" si="10"/>
        <v>1913</v>
      </c>
      <c r="U75">
        <f t="shared" si="11"/>
        <v>22956</v>
      </c>
    </row>
    <row r="76" spans="1:21" x14ac:dyDescent="0.3">
      <c r="A76" s="42">
        <v>2025</v>
      </c>
      <c r="B76" s="42">
        <v>230</v>
      </c>
      <c r="C76" s="42">
        <v>1</v>
      </c>
      <c r="D76" s="43" t="s">
        <v>31</v>
      </c>
      <c r="E76" s="43" t="s">
        <v>181</v>
      </c>
      <c r="F76" s="43" t="s">
        <v>97</v>
      </c>
      <c r="G76" s="42">
        <v>630983</v>
      </c>
      <c r="H76" s="43" t="s">
        <v>5</v>
      </c>
      <c r="I76" s="43" t="s">
        <v>179</v>
      </c>
      <c r="J76" s="42">
        <v>10.5</v>
      </c>
      <c r="K76" s="42">
        <v>6625321.5</v>
      </c>
      <c r="L76" s="43" t="s">
        <v>204</v>
      </c>
      <c r="M76" s="43" t="s">
        <v>11</v>
      </c>
      <c r="N76" s="42">
        <v>724</v>
      </c>
      <c r="O76" s="43" t="s">
        <v>12</v>
      </c>
      <c r="P76" s="42">
        <f t="shared" si="6"/>
        <v>630983</v>
      </c>
      <c r="Q76" s="43">
        <f t="shared" si="7"/>
        <v>0</v>
      </c>
      <c r="R76" s="43">
        <f t="shared" si="8"/>
        <v>6625321.5</v>
      </c>
      <c r="S76" s="42">
        <f t="shared" si="9"/>
        <v>0</v>
      </c>
      <c r="T76" s="43">
        <f t="shared" si="10"/>
        <v>630983</v>
      </c>
      <c r="U76">
        <f t="shared" si="11"/>
        <v>6625321.5</v>
      </c>
    </row>
    <row r="77" spans="1:21" x14ac:dyDescent="0.3">
      <c r="A77" s="42">
        <v>2025</v>
      </c>
      <c r="B77" s="42">
        <v>230</v>
      </c>
      <c r="C77" s="42">
        <v>1</v>
      </c>
      <c r="D77" s="43" t="s">
        <v>31</v>
      </c>
      <c r="E77" s="43" t="s">
        <v>181</v>
      </c>
      <c r="F77" s="43" t="s">
        <v>97</v>
      </c>
      <c r="G77" s="42">
        <v>32770</v>
      </c>
      <c r="H77" s="43" t="s">
        <v>5</v>
      </c>
      <c r="I77" s="43" t="s">
        <v>179</v>
      </c>
      <c r="J77" s="42">
        <v>12</v>
      </c>
      <c r="K77" s="42">
        <v>393240</v>
      </c>
      <c r="L77" s="43" t="s">
        <v>80</v>
      </c>
      <c r="M77" s="43" t="s">
        <v>18</v>
      </c>
      <c r="N77" s="42">
        <v>950</v>
      </c>
      <c r="O77" s="43" t="s">
        <v>81</v>
      </c>
      <c r="P77" s="42">
        <f t="shared" si="6"/>
        <v>32770</v>
      </c>
      <c r="Q77" s="43">
        <f t="shared" si="7"/>
        <v>0</v>
      </c>
      <c r="R77" s="43">
        <f t="shared" si="8"/>
        <v>393240</v>
      </c>
      <c r="S77" s="42">
        <f t="shared" si="9"/>
        <v>0</v>
      </c>
      <c r="T77" s="43">
        <f t="shared" si="10"/>
        <v>32770</v>
      </c>
      <c r="U77">
        <f t="shared" si="11"/>
        <v>393240</v>
      </c>
    </row>
    <row r="78" spans="1:21" x14ac:dyDescent="0.3">
      <c r="A78" s="42">
        <v>2025</v>
      </c>
      <c r="B78" s="42">
        <v>230</v>
      </c>
      <c r="C78" s="42">
        <v>1</v>
      </c>
      <c r="D78" s="43" t="s">
        <v>31</v>
      </c>
      <c r="E78" s="43" t="s">
        <v>181</v>
      </c>
      <c r="F78" s="43" t="s">
        <v>97</v>
      </c>
      <c r="G78" s="42">
        <v>5812</v>
      </c>
      <c r="H78" s="43" t="s">
        <v>5</v>
      </c>
      <c r="I78" s="43" t="s">
        <v>179</v>
      </c>
      <c r="J78" s="42">
        <v>12</v>
      </c>
      <c r="K78" s="42">
        <v>69744</v>
      </c>
      <c r="L78" s="43" t="s">
        <v>13</v>
      </c>
      <c r="M78" s="43" t="s">
        <v>14</v>
      </c>
      <c r="N78" s="42">
        <v>40</v>
      </c>
      <c r="O78" s="43" t="s">
        <v>33</v>
      </c>
      <c r="P78" s="42">
        <f t="shared" si="6"/>
        <v>5812</v>
      </c>
      <c r="Q78" s="43">
        <f t="shared" si="7"/>
        <v>0</v>
      </c>
      <c r="R78" s="43">
        <f t="shared" si="8"/>
        <v>69744</v>
      </c>
      <c r="S78" s="42">
        <f t="shared" si="9"/>
        <v>0</v>
      </c>
      <c r="T78" s="43">
        <f t="shared" si="10"/>
        <v>5812</v>
      </c>
      <c r="U78">
        <f t="shared" si="11"/>
        <v>69744</v>
      </c>
    </row>
    <row r="79" spans="1:21" x14ac:dyDescent="0.3">
      <c r="A79" s="42">
        <v>2025</v>
      </c>
      <c r="B79" s="42">
        <v>230</v>
      </c>
      <c r="C79" s="42">
        <v>1</v>
      </c>
      <c r="D79" s="43" t="s">
        <v>31</v>
      </c>
      <c r="E79" s="43" t="s">
        <v>181</v>
      </c>
      <c r="F79" s="43" t="s">
        <v>97</v>
      </c>
      <c r="G79" s="42">
        <v>136</v>
      </c>
      <c r="H79" s="43" t="s">
        <v>5</v>
      </c>
      <c r="I79" s="43" t="s">
        <v>179</v>
      </c>
      <c r="J79" s="42">
        <v>12</v>
      </c>
      <c r="K79" s="42">
        <v>1632</v>
      </c>
      <c r="L79" s="43" t="s">
        <v>13</v>
      </c>
      <c r="M79" s="43" t="s">
        <v>14</v>
      </c>
      <c r="N79" s="42">
        <v>56</v>
      </c>
      <c r="O79" s="43" t="s">
        <v>16</v>
      </c>
      <c r="P79" s="42">
        <f t="shared" si="6"/>
        <v>136</v>
      </c>
      <c r="Q79" s="43">
        <f t="shared" si="7"/>
        <v>0</v>
      </c>
      <c r="R79" s="43">
        <f t="shared" si="8"/>
        <v>1632</v>
      </c>
      <c r="S79" s="42">
        <f t="shared" si="9"/>
        <v>0</v>
      </c>
      <c r="T79" s="43">
        <f t="shared" si="10"/>
        <v>136</v>
      </c>
      <c r="U79">
        <f t="shared" si="11"/>
        <v>1632</v>
      </c>
    </row>
    <row r="80" spans="1:21" x14ac:dyDescent="0.3">
      <c r="A80" s="42">
        <v>2025</v>
      </c>
      <c r="B80" s="42">
        <v>230</v>
      </c>
      <c r="C80" s="42">
        <v>1</v>
      </c>
      <c r="D80" s="43" t="s">
        <v>31</v>
      </c>
      <c r="E80" s="43" t="s">
        <v>181</v>
      </c>
      <c r="F80" s="43" t="s">
        <v>97</v>
      </c>
      <c r="G80" s="42">
        <v>172</v>
      </c>
      <c r="H80" s="43" t="s">
        <v>5</v>
      </c>
      <c r="I80" s="43" t="s">
        <v>179</v>
      </c>
      <c r="J80" s="42">
        <v>12</v>
      </c>
      <c r="K80" s="42">
        <v>2064</v>
      </c>
      <c r="L80" s="43" t="s">
        <v>13</v>
      </c>
      <c r="M80" s="43" t="s">
        <v>14</v>
      </c>
      <c r="N80" s="42">
        <v>191</v>
      </c>
      <c r="O80" s="43" t="s">
        <v>99</v>
      </c>
      <c r="P80" s="42">
        <f t="shared" si="6"/>
        <v>172</v>
      </c>
      <c r="Q80" s="43">
        <f t="shared" si="7"/>
        <v>0</v>
      </c>
      <c r="R80" s="43">
        <f t="shared" si="8"/>
        <v>2064</v>
      </c>
      <c r="S80" s="42">
        <f t="shared" si="9"/>
        <v>0</v>
      </c>
      <c r="T80" s="43">
        <f t="shared" si="10"/>
        <v>172</v>
      </c>
      <c r="U80">
        <f t="shared" si="11"/>
        <v>2064</v>
      </c>
    </row>
    <row r="81" spans="1:21" x14ac:dyDescent="0.3">
      <c r="A81" s="42">
        <v>2025</v>
      </c>
      <c r="B81" s="42">
        <v>230</v>
      </c>
      <c r="C81" s="42">
        <v>1</v>
      </c>
      <c r="D81" s="43" t="s">
        <v>31</v>
      </c>
      <c r="E81" s="43" t="s">
        <v>181</v>
      </c>
      <c r="F81" s="43" t="s">
        <v>97</v>
      </c>
      <c r="G81" s="42">
        <v>45</v>
      </c>
      <c r="H81" s="43" t="s">
        <v>5</v>
      </c>
      <c r="I81" s="43" t="s">
        <v>179</v>
      </c>
      <c r="J81" s="42">
        <v>12</v>
      </c>
      <c r="K81" s="42">
        <v>540</v>
      </c>
      <c r="L81" s="43" t="s">
        <v>13</v>
      </c>
      <c r="M81" s="43" t="s">
        <v>14</v>
      </c>
      <c r="N81" s="42">
        <v>196</v>
      </c>
      <c r="O81" s="43" t="s">
        <v>98</v>
      </c>
      <c r="P81" s="42">
        <f t="shared" si="6"/>
        <v>45</v>
      </c>
      <c r="Q81" s="43">
        <f t="shared" si="7"/>
        <v>0</v>
      </c>
      <c r="R81" s="43">
        <f t="shared" si="8"/>
        <v>540</v>
      </c>
      <c r="S81" s="42">
        <f t="shared" si="9"/>
        <v>0</v>
      </c>
      <c r="T81" s="43">
        <f t="shared" si="10"/>
        <v>45</v>
      </c>
      <c r="U81">
        <f t="shared" si="11"/>
        <v>540</v>
      </c>
    </row>
    <row r="82" spans="1:21" x14ac:dyDescent="0.3">
      <c r="A82" s="42">
        <v>2025</v>
      </c>
      <c r="B82" s="42">
        <v>230</v>
      </c>
      <c r="C82" s="42">
        <v>1</v>
      </c>
      <c r="D82" s="43" t="s">
        <v>31</v>
      </c>
      <c r="E82" s="43" t="s">
        <v>181</v>
      </c>
      <c r="F82" s="43" t="s">
        <v>97</v>
      </c>
      <c r="G82" s="42">
        <v>340</v>
      </c>
      <c r="H82" s="43" t="s">
        <v>5</v>
      </c>
      <c r="I82" s="43" t="s">
        <v>179</v>
      </c>
      <c r="J82" s="42">
        <v>12</v>
      </c>
      <c r="K82" s="42">
        <v>4080</v>
      </c>
      <c r="L82" s="43" t="s">
        <v>13</v>
      </c>
      <c r="M82" s="43" t="s">
        <v>14</v>
      </c>
      <c r="N82" s="42">
        <v>203</v>
      </c>
      <c r="O82" s="43" t="s">
        <v>73</v>
      </c>
      <c r="P82" s="42">
        <f t="shared" si="6"/>
        <v>340</v>
      </c>
      <c r="Q82" s="43">
        <f t="shared" si="7"/>
        <v>0</v>
      </c>
      <c r="R82" s="43">
        <f t="shared" si="8"/>
        <v>4080</v>
      </c>
      <c r="S82" s="42">
        <f t="shared" si="9"/>
        <v>0</v>
      </c>
      <c r="T82" s="43">
        <f t="shared" si="10"/>
        <v>340</v>
      </c>
      <c r="U82">
        <f t="shared" si="11"/>
        <v>4080</v>
      </c>
    </row>
    <row r="83" spans="1:21" x14ac:dyDescent="0.3">
      <c r="A83" s="42">
        <v>2025</v>
      </c>
      <c r="B83" s="42">
        <v>230</v>
      </c>
      <c r="C83" s="42">
        <v>1</v>
      </c>
      <c r="D83" s="43" t="s">
        <v>31</v>
      </c>
      <c r="E83" s="43" t="s">
        <v>181</v>
      </c>
      <c r="F83" s="43" t="s">
        <v>97</v>
      </c>
      <c r="G83" s="42">
        <v>98</v>
      </c>
      <c r="H83" s="43" t="s">
        <v>5</v>
      </c>
      <c r="I83" s="43" t="s">
        <v>179</v>
      </c>
      <c r="J83" s="42">
        <v>12</v>
      </c>
      <c r="K83" s="42">
        <v>1176</v>
      </c>
      <c r="L83" s="43" t="s">
        <v>13</v>
      </c>
      <c r="M83" s="43" t="s">
        <v>14</v>
      </c>
      <c r="N83" s="42">
        <v>208</v>
      </c>
      <c r="O83" s="43" t="s">
        <v>35</v>
      </c>
      <c r="P83" s="42">
        <f t="shared" si="6"/>
        <v>98</v>
      </c>
      <c r="Q83" s="43">
        <f t="shared" si="7"/>
        <v>0</v>
      </c>
      <c r="R83" s="43">
        <f t="shared" si="8"/>
        <v>1176</v>
      </c>
      <c r="S83" s="42">
        <f t="shared" si="9"/>
        <v>0</v>
      </c>
      <c r="T83" s="43">
        <f t="shared" si="10"/>
        <v>98</v>
      </c>
      <c r="U83">
        <f t="shared" si="11"/>
        <v>1176</v>
      </c>
    </row>
    <row r="84" spans="1:21" x14ac:dyDescent="0.3">
      <c r="A84" s="42">
        <v>2025</v>
      </c>
      <c r="B84" s="42">
        <v>230</v>
      </c>
      <c r="C84" s="42">
        <v>1</v>
      </c>
      <c r="D84" s="43" t="s">
        <v>31</v>
      </c>
      <c r="E84" s="43" t="s">
        <v>181</v>
      </c>
      <c r="F84" s="43" t="s">
        <v>97</v>
      </c>
      <c r="G84" s="42">
        <v>9</v>
      </c>
      <c r="H84" s="43" t="s">
        <v>5</v>
      </c>
      <c r="I84" s="43" t="s">
        <v>179</v>
      </c>
      <c r="J84" s="42">
        <v>12</v>
      </c>
      <c r="K84" s="42">
        <v>108</v>
      </c>
      <c r="L84" s="43" t="s">
        <v>13</v>
      </c>
      <c r="M84" s="43" t="s">
        <v>14</v>
      </c>
      <c r="N84" s="42">
        <v>233</v>
      </c>
      <c r="O84" s="43" t="s">
        <v>37</v>
      </c>
      <c r="P84" s="42">
        <f t="shared" si="6"/>
        <v>9</v>
      </c>
      <c r="Q84" s="43">
        <f t="shared" si="7"/>
        <v>0</v>
      </c>
      <c r="R84" s="43">
        <f t="shared" si="8"/>
        <v>108</v>
      </c>
      <c r="S84" s="42">
        <f t="shared" si="9"/>
        <v>0</v>
      </c>
      <c r="T84" s="43">
        <f t="shared" si="10"/>
        <v>9</v>
      </c>
      <c r="U84">
        <f t="shared" si="11"/>
        <v>108</v>
      </c>
    </row>
    <row r="85" spans="1:21" x14ac:dyDescent="0.3">
      <c r="A85" s="42">
        <v>2025</v>
      </c>
      <c r="B85" s="42">
        <v>230</v>
      </c>
      <c r="C85" s="42">
        <v>1</v>
      </c>
      <c r="D85" s="43" t="s">
        <v>31</v>
      </c>
      <c r="E85" s="43" t="s">
        <v>181</v>
      </c>
      <c r="F85" s="43" t="s">
        <v>97</v>
      </c>
      <c r="G85" s="42">
        <v>80</v>
      </c>
      <c r="H85" s="43" t="s">
        <v>5</v>
      </c>
      <c r="I85" s="43" t="s">
        <v>179</v>
      </c>
      <c r="J85" s="42">
        <v>12</v>
      </c>
      <c r="K85" s="42">
        <v>960</v>
      </c>
      <c r="L85" s="43" t="s">
        <v>13</v>
      </c>
      <c r="M85" s="43" t="s">
        <v>14</v>
      </c>
      <c r="N85" s="42">
        <v>246</v>
      </c>
      <c r="O85" s="43" t="s">
        <v>100</v>
      </c>
      <c r="P85" s="42">
        <f t="shared" si="6"/>
        <v>80</v>
      </c>
      <c r="Q85" s="43">
        <f t="shared" si="7"/>
        <v>0</v>
      </c>
      <c r="R85" s="43">
        <f t="shared" si="8"/>
        <v>960</v>
      </c>
      <c r="S85" s="42">
        <f t="shared" si="9"/>
        <v>0</v>
      </c>
      <c r="T85" s="43">
        <f t="shared" si="10"/>
        <v>80</v>
      </c>
      <c r="U85">
        <f t="shared" si="11"/>
        <v>960</v>
      </c>
    </row>
    <row r="86" spans="1:21" x14ac:dyDescent="0.3">
      <c r="A86" s="42">
        <v>2025</v>
      </c>
      <c r="B86" s="42">
        <v>230</v>
      </c>
      <c r="C86" s="42">
        <v>1</v>
      </c>
      <c r="D86" s="43" t="s">
        <v>31</v>
      </c>
      <c r="E86" s="43" t="s">
        <v>181</v>
      </c>
      <c r="F86" s="43" t="s">
        <v>97</v>
      </c>
      <c r="G86" s="42">
        <v>40168</v>
      </c>
      <c r="H86" s="43" t="s">
        <v>5</v>
      </c>
      <c r="I86" s="43" t="s">
        <v>179</v>
      </c>
      <c r="J86" s="42">
        <v>12</v>
      </c>
      <c r="K86" s="42">
        <v>482016</v>
      </c>
      <c r="L86" s="43" t="s">
        <v>13</v>
      </c>
      <c r="M86" s="43" t="s">
        <v>14</v>
      </c>
      <c r="N86" s="42">
        <v>250</v>
      </c>
      <c r="O86" s="43" t="s">
        <v>38</v>
      </c>
      <c r="P86" s="42">
        <f t="shared" si="6"/>
        <v>40168</v>
      </c>
      <c r="Q86" s="43">
        <f t="shared" si="7"/>
        <v>0</v>
      </c>
      <c r="R86" s="43">
        <f t="shared" si="8"/>
        <v>482016</v>
      </c>
      <c r="S86" s="42">
        <f t="shared" si="9"/>
        <v>0</v>
      </c>
      <c r="T86" s="43">
        <f t="shared" si="10"/>
        <v>40168</v>
      </c>
      <c r="U86">
        <f t="shared" si="11"/>
        <v>482016</v>
      </c>
    </row>
    <row r="87" spans="1:21" x14ac:dyDescent="0.3">
      <c r="A87" s="42">
        <v>2025</v>
      </c>
      <c r="B87" s="42">
        <v>230</v>
      </c>
      <c r="C87" s="42">
        <v>1</v>
      </c>
      <c r="D87" s="43" t="s">
        <v>31</v>
      </c>
      <c r="E87" s="43" t="s">
        <v>181</v>
      </c>
      <c r="F87" s="43" t="s">
        <v>97</v>
      </c>
      <c r="G87" s="42">
        <v>241937</v>
      </c>
      <c r="H87" s="43" t="s">
        <v>5</v>
      </c>
      <c r="I87" s="43" t="s">
        <v>179</v>
      </c>
      <c r="J87" s="42">
        <v>12</v>
      </c>
      <c r="K87" s="42">
        <v>2903244</v>
      </c>
      <c r="L87" s="43" t="s">
        <v>13</v>
      </c>
      <c r="M87" s="43" t="s">
        <v>14</v>
      </c>
      <c r="N87" s="42">
        <v>276</v>
      </c>
      <c r="O87" s="43" t="s">
        <v>15</v>
      </c>
      <c r="P87" s="42">
        <f t="shared" si="6"/>
        <v>241937</v>
      </c>
      <c r="Q87" s="43">
        <f t="shared" si="7"/>
        <v>0</v>
      </c>
      <c r="R87" s="43">
        <f t="shared" si="8"/>
        <v>2903244</v>
      </c>
      <c r="S87" s="42">
        <f t="shared" si="9"/>
        <v>0</v>
      </c>
      <c r="T87" s="43">
        <f t="shared" si="10"/>
        <v>241937</v>
      </c>
      <c r="U87">
        <f t="shared" si="11"/>
        <v>2903244</v>
      </c>
    </row>
    <row r="88" spans="1:21" x14ac:dyDescent="0.3">
      <c r="A88" s="42">
        <v>2025</v>
      </c>
      <c r="B88" s="42">
        <v>230</v>
      </c>
      <c r="C88" s="42">
        <v>1</v>
      </c>
      <c r="D88" s="43" t="s">
        <v>31</v>
      </c>
      <c r="E88" s="43" t="s">
        <v>181</v>
      </c>
      <c r="F88" s="43" t="s">
        <v>97</v>
      </c>
      <c r="G88" s="42">
        <v>17</v>
      </c>
      <c r="H88" s="43" t="s">
        <v>5</v>
      </c>
      <c r="I88" s="43" t="s">
        <v>179</v>
      </c>
      <c r="J88" s="42">
        <v>12</v>
      </c>
      <c r="K88" s="42">
        <v>204</v>
      </c>
      <c r="L88" s="43" t="s">
        <v>13</v>
      </c>
      <c r="M88" s="43" t="s">
        <v>14</v>
      </c>
      <c r="N88" s="42">
        <v>300</v>
      </c>
      <c r="O88" s="43" t="s">
        <v>75</v>
      </c>
      <c r="P88" s="42">
        <f t="shared" si="6"/>
        <v>17</v>
      </c>
      <c r="Q88" s="43">
        <f t="shared" si="7"/>
        <v>0</v>
      </c>
      <c r="R88" s="43">
        <f t="shared" si="8"/>
        <v>204</v>
      </c>
      <c r="S88" s="42">
        <f t="shared" si="9"/>
        <v>0</v>
      </c>
      <c r="T88" s="43">
        <f t="shared" si="10"/>
        <v>17</v>
      </c>
      <c r="U88">
        <f t="shared" si="11"/>
        <v>204</v>
      </c>
    </row>
    <row r="89" spans="1:21" x14ac:dyDescent="0.3">
      <c r="A89" s="42">
        <v>2025</v>
      </c>
      <c r="B89" s="42">
        <v>230</v>
      </c>
      <c r="C89" s="42">
        <v>1</v>
      </c>
      <c r="D89" s="43" t="s">
        <v>31</v>
      </c>
      <c r="E89" s="43" t="s">
        <v>181</v>
      </c>
      <c r="F89" s="43" t="s">
        <v>97</v>
      </c>
      <c r="G89" s="42">
        <v>130</v>
      </c>
      <c r="H89" s="43" t="s">
        <v>5</v>
      </c>
      <c r="I89" s="43" t="s">
        <v>179</v>
      </c>
      <c r="J89" s="42">
        <v>12</v>
      </c>
      <c r="K89" s="42">
        <v>1560</v>
      </c>
      <c r="L89" s="43" t="s">
        <v>13</v>
      </c>
      <c r="M89" s="43" t="s">
        <v>14</v>
      </c>
      <c r="N89" s="42">
        <v>348</v>
      </c>
      <c r="O89" s="43" t="s">
        <v>76</v>
      </c>
      <c r="P89" s="42">
        <f t="shared" si="6"/>
        <v>130</v>
      </c>
      <c r="Q89" s="43">
        <f t="shared" si="7"/>
        <v>0</v>
      </c>
      <c r="R89" s="43">
        <f t="shared" si="8"/>
        <v>1560</v>
      </c>
      <c r="S89" s="42">
        <f t="shared" si="9"/>
        <v>0</v>
      </c>
      <c r="T89" s="43">
        <f t="shared" si="10"/>
        <v>130</v>
      </c>
      <c r="U89">
        <f t="shared" si="11"/>
        <v>1560</v>
      </c>
    </row>
    <row r="90" spans="1:21" x14ac:dyDescent="0.3">
      <c r="A90" s="42">
        <v>2025</v>
      </c>
      <c r="B90" s="42">
        <v>230</v>
      </c>
      <c r="C90" s="42">
        <v>1</v>
      </c>
      <c r="D90" s="43" t="s">
        <v>31</v>
      </c>
      <c r="E90" s="43" t="s">
        <v>181</v>
      </c>
      <c r="F90" s="43" t="s">
        <v>97</v>
      </c>
      <c r="G90" s="42">
        <v>2129</v>
      </c>
      <c r="H90" s="43" t="s">
        <v>5</v>
      </c>
      <c r="I90" s="43" t="s">
        <v>179</v>
      </c>
      <c r="J90" s="42">
        <v>12</v>
      </c>
      <c r="K90" s="42">
        <v>25548</v>
      </c>
      <c r="L90" s="43" t="s">
        <v>13</v>
      </c>
      <c r="M90" s="43" t="s">
        <v>14</v>
      </c>
      <c r="N90" s="42">
        <v>372</v>
      </c>
      <c r="O90" s="43" t="s">
        <v>39</v>
      </c>
      <c r="P90" s="42">
        <f t="shared" si="6"/>
        <v>2129</v>
      </c>
      <c r="Q90" s="43">
        <f t="shared" si="7"/>
        <v>0</v>
      </c>
      <c r="R90" s="43">
        <f t="shared" si="8"/>
        <v>25548</v>
      </c>
      <c r="S90" s="42">
        <f t="shared" si="9"/>
        <v>0</v>
      </c>
      <c r="T90" s="43">
        <f t="shared" si="10"/>
        <v>2129</v>
      </c>
      <c r="U90">
        <f t="shared" si="11"/>
        <v>25548</v>
      </c>
    </row>
    <row r="91" spans="1:21" x14ac:dyDescent="0.3">
      <c r="A91" s="42">
        <v>2025</v>
      </c>
      <c r="B91" s="42">
        <v>230</v>
      </c>
      <c r="C91" s="42">
        <v>1</v>
      </c>
      <c r="D91" s="43" t="s">
        <v>31</v>
      </c>
      <c r="E91" s="43" t="s">
        <v>181</v>
      </c>
      <c r="F91" s="43" t="s">
        <v>97</v>
      </c>
      <c r="G91" s="42">
        <v>82759</v>
      </c>
      <c r="H91" s="43" t="s">
        <v>5</v>
      </c>
      <c r="I91" s="43" t="s">
        <v>179</v>
      </c>
      <c r="J91" s="42">
        <v>12</v>
      </c>
      <c r="K91" s="42">
        <v>993108</v>
      </c>
      <c r="L91" s="43" t="s">
        <v>13</v>
      </c>
      <c r="M91" s="43" t="s">
        <v>14</v>
      </c>
      <c r="N91" s="42">
        <v>380</v>
      </c>
      <c r="O91" s="43" t="s">
        <v>40</v>
      </c>
      <c r="P91" s="42">
        <f t="shared" si="6"/>
        <v>82759</v>
      </c>
      <c r="Q91" s="43">
        <f t="shared" si="7"/>
        <v>0</v>
      </c>
      <c r="R91" s="43">
        <f t="shared" si="8"/>
        <v>993108</v>
      </c>
      <c r="S91" s="42">
        <f t="shared" si="9"/>
        <v>0</v>
      </c>
      <c r="T91" s="43">
        <f t="shared" si="10"/>
        <v>82759</v>
      </c>
      <c r="U91">
        <f t="shared" si="11"/>
        <v>993108</v>
      </c>
    </row>
    <row r="92" spans="1:21" x14ac:dyDescent="0.3">
      <c r="A92" s="42">
        <v>2025</v>
      </c>
      <c r="B92" s="42">
        <v>230</v>
      </c>
      <c r="C92" s="42">
        <v>1</v>
      </c>
      <c r="D92" s="43" t="s">
        <v>31</v>
      </c>
      <c r="E92" s="43" t="s">
        <v>181</v>
      </c>
      <c r="F92" s="43" t="s">
        <v>97</v>
      </c>
      <c r="G92" s="42">
        <v>46698</v>
      </c>
      <c r="H92" s="43" t="s">
        <v>5</v>
      </c>
      <c r="I92" s="43" t="s">
        <v>179</v>
      </c>
      <c r="J92" s="42">
        <v>12</v>
      </c>
      <c r="K92" s="42">
        <v>560376</v>
      </c>
      <c r="L92" s="43" t="s">
        <v>13</v>
      </c>
      <c r="M92" s="43" t="s">
        <v>14</v>
      </c>
      <c r="N92" s="42">
        <v>428</v>
      </c>
      <c r="O92" s="43" t="s">
        <v>41</v>
      </c>
      <c r="P92" s="42">
        <f t="shared" si="6"/>
        <v>46698</v>
      </c>
      <c r="Q92" s="43">
        <f t="shared" si="7"/>
        <v>0</v>
      </c>
      <c r="R92" s="43">
        <f t="shared" si="8"/>
        <v>560376</v>
      </c>
      <c r="S92" s="42">
        <f t="shared" si="9"/>
        <v>0</v>
      </c>
      <c r="T92" s="43">
        <f t="shared" si="10"/>
        <v>46698</v>
      </c>
      <c r="U92">
        <f t="shared" si="11"/>
        <v>560376</v>
      </c>
    </row>
    <row r="93" spans="1:21" x14ac:dyDescent="0.3">
      <c r="A93" s="42">
        <v>2025</v>
      </c>
      <c r="B93" s="42">
        <v>230</v>
      </c>
      <c r="C93" s="42">
        <v>1</v>
      </c>
      <c r="D93" s="43" t="s">
        <v>31</v>
      </c>
      <c r="E93" s="43" t="s">
        <v>181</v>
      </c>
      <c r="F93" s="43" t="s">
        <v>97</v>
      </c>
      <c r="G93" s="42">
        <v>2304</v>
      </c>
      <c r="H93" s="43" t="s">
        <v>5</v>
      </c>
      <c r="I93" s="43" t="s">
        <v>179</v>
      </c>
      <c r="J93" s="42">
        <v>12</v>
      </c>
      <c r="K93" s="42">
        <v>27648</v>
      </c>
      <c r="L93" s="43" t="s">
        <v>13</v>
      </c>
      <c r="M93" s="43" t="s">
        <v>14</v>
      </c>
      <c r="N93" s="42">
        <v>440</v>
      </c>
      <c r="O93" s="43" t="s">
        <v>42</v>
      </c>
      <c r="P93" s="42">
        <f t="shared" si="6"/>
        <v>2304</v>
      </c>
      <c r="Q93" s="43">
        <f t="shared" si="7"/>
        <v>0</v>
      </c>
      <c r="R93" s="43">
        <f t="shared" si="8"/>
        <v>27648</v>
      </c>
      <c r="S93" s="42">
        <f t="shared" si="9"/>
        <v>0</v>
      </c>
      <c r="T93" s="43">
        <f t="shared" si="10"/>
        <v>2304</v>
      </c>
      <c r="U93">
        <f t="shared" si="11"/>
        <v>27648</v>
      </c>
    </row>
    <row r="94" spans="1:21" x14ac:dyDescent="0.3">
      <c r="A94" s="42">
        <v>2025</v>
      </c>
      <c r="B94" s="42">
        <v>230</v>
      </c>
      <c r="C94" s="42">
        <v>1</v>
      </c>
      <c r="D94" s="43" t="s">
        <v>31</v>
      </c>
      <c r="E94" s="43" t="s">
        <v>181</v>
      </c>
      <c r="F94" s="43" t="s">
        <v>97</v>
      </c>
      <c r="G94" s="42">
        <v>134</v>
      </c>
      <c r="H94" s="43" t="s">
        <v>5</v>
      </c>
      <c r="I94" s="43" t="s">
        <v>179</v>
      </c>
      <c r="J94" s="42">
        <v>12</v>
      </c>
      <c r="K94" s="42">
        <v>1608</v>
      </c>
      <c r="L94" s="43" t="s">
        <v>13</v>
      </c>
      <c r="M94" s="43" t="s">
        <v>14</v>
      </c>
      <c r="N94" s="42">
        <v>442</v>
      </c>
      <c r="O94" s="43" t="s">
        <v>77</v>
      </c>
      <c r="P94" s="42">
        <f t="shared" si="6"/>
        <v>134</v>
      </c>
      <c r="Q94" s="43">
        <f t="shared" si="7"/>
        <v>0</v>
      </c>
      <c r="R94" s="43">
        <f t="shared" si="8"/>
        <v>1608</v>
      </c>
      <c r="S94" s="42">
        <f t="shared" si="9"/>
        <v>0</v>
      </c>
      <c r="T94" s="43">
        <f t="shared" si="10"/>
        <v>134</v>
      </c>
      <c r="U94">
        <f t="shared" si="11"/>
        <v>1608</v>
      </c>
    </row>
    <row r="95" spans="1:21" x14ac:dyDescent="0.3">
      <c r="A95" s="42">
        <v>2025</v>
      </c>
      <c r="B95" s="42">
        <v>230</v>
      </c>
      <c r="C95" s="42">
        <v>1</v>
      </c>
      <c r="D95" s="43" t="s">
        <v>31</v>
      </c>
      <c r="E95" s="43" t="s">
        <v>181</v>
      </c>
      <c r="F95" s="43" t="s">
        <v>97</v>
      </c>
      <c r="G95" s="42">
        <v>43</v>
      </c>
      <c r="H95" s="43" t="s">
        <v>5</v>
      </c>
      <c r="I95" s="43" t="s">
        <v>179</v>
      </c>
      <c r="J95" s="42">
        <v>12</v>
      </c>
      <c r="K95" s="42">
        <v>516</v>
      </c>
      <c r="L95" s="43" t="s">
        <v>13</v>
      </c>
      <c r="M95" s="43" t="s">
        <v>14</v>
      </c>
      <c r="N95" s="42">
        <v>470</v>
      </c>
      <c r="O95" s="43" t="s">
        <v>101</v>
      </c>
      <c r="P95" s="42">
        <f t="shared" si="6"/>
        <v>43</v>
      </c>
      <c r="Q95" s="43">
        <f t="shared" si="7"/>
        <v>0</v>
      </c>
      <c r="R95" s="43">
        <f t="shared" si="8"/>
        <v>516</v>
      </c>
      <c r="S95" s="42">
        <f t="shared" si="9"/>
        <v>0</v>
      </c>
      <c r="T95" s="43">
        <f t="shared" si="10"/>
        <v>43</v>
      </c>
      <c r="U95">
        <f t="shared" si="11"/>
        <v>516</v>
      </c>
    </row>
    <row r="96" spans="1:21" x14ac:dyDescent="0.3">
      <c r="A96" s="42">
        <v>2025</v>
      </c>
      <c r="B96" s="42">
        <v>230</v>
      </c>
      <c r="C96" s="42">
        <v>1</v>
      </c>
      <c r="D96" s="43" t="s">
        <v>31</v>
      </c>
      <c r="E96" s="43" t="s">
        <v>181</v>
      </c>
      <c r="F96" s="43" t="s">
        <v>97</v>
      </c>
      <c r="G96" s="42">
        <v>5091</v>
      </c>
      <c r="H96" s="43" t="s">
        <v>5</v>
      </c>
      <c r="I96" s="43" t="s">
        <v>179</v>
      </c>
      <c r="J96" s="42">
        <v>12</v>
      </c>
      <c r="K96" s="42">
        <v>61092</v>
      </c>
      <c r="L96" s="43" t="s">
        <v>13</v>
      </c>
      <c r="M96" s="43" t="s">
        <v>14</v>
      </c>
      <c r="N96" s="42">
        <v>528</v>
      </c>
      <c r="O96" s="43" t="s">
        <v>43</v>
      </c>
      <c r="P96" s="42">
        <f t="shared" si="6"/>
        <v>5091</v>
      </c>
      <c r="Q96" s="43">
        <f t="shared" si="7"/>
        <v>0</v>
      </c>
      <c r="R96" s="43">
        <f t="shared" si="8"/>
        <v>61092</v>
      </c>
      <c r="S96" s="42">
        <f t="shared" si="9"/>
        <v>0</v>
      </c>
      <c r="T96" s="43">
        <f t="shared" si="10"/>
        <v>5091</v>
      </c>
      <c r="U96">
        <f t="shared" si="11"/>
        <v>61092</v>
      </c>
    </row>
    <row r="97" spans="1:21" x14ac:dyDescent="0.3">
      <c r="A97" s="42">
        <v>2025</v>
      </c>
      <c r="B97" s="42">
        <v>230</v>
      </c>
      <c r="C97" s="42">
        <v>1</v>
      </c>
      <c r="D97" s="43" t="s">
        <v>31</v>
      </c>
      <c r="E97" s="43" t="s">
        <v>181</v>
      </c>
      <c r="F97" s="43" t="s">
        <v>97</v>
      </c>
      <c r="G97" s="42">
        <v>13220</v>
      </c>
      <c r="H97" s="43" t="s">
        <v>5</v>
      </c>
      <c r="I97" s="43" t="s">
        <v>179</v>
      </c>
      <c r="J97" s="42">
        <v>12</v>
      </c>
      <c r="K97" s="42">
        <v>158640</v>
      </c>
      <c r="L97" s="43" t="s">
        <v>13</v>
      </c>
      <c r="M97" s="43" t="s">
        <v>14</v>
      </c>
      <c r="N97" s="42">
        <v>616</v>
      </c>
      <c r="O97" s="43" t="s">
        <v>44</v>
      </c>
      <c r="P97" s="42">
        <f t="shared" si="6"/>
        <v>13220</v>
      </c>
      <c r="Q97" s="43">
        <f t="shared" si="7"/>
        <v>0</v>
      </c>
      <c r="R97" s="43">
        <f t="shared" si="8"/>
        <v>158640</v>
      </c>
      <c r="S97" s="42">
        <f t="shared" si="9"/>
        <v>0</v>
      </c>
      <c r="T97" s="43">
        <f t="shared" si="10"/>
        <v>13220</v>
      </c>
      <c r="U97">
        <f t="shared" si="11"/>
        <v>158640</v>
      </c>
    </row>
    <row r="98" spans="1:21" x14ac:dyDescent="0.3">
      <c r="A98" s="42">
        <v>2025</v>
      </c>
      <c r="B98" s="42">
        <v>230</v>
      </c>
      <c r="C98" s="42">
        <v>1</v>
      </c>
      <c r="D98" s="43" t="s">
        <v>31</v>
      </c>
      <c r="E98" s="43" t="s">
        <v>181</v>
      </c>
      <c r="F98" s="43" t="s">
        <v>97</v>
      </c>
      <c r="G98" s="42">
        <v>305</v>
      </c>
      <c r="H98" s="43" t="s">
        <v>5</v>
      </c>
      <c r="I98" s="43" t="s">
        <v>179</v>
      </c>
      <c r="J98" s="42">
        <v>12</v>
      </c>
      <c r="K98" s="42">
        <v>3660</v>
      </c>
      <c r="L98" s="43" t="s">
        <v>13</v>
      </c>
      <c r="M98" s="43" t="s">
        <v>14</v>
      </c>
      <c r="N98" s="42">
        <v>620</v>
      </c>
      <c r="O98" s="43" t="s">
        <v>45</v>
      </c>
      <c r="P98" s="42">
        <f t="shared" si="6"/>
        <v>305</v>
      </c>
      <c r="Q98" s="43">
        <f t="shared" si="7"/>
        <v>0</v>
      </c>
      <c r="R98" s="43">
        <f t="shared" si="8"/>
        <v>3660</v>
      </c>
      <c r="S98" s="42">
        <f t="shared" si="9"/>
        <v>0</v>
      </c>
      <c r="T98" s="43">
        <f t="shared" si="10"/>
        <v>305</v>
      </c>
      <c r="U98">
        <f t="shared" si="11"/>
        <v>3660</v>
      </c>
    </row>
    <row r="99" spans="1:21" x14ac:dyDescent="0.3">
      <c r="A99" s="42">
        <v>2025</v>
      </c>
      <c r="B99" s="42">
        <v>230</v>
      </c>
      <c r="C99" s="42">
        <v>1</v>
      </c>
      <c r="D99" s="43" t="s">
        <v>31</v>
      </c>
      <c r="E99" s="43" t="s">
        <v>181</v>
      </c>
      <c r="F99" s="43" t="s">
        <v>97</v>
      </c>
      <c r="G99" s="42">
        <v>7741</v>
      </c>
      <c r="H99" s="43" t="s">
        <v>5</v>
      </c>
      <c r="I99" s="43" t="s">
        <v>179</v>
      </c>
      <c r="J99" s="42">
        <v>12</v>
      </c>
      <c r="K99" s="42">
        <v>92892</v>
      </c>
      <c r="L99" s="43" t="s">
        <v>13</v>
      </c>
      <c r="M99" s="43" t="s">
        <v>14</v>
      </c>
      <c r="N99" s="42">
        <v>642</v>
      </c>
      <c r="O99" s="43" t="s">
        <v>46</v>
      </c>
      <c r="P99" s="42">
        <f t="shared" si="6"/>
        <v>7741</v>
      </c>
      <c r="Q99" s="43">
        <f t="shared" si="7"/>
        <v>0</v>
      </c>
      <c r="R99" s="43">
        <f t="shared" si="8"/>
        <v>92892</v>
      </c>
      <c r="S99" s="42">
        <f t="shared" si="9"/>
        <v>0</v>
      </c>
      <c r="T99" s="43">
        <f t="shared" si="10"/>
        <v>7741</v>
      </c>
      <c r="U99">
        <f t="shared" si="11"/>
        <v>92892</v>
      </c>
    </row>
    <row r="100" spans="1:21" x14ac:dyDescent="0.3">
      <c r="A100" s="42">
        <v>2025</v>
      </c>
      <c r="B100" s="42">
        <v>230</v>
      </c>
      <c r="C100" s="42">
        <v>1</v>
      </c>
      <c r="D100" s="43" t="s">
        <v>31</v>
      </c>
      <c r="E100" s="43" t="s">
        <v>181</v>
      </c>
      <c r="F100" s="43" t="s">
        <v>97</v>
      </c>
      <c r="G100" s="42">
        <v>35295</v>
      </c>
      <c r="H100" s="43" t="s">
        <v>5</v>
      </c>
      <c r="I100" s="43" t="s">
        <v>179</v>
      </c>
      <c r="J100" s="42">
        <v>12</v>
      </c>
      <c r="K100" s="42">
        <v>423540</v>
      </c>
      <c r="L100" s="43" t="s">
        <v>13</v>
      </c>
      <c r="M100" s="43" t="s">
        <v>14</v>
      </c>
      <c r="N100" s="42">
        <v>703</v>
      </c>
      <c r="O100" s="43" t="s">
        <v>36</v>
      </c>
      <c r="P100" s="42">
        <f t="shared" si="6"/>
        <v>35295</v>
      </c>
      <c r="Q100" s="43">
        <f t="shared" si="7"/>
        <v>0</v>
      </c>
      <c r="R100" s="43">
        <f t="shared" si="8"/>
        <v>423540</v>
      </c>
      <c r="S100" s="42">
        <f t="shared" si="9"/>
        <v>0</v>
      </c>
      <c r="T100" s="43">
        <f t="shared" si="10"/>
        <v>35295</v>
      </c>
      <c r="U100">
        <f t="shared" si="11"/>
        <v>423540</v>
      </c>
    </row>
    <row r="101" spans="1:21" x14ac:dyDescent="0.3">
      <c r="A101" s="42">
        <v>2025</v>
      </c>
      <c r="B101" s="42">
        <v>230</v>
      </c>
      <c r="C101" s="42">
        <v>1</v>
      </c>
      <c r="D101" s="43" t="s">
        <v>31</v>
      </c>
      <c r="E101" s="43" t="s">
        <v>181</v>
      </c>
      <c r="F101" s="43" t="s">
        <v>97</v>
      </c>
      <c r="G101" s="42">
        <v>749</v>
      </c>
      <c r="H101" s="43" t="s">
        <v>5</v>
      </c>
      <c r="I101" s="43" t="s">
        <v>179</v>
      </c>
      <c r="J101" s="42">
        <v>12</v>
      </c>
      <c r="K101" s="42">
        <v>8988</v>
      </c>
      <c r="L101" s="43" t="s">
        <v>13</v>
      </c>
      <c r="M101" s="43" t="s">
        <v>14</v>
      </c>
      <c r="N101" s="42">
        <v>752</v>
      </c>
      <c r="O101" s="43" t="s">
        <v>78</v>
      </c>
      <c r="P101" s="42">
        <f t="shared" si="6"/>
        <v>749</v>
      </c>
      <c r="Q101" s="43">
        <f t="shared" si="7"/>
        <v>0</v>
      </c>
      <c r="R101" s="43">
        <f t="shared" si="8"/>
        <v>8988</v>
      </c>
      <c r="S101" s="42">
        <f t="shared" si="9"/>
        <v>0</v>
      </c>
      <c r="T101" s="43">
        <f t="shared" si="10"/>
        <v>749</v>
      </c>
      <c r="U101">
        <f t="shared" si="11"/>
        <v>8988</v>
      </c>
    </row>
    <row r="102" spans="1:21" x14ac:dyDescent="0.3">
      <c r="A102" s="42">
        <v>2025</v>
      </c>
      <c r="B102" s="42">
        <v>230</v>
      </c>
      <c r="C102" s="42">
        <v>1</v>
      </c>
      <c r="D102" s="43" t="s">
        <v>31</v>
      </c>
      <c r="E102" s="43" t="s">
        <v>181</v>
      </c>
      <c r="F102" s="43" t="s">
        <v>72</v>
      </c>
      <c r="G102" s="42">
        <v>832</v>
      </c>
      <c r="H102" s="43" t="s">
        <v>5</v>
      </c>
      <c r="I102" s="43" t="s">
        <v>179</v>
      </c>
      <c r="J102" s="42">
        <v>9</v>
      </c>
      <c r="K102" s="42">
        <v>7488</v>
      </c>
      <c r="L102" s="43" t="s">
        <v>49</v>
      </c>
      <c r="M102" s="43" t="s">
        <v>18</v>
      </c>
      <c r="N102" s="42">
        <v>226</v>
      </c>
      <c r="O102" s="43" t="s">
        <v>62</v>
      </c>
      <c r="P102" s="42">
        <f t="shared" si="6"/>
        <v>832</v>
      </c>
      <c r="Q102" s="43">
        <f t="shared" si="7"/>
        <v>0</v>
      </c>
      <c r="R102" s="43">
        <f t="shared" si="8"/>
        <v>7488</v>
      </c>
      <c r="S102" s="42">
        <f t="shared" si="9"/>
        <v>0</v>
      </c>
      <c r="T102" s="43">
        <f t="shared" si="10"/>
        <v>832</v>
      </c>
      <c r="U102">
        <f t="shared" si="11"/>
        <v>7488</v>
      </c>
    </row>
    <row r="103" spans="1:21" x14ac:dyDescent="0.3">
      <c r="A103" s="42">
        <v>2025</v>
      </c>
      <c r="B103" s="42">
        <v>230</v>
      </c>
      <c r="C103" s="42">
        <v>1</v>
      </c>
      <c r="D103" s="43" t="s">
        <v>31</v>
      </c>
      <c r="E103" s="43" t="s">
        <v>181</v>
      </c>
      <c r="F103" s="43" t="s">
        <v>72</v>
      </c>
      <c r="G103" s="42">
        <v>77980</v>
      </c>
      <c r="H103" s="43" t="s">
        <v>5</v>
      </c>
      <c r="I103" s="43" t="s">
        <v>179</v>
      </c>
      <c r="J103" s="42">
        <v>9</v>
      </c>
      <c r="K103" s="42">
        <v>701820</v>
      </c>
      <c r="L103" s="43" t="s">
        <v>20</v>
      </c>
      <c r="M103" s="43" t="s">
        <v>18</v>
      </c>
      <c r="N103" s="42">
        <v>124</v>
      </c>
      <c r="O103" s="43" t="s">
        <v>52</v>
      </c>
      <c r="P103" s="42">
        <f t="shared" si="6"/>
        <v>77980</v>
      </c>
      <c r="Q103" s="43">
        <f t="shared" si="7"/>
        <v>0</v>
      </c>
      <c r="R103" s="43">
        <f t="shared" si="8"/>
        <v>701820</v>
      </c>
      <c r="S103" s="42">
        <f t="shared" si="9"/>
        <v>0</v>
      </c>
      <c r="T103" s="43">
        <f t="shared" si="10"/>
        <v>77980</v>
      </c>
      <c r="U103">
        <f t="shared" si="11"/>
        <v>701820</v>
      </c>
    </row>
    <row r="104" spans="1:21" x14ac:dyDescent="0.3">
      <c r="A104" s="42">
        <v>2025</v>
      </c>
      <c r="B104" s="42">
        <v>230</v>
      </c>
      <c r="C104" s="42">
        <v>1</v>
      </c>
      <c r="D104" s="43" t="s">
        <v>31</v>
      </c>
      <c r="E104" s="43" t="s">
        <v>181</v>
      </c>
      <c r="F104" s="43" t="s">
        <v>72</v>
      </c>
      <c r="G104" s="42">
        <v>1205</v>
      </c>
      <c r="H104" s="43" t="s">
        <v>5</v>
      </c>
      <c r="I104" s="43" t="s">
        <v>179</v>
      </c>
      <c r="J104" s="42">
        <v>9</v>
      </c>
      <c r="K104" s="42">
        <v>10845</v>
      </c>
      <c r="L104" s="43" t="s">
        <v>20</v>
      </c>
      <c r="M104" s="43" t="s">
        <v>18</v>
      </c>
      <c r="N104" s="42">
        <v>188</v>
      </c>
      <c r="O104" s="43" t="s">
        <v>84</v>
      </c>
      <c r="P104" s="42">
        <f t="shared" si="6"/>
        <v>1205</v>
      </c>
      <c r="Q104" s="43">
        <f t="shared" si="7"/>
        <v>0</v>
      </c>
      <c r="R104" s="43">
        <f t="shared" si="8"/>
        <v>10845</v>
      </c>
      <c r="S104" s="42">
        <f t="shared" si="9"/>
        <v>0</v>
      </c>
      <c r="T104" s="43">
        <f t="shared" si="10"/>
        <v>1205</v>
      </c>
      <c r="U104">
        <f t="shared" si="11"/>
        <v>10845</v>
      </c>
    </row>
    <row r="105" spans="1:21" x14ac:dyDescent="0.3">
      <c r="A105" s="42">
        <v>2025</v>
      </c>
      <c r="B105" s="42">
        <v>230</v>
      </c>
      <c r="C105" s="42">
        <v>1</v>
      </c>
      <c r="D105" s="43" t="s">
        <v>31</v>
      </c>
      <c r="E105" s="43" t="s">
        <v>181</v>
      </c>
      <c r="F105" s="43" t="s">
        <v>72</v>
      </c>
      <c r="G105" s="42">
        <v>51765</v>
      </c>
      <c r="H105" s="43" t="s">
        <v>5</v>
      </c>
      <c r="I105" s="43" t="s">
        <v>179</v>
      </c>
      <c r="J105" s="42">
        <v>9</v>
      </c>
      <c r="K105" s="42">
        <v>465885</v>
      </c>
      <c r="L105" s="43" t="s">
        <v>20</v>
      </c>
      <c r="M105" s="43" t="s">
        <v>18</v>
      </c>
      <c r="N105" s="42">
        <v>484</v>
      </c>
      <c r="O105" s="43" t="s">
        <v>22</v>
      </c>
      <c r="P105" s="42">
        <f t="shared" si="6"/>
        <v>51765</v>
      </c>
      <c r="Q105" s="43">
        <f t="shared" si="7"/>
        <v>0</v>
      </c>
      <c r="R105" s="43">
        <f t="shared" si="8"/>
        <v>465885</v>
      </c>
      <c r="S105" s="42">
        <f t="shared" si="9"/>
        <v>0</v>
      </c>
      <c r="T105" s="43">
        <f t="shared" si="10"/>
        <v>51765</v>
      </c>
      <c r="U105">
        <f t="shared" si="11"/>
        <v>465885</v>
      </c>
    </row>
    <row r="106" spans="1:21" x14ac:dyDescent="0.3">
      <c r="A106" s="42">
        <v>2025</v>
      </c>
      <c r="B106" s="42">
        <v>230</v>
      </c>
      <c r="C106" s="42">
        <v>1</v>
      </c>
      <c r="D106" s="43" t="s">
        <v>31</v>
      </c>
      <c r="E106" s="43" t="s">
        <v>181</v>
      </c>
      <c r="F106" s="43" t="s">
        <v>72</v>
      </c>
      <c r="G106" s="42">
        <v>2188</v>
      </c>
      <c r="H106" s="43" t="s">
        <v>5</v>
      </c>
      <c r="I106" s="43" t="s">
        <v>179</v>
      </c>
      <c r="J106" s="42">
        <v>9</v>
      </c>
      <c r="K106" s="42">
        <v>19692</v>
      </c>
      <c r="L106" s="43" t="s">
        <v>20</v>
      </c>
      <c r="M106" s="43" t="s">
        <v>18</v>
      </c>
      <c r="N106" s="42">
        <v>591</v>
      </c>
      <c r="O106" s="43" t="s">
        <v>67</v>
      </c>
      <c r="P106" s="42">
        <f t="shared" si="6"/>
        <v>2188</v>
      </c>
      <c r="Q106" s="43">
        <f t="shared" si="7"/>
        <v>0</v>
      </c>
      <c r="R106" s="43">
        <f t="shared" si="8"/>
        <v>19692</v>
      </c>
      <c r="S106" s="42">
        <f t="shared" si="9"/>
        <v>0</v>
      </c>
      <c r="T106" s="43">
        <f t="shared" si="10"/>
        <v>2188</v>
      </c>
      <c r="U106">
        <f t="shared" si="11"/>
        <v>19692</v>
      </c>
    </row>
    <row r="107" spans="1:21" x14ac:dyDescent="0.3">
      <c r="A107" s="42">
        <v>2025</v>
      </c>
      <c r="B107" s="42">
        <v>230</v>
      </c>
      <c r="C107" s="42">
        <v>1</v>
      </c>
      <c r="D107" s="43" t="s">
        <v>31</v>
      </c>
      <c r="E107" s="43" t="s">
        <v>181</v>
      </c>
      <c r="F107" s="43" t="s">
        <v>72</v>
      </c>
      <c r="G107" s="42">
        <v>1485</v>
      </c>
      <c r="H107" s="43" t="s">
        <v>5</v>
      </c>
      <c r="I107" s="43" t="s">
        <v>179</v>
      </c>
      <c r="J107" s="42">
        <v>9</v>
      </c>
      <c r="K107" s="42">
        <v>13365</v>
      </c>
      <c r="L107" s="43" t="s">
        <v>20</v>
      </c>
      <c r="M107" s="43" t="s">
        <v>18</v>
      </c>
      <c r="N107" s="42">
        <v>630</v>
      </c>
      <c r="O107" s="43" t="s">
        <v>94</v>
      </c>
      <c r="P107" s="42">
        <f t="shared" si="6"/>
        <v>1485</v>
      </c>
      <c r="Q107" s="43">
        <f t="shared" si="7"/>
        <v>0</v>
      </c>
      <c r="R107" s="43">
        <f t="shared" si="8"/>
        <v>13365</v>
      </c>
      <c r="S107" s="42">
        <f t="shared" si="9"/>
        <v>0</v>
      </c>
      <c r="T107" s="43">
        <f t="shared" si="10"/>
        <v>1485</v>
      </c>
      <c r="U107">
        <f t="shared" si="11"/>
        <v>13365</v>
      </c>
    </row>
    <row r="108" spans="1:21" x14ac:dyDescent="0.3">
      <c r="A108" s="42">
        <v>2025</v>
      </c>
      <c r="B108" s="42">
        <v>230</v>
      </c>
      <c r="C108" s="42">
        <v>1</v>
      </c>
      <c r="D108" s="43" t="s">
        <v>31</v>
      </c>
      <c r="E108" s="43" t="s">
        <v>181</v>
      </c>
      <c r="F108" s="43" t="s">
        <v>72</v>
      </c>
      <c r="G108" s="42">
        <v>4908</v>
      </c>
      <c r="H108" s="43" t="s">
        <v>5</v>
      </c>
      <c r="I108" s="43" t="s">
        <v>179</v>
      </c>
      <c r="J108" s="42">
        <v>9</v>
      </c>
      <c r="K108" s="42">
        <v>44172</v>
      </c>
      <c r="L108" s="43" t="s">
        <v>20</v>
      </c>
      <c r="M108" s="43" t="s">
        <v>18</v>
      </c>
      <c r="N108" s="42">
        <v>840</v>
      </c>
      <c r="O108" s="43" t="s">
        <v>56</v>
      </c>
      <c r="P108" s="42">
        <f t="shared" si="6"/>
        <v>4908</v>
      </c>
      <c r="Q108" s="43">
        <f t="shared" si="7"/>
        <v>0</v>
      </c>
      <c r="R108" s="43">
        <f t="shared" si="8"/>
        <v>44172</v>
      </c>
      <c r="S108" s="42">
        <f t="shared" si="9"/>
        <v>0</v>
      </c>
      <c r="T108" s="43">
        <f t="shared" si="10"/>
        <v>4908</v>
      </c>
      <c r="U108">
        <f t="shared" si="11"/>
        <v>44172</v>
      </c>
    </row>
    <row r="109" spans="1:21" x14ac:dyDescent="0.3">
      <c r="A109" s="42">
        <v>2025</v>
      </c>
      <c r="B109" s="42">
        <v>230</v>
      </c>
      <c r="C109" s="42">
        <v>1</v>
      </c>
      <c r="D109" s="43" t="s">
        <v>31</v>
      </c>
      <c r="E109" s="43" t="s">
        <v>181</v>
      </c>
      <c r="F109" s="43" t="s">
        <v>72</v>
      </c>
      <c r="G109" s="42">
        <v>462</v>
      </c>
      <c r="H109" s="43" t="s">
        <v>5</v>
      </c>
      <c r="I109" s="43" t="s">
        <v>179</v>
      </c>
      <c r="J109" s="42">
        <v>9</v>
      </c>
      <c r="K109" s="42">
        <v>4158</v>
      </c>
      <c r="L109" s="43" t="s">
        <v>29</v>
      </c>
      <c r="M109" s="43" t="s">
        <v>18</v>
      </c>
      <c r="N109" s="42">
        <v>152</v>
      </c>
      <c r="O109" s="43" t="s">
        <v>83</v>
      </c>
      <c r="P109" s="42">
        <f t="shared" si="6"/>
        <v>462</v>
      </c>
      <c r="Q109" s="43">
        <f t="shared" si="7"/>
        <v>0</v>
      </c>
      <c r="R109" s="43">
        <f t="shared" si="8"/>
        <v>4158</v>
      </c>
      <c r="S109" s="42">
        <f t="shared" si="9"/>
        <v>0</v>
      </c>
      <c r="T109" s="43">
        <f t="shared" si="10"/>
        <v>462</v>
      </c>
      <c r="U109">
        <f t="shared" si="11"/>
        <v>4158</v>
      </c>
    </row>
    <row r="110" spans="1:21" x14ac:dyDescent="0.3">
      <c r="A110" s="42">
        <v>2025</v>
      </c>
      <c r="B110" s="42">
        <v>230</v>
      </c>
      <c r="C110" s="42">
        <v>1</v>
      </c>
      <c r="D110" s="43" t="s">
        <v>31</v>
      </c>
      <c r="E110" s="43" t="s">
        <v>181</v>
      </c>
      <c r="F110" s="43" t="s">
        <v>72</v>
      </c>
      <c r="G110" s="42">
        <v>210</v>
      </c>
      <c r="H110" s="43" t="s">
        <v>5</v>
      </c>
      <c r="I110" s="43" t="s">
        <v>179</v>
      </c>
      <c r="J110" s="42">
        <v>9</v>
      </c>
      <c r="K110" s="42">
        <v>1890</v>
      </c>
      <c r="L110" s="43" t="s">
        <v>24</v>
      </c>
      <c r="M110" s="43" t="s">
        <v>18</v>
      </c>
      <c r="N110" s="42">
        <v>158</v>
      </c>
      <c r="O110" s="43" t="s">
        <v>28</v>
      </c>
      <c r="P110" s="42">
        <f t="shared" si="6"/>
        <v>210</v>
      </c>
      <c r="Q110" s="43">
        <f t="shared" si="7"/>
        <v>0</v>
      </c>
      <c r="R110" s="43">
        <f t="shared" si="8"/>
        <v>1890</v>
      </c>
      <c r="S110" s="42">
        <f t="shared" si="9"/>
        <v>0</v>
      </c>
      <c r="T110" s="43">
        <f t="shared" si="10"/>
        <v>210</v>
      </c>
      <c r="U110">
        <f t="shared" si="11"/>
        <v>1890</v>
      </c>
    </row>
    <row r="111" spans="1:21" x14ac:dyDescent="0.3">
      <c r="A111" s="42">
        <v>2025</v>
      </c>
      <c r="B111" s="42">
        <v>230</v>
      </c>
      <c r="C111" s="42">
        <v>1</v>
      </c>
      <c r="D111" s="43" t="s">
        <v>31</v>
      </c>
      <c r="E111" s="43" t="s">
        <v>181</v>
      </c>
      <c r="F111" s="43" t="s">
        <v>72</v>
      </c>
      <c r="G111" s="42">
        <v>31379</v>
      </c>
      <c r="H111" s="43" t="s">
        <v>5</v>
      </c>
      <c r="I111" s="43" t="s">
        <v>179</v>
      </c>
      <c r="J111" s="42">
        <v>9</v>
      </c>
      <c r="K111" s="42">
        <v>282411</v>
      </c>
      <c r="L111" s="43" t="s">
        <v>24</v>
      </c>
      <c r="M111" s="43" t="s">
        <v>18</v>
      </c>
      <c r="N111" s="42">
        <v>376</v>
      </c>
      <c r="O111" s="43" t="s">
        <v>89</v>
      </c>
      <c r="P111" s="42">
        <f t="shared" si="6"/>
        <v>31379</v>
      </c>
      <c r="Q111" s="43">
        <f t="shared" si="7"/>
        <v>0</v>
      </c>
      <c r="R111" s="43">
        <f t="shared" si="8"/>
        <v>282411</v>
      </c>
      <c r="S111" s="42">
        <f t="shared" si="9"/>
        <v>0</v>
      </c>
      <c r="T111" s="43">
        <f t="shared" si="10"/>
        <v>31379</v>
      </c>
      <c r="U111">
        <f t="shared" si="11"/>
        <v>282411</v>
      </c>
    </row>
    <row r="112" spans="1:21" x14ac:dyDescent="0.3">
      <c r="A112" s="42">
        <v>2025</v>
      </c>
      <c r="B112" s="42">
        <v>230</v>
      </c>
      <c r="C112" s="42">
        <v>1</v>
      </c>
      <c r="D112" s="43" t="s">
        <v>31</v>
      </c>
      <c r="E112" s="43" t="s">
        <v>181</v>
      </c>
      <c r="F112" s="43" t="s">
        <v>72</v>
      </c>
      <c r="G112" s="42">
        <v>75840</v>
      </c>
      <c r="H112" s="43" t="s">
        <v>5</v>
      </c>
      <c r="I112" s="43" t="s">
        <v>179</v>
      </c>
      <c r="J112" s="42">
        <v>9</v>
      </c>
      <c r="K112" s="42">
        <v>682560</v>
      </c>
      <c r="L112" s="43" t="s">
        <v>24</v>
      </c>
      <c r="M112" s="43" t="s">
        <v>18</v>
      </c>
      <c r="N112" s="42">
        <v>392</v>
      </c>
      <c r="O112" s="43" t="s">
        <v>63</v>
      </c>
      <c r="P112" s="42">
        <f t="shared" si="6"/>
        <v>75840</v>
      </c>
      <c r="Q112" s="43">
        <f t="shared" si="7"/>
        <v>0</v>
      </c>
      <c r="R112" s="43">
        <f t="shared" si="8"/>
        <v>682560</v>
      </c>
      <c r="S112" s="42">
        <f t="shared" si="9"/>
        <v>0</v>
      </c>
      <c r="T112" s="43">
        <f t="shared" si="10"/>
        <v>75840</v>
      </c>
      <c r="U112">
        <f t="shared" si="11"/>
        <v>682560</v>
      </c>
    </row>
    <row r="113" spans="1:21" x14ac:dyDescent="0.3">
      <c r="A113" s="42">
        <v>2025</v>
      </c>
      <c r="B113" s="42">
        <v>230</v>
      </c>
      <c r="C113" s="42">
        <v>1</v>
      </c>
      <c r="D113" s="43" t="s">
        <v>31</v>
      </c>
      <c r="E113" s="43" t="s">
        <v>181</v>
      </c>
      <c r="F113" s="43" t="s">
        <v>72</v>
      </c>
      <c r="G113" s="42">
        <v>290</v>
      </c>
      <c r="H113" s="43" t="s">
        <v>5</v>
      </c>
      <c r="I113" s="43" t="s">
        <v>179</v>
      </c>
      <c r="J113" s="42">
        <v>6</v>
      </c>
      <c r="K113" s="42">
        <v>1740</v>
      </c>
      <c r="L113" s="43" t="s">
        <v>24</v>
      </c>
      <c r="M113" s="43" t="s">
        <v>18</v>
      </c>
      <c r="N113" s="42">
        <v>398</v>
      </c>
      <c r="O113" s="43" t="s">
        <v>90</v>
      </c>
      <c r="P113" s="42">
        <f t="shared" si="6"/>
        <v>290</v>
      </c>
      <c r="Q113" s="43">
        <f t="shared" si="7"/>
        <v>0</v>
      </c>
      <c r="R113" s="43">
        <f t="shared" si="8"/>
        <v>1740</v>
      </c>
      <c r="S113" s="42">
        <f t="shared" si="9"/>
        <v>0</v>
      </c>
      <c r="T113" s="43">
        <f t="shared" si="10"/>
        <v>290</v>
      </c>
      <c r="U113">
        <f t="shared" si="11"/>
        <v>1740</v>
      </c>
    </row>
    <row r="114" spans="1:21" x14ac:dyDescent="0.3">
      <c r="A114" s="42">
        <v>2025</v>
      </c>
      <c r="B114" s="42">
        <v>230</v>
      </c>
      <c r="C114" s="42">
        <v>1</v>
      </c>
      <c r="D114" s="43" t="s">
        <v>31</v>
      </c>
      <c r="E114" s="43" t="s">
        <v>181</v>
      </c>
      <c r="F114" s="43" t="s">
        <v>72</v>
      </c>
      <c r="G114" s="42">
        <v>33214</v>
      </c>
      <c r="H114" s="43" t="s">
        <v>5</v>
      </c>
      <c r="I114" s="43" t="s">
        <v>179</v>
      </c>
      <c r="J114" s="42">
        <v>9</v>
      </c>
      <c r="K114" s="42">
        <v>298926</v>
      </c>
      <c r="L114" s="43" t="s">
        <v>24</v>
      </c>
      <c r="M114" s="43" t="s">
        <v>18</v>
      </c>
      <c r="N114" s="42">
        <v>608</v>
      </c>
      <c r="O114" s="43" t="s">
        <v>57</v>
      </c>
      <c r="P114" s="42">
        <f t="shared" si="6"/>
        <v>33214</v>
      </c>
      <c r="Q114" s="43">
        <f t="shared" si="7"/>
        <v>0</v>
      </c>
      <c r="R114" s="43">
        <f t="shared" si="8"/>
        <v>298926</v>
      </c>
      <c r="S114" s="42">
        <f t="shared" si="9"/>
        <v>0</v>
      </c>
      <c r="T114" s="43">
        <f t="shared" si="10"/>
        <v>33214</v>
      </c>
      <c r="U114">
        <f t="shared" si="11"/>
        <v>298926</v>
      </c>
    </row>
    <row r="115" spans="1:21" x14ac:dyDescent="0.3">
      <c r="A115" s="42">
        <v>2025</v>
      </c>
      <c r="B115" s="42">
        <v>230</v>
      </c>
      <c r="C115" s="42">
        <v>1</v>
      </c>
      <c r="D115" s="43" t="s">
        <v>31</v>
      </c>
      <c r="E115" s="43" t="s">
        <v>181</v>
      </c>
      <c r="F115" s="43" t="s">
        <v>72</v>
      </c>
      <c r="G115" s="42">
        <v>4320</v>
      </c>
      <c r="H115" s="43" t="s">
        <v>5</v>
      </c>
      <c r="I115" s="43" t="s">
        <v>179</v>
      </c>
      <c r="J115" s="42">
        <v>9</v>
      </c>
      <c r="K115" s="42">
        <v>38880</v>
      </c>
      <c r="L115" s="43" t="s">
        <v>24</v>
      </c>
      <c r="M115" s="43" t="s">
        <v>18</v>
      </c>
      <c r="N115" s="42">
        <v>784</v>
      </c>
      <c r="O115" s="43" t="s">
        <v>55</v>
      </c>
      <c r="P115" s="42">
        <f t="shared" si="6"/>
        <v>4320</v>
      </c>
      <c r="Q115" s="43">
        <f t="shared" si="7"/>
        <v>0</v>
      </c>
      <c r="R115" s="43">
        <f t="shared" si="8"/>
        <v>38880</v>
      </c>
      <c r="S115" s="42">
        <f t="shared" si="9"/>
        <v>0</v>
      </c>
      <c r="T115" s="43">
        <f t="shared" si="10"/>
        <v>4320</v>
      </c>
      <c r="U115">
        <f t="shared" si="11"/>
        <v>38880</v>
      </c>
    </row>
    <row r="116" spans="1:21" x14ac:dyDescent="0.3">
      <c r="A116" s="42">
        <v>2025</v>
      </c>
      <c r="B116" s="42">
        <v>230</v>
      </c>
      <c r="C116" s="42">
        <v>1</v>
      </c>
      <c r="D116" s="43" t="s">
        <v>31</v>
      </c>
      <c r="E116" s="43" t="s">
        <v>181</v>
      </c>
      <c r="F116" s="43" t="s">
        <v>72</v>
      </c>
      <c r="G116" s="42">
        <v>120</v>
      </c>
      <c r="H116" s="43" t="s">
        <v>5</v>
      </c>
      <c r="I116" s="43" t="s">
        <v>179</v>
      </c>
      <c r="J116" s="42">
        <v>9</v>
      </c>
      <c r="K116" s="42">
        <v>1080</v>
      </c>
      <c r="L116" s="43" t="s">
        <v>17</v>
      </c>
      <c r="M116" s="43" t="s">
        <v>18</v>
      </c>
      <c r="N116" s="42">
        <v>20</v>
      </c>
      <c r="O116" s="43" t="s">
        <v>19</v>
      </c>
      <c r="P116" s="42">
        <f t="shared" si="6"/>
        <v>120</v>
      </c>
      <c r="Q116" s="43">
        <f t="shared" si="7"/>
        <v>0</v>
      </c>
      <c r="R116" s="43">
        <f t="shared" si="8"/>
        <v>1080</v>
      </c>
      <c r="S116" s="42">
        <f t="shared" si="9"/>
        <v>0</v>
      </c>
      <c r="T116" s="43">
        <f t="shared" si="10"/>
        <v>120</v>
      </c>
      <c r="U116">
        <f t="shared" si="11"/>
        <v>1080</v>
      </c>
    </row>
    <row r="117" spans="1:21" x14ac:dyDescent="0.3">
      <c r="A117" s="42">
        <v>2025</v>
      </c>
      <c r="B117" s="42">
        <v>230</v>
      </c>
      <c r="C117" s="42">
        <v>1</v>
      </c>
      <c r="D117" s="43" t="s">
        <v>31</v>
      </c>
      <c r="E117" s="43" t="s">
        <v>181</v>
      </c>
      <c r="F117" s="43" t="s">
        <v>72</v>
      </c>
      <c r="G117" s="42">
        <v>30</v>
      </c>
      <c r="H117" s="43" t="s">
        <v>5</v>
      </c>
      <c r="I117" s="43" t="s">
        <v>179</v>
      </c>
      <c r="J117" s="42">
        <v>9</v>
      </c>
      <c r="K117" s="42">
        <v>270</v>
      </c>
      <c r="L117" s="43" t="s">
        <v>17</v>
      </c>
      <c r="M117" s="43" t="s">
        <v>18</v>
      </c>
      <c r="N117" s="42">
        <v>578</v>
      </c>
      <c r="O117" s="43" t="s">
        <v>23</v>
      </c>
      <c r="P117" s="42">
        <f t="shared" si="6"/>
        <v>30</v>
      </c>
      <c r="Q117" s="43">
        <f t="shared" si="7"/>
        <v>0</v>
      </c>
      <c r="R117" s="43">
        <f t="shared" si="8"/>
        <v>270</v>
      </c>
      <c r="S117" s="42">
        <f t="shared" si="9"/>
        <v>0</v>
      </c>
      <c r="T117" s="43">
        <f t="shared" si="10"/>
        <v>30</v>
      </c>
      <c r="U117">
        <f t="shared" si="11"/>
        <v>270</v>
      </c>
    </row>
    <row r="118" spans="1:21" x14ac:dyDescent="0.3">
      <c r="A118" s="42">
        <v>2025</v>
      </c>
      <c r="B118" s="42">
        <v>230</v>
      </c>
      <c r="C118" s="42">
        <v>1</v>
      </c>
      <c r="D118" s="43" t="s">
        <v>31</v>
      </c>
      <c r="E118" s="43" t="s">
        <v>181</v>
      </c>
      <c r="F118" s="43" t="s">
        <v>72</v>
      </c>
      <c r="G118" s="42">
        <v>5071</v>
      </c>
      <c r="H118" s="43" t="s">
        <v>5</v>
      </c>
      <c r="I118" s="43" t="s">
        <v>179</v>
      </c>
      <c r="J118" s="42">
        <v>9</v>
      </c>
      <c r="K118" s="42">
        <v>45639</v>
      </c>
      <c r="L118" s="43" t="s">
        <v>17</v>
      </c>
      <c r="M118" s="43" t="s">
        <v>18</v>
      </c>
      <c r="N118" s="42">
        <v>643</v>
      </c>
      <c r="O118" s="43" t="s">
        <v>69</v>
      </c>
      <c r="P118" s="42">
        <f t="shared" si="6"/>
        <v>5071</v>
      </c>
      <c r="Q118" s="43">
        <f t="shared" si="7"/>
        <v>0</v>
      </c>
      <c r="R118" s="43">
        <f t="shared" si="8"/>
        <v>45639</v>
      </c>
      <c r="S118" s="42">
        <f t="shared" si="9"/>
        <v>0</v>
      </c>
      <c r="T118" s="43">
        <f t="shared" si="10"/>
        <v>5071</v>
      </c>
      <c r="U118">
        <f t="shared" si="11"/>
        <v>45639</v>
      </c>
    </row>
    <row r="119" spans="1:21" x14ac:dyDescent="0.3">
      <c r="A119" s="42">
        <v>2025</v>
      </c>
      <c r="B119" s="42">
        <v>230</v>
      </c>
      <c r="C119" s="42">
        <v>1</v>
      </c>
      <c r="D119" s="43" t="s">
        <v>31</v>
      </c>
      <c r="E119" s="43" t="s">
        <v>181</v>
      </c>
      <c r="F119" s="43" t="s">
        <v>72</v>
      </c>
      <c r="G119" s="42">
        <v>632</v>
      </c>
      <c r="H119" s="43" t="s">
        <v>5</v>
      </c>
      <c r="I119" s="43" t="s">
        <v>179</v>
      </c>
      <c r="J119" s="42">
        <v>9</v>
      </c>
      <c r="K119" s="42">
        <v>5688</v>
      </c>
      <c r="L119" s="43" t="s">
        <v>17</v>
      </c>
      <c r="M119" s="43" t="s">
        <v>18</v>
      </c>
      <c r="N119" s="42">
        <v>756</v>
      </c>
      <c r="O119" s="43" t="s">
        <v>70</v>
      </c>
      <c r="P119" s="42">
        <f t="shared" si="6"/>
        <v>632</v>
      </c>
      <c r="Q119" s="43">
        <f t="shared" si="7"/>
        <v>0</v>
      </c>
      <c r="R119" s="43">
        <f t="shared" si="8"/>
        <v>5688</v>
      </c>
      <c r="S119" s="42">
        <f t="shared" si="9"/>
        <v>0</v>
      </c>
      <c r="T119" s="43">
        <f t="shared" si="10"/>
        <v>632</v>
      </c>
      <c r="U119">
        <f t="shared" si="11"/>
        <v>5688</v>
      </c>
    </row>
    <row r="120" spans="1:21" x14ac:dyDescent="0.3">
      <c r="A120" s="42">
        <v>2025</v>
      </c>
      <c r="B120" s="42">
        <v>230</v>
      </c>
      <c r="C120" s="42">
        <v>1</v>
      </c>
      <c r="D120" s="43" t="s">
        <v>31</v>
      </c>
      <c r="E120" s="43" t="s">
        <v>181</v>
      </c>
      <c r="F120" s="43" t="s">
        <v>72</v>
      </c>
      <c r="G120" s="42">
        <v>45211</v>
      </c>
      <c r="H120" s="43" t="s">
        <v>5</v>
      </c>
      <c r="I120" s="43" t="s">
        <v>179</v>
      </c>
      <c r="J120" s="42">
        <v>9</v>
      </c>
      <c r="K120" s="42">
        <v>406899</v>
      </c>
      <c r="L120" s="43" t="s">
        <v>17</v>
      </c>
      <c r="M120" s="43" t="s">
        <v>18</v>
      </c>
      <c r="N120" s="42">
        <v>804</v>
      </c>
      <c r="O120" s="43" t="s">
        <v>71</v>
      </c>
      <c r="P120" s="42">
        <f t="shared" si="6"/>
        <v>45211</v>
      </c>
      <c r="Q120" s="43">
        <f t="shared" si="7"/>
        <v>0</v>
      </c>
      <c r="R120" s="43">
        <f t="shared" si="8"/>
        <v>406899</v>
      </c>
      <c r="S120" s="42">
        <f t="shared" si="9"/>
        <v>0</v>
      </c>
      <c r="T120" s="43">
        <f t="shared" si="10"/>
        <v>45211</v>
      </c>
      <c r="U120">
        <f t="shared" si="11"/>
        <v>406899</v>
      </c>
    </row>
    <row r="121" spans="1:21" x14ac:dyDescent="0.3">
      <c r="A121" s="42">
        <v>2025</v>
      </c>
      <c r="B121" s="42">
        <v>230</v>
      </c>
      <c r="C121" s="42">
        <v>1</v>
      </c>
      <c r="D121" s="43" t="s">
        <v>31</v>
      </c>
      <c r="E121" s="43" t="s">
        <v>181</v>
      </c>
      <c r="F121" s="43" t="s">
        <v>72</v>
      </c>
      <c r="G121" s="42">
        <v>31437</v>
      </c>
      <c r="H121" s="43" t="s">
        <v>5</v>
      </c>
      <c r="I121" s="43" t="s">
        <v>179</v>
      </c>
      <c r="J121" s="42">
        <v>9</v>
      </c>
      <c r="K121" s="42">
        <v>282933</v>
      </c>
      <c r="L121" s="43" t="s">
        <v>17</v>
      </c>
      <c r="M121" s="43" t="s">
        <v>18</v>
      </c>
      <c r="N121" s="42">
        <v>826</v>
      </c>
      <c r="O121" s="43" t="s">
        <v>68</v>
      </c>
      <c r="P121" s="42">
        <f t="shared" si="6"/>
        <v>31437</v>
      </c>
      <c r="Q121" s="43">
        <f t="shared" si="7"/>
        <v>0</v>
      </c>
      <c r="R121" s="43">
        <f t="shared" si="8"/>
        <v>282933</v>
      </c>
      <c r="S121" s="42">
        <f t="shared" si="9"/>
        <v>0</v>
      </c>
      <c r="T121" s="43">
        <f t="shared" si="10"/>
        <v>31437</v>
      </c>
      <c r="U121">
        <f t="shared" si="11"/>
        <v>282933</v>
      </c>
    </row>
    <row r="122" spans="1:21" x14ac:dyDescent="0.3">
      <c r="A122" s="42">
        <v>2025</v>
      </c>
      <c r="B122" s="42">
        <v>230</v>
      </c>
      <c r="C122" s="42">
        <v>1</v>
      </c>
      <c r="D122" s="43" t="s">
        <v>31</v>
      </c>
      <c r="E122" s="43" t="s">
        <v>181</v>
      </c>
      <c r="F122" s="43" t="s">
        <v>72</v>
      </c>
      <c r="G122" s="42">
        <v>336</v>
      </c>
      <c r="H122" s="43" t="s">
        <v>5</v>
      </c>
      <c r="I122" s="43" t="s">
        <v>179</v>
      </c>
      <c r="J122" s="42">
        <v>9</v>
      </c>
      <c r="K122" s="42">
        <v>3024</v>
      </c>
      <c r="L122" s="43" t="s">
        <v>17</v>
      </c>
      <c r="M122" s="43" t="s">
        <v>18</v>
      </c>
      <c r="N122" s="42">
        <v>895</v>
      </c>
      <c r="O122" s="43" t="s">
        <v>96</v>
      </c>
      <c r="P122" s="42">
        <f t="shared" si="6"/>
        <v>336</v>
      </c>
      <c r="Q122" s="43">
        <f t="shared" si="7"/>
        <v>0</v>
      </c>
      <c r="R122" s="43">
        <f t="shared" si="8"/>
        <v>3024</v>
      </c>
      <c r="S122" s="42">
        <f t="shared" si="9"/>
        <v>0</v>
      </c>
      <c r="T122" s="43">
        <f t="shared" si="10"/>
        <v>336</v>
      </c>
      <c r="U122">
        <f t="shared" si="11"/>
        <v>3024</v>
      </c>
    </row>
    <row r="123" spans="1:21" x14ac:dyDescent="0.3">
      <c r="A123" s="42">
        <v>2025</v>
      </c>
      <c r="B123" s="42">
        <v>230</v>
      </c>
      <c r="C123" s="42">
        <v>1</v>
      </c>
      <c r="D123" s="43" t="s">
        <v>31</v>
      </c>
      <c r="E123" s="43" t="s">
        <v>181</v>
      </c>
      <c r="F123" s="43" t="s">
        <v>72</v>
      </c>
      <c r="G123" s="42">
        <v>1383802</v>
      </c>
      <c r="H123" s="43" t="s">
        <v>5</v>
      </c>
      <c r="I123" s="43" t="s">
        <v>179</v>
      </c>
      <c r="J123" s="42">
        <v>7.5</v>
      </c>
      <c r="K123" s="42">
        <v>10378515</v>
      </c>
      <c r="L123" s="43" t="s">
        <v>204</v>
      </c>
      <c r="M123" s="43" t="s">
        <v>11</v>
      </c>
      <c r="N123" s="42">
        <v>724</v>
      </c>
      <c r="O123" s="43" t="s">
        <v>12</v>
      </c>
      <c r="P123" s="42">
        <f t="shared" si="6"/>
        <v>1383802</v>
      </c>
      <c r="Q123" s="43">
        <f t="shared" si="7"/>
        <v>0</v>
      </c>
      <c r="R123" s="43">
        <f t="shared" si="8"/>
        <v>10378515</v>
      </c>
      <c r="S123" s="42">
        <f t="shared" si="9"/>
        <v>0</v>
      </c>
      <c r="T123" s="43">
        <f t="shared" si="10"/>
        <v>1383802</v>
      </c>
      <c r="U123">
        <f t="shared" si="11"/>
        <v>10378515</v>
      </c>
    </row>
    <row r="124" spans="1:21" x14ac:dyDescent="0.3">
      <c r="A124" s="42">
        <v>2025</v>
      </c>
      <c r="B124" s="42">
        <v>230</v>
      </c>
      <c r="C124" s="42">
        <v>1</v>
      </c>
      <c r="D124" s="43" t="s">
        <v>31</v>
      </c>
      <c r="E124" s="43" t="s">
        <v>181</v>
      </c>
      <c r="F124" s="43" t="s">
        <v>72</v>
      </c>
      <c r="G124" s="42">
        <v>36</v>
      </c>
      <c r="H124" s="43" t="s">
        <v>5</v>
      </c>
      <c r="I124" s="43" t="s">
        <v>179</v>
      </c>
      <c r="J124" s="42">
        <v>9</v>
      </c>
      <c r="K124" s="42">
        <v>324</v>
      </c>
      <c r="L124" s="43" t="s">
        <v>47</v>
      </c>
      <c r="M124" s="43" t="s">
        <v>18</v>
      </c>
      <c r="N124" s="42">
        <v>554</v>
      </c>
      <c r="O124" s="43" t="s">
        <v>66</v>
      </c>
      <c r="P124" s="42">
        <f t="shared" si="6"/>
        <v>36</v>
      </c>
      <c r="Q124" s="43">
        <f t="shared" si="7"/>
        <v>0</v>
      </c>
      <c r="R124" s="43">
        <f t="shared" si="8"/>
        <v>324</v>
      </c>
      <c r="S124" s="42">
        <f t="shared" si="9"/>
        <v>0</v>
      </c>
      <c r="T124" s="43">
        <f t="shared" si="10"/>
        <v>36</v>
      </c>
      <c r="U124">
        <f t="shared" si="11"/>
        <v>324</v>
      </c>
    </row>
    <row r="125" spans="1:21" x14ac:dyDescent="0.3">
      <c r="A125" s="42">
        <v>2025</v>
      </c>
      <c r="B125" s="42">
        <v>230</v>
      </c>
      <c r="C125" s="42">
        <v>1</v>
      </c>
      <c r="D125" s="43" t="s">
        <v>31</v>
      </c>
      <c r="E125" s="43" t="s">
        <v>181</v>
      </c>
      <c r="F125" s="43" t="s">
        <v>72</v>
      </c>
      <c r="G125" s="42">
        <v>3</v>
      </c>
      <c r="H125" s="43" t="s">
        <v>5</v>
      </c>
      <c r="I125" s="43" t="s">
        <v>179</v>
      </c>
      <c r="J125" s="42">
        <v>9</v>
      </c>
      <c r="K125" s="42">
        <v>27</v>
      </c>
      <c r="L125" s="43" t="s">
        <v>80</v>
      </c>
      <c r="M125" s="43" t="s">
        <v>18</v>
      </c>
      <c r="N125" s="42">
        <v>950</v>
      </c>
      <c r="O125" s="43" t="s">
        <v>81</v>
      </c>
      <c r="P125" s="42">
        <f t="shared" si="6"/>
        <v>3</v>
      </c>
      <c r="Q125" s="43">
        <f t="shared" si="7"/>
        <v>0</v>
      </c>
      <c r="R125" s="43">
        <f t="shared" si="8"/>
        <v>27</v>
      </c>
      <c r="S125" s="42">
        <f t="shared" si="9"/>
        <v>0</v>
      </c>
      <c r="T125" s="43">
        <f t="shared" si="10"/>
        <v>3</v>
      </c>
      <c r="U125">
        <f t="shared" si="11"/>
        <v>27</v>
      </c>
    </row>
    <row r="126" spans="1:21" x14ac:dyDescent="0.3">
      <c r="A126" s="42">
        <v>2025</v>
      </c>
      <c r="B126" s="42">
        <v>230</v>
      </c>
      <c r="C126" s="42">
        <v>1</v>
      </c>
      <c r="D126" s="43" t="s">
        <v>31</v>
      </c>
      <c r="E126" s="43" t="s">
        <v>181</v>
      </c>
      <c r="F126" s="43" t="s">
        <v>72</v>
      </c>
      <c r="G126" s="42">
        <v>5960</v>
      </c>
      <c r="H126" s="43" t="s">
        <v>5</v>
      </c>
      <c r="I126" s="43" t="s">
        <v>179</v>
      </c>
      <c r="J126" s="42">
        <v>9</v>
      </c>
      <c r="K126" s="42">
        <v>53640</v>
      </c>
      <c r="L126" s="43" t="s">
        <v>13</v>
      </c>
      <c r="M126" s="43" t="s">
        <v>14</v>
      </c>
      <c r="N126" s="42">
        <v>40</v>
      </c>
      <c r="O126" s="43" t="s">
        <v>33</v>
      </c>
      <c r="P126" s="42">
        <f t="shared" si="6"/>
        <v>5960</v>
      </c>
      <c r="Q126" s="43">
        <f t="shared" si="7"/>
        <v>0</v>
      </c>
      <c r="R126" s="43">
        <f t="shared" si="8"/>
        <v>53640</v>
      </c>
      <c r="S126" s="42">
        <f t="shared" si="9"/>
        <v>0</v>
      </c>
      <c r="T126" s="43">
        <f t="shared" si="10"/>
        <v>5960</v>
      </c>
      <c r="U126">
        <f t="shared" si="11"/>
        <v>53640</v>
      </c>
    </row>
    <row r="127" spans="1:21" x14ac:dyDescent="0.3">
      <c r="A127" s="42">
        <v>2025</v>
      </c>
      <c r="B127" s="42">
        <v>230</v>
      </c>
      <c r="C127" s="42">
        <v>1</v>
      </c>
      <c r="D127" s="43" t="s">
        <v>31</v>
      </c>
      <c r="E127" s="43" t="s">
        <v>181</v>
      </c>
      <c r="F127" s="43" t="s">
        <v>72</v>
      </c>
      <c r="G127" s="42">
        <v>72</v>
      </c>
      <c r="H127" s="43" t="s">
        <v>5</v>
      </c>
      <c r="I127" s="43" t="s">
        <v>179</v>
      </c>
      <c r="J127" s="42">
        <v>9</v>
      </c>
      <c r="K127" s="42">
        <v>648</v>
      </c>
      <c r="L127" s="43" t="s">
        <v>13</v>
      </c>
      <c r="M127" s="43" t="s">
        <v>14</v>
      </c>
      <c r="N127" s="42">
        <v>56</v>
      </c>
      <c r="O127" s="43" t="s">
        <v>16</v>
      </c>
      <c r="P127" s="42">
        <f t="shared" si="6"/>
        <v>72</v>
      </c>
      <c r="Q127" s="43">
        <f t="shared" si="7"/>
        <v>0</v>
      </c>
      <c r="R127" s="43">
        <f t="shared" si="8"/>
        <v>648</v>
      </c>
      <c r="S127" s="42">
        <f t="shared" si="9"/>
        <v>0</v>
      </c>
      <c r="T127" s="43">
        <f t="shared" si="10"/>
        <v>72</v>
      </c>
      <c r="U127">
        <f t="shared" si="11"/>
        <v>648</v>
      </c>
    </row>
    <row r="128" spans="1:21" x14ac:dyDescent="0.3">
      <c r="A128" s="42">
        <v>2025</v>
      </c>
      <c r="B128" s="42">
        <v>230</v>
      </c>
      <c r="C128" s="42">
        <v>1</v>
      </c>
      <c r="D128" s="43" t="s">
        <v>31</v>
      </c>
      <c r="E128" s="43" t="s">
        <v>181</v>
      </c>
      <c r="F128" s="43" t="s">
        <v>72</v>
      </c>
      <c r="G128" s="42">
        <v>1764</v>
      </c>
      <c r="H128" s="43" t="s">
        <v>5</v>
      </c>
      <c r="I128" s="43" t="s">
        <v>179</v>
      </c>
      <c r="J128" s="42">
        <v>9</v>
      </c>
      <c r="K128" s="42">
        <v>15876</v>
      </c>
      <c r="L128" s="43" t="s">
        <v>13</v>
      </c>
      <c r="M128" s="43" t="s">
        <v>14</v>
      </c>
      <c r="N128" s="42">
        <v>100</v>
      </c>
      <c r="O128" s="43" t="s">
        <v>34</v>
      </c>
      <c r="P128" s="42">
        <f t="shared" si="6"/>
        <v>1764</v>
      </c>
      <c r="Q128" s="43">
        <f t="shared" si="7"/>
        <v>0</v>
      </c>
      <c r="R128" s="43">
        <f t="shared" si="8"/>
        <v>15876</v>
      </c>
      <c r="S128" s="42">
        <f t="shared" si="9"/>
        <v>0</v>
      </c>
      <c r="T128" s="43">
        <f t="shared" si="10"/>
        <v>1764</v>
      </c>
      <c r="U128">
        <f t="shared" si="11"/>
        <v>15876</v>
      </c>
    </row>
    <row r="129" spans="1:21" x14ac:dyDescent="0.3">
      <c r="A129" s="42">
        <v>2025</v>
      </c>
      <c r="B129" s="42">
        <v>230</v>
      </c>
      <c r="C129" s="42">
        <v>1</v>
      </c>
      <c r="D129" s="43" t="s">
        <v>31</v>
      </c>
      <c r="E129" s="43" t="s">
        <v>181</v>
      </c>
      <c r="F129" s="43" t="s">
        <v>72</v>
      </c>
      <c r="G129" s="42">
        <v>257</v>
      </c>
      <c r="H129" s="43" t="s">
        <v>5</v>
      </c>
      <c r="I129" s="43" t="s">
        <v>179</v>
      </c>
      <c r="J129" s="42">
        <v>9</v>
      </c>
      <c r="K129" s="42">
        <v>2313</v>
      </c>
      <c r="L129" s="43" t="s">
        <v>13</v>
      </c>
      <c r="M129" s="43" t="s">
        <v>14</v>
      </c>
      <c r="N129" s="42">
        <v>208</v>
      </c>
      <c r="O129" s="43" t="s">
        <v>35</v>
      </c>
      <c r="P129" s="42">
        <f t="shared" si="6"/>
        <v>257</v>
      </c>
      <c r="Q129" s="43">
        <f t="shared" si="7"/>
        <v>0</v>
      </c>
      <c r="R129" s="43">
        <f t="shared" si="8"/>
        <v>2313</v>
      </c>
      <c r="S129" s="42">
        <f t="shared" si="9"/>
        <v>0</v>
      </c>
      <c r="T129" s="43">
        <f t="shared" si="10"/>
        <v>257</v>
      </c>
      <c r="U129">
        <f t="shared" si="11"/>
        <v>2313</v>
      </c>
    </row>
    <row r="130" spans="1:21" x14ac:dyDescent="0.3">
      <c r="A130" s="42">
        <v>2025</v>
      </c>
      <c r="B130" s="42">
        <v>230</v>
      </c>
      <c r="C130" s="42">
        <v>1</v>
      </c>
      <c r="D130" s="43" t="s">
        <v>31</v>
      </c>
      <c r="E130" s="43" t="s">
        <v>181</v>
      </c>
      <c r="F130" s="43" t="s">
        <v>72</v>
      </c>
      <c r="G130" s="42">
        <v>274</v>
      </c>
      <c r="H130" s="43" t="s">
        <v>5</v>
      </c>
      <c r="I130" s="43" t="s">
        <v>179</v>
      </c>
      <c r="J130" s="42">
        <v>9</v>
      </c>
      <c r="K130" s="42">
        <v>2466</v>
      </c>
      <c r="L130" s="43" t="s">
        <v>13</v>
      </c>
      <c r="M130" s="43" t="s">
        <v>14</v>
      </c>
      <c r="N130" s="42">
        <v>233</v>
      </c>
      <c r="O130" s="43" t="s">
        <v>37</v>
      </c>
      <c r="P130" s="42">
        <f t="shared" si="6"/>
        <v>274</v>
      </c>
      <c r="Q130" s="43">
        <f t="shared" si="7"/>
        <v>0</v>
      </c>
      <c r="R130" s="43">
        <f t="shared" si="8"/>
        <v>2466</v>
      </c>
      <c r="S130" s="42">
        <f t="shared" si="9"/>
        <v>0</v>
      </c>
      <c r="T130" s="43">
        <f t="shared" si="10"/>
        <v>274</v>
      </c>
      <c r="U130">
        <f t="shared" si="11"/>
        <v>2466</v>
      </c>
    </row>
    <row r="131" spans="1:21" x14ac:dyDescent="0.3">
      <c r="A131" s="42">
        <v>2025</v>
      </c>
      <c r="B131" s="42">
        <v>230</v>
      </c>
      <c r="C131" s="42">
        <v>1</v>
      </c>
      <c r="D131" s="43" t="s">
        <v>31</v>
      </c>
      <c r="E131" s="43" t="s">
        <v>181</v>
      </c>
      <c r="F131" s="43" t="s">
        <v>72</v>
      </c>
      <c r="G131" s="42">
        <v>13647</v>
      </c>
      <c r="H131" s="43" t="s">
        <v>5</v>
      </c>
      <c r="I131" s="43" t="s">
        <v>179</v>
      </c>
      <c r="J131" s="42">
        <v>9</v>
      </c>
      <c r="K131" s="42">
        <v>122823</v>
      </c>
      <c r="L131" s="43" t="s">
        <v>13</v>
      </c>
      <c r="M131" s="43" t="s">
        <v>14</v>
      </c>
      <c r="N131" s="42">
        <v>250</v>
      </c>
      <c r="O131" s="43" t="s">
        <v>38</v>
      </c>
      <c r="P131" s="42">
        <f t="shared" ref="P131:P194" si="12">IF(A131=2025,G131,0)</f>
        <v>13647</v>
      </c>
      <c r="Q131" s="43">
        <f t="shared" ref="Q131:Q194" si="13">IF(A131=2024,G131,0)</f>
        <v>0</v>
      </c>
      <c r="R131" s="43">
        <f t="shared" ref="R131:R194" si="14">IF(A131=2025,K131,0)</f>
        <v>122823</v>
      </c>
      <c r="S131" s="42">
        <f t="shared" ref="S131:S194" si="15">IF(A131=2024,K131,0)</f>
        <v>0</v>
      </c>
      <c r="T131" s="43">
        <f t="shared" ref="T131:T194" si="16">P131-Q131</f>
        <v>13647</v>
      </c>
      <c r="U131">
        <f t="shared" ref="U131:U194" si="17">R131-S131</f>
        <v>122823</v>
      </c>
    </row>
    <row r="132" spans="1:21" x14ac:dyDescent="0.3">
      <c r="A132" s="42">
        <v>2025</v>
      </c>
      <c r="B132" s="42">
        <v>230</v>
      </c>
      <c r="C132" s="42">
        <v>1</v>
      </c>
      <c r="D132" s="43" t="s">
        <v>31</v>
      </c>
      <c r="E132" s="43" t="s">
        <v>181</v>
      </c>
      <c r="F132" s="43" t="s">
        <v>72</v>
      </c>
      <c r="G132" s="42">
        <v>23539</v>
      </c>
      <c r="H132" s="43" t="s">
        <v>5</v>
      </c>
      <c r="I132" s="43" t="s">
        <v>179</v>
      </c>
      <c r="J132" s="42">
        <v>9</v>
      </c>
      <c r="K132" s="42">
        <v>211851</v>
      </c>
      <c r="L132" s="43" t="s">
        <v>13</v>
      </c>
      <c r="M132" s="43" t="s">
        <v>14</v>
      </c>
      <c r="N132" s="42">
        <v>276</v>
      </c>
      <c r="O132" s="43" t="s">
        <v>15</v>
      </c>
      <c r="P132" s="42">
        <f t="shared" si="12"/>
        <v>23539</v>
      </c>
      <c r="Q132" s="43">
        <f t="shared" si="13"/>
        <v>0</v>
      </c>
      <c r="R132" s="43">
        <f t="shared" si="14"/>
        <v>211851</v>
      </c>
      <c r="S132" s="42">
        <f t="shared" si="15"/>
        <v>0</v>
      </c>
      <c r="T132" s="43">
        <f t="shared" si="16"/>
        <v>23539</v>
      </c>
      <c r="U132">
        <f t="shared" si="17"/>
        <v>211851</v>
      </c>
    </row>
    <row r="133" spans="1:21" x14ac:dyDescent="0.3">
      <c r="A133" s="42">
        <v>2025</v>
      </c>
      <c r="B133" s="42">
        <v>230</v>
      </c>
      <c r="C133" s="42">
        <v>1</v>
      </c>
      <c r="D133" s="43" t="s">
        <v>31</v>
      </c>
      <c r="E133" s="43" t="s">
        <v>181</v>
      </c>
      <c r="F133" s="43" t="s">
        <v>72</v>
      </c>
      <c r="G133" s="42">
        <v>38</v>
      </c>
      <c r="H133" s="43" t="s">
        <v>5</v>
      </c>
      <c r="I133" s="43" t="s">
        <v>179</v>
      </c>
      <c r="J133" s="42">
        <v>9</v>
      </c>
      <c r="K133" s="42">
        <v>342</v>
      </c>
      <c r="L133" s="43" t="s">
        <v>13</v>
      </c>
      <c r="M133" s="43" t="s">
        <v>14</v>
      </c>
      <c r="N133" s="42">
        <v>300</v>
      </c>
      <c r="O133" s="43" t="s">
        <v>75</v>
      </c>
      <c r="P133" s="42">
        <f t="shared" si="12"/>
        <v>38</v>
      </c>
      <c r="Q133" s="43">
        <f t="shared" si="13"/>
        <v>0</v>
      </c>
      <c r="R133" s="43">
        <f t="shared" si="14"/>
        <v>342</v>
      </c>
      <c r="S133" s="42">
        <f t="shared" si="15"/>
        <v>0</v>
      </c>
      <c r="T133" s="43">
        <f t="shared" si="16"/>
        <v>38</v>
      </c>
      <c r="U133">
        <f t="shared" si="17"/>
        <v>342</v>
      </c>
    </row>
    <row r="134" spans="1:21" x14ac:dyDescent="0.3">
      <c r="A134" s="42">
        <v>2025</v>
      </c>
      <c r="B134" s="42">
        <v>230</v>
      </c>
      <c r="C134" s="42">
        <v>1</v>
      </c>
      <c r="D134" s="43" t="s">
        <v>31</v>
      </c>
      <c r="E134" s="43" t="s">
        <v>181</v>
      </c>
      <c r="F134" s="43" t="s">
        <v>72</v>
      </c>
      <c r="G134" s="42">
        <v>1323</v>
      </c>
      <c r="H134" s="43" t="s">
        <v>5</v>
      </c>
      <c r="I134" s="43" t="s">
        <v>179</v>
      </c>
      <c r="J134" s="42">
        <v>9</v>
      </c>
      <c r="K134" s="42">
        <v>11907</v>
      </c>
      <c r="L134" s="43" t="s">
        <v>13</v>
      </c>
      <c r="M134" s="43" t="s">
        <v>14</v>
      </c>
      <c r="N134" s="42">
        <v>372</v>
      </c>
      <c r="O134" s="43" t="s">
        <v>39</v>
      </c>
      <c r="P134" s="42">
        <f t="shared" si="12"/>
        <v>1323</v>
      </c>
      <c r="Q134" s="43">
        <f t="shared" si="13"/>
        <v>0</v>
      </c>
      <c r="R134" s="43">
        <f t="shared" si="14"/>
        <v>11907</v>
      </c>
      <c r="S134" s="42">
        <f t="shared" si="15"/>
        <v>0</v>
      </c>
      <c r="T134" s="43">
        <f t="shared" si="16"/>
        <v>1323</v>
      </c>
      <c r="U134">
        <f t="shared" si="17"/>
        <v>11907</v>
      </c>
    </row>
    <row r="135" spans="1:21" x14ac:dyDescent="0.3">
      <c r="A135" s="42">
        <v>2025</v>
      </c>
      <c r="B135" s="42">
        <v>230</v>
      </c>
      <c r="C135" s="42">
        <v>1</v>
      </c>
      <c r="D135" s="43" t="s">
        <v>31</v>
      </c>
      <c r="E135" s="43" t="s">
        <v>181</v>
      </c>
      <c r="F135" s="43" t="s">
        <v>72</v>
      </c>
      <c r="G135" s="42">
        <v>12905</v>
      </c>
      <c r="H135" s="43" t="s">
        <v>5</v>
      </c>
      <c r="I135" s="43" t="s">
        <v>179</v>
      </c>
      <c r="J135" s="42">
        <v>9</v>
      </c>
      <c r="K135" s="42">
        <v>116145</v>
      </c>
      <c r="L135" s="43" t="s">
        <v>13</v>
      </c>
      <c r="M135" s="43" t="s">
        <v>14</v>
      </c>
      <c r="N135" s="42">
        <v>380</v>
      </c>
      <c r="O135" s="43" t="s">
        <v>40</v>
      </c>
      <c r="P135" s="42">
        <f t="shared" si="12"/>
        <v>12905</v>
      </c>
      <c r="Q135" s="43">
        <f t="shared" si="13"/>
        <v>0</v>
      </c>
      <c r="R135" s="43">
        <f t="shared" si="14"/>
        <v>116145</v>
      </c>
      <c r="S135" s="42">
        <f t="shared" si="15"/>
        <v>0</v>
      </c>
      <c r="T135" s="43">
        <f t="shared" si="16"/>
        <v>12905</v>
      </c>
      <c r="U135">
        <f t="shared" si="17"/>
        <v>116145</v>
      </c>
    </row>
    <row r="136" spans="1:21" x14ac:dyDescent="0.3">
      <c r="A136" s="42">
        <v>2025</v>
      </c>
      <c r="B136" s="42">
        <v>230</v>
      </c>
      <c r="C136" s="42">
        <v>1</v>
      </c>
      <c r="D136" s="43" t="s">
        <v>31</v>
      </c>
      <c r="E136" s="43" t="s">
        <v>181</v>
      </c>
      <c r="F136" s="43" t="s">
        <v>72</v>
      </c>
      <c r="G136" s="42">
        <v>4850</v>
      </c>
      <c r="H136" s="43" t="s">
        <v>5</v>
      </c>
      <c r="I136" s="43" t="s">
        <v>179</v>
      </c>
      <c r="J136" s="42">
        <v>9</v>
      </c>
      <c r="K136" s="42">
        <v>43650</v>
      </c>
      <c r="L136" s="43" t="s">
        <v>13</v>
      </c>
      <c r="M136" s="43" t="s">
        <v>14</v>
      </c>
      <c r="N136" s="42">
        <v>428</v>
      </c>
      <c r="O136" s="43" t="s">
        <v>41</v>
      </c>
      <c r="P136" s="42">
        <f t="shared" si="12"/>
        <v>4850</v>
      </c>
      <c r="Q136" s="43">
        <f t="shared" si="13"/>
        <v>0</v>
      </c>
      <c r="R136" s="43">
        <f t="shared" si="14"/>
        <v>43650</v>
      </c>
      <c r="S136" s="42">
        <f t="shared" si="15"/>
        <v>0</v>
      </c>
      <c r="T136" s="43">
        <f t="shared" si="16"/>
        <v>4850</v>
      </c>
      <c r="U136">
        <f t="shared" si="17"/>
        <v>43650</v>
      </c>
    </row>
    <row r="137" spans="1:21" x14ac:dyDescent="0.3">
      <c r="A137" s="42">
        <v>2025</v>
      </c>
      <c r="B137" s="42">
        <v>230</v>
      </c>
      <c r="C137" s="42">
        <v>1</v>
      </c>
      <c r="D137" s="43" t="s">
        <v>31</v>
      </c>
      <c r="E137" s="43" t="s">
        <v>181</v>
      </c>
      <c r="F137" s="43" t="s">
        <v>72</v>
      </c>
      <c r="G137" s="42">
        <v>13775</v>
      </c>
      <c r="H137" s="43" t="s">
        <v>5</v>
      </c>
      <c r="I137" s="43" t="s">
        <v>179</v>
      </c>
      <c r="J137" s="42">
        <v>9</v>
      </c>
      <c r="K137" s="42">
        <v>123975</v>
      </c>
      <c r="L137" s="43" t="s">
        <v>13</v>
      </c>
      <c r="M137" s="43" t="s">
        <v>14</v>
      </c>
      <c r="N137" s="42">
        <v>440</v>
      </c>
      <c r="O137" s="43" t="s">
        <v>42</v>
      </c>
      <c r="P137" s="42">
        <f t="shared" si="12"/>
        <v>13775</v>
      </c>
      <c r="Q137" s="43">
        <f t="shared" si="13"/>
        <v>0</v>
      </c>
      <c r="R137" s="43">
        <f t="shared" si="14"/>
        <v>123975</v>
      </c>
      <c r="S137" s="42">
        <f t="shared" si="15"/>
        <v>0</v>
      </c>
      <c r="T137" s="43">
        <f t="shared" si="16"/>
        <v>13775</v>
      </c>
      <c r="U137">
        <f t="shared" si="17"/>
        <v>123975</v>
      </c>
    </row>
    <row r="138" spans="1:21" x14ac:dyDescent="0.3">
      <c r="A138" s="42">
        <v>2025</v>
      </c>
      <c r="B138" s="42">
        <v>230</v>
      </c>
      <c r="C138" s="42">
        <v>1</v>
      </c>
      <c r="D138" s="43" t="s">
        <v>31</v>
      </c>
      <c r="E138" s="43" t="s">
        <v>181</v>
      </c>
      <c r="F138" s="43" t="s">
        <v>72</v>
      </c>
      <c r="G138" s="42">
        <v>332</v>
      </c>
      <c r="H138" s="43" t="s">
        <v>5</v>
      </c>
      <c r="I138" s="43" t="s">
        <v>179</v>
      </c>
      <c r="J138" s="42">
        <v>9</v>
      </c>
      <c r="K138" s="42">
        <v>2988</v>
      </c>
      <c r="L138" s="43" t="s">
        <v>13</v>
      </c>
      <c r="M138" s="43" t="s">
        <v>14</v>
      </c>
      <c r="N138" s="42">
        <v>528</v>
      </c>
      <c r="O138" s="43" t="s">
        <v>43</v>
      </c>
      <c r="P138" s="42">
        <f t="shared" si="12"/>
        <v>332</v>
      </c>
      <c r="Q138" s="43">
        <f t="shared" si="13"/>
        <v>0</v>
      </c>
      <c r="R138" s="43">
        <f t="shared" si="14"/>
        <v>2988</v>
      </c>
      <c r="S138" s="42">
        <f t="shared" si="15"/>
        <v>0</v>
      </c>
      <c r="T138" s="43">
        <f t="shared" si="16"/>
        <v>332</v>
      </c>
      <c r="U138">
        <f t="shared" si="17"/>
        <v>2988</v>
      </c>
    </row>
    <row r="139" spans="1:21" x14ac:dyDescent="0.3">
      <c r="A139" s="42">
        <v>2025</v>
      </c>
      <c r="B139" s="42">
        <v>230</v>
      </c>
      <c r="C139" s="42">
        <v>1</v>
      </c>
      <c r="D139" s="43" t="s">
        <v>31</v>
      </c>
      <c r="E139" s="43" t="s">
        <v>181</v>
      </c>
      <c r="F139" s="43" t="s">
        <v>72</v>
      </c>
      <c r="G139" s="42">
        <v>15393</v>
      </c>
      <c r="H139" s="43" t="s">
        <v>5</v>
      </c>
      <c r="I139" s="43" t="s">
        <v>179</v>
      </c>
      <c r="J139" s="42">
        <v>9</v>
      </c>
      <c r="K139" s="42">
        <v>138537</v>
      </c>
      <c r="L139" s="43" t="s">
        <v>13</v>
      </c>
      <c r="M139" s="43" t="s">
        <v>14</v>
      </c>
      <c r="N139" s="42">
        <v>616</v>
      </c>
      <c r="O139" s="43" t="s">
        <v>44</v>
      </c>
      <c r="P139" s="42">
        <f t="shared" si="12"/>
        <v>15393</v>
      </c>
      <c r="Q139" s="43">
        <f t="shared" si="13"/>
        <v>0</v>
      </c>
      <c r="R139" s="43">
        <f t="shared" si="14"/>
        <v>138537</v>
      </c>
      <c r="S139" s="42">
        <f t="shared" si="15"/>
        <v>0</v>
      </c>
      <c r="T139" s="43">
        <f t="shared" si="16"/>
        <v>15393</v>
      </c>
      <c r="U139">
        <f t="shared" si="17"/>
        <v>138537</v>
      </c>
    </row>
    <row r="140" spans="1:21" x14ac:dyDescent="0.3">
      <c r="A140" s="42">
        <v>2025</v>
      </c>
      <c r="B140" s="42">
        <v>230</v>
      </c>
      <c r="C140" s="42">
        <v>1</v>
      </c>
      <c r="D140" s="43" t="s">
        <v>31</v>
      </c>
      <c r="E140" s="43" t="s">
        <v>181</v>
      </c>
      <c r="F140" s="43" t="s">
        <v>72</v>
      </c>
      <c r="G140" s="42">
        <v>37775</v>
      </c>
      <c r="H140" s="43" t="s">
        <v>5</v>
      </c>
      <c r="I140" s="43" t="s">
        <v>179</v>
      </c>
      <c r="J140" s="42">
        <v>9</v>
      </c>
      <c r="K140" s="42">
        <v>339975</v>
      </c>
      <c r="L140" s="43" t="s">
        <v>13</v>
      </c>
      <c r="M140" s="43" t="s">
        <v>14</v>
      </c>
      <c r="N140" s="42">
        <v>620</v>
      </c>
      <c r="O140" s="43" t="s">
        <v>45</v>
      </c>
      <c r="P140" s="42">
        <f t="shared" si="12"/>
        <v>37775</v>
      </c>
      <c r="Q140" s="43">
        <f t="shared" si="13"/>
        <v>0</v>
      </c>
      <c r="R140" s="43">
        <f t="shared" si="14"/>
        <v>339975</v>
      </c>
      <c r="S140" s="42">
        <f t="shared" si="15"/>
        <v>0</v>
      </c>
      <c r="T140" s="43">
        <f t="shared" si="16"/>
        <v>37775</v>
      </c>
      <c r="U140">
        <f t="shared" si="17"/>
        <v>339975</v>
      </c>
    </row>
    <row r="141" spans="1:21" x14ac:dyDescent="0.3">
      <c r="A141" s="42">
        <v>2025</v>
      </c>
      <c r="B141" s="42">
        <v>230</v>
      </c>
      <c r="C141" s="42">
        <v>1</v>
      </c>
      <c r="D141" s="43" t="s">
        <v>31</v>
      </c>
      <c r="E141" s="43" t="s">
        <v>181</v>
      </c>
      <c r="F141" s="43" t="s">
        <v>72</v>
      </c>
      <c r="G141" s="42">
        <v>6191</v>
      </c>
      <c r="H141" s="43" t="s">
        <v>5</v>
      </c>
      <c r="I141" s="43" t="s">
        <v>179</v>
      </c>
      <c r="J141" s="42">
        <v>9</v>
      </c>
      <c r="K141" s="42">
        <v>55719</v>
      </c>
      <c r="L141" s="43" t="s">
        <v>13</v>
      </c>
      <c r="M141" s="43" t="s">
        <v>14</v>
      </c>
      <c r="N141" s="42">
        <v>642</v>
      </c>
      <c r="O141" s="43" t="s">
        <v>46</v>
      </c>
      <c r="P141" s="42">
        <f t="shared" si="12"/>
        <v>6191</v>
      </c>
      <c r="Q141" s="43">
        <f t="shared" si="13"/>
        <v>0</v>
      </c>
      <c r="R141" s="43">
        <f t="shared" si="14"/>
        <v>55719</v>
      </c>
      <c r="S141" s="42">
        <f t="shared" si="15"/>
        <v>0</v>
      </c>
      <c r="T141" s="43">
        <f t="shared" si="16"/>
        <v>6191</v>
      </c>
      <c r="U141">
        <f t="shared" si="17"/>
        <v>55719</v>
      </c>
    </row>
    <row r="142" spans="1:21" x14ac:dyDescent="0.3">
      <c r="A142" s="42">
        <v>2025</v>
      </c>
      <c r="B142" s="42">
        <v>230</v>
      </c>
      <c r="C142" s="42">
        <v>1</v>
      </c>
      <c r="D142" s="43" t="s">
        <v>31</v>
      </c>
      <c r="E142" s="43" t="s">
        <v>181</v>
      </c>
      <c r="F142" s="43" t="s">
        <v>72</v>
      </c>
      <c r="G142" s="42">
        <v>7619</v>
      </c>
      <c r="H142" s="43" t="s">
        <v>5</v>
      </c>
      <c r="I142" s="43" t="s">
        <v>179</v>
      </c>
      <c r="J142" s="42">
        <v>9</v>
      </c>
      <c r="K142" s="42">
        <v>68571</v>
      </c>
      <c r="L142" s="43" t="s">
        <v>13</v>
      </c>
      <c r="M142" s="43" t="s">
        <v>14</v>
      </c>
      <c r="N142" s="42">
        <v>703</v>
      </c>
      <c r="O142" s="43" t="s">
        <v>36</v>
      </c>
      <c r="P142" s="42">
        <f t="shared" si="12"/>
        <v>7619</v>
      </c>
      <c r="Q142" s="43">
        <f t="shared" si="13"/>
        <v>0</v>
      </c>
      <c r="R142" s="43">
        <f t="shared" si="14"/>
        <v>68571</v>
      </c>
      <c r="S142" s="42">
        <f t="shared" si="15"/>
        <v>0</v>
      </c>
      <c r="T142" s="43">
        <f t="shared" si="16"/>
        <v>7619</v>
      </c>
      <c r="U142">
        <f t="shared" si="17"/>
        <v>68571</v>
      </c>
    </row>
    <row r="143" spans="1:21" x14ac:dyDescent="0.3">
      <c r="A143" s="42">
        <v>2025</v>
      </c>
      <c r="B143" s="42">
        <v>230</v>
      </c>
      <c r="C143" s="42">
        <v>1</v>
      </c>
      <c r="D143" s="43" t="s">
        <v>31</v>
      </c>
      <c r="E143" s="43" t="s">
        <v>181</v>
      </c>
      <c r="F143" s="43" t="s">
        <v>72</v>
      </c>
      <c r="G143" s="42">
        <v>144</v>
      </c>
      <c r="H143" s="43" t="s">
        <v>5</v>
      </c>
      <c r="I143" s="43" t="s">
        <v>179</v>
      </c>
      <c r="J143" s="42">
        <v>9</v>
      </c>
      <c r="K143" s="42">
        <v>1296</v>
      </c>
      <c r="L143" s="43" t="s">
        <v>13</v>
      </c>
      <c r="M143" s="43" t="s">
        <v>14</v>
      </c>
      <c r="N143" s="42">
        <v>752</v>
      </c>
      <c r="O143" s="43" t="s">
        <v>78</v>
      </c>
      <c r="P143" s="42">
        <f t="shared" si="12"/>
        <v>144</v>
      </c>
      <c r="Q143" s="43">
        <f t="shared" si="13"/>
        <v>0</v>
      </c>
      <c r="R143" s="43">
        <f t="shared" si="14"/>
        <v>1296</v>
      </c>
      <c r="S143" s="42">
        <f t="shared" si="15"/>
        <v>0</v>
      </c>
      <c r="T143" s="43">
        <f t="shared" si="16"/>
        <v>144</v>
      </c>
      <c r="U143">
        <f t="shared" si="17"/>
        <v>1296</v>
      </c>
    </row>
    <row r="144" spans="1:21" x14ac:dyDescent="0.3">
      <c r="A144" s="42">
        <v>2025</v>
      </c>
      <c r="B144" s="42">
        <v>233</v>
      </c>
      <c r="C144" s="42">
        <v>4</v>
      </c>
      <c r="D144" s="43" t="s">
        <v>137</v>
      </c>
      <c r="E144" s="43" t="s">
        <v>138</v>
      </c>
      <c r="F144" s="43" t="s">
        <v>138</v>
      </c>
      <c r="G144" s="42">
        <v>175</v>
      </c>
      <c r="H144" s="43" t="s">
        <v>5</v>
      </c>
      <c r="I144" s="43" t="s">
        <v>179</v>
      </c>
      <c r="J144" s="42">
        <v>12.48</v>
      </c>
      <c r="K144" s="42">
        <v>2184</v>
      </c>
      <c r="L144" s="43" t="s">
        <v>20</v>
      </c>
      <c r="M144" s="43" t="s">
        <v>18</v>
      </c>
      <c r="N144" s="42">
        <v>320</v>
      </c>
      <c r="O144" s="43" t="s">
        <v>86</v>
      </c>
      <c r="P144" s="42">
        <f t="shared" si="12"/>
        <v>175</v>
      </c>
      <c r="Q144" s="43">
        <f t="shared" si="13"/>
        <v>0</v>
      </c>
      <c r="R144" s="43">
        <f t="shared" si="14"/>
        <v>2184</v>
      </c>
      <c r="S144" s="42">
        <f t="shared" si="15"/>
        <v>0</v>
      </c>
      <c r="T144" s="43">
        <f t="shared" si="16"/>
        <v>175</v>
      </c>
      <c r="U144">
        <f t="shared" si="17"/>
        <v>2184</v>
      </c>
    </row>
    <row r="145" spans="1:21" x14ac:dyDescent="0.3">
      <c r="A145" s="42">
        <v>2025</v>
      </c>
      <c r="B145" s="42">
        <v>233</v>
      </c>
      <c r="C145" s="42">
        <v>4</v>
      </c>
      <c r="D145" s="43" t="s">
        <v>137</v>
      </c>
      <c r="E145" s="43" t="s">
        <v>138</v>
      </c>
      <c r="F145" s="43" t="s">
        <v>138</v>
      </c>
      <c r="G145" s="42">
        <v>15714</v>
      </c>
      <c r="H145" s="43" t="s">
        <v>5</v>
      </c>
      <c r="I145" s="43" t="s">
        <v>179</v>
      </c>
      <c r="J145" s="42">
        <v>12.48</v>
      </c>
      <c r="K145" s="42">
        <v>196110.72</v>
      </c>
      <c r="L145" s="43" t="s">
        <v>20</v>
      </c>
      <c r="M145" s="43" t="s">
        <v>18</v>
      </c>
      <c r="N145" s="42">
        <v>840</v>
      </c>
      <c r="O145" s="43" t="s">
        <v>56</v>
      </c>
      <c r="P145" s="42">
        <f t="shared" si="12"/>
        <v>15714</v>
      </c>
      <c r="Q145" s="43">
        <f t="shared" si="13"/>
        <v>0</v>
      </c>
      <c r="R145" s="43">
        <f t="shared" si="14"/>
        <v>196110.72</v>
      </c>
      <c r="S145" s="42">
        <f t="shared" si="15"/>
        <v>0</v>
      </c>
      <c r="T145" s="43">
        <f t="shared" si="16"/>
        <v>15714</v>
      </c>
      <c r="U145">
        <f t="shared" si="17"/>
        <v>196110.72</v>
      </c>
    </row>
    <row r="146" spans="1:21" x14ac:dyDescent="0.3">
      <c r="A146" s="42">
        <v>2025</v>
      </c>
      <c r="B146" s="42">
        <v>233</v>
      </c>
      <c r="C146" s="42">
        <v>4</v>
      </c>
      <c r="D146" s="43" t="s">
        <v>137</v>
      </c>
      <c r="E146" s="43" t="s">
        <v>138</v>
      </c>
      <c r="F146" s="43" t="s">
        <v>138</v>
      </c>
      <c r="G146" s="42">
        <v>672</v>
      </c>
      <c r="H146" s="43" t="s">
        <v>5</v>
      </c>
      <c r="I146" s="43" t="s">
        <v>179</v>
      </c>
      <c r="J146" s="42">
        <v>12.479999999999999</v>
      </c>
      <c r="K146" s="42">
        <v>8386.56</v>
      </c>
      <c r="L146" s="43" t="s">
        <v>24</v>
      </c>
      <c r="M146" s="43" t="s">
        <v>18</v>
      </c>
      <c r="N146" s="42">
        <v>392</v>
      </c>
      <c r="O146" s="43" t="s">
        <v>63</v>
      </c>
      <c r="P146" s="42">
        <f t="shared" si="12"/>
        <v>672</v>
      </c>
      <c r="Q146" s="43">
        <f t="shared" si="13"/>
        <v>0</v>
      </c>
      <c r="R146" s="43">
        <f t="shared" si="14"/>
        <v>8386.56</v>
      </c>
      <c r="S146" s="42">
        <f t="shared" si="15"/>
        <v>0</v>
      </c>
      <c r="T146" s="43">
        <f t="shared" si="16"/>
        <v>672</v>
      </c>
      <c r="U146">
        <f t="shared" si="17"/>
        <v>8386.56</v>
      </c>
    </row>
    <row r="147" spans="1:21" x14ac:dyDescent="0.3">
      <c r="A147" s="42">
        <v>2025</v>
      </c>
      <c r="B147" s="42">
        <v>233</v>
      </c>
      <c r="C147" s="42">
        <v>4</v>
      </c>
      <c r="D147" s="43" t="s">
        <v>137</v>
      </c>
      <c r="E147" s="43" t="s">
        <v>138</v>
      </c>
      <c r="F147" s="43" t="s">
        <v>138</v>
      </c>
      <c r="G147" s="42">
        <v>210</v>
      </c>
      <c r="H147" s="43" t="s">
        <v>5</v>
      </c>
      <c r="I147" s="43" t="s">
        <v>179</v>
      </c>
      <c r="J147" s="42">
        <v>12.48</v>
      </c>
      <c r="K147" s="42">
        <v>2620.8000000000002</v>
      </c>
      <c r="L147" s="43" t="s">
        <v>24</v>
      </c>
      <c r="M147" s="43" t="s">
        <v>18</v>
      </c>
      <c r="N147" s="42">
        <v>458</v>
      </c>
      <c r="O147" s="43" t="s">
        <v>92</v>
      </c>
      <c r="P147" s="42">
        <f t="shared" si="12"/>
        <v>210</v>
      </c>
      <c r="Q147" s="43">
        <f t="shared" si="13"/>
        <v>0</v>
      </c>
      <c r="R147" s="43">
        <f t="shared" si="14"/>
        <v>2620.8000000000002</v>
      </c>
      <c r="S147" s="42">
        <f t="shared" si="15"/>
        <v>0</v>
      </c>
      <c r="T147" s="43">
        <f t="shared" si="16"/>
        <v>210</v>
      </c>
      <c r="U147">
        <f t="shared" si="17"/>
        <v>2620.8000000000002</v>
      </c>
    </row>
    <row r="148" spans="1:21" x14ac:dyDescent="0.3">
      <c r="A148" s="42">
        <v>2025</v>
      </c>
      <c r="B148" s="42">
        <v>233</v>
      </c>
      <c r="C148" s="42">
        <v>4</v>
      </c>
      <c r="D148" s="43" t="s">
        <v>137</v>
      </c>
      <c r="E148" s="43" t="s">
        <v>138</v>
      </c>
      <c r="F148" s="43" t="s">
        <v>138</v>
      </c>
      <c r="G148" s="42">
        <v>440</v>
      </c>
      <c r="H148" s="43" t="s">
        <v>5</v>
      </c>
      <c r="I148" s="43" t="s">
        <v>179</v>
      </c>
      <c r="J148" s="42">
        <v>12.48</v>
      </c>
      <c r="K148" s="42">
        <v>5491.2</v>
      </c>
      <c r="L148" s="43" t="s">
        <v>24</v>
      </c>
      <c r="M148" s="43" t="s">
        <v>18</v>
      </c>
      <c r="N148" s="42">
        <v>702</v>
      </c>
      <c r="O148" s="43" t="s">
        <v>27</v>
      </c>
      <c r="P148" s="42">
        <f t="shared" si="12"/>
        <v>440</v>
      </c>
      <c r="Q148" s="43">
        <f t="shared" si="13"/>
        <v>0</v>
      </c>
      <c r="R148" s="43">
        <f t="shared" si="14"/>
        <v>5491.2</v>
      </c>
      <c r="S148" s="42">
        <f t="shared" si="15"/>
        <v>0</v>
      </c>
      <c r="T148" s="43">
        <f t="shared" si="16"/>
        <v>440</v>
      </c>
      <c r="U148">
        <f t="shared" si="17"/>
        <v>5491.2</v>
      </c>
    </row>
    <row r="149" spans="1:21" x14ac:dyDescent="0.3">
      <c r="A149" s="42">
        <v>2025</v>
      </c>
      <c r="B149" s="42">
        <v>233</v>
      </c>
      <c r="C149" s="42">
        <v>4</v>
      </c>
      <c r="D149" s="43" t="s">
        <v>137</v>
      </c>
      <c r="E149" s="43" t="s">
        <v>138</v>
      </c>
      <c r="F149" s="43" t="s">
        <v>138</v>
      </c>
      <c r="G149" s="42">
        <v>1064</v>
      </c>
      <c r="H149" s="43" t="s">
        <v>5</v>
      </c>
      <c r="I149" s="43" t="s">
        <v>179</v>
      </c>
      <c r="J149" s="42">
        <v>12.479999999999999</v>
      </c>
      <c r="K149" s="42">
        <v>13278.72</v>
      </c>
      <c r="L149" s="43" t="s">
        <v>24</v>
      </c>
      <c r="M149" s="43" t="s">
        <v>18</v>
      </c>
      <c r="N149" s="42">
        <v>764</v>
      </c>
      <c r="O149" s="43" t="s">
        <v>112</v>
      </c>
      <c r="P149" s="42">
        <f t="shared" si="12"/>
        <v>1064</v>
      </c>
      <c r="Q149" s="43">
        <f t="shared" si="13"/>
        <v>0</v>
      </c>
      <c r="R149" s="43">
        <f t="shared" si="14"/>
        <v>13278.72</v>
      </c>
      <c r="S149" s="42">
        <f t="shared" si="15"/>
        <v>0</v>
      </c>
      <c r="T149" s="43">
        <f t="shared" si="16"/>
        <v>1064</v>
      </c>
      <c r="U149">
        <f t="shared" si="17"/>
        <v>13278.72</v>
      </c>
    </row>
    <row r="150" spans="1:21" x14ac:dyDescent="0.3">
      <c r="A150" s="42">
        <v>2025</v>
      </c>
      <c r="B150" s="42">
        <v>233</v>
      </c>
      <c r="C150" s="42">
        <v>4</v>
      </c>
      <c r="D150" s="43" t="s">
        <v>137</v>
      </c>
      <c r="E150" s="43" t="s">
        <v>138</v>
      </c>
      <c r="F150" s="43" t="s">
        <v>138</v>
      </c>
      <c r="G150" s="42">
        <v>436</v>
      </c>
      <c r="H150" s="43" t="s">
        <v>5</v>
      </c>
      <c r="I150" s="43" t="s">
        <v>179</v>
      </c>
      <c r="J150" s="42">
        <v>12.479999999999999</v>
      </c>
      <c r="K150" s="42">
        <v>5441.28</v>
      </c>
      <c r="L150" s="43" t="s">
        <v>17</v>
      </c>
      <c r="M150" s="43" t="s">
        <v>18</v>
      </c>
      <c r="N150" s="42">
        <v>20</v>
      </c>
      <c r="O150" s="43" t="s">
        <v>19</v>
      </c>
      <c r="P150" s="42">
        <f t="shared" si="12"/>
        <v>436</v>
      </c>
      <c r="Q150" s="43">
        <f t="shared" si="13"/>
        <v>0</v>
      </c>
      <c r="R150" s="43">
        <f t="shared" si="14"/>
        <v>5441.28</v>
      </c>
      <c r="S150" s="42">
        <f t="shared" si="15"/>
        <v>0</v>
      </c>
      <c r="T150" s="43">
        <f t="shared" si="16"/>
        <v>436</v>
      </c>
      <c r="U150">
        <f t="shared" si="17"/>
        <v>5441.28</v>
      </c>
    </row>
    <row r="151" spans="1:21" x14ac:dyDescent="0.3">
      <c r="A151" s="42">
        <v>2025</v>
      </c>
      <c r="B151" s="42">
        <v>233</v>
      </c>
      <c r="C151" s="42">
        <v>4</v>
      </c>
      <c r="D151" s="43" t="s">
        <v>137</v>
      </c>
      <c r="E151" s="43" t="s">
        <v>138</v>
      </c>
      <c r="F151" s="43" t="s">
        <v>138</v>
      </c>
      <c r="G151" s="42">
        <v>1989</v>
      </c>
      <c r="H151" s="43" t="s">
        <v>5</v>
      </c>
      <c r="I151" s="43" t="s">
        <v>179</v>
      </c>
      <c r="J151" s="42">
        <v>12.48</v>
      </c>
      <c r="K151" s="42">
        <v>24822.720000000001</v>
      </c>
      <c r="L151" s="43" t="s">
        <v>17</v>
      </c>
      <c r="M151" s="43" t="s">
        <v>18</v>
      </c>
      <c r="N151" s="42">
        <v>826</v>
      </c>
      <c r="O151" s="43" t="s">
        <v>68</v>
      </c>
      <c r="P151" s="42">
        <f t="shared" si="12"/>
        <v>1989</v>
      </c>
      <c r="Q151" s="43">
        <f t="shared" si="13"/>
        <v>0</v>
      </c>
      <c r="R151" s="43">
        <f t="shared" si="14"/>
        <v>24822.720000000001</v>
      </c>
      <c r="S151" s="42">
        <f t="shared" si="15"/>
        <v>0</v>
      </c>
      <c r="T151" s="43">
        <f t="shared" si="16"/>
        <v>1989</v>
      </c>
      <c r="U151">
        <f t="shared" si="17"/>
        <v>24822.720000000001</v>
      </c>
    </row>
    <row r="152" spans="1:21" x14ac:dyDescent="0.3">
      <c r="A152" s="42">
        <v>2025</v>
      </c>
      <c r="B152" s="42">
        <v>233</v>
      </c>
      <c r="C152" s="42">
        <v>4</v>
      </c>
      <c r="D152" s="43" t="s">
        <v>137</v>
      </c>
      <c r="E152" s="43" t="s">
        <v>138</v>
      </c>
      <c r="F152" s="43" t="s">
        <v>138</v>
      </c>
      <c r="G152" s="42">
        <v>284855</v>
      </c>
      <c r="H152" s="43" t="s">
        <v>5</v>
      </c>
      <c r="I152" s="43" t="s">
        <v>179</v>
      </c>
      <c r="J152" s="42">
        <v>12.48</v>
      </c>
      <c r="K152" s="42">
        <v>3554990.4</v>
      </c>
      <c r="L152" s="43" t="s">
        <v>204</v>
      </c>
      <c r="M152" s="43" t="s">
        <v>11</v>
      </c>
      <c r="N152" s="42">
        <v>724</v>
      </c>
      <c r="O152" s="43" t="s">
        <v>12</v>
      </c>
      <c r="P152" s="42">
        <f t="shared" si="12"/>
        <v>284855</v>
      </c>
      <c r="Q152" s="43">
        <f t="shared" si="13"/>
        <v>0</v>
      </c>
      <c r="R152" s="43">
        <f t="shared" si="14"/>
        <v>3554990.4</v>
      </c>
      <c r="S152" s="42">
        <f t="shared" si="15"/>
        <v>0</v>
      </c>
      <c r="T152" s="43">
        <f t="shared" si="16"/>
        <v>284855</v>
      </c>
      <c r="U152">
        <f t="shared" si="17"/>
        <v>3554990.4</v>
      </c>
    </row>
    <row r="153" spans="1:21" x14ac:dyDescent="0.3">
      <c r="A153" s="42">
        <v>2025</v>
      </c>
      <c r="B153" s="42">
        <v>233</v>
      </c>
      <c r="C153" s="42">
        <v>4</v>
      </c>
      <c r="D153" s="43" t="s">
        <v>137</v>
      </c>
      <c r="E153" s="43" t="s">
        <v>138</v>
      </c>
      <c r="F153" s="43" t="s">
        <v>138</v>
      </c>
      <c r="G153" s="42">
        <v>214</v>
      </c>
      <c r="H153" s="43" t="s">
        <v>5</v>
      </c>
      <c r="I153" s="43" t="s">
        <v>179</v>
      </c>
      <c r="J153" s="42">
        <v>12.479999999999999</v>
      </c>
      <c r="K153" s="42">
        <v>2670.72</v>
      </c>
      <c r="L153" s="43" t="s">
        <v>47</v>
      </c>
      <c r="M153" s="43" t="s">
        <v>18</v>
      </c>
      <c r="N153" s="42">
        <v>36</v>
      </c>
      <c r="O153" s="43" t="s">
        <v>48</v>
      </c>
      <c r="P153" s="42">
        <f t="shared" si="12"/>
        <v>214</v>
      </c>
      <c r="Q153" s="43">
        <f t="shared" si="13"/>
        <v>0</v>
      </c>
      <c r="R153" s="43">
        <f t="shared" si="14"/>
        <v>2670.72</v>
      </c>
      <c r="S153" s="42">
        <f t="shared" si="15"/>
        <v>0</v>
      </c>
      <c r="T153" s="43">
        <f t="shared" si="16"/>
        <v>214</v>
      </c>
      <c r="U153">
        <f t="shared" si="17"/>
        <v>2670.72</v>
      </c>
    </row>
    <row r="154" spans="1:21" x14ac:dyDescent="0.3">
      <c r="A154" s="42">
        <v>2025</v>
      </c>
      <c r="B154" s="42">
        <v>233</v>
      </c>
      <c r="C154" s="42">
        <v>4</v>
      </c>
      <c r="D154" s="43" t="s">
        <v>137</v>
      </c>
      <c r="E154" s="43" t="s">
        <v>138</v>
      </c>
      <c r="F154" s="43" t="s">
        <v>138</v>
      </c>
      <c r="G154" s="42">
        <v>1639</v>
      </c>
      <c r="H154" s="43" t="s">
        <v>5</v>
      </c>
      <c r="I154" s="43" t="s">
        <v>179</v>
      </c>
      <c r="J154" s="42">
        <v>12.48</v>
      </c>
      <c r="K154" s="42">
        <v>20454.72</v>
      </c>
      <c r="L154" s="43" t="s">
        <v>13</v>
      </c>
      <c r="M154" s="43" t="s">
        <v>14</v>
      </c>
      <c r="N154" s="42">
        <v>250</v>
      </c>
      <c r="O154" s="43" t="s">
        <v>38</v>
      </c>
      <c r="P154" s="42">
        <f t="shared" si="12"/>
        <v>1639</v>
      </c>
      <c r="Q154" s="43">
        <f t="shared" si="13"/>
        <v>0</v>
      </c>
      <c r="R154" s="43">
        <f t="shared" si="14"/>
        <v>20454.72</v>
      </c>
      <c r="S154" s="42">
        <f t="shared" si="15"/>
        <v>0</v>
      </c>
      <c r="T154" s="43">
        <f t="shared" si="16"/>
        <v>1639</v>
      </c>
      <c r="U154">
        <f t="shared" si="17"/>
        <v>20454.72</v>
      </c>
    </row>
    <row r="155" spans="1:21" x14ac:dyDescent="0.3">
      <c r="A155" s="42">
        <v>2025</v>
      </c>
      <c r="B155" s="42">
        <v>233</v>
      </c>
      <c r="C155" s="42">
        <v>4</v>
      </c>
      <c r="D155" s="43" t="s">
        <v>137</v>
      </c>
      <c r="E155" s="43" t="s">
        <v>138</v>
      </c>
      <c r="F155" s="43" t="s">
        <v>138</v>
      </c>
      <c r="G155" s="42">
        <v>2200</v>
      </c>
      <c r="H155" s="43" t="s">
        <v>5</v>
      </c>
      <c r="I155" s="43" t="s">
        <v>179</v>
      </c>
      <c r="J155" s="42">
        <v>12.48</v>
      </c>
      <c r="K155" s="42">
        <v>27456</v>
      </c>
      <c r="L155" s="43" t="s">
        <v>13</v>
      </c>
      <c r="M155" s="43" t="s">
        <v>14</v>
      </c>
      <c r="N155" s="42">
        <v>276</v>
      </c>
      <c r="O155" s="43" t="s">
        <v>15</v>
      </c>
      <c r="P155" s="42">
        <f t="shared" si="12"/>
        <v>2200</v>
      </c>
      <c r="Q155" s="43">
        <f t="shared" si="13"/>
        <v>0</v>
      </c>
      <c r="R155" s="43">
        <f t="shared" si="14"/>
        <v>27456</v>
      </c>
      <c r="S155" s="42">
        <f t="shared" si="15"/>
        <v>0</v>
      </c>
      <c r="T155" s="43">
        <f t="shared" si="16"/>
        <v>2200</v>
      </c>
      <c r="U155">
        <f t="shared" si="17"/>
        <v>27456</v>
      </c>
    </row>
    <row r="156" spans="1:21" x14ac:dyDescent="0.3">
      <c r="A156" s="42">
        <v>2025</v>
      </c>
      <c r="B156" s="42">
        <v>233</v>
      </c>
      <c r="C156" s="42">
        <v>4</v>
      </c>
      <c r="D156" s="43" t="s">
        <v>137</v>
      </c>
      <c r="E156" s="43" t="s">
        <v>138</v>
      </c>
      <c r="F156" s="43" t="s">
        <v>138</v>
      </c>
      <c r="G156" s="42">
        <v>3309</v>
      </c>
      <c r="H156" s="43" t="s">
        <v>5</v>
      </c>
      <c r="I156" s="43" t="s">
        <v>179</v>
      </c>
      <c r="J156" s="42">
        <v>12.48</v>
      </c>
      <c r="K156" s="42">
        <v>41296.32</v>
      </c>
      <c r="L156" s="43" t="s">
        <v>13</v>
      </c>
      <c r="M156" s="43" t="s">
        <v>14</v>
      </c>
      <c r="N156" s="42">
        <v>380</v>
      </c>
      <c r="O156" s="43" t="s">
        <v>40</v>
      </c>
      <c r="P156" s="42">
        <f t="shared" si="12"/>
        <v>3309</v>
      </c>
      <c r="Q156" s="43">
        <f t="shared" si="13"/>
        <v>0</v>
      </c>
      <c r="R156" s="43">
        <f t="shared" si="14"/>
        <v>41296.32</v>
      </c>
      <c r="S156" s="42">
        <f t="shared" si="15"/>
        <v>0</v>
      </c>
      <c r="T156" s="43">
        <f t="shared" si="16"/>
        <v>3309</v>
      </c>
      <c r="U156">
        <f t="shared" si="17"/>
        <v>41296.32</v>
      </c>
    </row>
    <row r="157" spans="1:21" x14ac:dyDescent="0.3">
      <c r="A157" s="42">
        <v>2025</v>
      </c>
      <c r="B157" s="42">
        <v>233</v>
      </c>
      <c r="C157" s="42">
        <v>4</v>
      </c>
      <c r="D157" s="43" t="s">
        <v>137</v>
      </c>
      <c r="E157" s="43" t="s">
        <v>138</v>
      </c>
      <c r="F157" s="43" t="s">
        <v>138</v>
      </c>
      <c r="G157" s="42">
        <v>5750</v>
      </c>
      <c r="H157" s="43" t="s">
        <v>5</v>
      </c>
      <c r="I157" s="43" t="s">
        <v>179</v>
      </c>
      <c r="J157" s="42">
        <v>12.48</v>
      </c>
      <c r="K157" s="42">
        <v>71760</v>
      </c>
      <c r="L157" s="43" t="s">
        <v>13</v>
      </c>
      <c r="M157" s="43" t="s">
        <v>14</v>
      </c>
      <c r="N157" s="42">
        <v>528</v>
      </c>
      <c r="O157" s="43" t="s">
        <v>43</v>
      </c>
      <c r="P157" s="42">
        <f t="shared" si="12"/>
        <v>5750</v>
      </c>
      <c r="Q157" s="43">
        <f t="shared" si="13"/>
        <v>0</v>
      </c>
      <c r="R157" s="43">
        <f t="shared" si="14"/>
        <v>71760</v>
      </c>
      <c r="S157" s="42">
        <f t="shared" si="15"/>
        <v>0</v>
      </c>
      <c r="T157" s="43">
        <f t="shared" si="16"/>
        <v>5750</v>
      </c>
      <c r="U157">
        <f t="shared" si="17"/>
        <v>71760</v>
      </c>
    </row>
    <row r="158" spans="1:21" x14ac:dyDescent="0.3">
      <c r="A158" s="42">
        <v>2025</v>
      </c>
      <c r="B158" s="42">
        <v>224</v>
      </c>
      <c r="C158" s="42">
        <v>4</v>
      </c>
      <c r="D158" s="43" t="s">
        <v>137</v>
      </c>
      <c r="E158" s="43" t="s">
        <v>139</v>
      </c>
      <c r="F158" s="43" t="s">
        <v>139</v>
      </c>
      <c r="G158" s="42">
        <v>38.4</v>
      </c>
      <c r="H158" s="43" t="s">
        <v>5</v>
      </c>
      <c r="I158" s="43" t="s">
        <v>179</v>
      </c>
      <c r="J158" s="42">
        <v>11.530000000000001</v>
      </c>
      <c r="K158" s="42">
        <v>442.75200000000001</v>
      </c>
      <c r="L158" s="43" t="s">
        <v>49</v>
      </c>
      <c r="M158" s="43" t="s">
        <v>18</v>
      </c>
      <c r="N158" s="42">
        <v>566</v>
      </c>
      <c r="O158" s="43" t="s">
        <v>65</v>
      </c>
      <c r="P158" s="42">
        <f t="shared" si="12"/>
        <v>38.4</v>
      </c>
      <c r="Q158" s="43">
        <f t="shared" si="13"/>
        <v>0</v>
      </c>
      <c r="R158" s="43">
        <f t="shared" si="14"/>
        <v>442.75200000000001</v>
      </c>
      <c r="S158" s="42">
        <f t="shared" si="15"/>
        <v>0</v>
      </c>
      <c r="T158" s="43">
        <f t="shared" si="16"/>
        <v>38.4</v>
      </c>
      <c r="U158">
        <f t="shared" si="17"/>
        <v>442.75200000000001</v>
      </c>
    </row>
    <row r="159" spans="1:21" x14ac:dyDescent="0.3">
      <c r="A159" s="42">
        <v>2025</v>
      </c>
      <c r="B159" s="42">
        <v>224</v>
      </c>
      <c r="C159" s="42">
        <v>4</v>
      </c>
      <c r="D159" s="43" t="s">
        <v>137</v>
      </c>
      <c r="E159" s="43" t="s">
        <v>139</v>
      </c>
      <c r="F159" s="43" t="s">
        <v>139</v>
      </c>
      <c r="G159" s="42">
        <v>360</v>
      </c>
      <c r="H159" s="43" t="s">
        <v>5</v>
      </c>
      <c r="I159" s="43" t="s">
        <v>179</v>
      </c>
      <c r="J159" s="42">
        <v>11.530000000000001</v>
      </c>
      <c r="K159" s="42">
        <v>4150.8</v>
      </c>
      <c r="L159" s="43" t="s">
        <v>29</v>
      </c>
      <c r="M159" s="43" t="s">
        <v>18</v>
      </c>
      <c r="N159" s="42">
        <v>170</v>
      </c>
      <c r="O159" s="43" t="s">
        <v>105</v>
      </c>
      <c r="P159" s="42">
        <f t="shared" si="12"/>
        <v>360</v>
      </c>
      <c r="Q159" s="43">
        <f t="shared" si="13"/>
        <v>0</v>
      </c>
      <c r="R159" s="43">
        <f t="shared" si="14"/>
        <v>4150.8</v>
      </c>
      <c r="S159" s="42">
        <f t="shared" si="15"/>
        <v>0</v>
      </c>
      <c r="T159" s="43">
        <f t="shared" si="16"/>
        <v>360</v>
      </c>
      <c r="U159">
        <f t="shared" si="17"/>
        <v>4150.8</v>
      </c>
    </row>
    <row r="160" spans="1:21" x14ac:dyDescent="0.3">
      <c r="A160" s="42">
        <v>2025</v>
      </c>
      <c r="B160" s="42">
        <v>224</v>
      </c>
      <c r="C160" s="42">
        <v>4</v>
      </c>
      <c r="D160" s="43" t="s">
        <v>137</v>
      </c>
      <c r="E160" s="43" t="s">
        <v>139</v>
      </c>
      <c r="F160" s="43" t="s">
        <v>139</v>
      </c>
      <c r="G160" s="42">
        <v>352.56</v>
      </c>
      <c r="H160" s="43" t="s">
        <v>5</v>
      </c>
      <c r="I160" s="43" t="s">
        <v>179</v>
      </c>
      <c r="J160" s="42">
        <v>11.53</v>
      </c>
      <c r="K160" s="42">
        <v>4065.0167999999999</v>
      </c>
      <c r="L160" s="43" t="s">
        <v>24</v>
      </c>
      <c r="M160" s="43" t="s">
        <v>18</v>
      </c>
      <c r="N160" s="42">
        <v>268</v>
      </c>
      <c r="O160" s="43" t="s">
        <v>140</v>
      </c>
      <c r="P160" s="42">
        <f t="shared" si="12"/>
        <v>352.56</v>
      </c>
      <c r="Q160" s="43">
        <f t="shared" si="13"/>
        <v>0</v>
      </c>
      <c r="R160" s="43">
        <f t="shared" si="14"/>
        <v>4065.0167999999999</v>
      </c>
      <c r="S160" s="42">
        <f t="shared" si="15"/>
        <v>0</v>
      </c>
      <c r="T160" s="43">
        <f t="shared" si="16"/>
        <v>352.56</v>
      </c>
      <c r="U160">
        <f t="shared" si="17"/>
        <v>4065.0167999999999</v>
      </c>
    </row>
    <row r="161" spans="1:21" x14ac:dyDescent="0.3">
      <c r="A161" s="42">
        <v>2025</v>
      </c>
      <c r="B161" s="42">
        <v>224</v>
      </c>
      <c r="C161" s="42">
        <v>4</v>
      </c>
      <c r="D161" s="43" t="s">
        <v>137</v>
      </c>
      <c r="E161" s="43" t="s">
        <v>139</v>
      </c>
      <c r="F161" s="43" t="s">
        <v>139</v>
      </c>
      <c r="G161" s="42">
        <v>132</v>
      </c>
      <c r="H161" s="43" t="s">
        <v>5</v>
      </c>
      <c r="I161" s="43" t="s">
        <v>179</v>
      </c>
      <c r="J161" s="42">
        <v>11.530000000000001</v>
      </c>
      <c r="K161" s="42">
        <v>1521.96</v>
      </c>
      <c r="L161" s="43" t="s">
        <v>17</v>
      </c>
      <c r="M161" s="43" t="s">
        <v>18</v>
      </c>
      <c r="N161" s="42">
        <v>20</v>
      </c>
      <c r="O161" s="43" t="s">
        <v>19</v>
      </c>
      <c r="P161" s="42">
        <f t="shared" si="12"/>
        <v>132</v>
      </c>
      <c r="Q161" s="43">
        <f t="shared" si="13"/>
        <v>0</v>
      </c>
      <c r="R161" s="43">
        <f t="shared" si="14"/>
        <v>1521.96</v>
      </c>
      <c r="S161" s="42">
        <f t="shared" si="15"/>
        <v>0</v>
      </c>
      <c r="T161" s="43">
        <f t="shared" si="16"/>
        <v>132</v>
      </c>
      <c r="U161">
        <f t="shared" si="17"/>
        <v>1521.96</v>
      </c>
    </row>
    <row r="162" spans="1:21" x14ac:dyDescent="0.3">
      <c r="A162" s="42">
        <v>2025</v>
      </c>
      <c r="B162" s="42">
        <v>224</v>
      </c>
      <c r="C162" s="42">
        <v>4</v>
      </c>
      <c r="D162" s="43" t="s">
        <v>137</v>
      </c>
      <c r="E162" s="43" t="s">
        <v>139</v>
      </c>
      <c r="F162" s="43" t="s">
        <v>139</v>
      </c>
      <c r="G162" s="42">
        <v>3376.9</v>
      </c>
      <c r="H162" s="43" t="s">
        <v>5</v>
      </c>
      <c r="I162" s="43" t="s">
        <v>179</v>
      </c>
      <c r="J162" s="42">
        <v>11.53</v>
      </c>
      <c r="K162" s="42">
        <v>38935.656999999999</v>
      </c>
      <c r="L162" s="43" t="s">
        <v>17</v>
      </c>
      <c r="M162" s="43" t="s">
        <v>18</v>
      </c>
      <c r="N162" s="42">
        <v>756</v>
      </c>
      <c r="O162" s="43" t="s">
        <v>70</v>
      </c>
      <c r="P162" s="42">
        <f t="shared" si="12"/>
        <v>3376.9</v>
      </c>
      <c r="Q162" s="43">
        <f t="shared" si="13"/>
        <v>0</v>
      </c>
      <c r="R162" s="43">
        <f t="shared" si="14"/>
        <v>38935.656999999999</v>
      </c>
      <c r="S162" s="42">
        <f t="shared" si="15"/>
        <v>0</v>
      </c>
      <c r="T162" s="43">
        <f t="shared" si="16"/>
        <v>3376.9</v>
      </c>
      <c r="U162">
        <f t="shared" si="17"/>
        <v>38935.656999999999</v>
      </c>
    </row>
    <row r="163" spans="1:21" x14ac:dyDescent="0.3">
      <c r="A163" s="42">
        <v>2025</v>
      </c>
      <c r="B163" s="42">
        <v>224</v>
      </c>
      <c r="C163" s="42">
        <v>4</v>
      </c>
      <c r="D163" s="43" t="s">
        <v>137</v>
      </c>
      <c r="E163" s="43" t="s">
        <v>139</v>
      </c>
      <c r="F163" s="43" t="s">
        <v>139</v>
      </c>
      <c r="G163" s="42">
        <v>682966</v>
      </c>
      <c r="H163" s="43" t="s">
        <v>5</v>
      </c>
      <c r="I163" s="43" t="s">
        <v>179</v>
      </c>
      <c r="J163" s="42">
        <v>11.530000000000001</v>
      </c>
      <c r="K163" s="42">
        <v>7874597.9800000004</v>
      </c>
      <c r="L163" s="43" t="s">
        <v>204</v>
      </c>
      <c r="M163" s="43" t="s">
        <v>11</v>
      </c>
      <c r="N163" s="42">
        <v>724</v>
      </c>
      <c r="O163" s="43" t="s">
        <v>12</v>
      </c>
      <c r="P163" s="42">
        <f t="shared" si="12"/>
        <v>682966</v>
      </c>
      <c r="Q163" s="43">
        <f t="shared" si="13"/>
        <v>0</v>
      </c>
      <c r="R163" s="43">
        <f t="shared" si="14"/>
        <v>7874597.9800000004</v>
      </c>
      <c r="S163" s="42">
        <f t="shared" si="15"/>
        <v>0</v>
      </c>
      <c r="T163" s="43">
        <f t="shared" si="16"/>
        <v>682966</v>
      </c>
      <c r="U163">
        <f t="shared" si="17"/>
        <v>7874597.9800000004</v>
      </c>
    </row>
    <row r="164" spans="1:21" x14ac:dyDescent="0.3">
      <c r="A164" s="42">
        <v>2025</v>
      </c>
      <c r="B164" s="42">
        <v>224</v>
      </c>
      <c r="C164" s="42">
        <v>4</v>
      </c>
      <c r="D164" s="43" t="s">
        <v>137</v>
      </c>
      <c r="E164" s="43" t="s">
        <v>139</v>
      </c>
      <c r="F164" s="43" t="s">
        <v>139</v>
      </c>
      <c r="G164" s="42">
        <v>19.2</v>
      </c>
      <c r="H164" s="43" t="s">
        <v>5</v>
      </c>
      <c r="I164" s="43" t="s">
        <v>179</v>
      </c>
      <c r="J164" s="42">
        <v>11.530000000000001</v>
      </c>
      <c r="K164" s="42">
        <v>221.376</v>
      </c>
      <c r="L164" s="43" t="s">
        <v>13</v>
      </c>
      <c r="M164" s="43" t="s">
        <v>14</v>
      </c>
      <c r="N164" s="42">
        <v>100</v>
      </c>
      <c r="O164" s="43" t="s">
        <v>34</v>
      </c>
      <c r="P164" s="42">
        <f t="shared" si="12"/>
        <v>19.2</v>
      </c>
      <c r="Q164" s="43">
        <f t="shared" si="13"/>
        <v>0</v>
      </c>
      <c r="R164" s="43">
        <f t="shared" si="14"/>
        <v>221.376</v>
      </c>
      <c r="S164" s="42">
        <f t="shared" si="15"/>
        <v>0</v>
      </c>
      <c r="T164" s="43">
        <f t="shared" si="16"/>
        <v>19.2</v>
      </c>
      <c r="U164">
        <f t="shared" si="17"/>
        <v>221.376</v>
      </c>
    </row>
    <row r="165" spans="1:21" x14ac:dyDescent="0.3">
      <c r="A165" s="42">
        <v>2025</v>
      </c>
      <c r="B165" s="42">
        <v>224</v>
      </c>
      <c r="C165" s="42">
        <v>4</v>
      </c>
      <c r="D165" s="43" t="s">
        <v>137</v>
      </c>
      <c r="E165" s="43" t="s">
        <v>139</v>
      </c>
      <c r="F165" s="43" t="s">
        <v>139</v>
      </c>
      <c r="G165" s="42">
        <v>4.2</v>
      </c>
      <c r="H165" s="43" t="s">
        <v>5</v>
      </c>
      <c r="I165" s="43" t="s">
        <v>179</v>
      </c>
      <c r="J165" s="42">
        <v>11.53</v>
      </c>
      <c r="K165" s="42">
        <v>48.426000000000002</v>
      </c>
      <c r="L165" s="43" t="s">
        <v>13</v>
      </c>
      <c r="M165" s="43" t="s">
        <v>14</v>
      </c>
      <c r="N165" s="42">
        <v>233</v>
      </c>
      <c r="O165" s="43" t="s">
        <v>37</v>
      </c>
      <c r="P165" s="42">
        <f t="shared" si="12"/>
        <v>4.2</v>
      </c>
      <c r="Q165" s="43">
        <f t="shared" si="13"/>
        <v>0</v>
      </c>
      <c r="R165" s="43">
        <f t="shared" si="14"/>
        <v>48.426000000000002</v>
      </c>
      <c r="S165" s="42">
        <f t="shared" si="15"/>
        <v>0</v>
      </c>
      <c r="T165" s="43">
        <f t="shared" si="16"/>
        <v>4.2</v>
      </c>
      <c r="U165">
        <f t="shared" si="17"/>
        <v>48.426000000000002</v>
      </c>
    </row>
    <row r="166" spans="1:21" x14ac:dyDescent="0.3">
      <c r="A166" s="42">
        <v>2025</v>
      </c>
      <c r="B166" s="42">
        <v>224</v>
      </c>
      <c r="C166" s="42">
        <v>4</v>
      </c>
      <c r="D166" s="43" t="s">
        <v>137</v>
      </c>
      <c r="E166" s="43" t="s">
        <v>139</v>
      </c>
      <c r="F166" s="43" t="s">
        <v>139</v>
      </c>
      <c r="G166" s="42">
        <v>266595.46000000002</v>
      </c>
      <c r="H166" s="43" t="s">
        <v>5</v>
      </c>
      <c r="I166" s="43" t="s">
        <v>179</v>
      </c>
      <c r="J166" s="42">
        <v>11.529999985746192</v>
      </c>
      <c r="K166" s="42">
        <v>3073845.65</v>
      </c>
      <c r="L166" s="43" t="s">
        <v>13</v>
      </c>
      <c r="M166" s="43" t="s">
        <v>14</v>
      </c>
      <c r="N166" s="42">
        <v>276</v>
      </c>
      <c r="O166" s="43" t="s">
        <v>15</v>
      </c>
      <c r="P166" s="42">
        <f t="shared" si="12"/>
        <v>266595.46000000002</v>
      </c>
      <c r="Q166" s="43">
        <f t="shared" si="13"/>
        <v>0</v>
      </c>
      <c r="R166" s="43">
        <f t="shared" si="14"/>
        <v>3073845.65</v>
      </c>
      <c r="S166" s="42">
        <f t="shared" si="15"/>
        <v>0</v>
      </c>
      <c r="T166" s="43">
        <f t="shared" si="16"/>
        <v>266595.46000000002</v>
      </c>
      <c r="U166">
        <f t="shared" si="17"/>
        <v>3073845.65</v>
      </c>
    </row>
    <row r="167" spans="1:21" x14ac:dyDescent="0.3">
      <c r="A167" s="42">
        <v>2025</v>
      </c>
      <c r="B167" s="42">
        <v>224</v>
      </c>
      <c r="C167" s="42">
        <v>4</v>
      </c>
      <c r="D167" s="43" t="s">
        <v>137</v>
      </c>
      <c r="E167" s="43" t="s">
        <v>139</v>
      </c>
      <c r="F167" s="43" t="s">
        <v>139</v>
      </c>
      <c r="G167" s="42">
        <v>8.4</v>
      </c>
      <c r="H167" s="43" t="s">
        <v>5</v>
      </c>
      <c r="I167" s="43" t="s">
        <v>179</v>
      </c>
      <c r="J167" s="42">
        <v>11.53</v>
      </c>
      <c r="K167" s="42">
        <v>96.852000000000004</v>
      </c>
      <c r="L167" s="43" t="s">
        <v>13</v>
      </c>
      <c r="M167" s="43" t="s">
        <v>14</v>
      </c>
      <c r="N167" s="42">
        <v>380</v>
      </c>
      <c r="O167" s="43" t="s">
        <v>40</v>
      </c>
      <c r="P167" s="42">
        <f t="shared" si="12"/>
        <v>8.4</v>
      </c>
      <c r="Q167" s="43">
        <f t="shared" si="13"/>
        <v>0</v>
      </c>
      <c r="R167" s="43">
        <f t="shared" si="14"/>
        <v>96.852000000000004</v>
      </c>
      <c r="S167" s="42">
        <f t="shared" si="15"/>
        <v>0</v>
      </c>
      <c r="T167" s="43">
        <f t="shared" si="16"/>
        <v>8.4</v>
      </c>
      <c r="U167">
        <f t="shared" si="17"/>
        <v>96.852000000000004</v>
      </c>
    </row>
    <row r="168" spans="1:21" x14ac:dyDescent="0.3">
      <c r="A168" s="42">
        <v>2025</v>
      </c>
      <c r="B168" s="42">
        <v>224</v>
      </c>
      <c r="C168" s="42">
        <v>4</v>
      </c>
      <c r="D168" s="43" t="s">
        <v>137</v>
      </c>
      <c r="E168" s="43" t="s">
        <v>139</v>
      </c>
      <c r="F168" s="43" t="s">
        <v>139</v>
      </c>
      <c r="G168" s="42">
        <v>6</v>
      </c>
      <c r="H168" s="43" t="s">
        <v>5</v>
      </c>
      <c r="I168" s="43" t="s">
        <v>179</v>
      </c>
      <c r="J168" s="42">
        <v>11.530000000000001</v>
      </c>
      <c r="K168" s="42">
        <v>69.180000000000007</v>
      </c>
      <c r="L168" s="43" t="s">
        <v>13</v>
      </c>
      <c r="M168" s="43" t="s">
        <v>14</v>
      </c>
      <c r="N168" s="42">
        <v>616</v>
      </c>
      <c r="O168" s="43" t="s">
        <v>44</v>
      </c>
      <c r="P168" s="42">
        <f t="shared" si="12"/>
        <v>6</v>
      </c>
      <c r="Q168" s="43">
        <f t="shared" si="13"/>
        <v>0</v>
      </c>
      <c r="R168" s="43">
        <f t="shared" si="14"/>
        <v>69.180000000000007</v>
      </c>
      <c r="S168" s="42">
        <f t="shared" si="15"/>
        <v>0</v>
      </c>
      <c r="T168" s="43">
        <f t="shared" si="16"/>
        <v>6</v>
      </c>
      <c r="U168">
        <f t="shared" si="17"/>
        <v>69.180000000000007</v>
      </c>
    </row>
    <row r="169" spans="1:21" x14ac:dyDescent="0.3">
      <c r="A169" s="42">
        <v>2025</v>
      </c>
      <c r="B169" s="42">
        <v>224</v>
      </c>
      <c r="C169" s="42">
        <v>4</v>
      </c>
      <c r="D169" s="43" t="s">
        <v>137</v>
      </c>
      <c r="E169" s="43" t="s">
        <v>139</v>
      </c>
      <c r="F169" s="43" t="s">
        <v>139</v>
      </c>
      <c r="G169" s="42">
        <v>40.799999999999997</v>
      </c>
      <c r="H169" s="43" t="s">
        <v>5</v>
      </c>
      <c r="I169" s="43" t="s">
        <v>179</v>
      </c>
      <c r="J169" s="42">
        <v>11.530000000000001</v>
      </c>
      <c r="K169" s="42">
        <v>470.42399999999998</v>
      </c>
      <c r="L169" s="43" t="s">
        <v>13</v>
      </c>
      <c r="M169" s="43" t="s">
        <v>14</v>
      </c>
      <c r="N169" s="42">
        <v>620</v>
      </c>
      <c r="O169" s="43" t="s">
        <v>45</v>
      </c>
      <c r="P169" s="42">
        <f t="shared" si="12"/>
        <v>40.799999999999997</v>
      </c>
      <c r="Q169" s="43">
        <f t="shared" si="13"/>
        <v>0</v>
      </c>
      <c r="R169" s="43">
        <f t="shared" si="14"/>
        <v>470.42399999999998</v>
      </c>
      <c r="S169" s="42">
        <f t="shared" si="15"/>
        <v>0</v>
      </c>
      <c r="T169" s="43">
        <f t="shared" si="16"/>
        <v>40.799999999999997</v>
      </c>
      <c r="U169">
        <f t="shared" si="17"/>
        <v>470.42399999999998</v>
      </c>
    </row>
    <row r="170" spans="1:21" x14ac:dyDescent="0.3">
      <c r="A170" s="42">
        <v>2025</v>
      </c>
      <c r="B170" s="42">
        <v>218</v>
      </c>
      <c r="C170" s="42">
        <v>4</v>
      </c>
      <c r="D170" s="43" t="s">
        <v>137</v>
      </c>
      <c r="E170" s="43" t="s">
        <v>141</v>
      </c>
      <c r="F170" s="43" t="s">
        <v>141</v>
      </c>
      <c r="G170" s="42">
        <v>18853</v>
      </c>
      <c r="H170" s="43" t="s">
        <v>5</v>
      </c>
      <c r="I170" s="43" t="s">
        <v>179</v>
      </c>
      <c r="J170" s="42">
        <v>7.2</v>
      </c>
      <c r="K170" s="42">
        <v>135741.6</v>
      </c>
      <c r="L170" s="43" t="s">
        <v>17</v>
      </c>
      <c r="M170" s="43" t="s">
        <v>18</v>
      </c>
      <c r="N170" s="42">
        <v>756</v>
      </c>
      <c r="O170" s="43" t="s">
        <v>70</v>
      </c>
      <c r="P170" s="42">
        <f t="shared" si="12"/>
        <v>18853</v>
      </c>
      <c r="Q170" s="43">
        <f t="shared" si="13"/>
        <v>0</v>
      </c>
      <c r="R170" s="43">
        <f t="shared" si="14"/>
        <v>135741.6</v>
      </c>
      <c r="S170" s="42">
        <f t="shared" si="15"/>
        <v>0</v>
      </c>
      <c r="T170" s="43">
        <f t="shared" si="16"/>
        <v>18853</v>
      </c>
      <c r="U170">
        <f t="shared" si="17"/>
        <v>135741.6</v>
      </c>
    </row>
    <row r="171" spans="1:21" x14ac:dyDescent="0.3">
      <c r="A171" s="42">
        <v>2025</v>
      </c>
      <c r="B171" s="42">
        <v>218</v>
      </c>
      <c r="C171" s="42">
        <v>4</v>
      </c>
      <c r="D171" s="43" t="s">
        <v>137</v>
      </c>
      <c r="E171" s="43" t="s">
        <v>141</v>
      </c>
      <c r="F171" s="43" t="s">
        <v>141</v>
      </c>
      <c r="G171" s="42">
        <v>336633</v>
      </c>
      <c r="H171" s="43" t="s">
        <v>5</v>
      </c>
      <c r="I171" s="43" t="s">
        <v>179</v>
      </c>
      <c r="J171" s="42">
        <v>7.2</v>
      </c>
      <c r="K171" s="42">
        <v>2423757.6</v>
      </c>
      <c r="L171" s="43" t="s">
        <v>204</v>
      </c>
      <c r="M171" s="43" t="s">
        <v>11</v>
      </c>
      <c r="N171" s="42">
        <v>724</v>
      </c>
      <c r="O171" s="43" t="s">
        <v>12</v>
      </c>
      <c r="P171" s="42">
        <f t="shared" si="12"/>
        <v>336633</v>
      </c>
      <c r="Q171" s="43">
        <f t="shared" si="13"/>
        <v>0</v>
      </c>
      <c r="R171" s="43">
        <f t="shared" si="14"/>
        <v>2423757.6</v>
      </c>
      <c r="S171" s="42">
        <f t="shared" si="15"/>
        <v>0</v>
      </c>
      <c r="T171" s="43">
        <f t="shared" si="16"/>
        <v>336633</v>
      </c>
      <c r="U171">
        <f t="shared" si="17"/>
        <v>2423757.6</v>
      </c>
    </row>
    <row r="172" spans="1:21" x14ac:dyDescent="0.3">
      <c r="A172" s="42">
        <v>2025</v>
      </c>
      <c r="B172" s="42">
        <v>218</v>
      </c>
      <c r="C172" s="42">
        <v>4</v>
      </c>
      <c r="D172" s="43" t="s">
        <v>137</v>
      </c>
      <c r="E172" s="43" t="s">
        <v>141</v>
      </c>
      <c r="F172" s="43" t="s">
        <v>141</v>
      </c>
      <c r="G172" s="42">
        <v>195</v>
      </c>
      <c r="H172" s="43" t="s">
        <v>5</v>
      </c>
      <c r="I172" s="43" t="s">
        <v>179</v>
      </c>
      <c r="J172" s="42">
        <v>7.2</v>
      </c>
      <c r="K172" s="42">
        <v>1404</v>
      </c>
      <c r="L172" s="43" t="s">
        <v>13</v>
      </c>
      <c r="M172" s="43" t="s">
        <v>14</v>
      </c>
      <c r="N172" s="42">
        <v>40</v>
      </c>
      <c r="O172" s="43" t="s">
        <v>33</v>
      </c>
      <c r="P172" s="42">
        <f t="shared" si="12"/>
        <v>195</v>
      </c>
      <c r="Q172" s="43">
        <f t="shared" si="13"/>
        <v>0</v>
      </c>
      <c r="R172" s="43">
        <f t="shared" si="14"/>
        <v>1404</v>
      </c>
      <c r="S172" s="42">
        <f t="shared" si="15"/>
        <v>0</v>
      </c>
      <c r="T172" s="43">
        <f t="shared" si="16"/>
        <v>195</v>
      </c>
      <c r="U172">
        <f t="shared" si="17"/>
        <v>1404</v>
      </c>
    </row>
    <row r="173" spans="1:21" x14ac:dyDescent="0.3">
      <c r="A173" s="42">
        <v>2025</v>
      </c>
      <c r="B173" s="42">
        <v>218</v>
      </c>
      <c r="C173" s="42">
        <v>4</v>
      </c>
      <c r="D173" s="43" t="s">
        <v>137</v>
      </c>
      <c r="E173" s="43" t="s">
        <v>141</v>
      </c>
      <c r="F173" s="43" t="s">
        <v>141</v>
      </c>
      <c r="G173" s="42">
        <v>4144</v>
      </c>
      <c r="H173" s="43" t="s">
        <v>5</v>
      </c>
      <c r="I173" s="43" t="s">
        <v>179</v>
      </c>
      <c r="J173" s="42">
        <v>7.2</v>
      </c>
      <c r="K173" s="42">
        <v>29836.799999999999</v>
      </c>
      <c r="L173" s="43" t="s">
        <v>13</v>
      </c>
      <c r="M173" s="43" t="s">
        <v>14</v>
      </c>
      <c r="N173" s="42">
        <v>56</v>
      </c>
      <c r="O173" s="43" t="s">
        <v>16</v>
      </c>
      <c r="P173" s="42">
        <f t="shared" si="12"/>
        <v>4144</v>
      </c>
      <c r="Q173" s="43">
        <f t="shared" si="13"/>
        <v>0</v>
      </c>
      <c r="R173" s="43">
        <f t="shared" si="14"/>
        <v>29836.799999999999</v>
      </c>
      <c r="S173" s="42">
        <f t="shared" si="15"/>
        <v>0</v>
      </c>
      <c r="T173" s="43">
        <f t="shared" si="16"/>
        <v>4144</v>
      </c>
      <c r="U173">
        <f t="shared" si="17"/>
        <v>29836.799999999999</v>
      </c>
    </row>
    <row r="174" spans="1:21" x14ac:dyDescent="0.3">
      <c r="A174" s="42">
        <v>2025</v>
      </c>
      <c r="B174" s="42">
        <v>218</v>
      </c>
      <c r="C174" s="42">
        <v>4</v>
      </c>
      <c r="D174" s="43" t="s">
        <v>137</v>
      </c>
      <c r="E174" s="43" t="s">
        <v>141</v>
      </c>
      <c r="F174" s="43" t="s">
        <v>141</v>
      </c>
      <c r="G174" s="42">
        <v>20476</v>
      </c>
      <c r="H174" s="43" t="s">
        <v>5</v>
      </c>
      <c r="I174" s="43" t="s">
        <v>179</v>
      </c>
      <c r="J174" s="42">
        <v>7.2</v>
      </c>
      <c r="K174" s="42">
        <v>147427.20000000001</v>
      </c>
      <c r="L174" s="43" t="s">
        <v>13</v>
      </c>
      <c r="M174" s="43" t="s">
        <v>14</v>
      </c>
      <c r="N174" s="42">
        <v>276</v>
      </c>
      <c r="O174" s="43" t="s">
        <v>15</v>
      </c>
      <c r="P174" s="42">
        <f t="shared" si="12"/>
        <v>20476</v>
      </c>
      <c r="Q174" s="43">
        <f t="shared" si="13"/>
        <v>0</v>
      </c>
      <c r="R174" s="43">
        <f t="shared" si="14"/>
        <v>147427.20000000001</v>
      </c>
      <c r="S174" s="42">
        <f t="shared" si="15"/>
        <v>0</v>
      </c>
      <c r="T174" s="43">
        <f t="shared" si="16"/>
        <v>20476</v>
      </c>
      <c r="U174">
        <f t="shared" si="17"/>
        <v>147427.20000000001</v>
      </c>
    </row>
    <row r="175" spans="1:21" x14ac:dyDescent="0.3">
      <c r="A175" s="42">
        <v>2025</v>
      </c>
      <c r="B175" s="42">
        <v>218</v>
      </c>
      <c r="C175" s="42">
        <v>4</v>
      </c>
      <c r="D175" s="43" t="s">
        <v>137</v>
      </c>
      <c r="E175" s="43" t="s">
        <v>141</v>
      </c>
      <c r="F175" s="43" t="s">
        <v>141</v>
      </c>
      <c r="G175" s="42">
        <v>16509</v>
      </c>
      <c r="H175" s="43" t="s">
        <v>5</v>
      </c>
      <c r="I175" s="43" t="s">
        <v>179</v>
      </c>
      <c r="J175" s="42">
        <v>7.2</v>
      </c>
      <c r="K175" s="42">
        <v>118864.8</v>
      </c>
      <c r="L175" s="43" t="s">
        <v>13</v>
      </c>
      <c r="M175" s="43" t="s">
        <v>14</v>
      </c>
      <c r="N175" s="42">
        <v>380</v>
      </c>
      <c r="O175" s="43" t="s">
        <v>40</v>
      </c>
      <c r="P175" s="42">
        <f t="shared" si="12"/>
        <v>16509</v>
      </c>
      <c r="Q175" s="43">
        <f t="shared" si="13"/>
        <v>0</v>
      </c>
      <c r="R175" s="43">
        <f t="shared" si="14"/>
        <v>118864.8</v>
      </c>
      <c r="S175" s="42">
        <f t="shared" si="15"/>
        <v>0</v>
      </c>
      <c r="T175" s="43">
        <f t="shared" si="16"/>
        <v>16509</v>
      </c>
      <c r="U175">
        <f t="shared" si="17"/>
        <v>118864.8</v>
      </c>
    </row>
    <row r="176" spans="1:21" x14ac:dyDescent="0.3">
      <c r="A176" s="42">
        <v>2025</v>
      </c>
      <c r="B176" s="42">
        <v>218</v>
      </c>
      <c r="C176" s="42">
        <v>4</v>
      </c>
      <c r="D176" s="43" t="s">
        <v>137</v>
      </c>
      <c r="E176" s="43" t="s">
        <v>141</v>
      </c>
      <c r="F176" s="43" t="s">
        <v>141</v>
      </c>
      <c r="G176" s="42">
        <v>2490</v>
      </c>
      <c r="H176" s="43" t="s">
        <v>5</v>
      </c>
      <c r="I176" s="43" t="s">
        <v>179</v>
      </c>
      <c r="J176" s="42">
        <v>7.2</v>
      </c>
      <c r="K176" s="42">
        <v>17928</v>
      </c>
      <c r="L176" s="43" t="s">
        <v>13</v>
      </c>
      <c r="M176" s="43" t="s">
        <v>14</v>
      </c>
      <c r="N176" s="42">
        <v>528</v>
      </c>
      <c r="O176" s="43" t="s">
        <v>43</v>
      </c>
      <c r="P176" s="42">
        <f t="shared" si="12"/>
        <v>2490</v>
      </c>
      <c r="Q176" s="43">
        <f t="shared" si="13"/>
        <v>0</v>
      </c>
      <c r="R176" s="43">
        <f t="shared" si="14"/>
        <v>17928</v>
      </c>
      <c r="S176" s="42">
        <f t="shared" si="15"/>
        <v>0</v>
      </c>
      <c r="T176" s="43">
        <f t="shared" si="16"/>
        <v>2490</v>
      </c>
      <c r="U176">
        <f t="shared" si="17"/>
        <v>17928</v>
      </c>
    </row>
    <row r="177" spans="1:21" x14ac:dyDescent="0.3">
      <c r="A177" s="42">
        <v>2025</v>
      </c>
      <c r="B177" s="42">
        <v>227</v>
      </c>
      <c r="C177" s="42">
        <v>4</v>
      </c>
      <c r="D177" s="43" t="s">
        <v>137</v>
      </c>
      <c r="E177" s="43" t="s">
        <v>149</v>
      </c>
      <c r="F177" s="43" t="s">
        <v>149</v>
      </c>
      <c r="G177" s="42">
        <v>25650</v>
      </c>
      <c r="H177" s="43" t="s">
        <v>5</v>
      </c>
      <c r="I177" s="43" t="s">
        <v>179</v>
      </c>
      <c r="J177" s="42">
        <v>11.12</v>
      </c>
      <c r="K177" s="42">
        <v>285228</v>
      </c>
      <c r="L177" s="43" t="s">
        <v>204</v>
      </c>
      <c r="M177" s="43" t="s">
        <v>11</v>
      </c>
      <c r="N177" s="42">
        <v>724</v>
      </c>
      <c r="O177" s="43" t="s">
        <v>12</v>
      </c>
      <c r="P177" s="42">
        <f t="shared" si="12"/>
        <v>25650</v>
      </c>
      <c r="Q177" s="43">
        <f t="shared" si="13"/>
        <v>0</v>
      </c>
      <c r="R177" s="43">
        <f t="shared" si="14"/>
        <v>285228</v>
      </c>
      <c r="S177" s="42">
        <f t="shared" si="15"/>
        <v>0</v>
      </c>
      <c r="T177" s="43">
        <f t="shared" si="16"/>
        <v>25650</v>
      </c>
      <c r="U177">
        <f t="shared" si="17"/>
        <v>285228</v>
      </c>
    </row>
    <row r="178" spans="1:21" x14ac:dyDescent="0.3">
      <c r="A178" s="42">
        <v>2025</v>
      </c>
      <c r="B178" s="42">
        <v>227</v>
      </c>
      <c r="C178" s="42">
        <v>4</v>
      </c>
      <c r="D178" s="43" t="s">
        <v>137</v>
      </c>
      <c r="E178" s="43" t="s">
        <v>149</v>
      </c>
      <c r="F178" s="43" t="s">
        <v>149</v>
      </c>
      <c r="G178" s="42">
        <v>138.6</v>
      </c>
      <c r="H178" s="43" t="s">
        <v>5</v>
      </c>
      <c r="I178" s="43" t="s">
        <v>179</v>
      </c>
      <c r="J178" s="42">
        <v>11.120000000000001</v>
      </c>
      <c r="K178" s="42">
        <v>1541.232</v>
      </c>
      <c r="L178" s="43" t="s">
        <v>13</v>
      </c>
      <c r="M178" s="43" t="s">
        <v>14</v>
      </c>
      <c r="N178" s="42">
        <v>276</v>
      </c>
      <c r="O178" s="43" t="s">
        <v>15</v>
      </c>
      <c r="P178" s="42">
        <f t="shared" si="12"/>
        <v>138.6</v>
      </c>
      <c r="Q178" s="43">
        <f t="shared" si="13"/>
        <v>0</v>
      </c>
      <c r="R178" s="43">
        <f t="shared" si="14"/>
        <v>1541.232</v>
      </c>
      <c r="S178" s="42">
        <f t="shared" si="15"/>
        <v>0</v>
      </c>
      <c r="T178" s="43">
        <f t="shared" si="16"/>
        <v>138.6</v>
      </c>
      <c r="U178">
        <f t="shared" si="17"/>
        <v>1541.232</v>
      </c>
    </row>
    <row r="179" spans="1:21" x14ac:dyDescent="0.3">
      <c r="A179" s="42">
        <v>2025</v>
      </c>
      <c r="B179" s="42">
        <v>217</v>
      </c>
      <c r="C179" s="42">
        <v>7</v>
      </c>
      <c r="D179" s="43" t="s">
        <v>151</v>
      </c>
      <c r="E179" s="43" t="s">
        <v>152</v>
      </c>
      <c r="F179" s="43" t="s">
        <v>152</v>
      </c>
      <c r="G179" s="42">
        <v>386407.10000000003</v>
      </c>
      <c r="H179" s="43" t="s">
        <v>5</v>
      </c>
      <c r="I179" s="43" t="s">
        <v>179</v>
      </c>
      <c r="J179" s="42">
        <v>4.492973501058672</v>
      </c>
      <c r="K179" s="42">
        <v>1961958.2</v>
      </c>
      <c r="L179" s="43" t="s">
        <v>204</v>
      </c>
      <c r="M179" s="43" t="s">
        <v>11</v>
      </c>
      <c r="N179" s="42">
        <v>724</v>
      </c>
      <c r="O179" s="43" t="s">
        <v>12</v>
      </c>
      <c r="P179" s="42">
        <f t="shared" si="12"/>
        <v>386407.10000000003</v>
      </c>
      <c r="Q179" s="43">
        <f t="shared" si="13"/>
        <v>0</v>
      </c>
      <c r="R179" s="43">
        <f t="shared" si="14"/>
        <v>1961958.2</v>
      </c>
      <c r="S179" s="42">
        <f t="shared" si="15"/>
        <v>0</v>
      </c>
      <c r="T179" s="43">
        <f t="shared" si="16"/>
        <v>386407.10000000003</v>
      </c>
      <c r="U179">
        <f t="shared" si="17"/>
        <v>1961958.2</v>
      </c>
    </row>
    <row r="180" spans="1:21" x14ac:dyDescent="0.3">
      <c r="A180" s="42">
        <v>2025</v>
      </c>
      <c r="B180" s="42">
        <v>217</v>
      </c>
      <c r="C180" s="42">
        <v>7</v>
      </c>
      <c r="D180" s="43" t="s">
        <v>151</v>
      </c>
      <c r="E180" s="43" t="s">
        <v>152</v>
      </c>
      <c r="F180" s="43" t="s">
        <v>152</v>
      </c>
      <c r="G180" s="42">
        <v>21</v>
      </c>
      <c r="H180" s="43" t="s">
        <v>5</v>
      </c>
      <c r="I180" s="43" t="s">
        <v>179</v>
      </c>
      <c r="J180" s="42">
        <v>5.666666666666667</v>
      </c>
      <c r="K180" s="42">
        <v>119</v>
      </c>
      <c r="L180" s="43" t="s">
        <v>13</v>
      </c>
      <c r="M180" s="43" t="s">
        <v>14</v>
      </c>
      <c r="N180" s="42">
        <v>56</v>
      </c>
      <c r="O180" s="43" t="s">
        <v>16</v>
      </c>
      <c r="P180" s="42">
        <f t="shared" si="12"/>
        <v>21</v>
      </c>
      <c r="Q180" s="43">
        <f t="shared" si="13"/>
        <v>0</v>
      </c>
      <c r="R180" s="43">
        <f t="shared" si="14"/>
        <v>119</v>
      </c>
      <c r="S180" s="42">
        <f t="shared" si="15"/>
        <v>0</v>
      </c>
      <c r="T180" s="43">
        <f t="shared" si="16"/>
        <v>21</v>
      </c>
      <c r="U180">
        <f t="shared" si="17"/>
        <v>119</v>
      </c>
    </row>
    <row r="181" spans="1:21" x14ac:dyDescent="0.3">
      <c r="A181" s="42">
        <v>2025</v>
      </c>
      <c r="B181" s="42">
        <v>217</v>
      </c>
      <c r="C181" s="42">
        <v>7</v>
      </c>
      <c r="D181" s="43" t="s">
        <v>151</v>
      </c>
      <c r="E181" s="43" t="s">
        <v>152</v>
      </c>
      <c r="F181" s="43" t="s">
        <v>152</v>
      </c>
      <c r="G181" s="42">
        <v>2361</v>
      </c>
      <c r="H181" s="43" t="s">
        <v>5</v>
      </c>
      <c r="I181" s="43" t="s">
        <v>179</v>
      </c>
      <c r="J181" s="42">
        <v>6.2046509129967786</v>
      </c>
      <c r="K181" s="42">
        <v>12435.99</v>
      </c>
      <c r="L181" s="43" t="s">
        <v>13</v>
      </c>
      <c r="M181" s="43" t="s">
        <v>14</v>
      </c>
      <c r="N181" s="42">
        <v>276</v>
      </c>
      <c r="O181" s="43" t="s">
        <v>15</v>
      </c>
      <c r="P181" s="42">
        <f t="shared" si="12"/>
        <v>2361</v>
      </c>
      <c r="Q181" s="43">
        <f t="shared" si="13"/>
        <v>0</v>
      </c>
      <c r="R181" s="43">
        <f t="shared" si="14"/>
        <v>12435.99</v>
      </c>
      <c r="S181" s="42">
        <f t="shared" si="15"/>
        <v>0</v>
      </c>
      <c r="T181" s="43">
        <f t="shared" si="16"/>
        <v>2361</v>
      </c>
      <c r="U181">
        <f t="shared" si="17"/>
        <v>12435.99</v>
      </c>
    </row>
    <row r="182" spans="1:21" x14ac:dyDescent="0.3">
      <c r="A182" s="42">
        <v>2025</v>
      </c>
      <c r="B182" s="42">
        <v>217</v>
      </c>
      <c r="C182" s="42">
        <v>7</v>
      </c>
      <c r="D182" s="43" t="s">
        <v>151</v>
      </c>
      <c r="E182" s="43" t="s">
        <v>152</v>
      </c>
      <c r="F182" s="43" t="s">
        <v>152</v>
      </c>
      <c r="G182" s="42">
        <v>7206</v>
      </c>
      <c r="H182" s="43" t="s">
        <v>5</v>
      </c>
      <c r="I182" s="43" t="s">
        <v>179</v>
      </c>
      <c r="J182" s="42">
        <v>5.6710740641285753</v>
      </c>
      <c r="K182" s="42">
        <v>38184.020000000004</v>
      </c>
      <c r="L182" s="43" t="s">
        <v>13</v>
      </c>
      <c r="M182" s="43" t="s">
        <v>14</v>
      </c>
      <c r="N182" s="42">
        <v>528</v>
      </c>
      <c r="O182" s="43" t="s">
        <v>43</v>
      </c>
      <c r="P182" s="42">
        <f t="shared" si="12"/>
        <v>7206</v>
      </c>
      <c r="Q182" s="43">
        <f t="shared" si="13"/>
        <v>0</v>
      </c>
      <c r="R182" s="43">
        <f t="shared" si="14"/>
        <v>38184.020000000004</v>
      </c>
      <c r="S182" s="42">
        <f t="shared" si="15"/>
        <v>0</v>
      </c>
      <c r="T182" s="43">
        <f t="shared" si="16"/>
        <v>7206</v>
      </c>
      <c r="U182">
        <f t="shared" si="17"/>
        <v>38184.020000000004</v>
      </c>
    </row>
    <row r="183" spans="1:21" x14ac:dyDescent="0.3">
      <c r="A183" s="42">
        <v>2025</v>
      </c>
      <c r="B183" s="42">
        <v>232</v>
      </c>
      <c r="C183" s="42">
        <v>8</v>
      </c>
      <c r="D183" s="43" t="s">
        <v>115</v>
      </c>
      <c r="E183" s="43" t="s">
        <v>182</v>
      </c>
      <c r="F183" s="43" t="s">
        <v>116</v>
      </c>
      <c r="G183" s="42">
        <v>47277.747599999995</v>
      </c>
      <c r="H183" s="43" t="s">
        <v>5</v>
      </c>
      <c r="I183" s="43" t="s">
        <v>179</v>
      </c>
      <c r="J183" s="42">
        <v>6.7337753205484763</v>
      </c>
      <c r="K183" s="42">
        <v>318357.72999999992</v>
      </c>
      <c r="L183" s="43" t="s">
        <v>20</v>
      </c>
      <c r="M183" s="43" t="s">
        <v>18</v>
      </c>
      <c r="N183" s="42">
        <v>124</v>
      </c>
      <c r="O183" s="43" t="s">
        <v>52</v>
      </c>
      <c r="P183" s="42">
        <f t="shared" si="12"/>
        <v>47277.747599999995</v>
      </c>
      <c r="Q183" s="43">
        <f t="shared" si="13"/>
        <v>0</v>
      </c>
      <c r="R183" s="43">
        <f t="shared" si="14"/>
        <v>318357.72999999992</v>
      </c>
      <c r="S183" s="42">
        <f t="shared" si="15"/>
        <v>0</v>
      </c>
      <c r="T183" s="43">
        <f t="shared" si="16"/>
        <v>47277.747599999995</v>
      </c>
      <c r="U183">
        <f t="shared" si="17"/>
        <v>318357.72999999992</v>
      </c>
    </row>
    <row r="184" spans="1:21" x14ac:dyDescent="0.3">
      <c r="A184" s="42">
        <v>2025</v>
      </c>
      <c r="B184" s="42">
        <v>232</v>
      </c>
      <c r="C184" s="42">
        <v>8</v>
      </c>
      <c r="D184" s="43" t="s">
        <v>115</v>
      </c>
      <c r="E184" s="43" t="s">
        <v>182</v>
      </c>
      <c r="F184" s="43" t="s">
        <v>116</v>
      </c>
      <c r="G184" s="42">
        <v>58.800000000000004</v>
      </c>
      <c r="H184" s="43" t="s">
        <v>5</v>
      </c>
      <c r="I184" s="43" t="s">
        <v>179</v>
      </c>
      <c r="J184" s="42">
        <v>7.0142857142857133</v>
      </c>
      <c r="K184" s="42">
        <v>412.44</v>
      </c>
      <c r="L184" s="43" t="s">
        <v>20</v>
      </c>
      <c r="M184" s="43" t="s">
        <v>18</v>
      </c>
      <c r="N184" s="42">
        <v>136</v>
      </c>
      <c r="O184" s="43" t="s">
        <v>124</v>
      </c>
      <c r="P184" s="42">
        <f t="shared" si="12"/>
        <v>58.800000000000004</v>
      </c>
      <c r="Q184" s="43">
        <f t="shared" si="13"/>
        <v>0</v>
      </c>
      <c r="R184" s="43">
        <f t="shared" si="14"/>
        <v>412.44</v>
      </c>
      <c r="S184" s="42">
        <f t="shared" si="15"/>
        <v>0</v>
      </c>
      <c r="T184" s="43">
        <f t="shared" si="16"/>
        <v>58.800000000000004</v>
      </c>
      <c r="U184">
        <f t="shared" si="17"/>
        <v>412.44</v>
      </c>
    </row>
    <row r="185" spans="1:21" x14ac:dyDescent="0.3">
      <c r="A185" s="42">
        <v>2025</v>
      </c>
      <c r="B185" s="42">
        <v>232</v>
      </c>
      <c r="C185" s="42">
        <v>8</v>
      </c>
      <c r="D185" s="43" t="s">
        <v>115</v>
      </c>
      <c r="E185" s="43" t="s">
        <v>182</v>
      </c>
      <c r="F185" s="43" t="s">
        <v>116</v>
      </c>
      <c r="G185" s="42">
        <v>806.40000000000009</v>
      </c>
      <c r="H185" s="43" t="s">
        <v>5</v>
      </c>
      <c r="I185" s="43" t="s">
        <v>179</v>
      </c>
      <c r="J185" s="42">
        <v>7.1082217261904752</v>
      </c>
      <c r="K185" s="42">
        <v>5732.07</v>
      </c>
      <c r="L185" s="43" t="s">
        <v>20</v>
      </c>
      <c r="M185" s="43" t="s">
        <v>18</v>
      </c>
      <c r="N185" s="42">
        <v>188</v>
      </c>
      <c r="O185" s="43" t="s">
        <v>84</v>
      </c>
      <c r="P185" s="42">
        <f t="shared" si="12"/>
        <v>806.40000000000009</v>
      </c>
      <c r="Q185" s="43">
        <f t="shared" si="13"/>
        <v>0</v>
      </c>
      <c r="R185" s="43">
        <f t="shared" si="14"/>
        <v>5732.07</v>
      </c>
      <c r="S185" s="42">
        <f t="shared" si="15"/>
        <v>0</v>
      </c>
      <c r="T185" s="43">
        <f t="shared" si="16"/>
        <v>806.40000000000009</v>
      </c>
      <c r="U185">
        <f t="shared" si="17"/>
        <v>5732.07</v>
      </c>
    </row>
    <row r="186" spans="1:21" x14ac:dyDescent="0.3">
      <c r="A186" s="42">
        <v>2025</v>
      </c>
      <c r="B186" s="42">
        <v>232</v>
      </c>
      <c r="C186" s="42">
        <v>8</v>
      </c>
      <c r="D186" s="43" t="s">
        <v>115</v>
      </c>
      <c r="E186" s="43" t="s">
        <v>182</v>
      </c>
      <c r="F186" s="43" t="s">
        <v>116</v>
      </c>
      <c r="G186" s="42">
        <v>7931.6972000000014</v>
      </c>
      <c r="H186" s="43" t="s">
        <v>5</v>
      </c>
      <c r="I186" s="43" t="s">
        <v>179</v>
      </c>
      <c r="J186" s="42">
        <v>9.1446342656651076</v>
      </c>
      <c r="K186" s="42">
        <v>72532.47</v>
      </c>
      <c r="L186" s="43" t="s">
        <v>20</v>
      </c>
      <c r="M186" s="43" t="s">
        <v>18</v>
      </c>
      <c r="N186" s="42">
        <v>192</v>
      </c>
      <c r="O186" s="43" t="s">
        <v>85</v>
      </c>
      <c r="P186" s="42">
        <f t="shared" si="12"/>
        <v>7931.6972000000014</v>
      </c>
      <c r="Q186" s="43">
        <f t="shared" si="13"/>
        <v>0</v>
      </c>
      <c r="R186" s="43">
        <f t="shared" si="14"/>
        <v>72532.47</v>
      </c>
      <c r="S186" s="42">
        <f t="shared" si="15"/>
        <v>0</v>
      </c>
      <c r="T186" s="43">
        <f t="shared" si="16"/>
        <v>7931.6972000000014</v>
      </c>
      <c r="U186">
        <f t="shared" si="17"/>
        <v>72532.47</v>
      </c>
    </row>
    <row r="187" spans="1:21" x14ac:dyDescent="0.3">
      <c r="A187" s="42">
        <v>2025</v>
      </c>
      <c r="B187" s="42">
        <v>232</v>
      </c>
      <c r="C187" s="42">
        <v>8</v>
      </c>
      <c r="D187" s="43" t="s">
        <v>115</v>
      </c>
      <c r="E187" s="43" t="s">
        <v>182</v>
      </c>
      <c r="F187" s="43" t="s">
        <v>116</v>
      </c>
      <c r="G187" s="42">
        <v>3120.6000000000004</v>
      </c>
      <c r="H187" s="43" t="s">
        <v>5</v>
      </c>
      <c r="I187" s="43" t="s">
        <v>179</v>
      </c>
      <c r="J187" s="42">
        <v>6.4338300326860214</v>
      </c>
      <c r="K187" s="42">
        <v>20077.41</v>
      </c>
      <c r="L187" s="43" t="s">
        <v>20</v>
      </c>
      <c r="M187" s="43" t="s">
        <v>18</v>
      </c>
      <c r="N187" s="42">
        <v>214</v>
      </c>
      <c r="O187" s="43" t="s">
        <v>26</v>
      </c>
      <c r="P187" s="42">
        <f t="shared" si="12"/>
        <v>3120.6000000000004</v>
      </c>
      <c r="Q187" s="43">
        <f t="shared" si="13"/>
        <v>0</v>
      </c>
      <c r="R187" s="43">
        <f t="shared" si="14"/>
        <v>20077.41</v>
      </c>
      <c r="S187" s="42">
        <f t="shared" si="15"/>
        <v>0</v>
      </c>
      <c r="T187" s="43">
        <f t="shared" si="16"/>
        <v>3120.6000000000004</v>
      </c>
      <c r="U187">
        <f t="shared" si="17"/>
        <v>20077.41</v>
      </c>
    </row>
    <row r="188" spans="1:21" x14ac:dyDescent="0.3">
      <c r="A188" s="42">
        <v>2025</v>
      </c>
      <c r="B188" s="42">
        <v>232</v>
      </c>
      <c r="C188" s="42">
        <v>8</v>
      </c>
      <c r="D188" s="43" t="s">
        <v>115</v>
      </c>
      <c r="E188" s="43" t="s">
        <v>182</v>
      </c>
      <c r="F188" s="43" t="s">
        <v>116</v>
      </c>
      <c r="G188" s="42">
        <v>1251.5999999999999</v>
      </c>
      <c r="H188" s="43" t="s">
        <v>5</v>
      </c>
      <c r="I188" s="43" t="s">
        <v>179</v>
      </c>
      <c r="J188" s="42">
        <v>7.2656200063918188</v>
      </c>
      <c r="K188" s="42">
        <v>9093.65</v>
      </c>
      <c r="L188" s="43" t="s">
        <v>20</v>
      </c>
      <c r="M188" s="43" t="s">
        <v>18</v>
      </c>
      <c r="N188" s="42">
        <v>222</v>
      </c>
      <c r="O188" s="43" t="s">
        <v>123</v>
      </c>
      <c r="P188" s="42">
        <f t="shared" si="12"/>
        <v>1251.5999999999999</v>
      </c>
      <c r="Q188" s="43">
        <f t="shared" si="13"/>
        <v>0</v>
      </c>
      <c r="R188" s="43">
        <f t="shared" si="14"/>
        <v>9093.65</v>
      </c>
      <c r="S188" s="42">
        <f t="shared" si="15"/>
        <v>0</v>
      </c>
      <c r="T188" s="43">
        <f t="shared" si="16"/>
        <v>1251.5999999999999</v>
      </c>
      <c r="U188">
        <f t="shared" si="17"/>
        <v>9093.65</v>
      </c>
    </row>
    <row r="189" spans="1:21" x14ac:dyDescent="0.3">
      <c r="A189" s="42">
        <v>2025</v>
      </c>
      <c r="B189" s="42">
        <v>232</v>
      </c>
      <c r="C189" s="42">
        <v>8</v>
      </c>
      <c r="D189" s="43" t="s">
        <v>115</v>
      </c>
      <c r="E189" s="43" t="s">
        <v>182</v>
      </c>
      <c r="F189" s="43" t="s">
        <v>116</v>
      </c>
      <c r="G189" s="42">
        <v>336</v>
      </c>
      <c r="H189" s="43" t="s">
        <v>5</v>
      </c>
      <c r="I189" s="43" t="s">
        <v>179</v>
      </c>
      <c r="J189" s="42">
        <v>7.4956250000000004</v>
      </c>
      <c r="K189" s="42">
        <v>2518.5300000000002</v>
      </c>
      <c r="L189" s="43" t="s">
        <v>20</v>
      </c>
      <c r="M189" s="43" t="s">
        <v>18</v>
      </c>
      <c r="N189" s="42">
        <v>320</v>
      </c>
      <c r="O189" s="43" t="s">
        <v>86</v>
      </c>
      <c r="P189" s="42">
        <f t="shared" si="12"/>
        <v>336</v>
      </c>
      <c r="Q189" s="43">
        <f t="shared" si="13"/>
        <v>0</v>
      </c>
      <c r="R189" s="43">
        <f t="shared" si="14"/>
        <v>2518.5300000000002</v>
      </c>
      <c r="S189" s="42">
        <f t="shared" si="15"/>
        <v>0</v>
      </c>
      <c r="T189" s="43">
        <f t="shared" si="16"/>
        <v>336</v>
      </c>
      <c r="U189">
        <f t="shared" si="17"/>
        <v>2518.5300000000002</v>
      </c>
    </row>
    <row r="190" spans="1:21" x14ac:dyDescent="0.3">
      <c r="A190" s="42">
        <v>2025</v>
      </c>
      <c r="B190" s="42">
        <v>232</v>
      </c>
      <c r="C190" s="42">
        <v>8</v>
      </c>
      <c r="D190" s="43" t="s">
        <v>115</v>
      </c>
      <c r="E190" s="43" t="s">
        <v>182</v>
      </c>
      <c r="F190" s="43" t="s">
        <v>116</v>
      </c>
      <c r="G190" s="42">
        <v>5168361.0000000009</v>
      </c>
      <c r="H190" s="43" t="s">
        <v>5</v>
      </c>
      <c r="I190" s="43" t="s">
        <v>179</v>
      </c>
      <c r="J190" s="42">
        <v>4.8533574705791622</v>
      </c>
      <c r="K190" s="42">
        <v>25083903.469999995</v>
      </c>
      <c r="L190" s="43" t="s">
        <v>20</v>
      </c>
      <c r="M190" s="43" t="s">
        <v>18</v>
      </c>
      <c r="N190" s="42">
        <v>484</v>
      </c>
      <c r="O190" s="43" t="s">
        <v>22</v>
      </c>
      <c r="P190" s="42">
        <f t="shared" si="12"/>
        <v>5168361.0000000009</v>
      </c>
      <c r="Q190" s="43">
        <f t="shared" si="13"/>
        <v>0</v>
      </c>
      <c r="R190" s="43">
        <f t="shared" si="14"/>
        <v>25083903.469999995</v>
      </c>
      <c r="S190" s="42">
        <f t="shared" si="15"/>
        <v>0</v>
      </c>
      <c r="T190" s="43">
        <f t="shared" si="16"/>
        <v>5168361.0000000009</v>
      </c>
      <c r="U190">
        <f t="shared" si="17"/>
        <v>25083903.469999995</v>
      </c>
    </row>
    <row r="191" spans="1:21" x14ac:dyDescent="0.3">
      <c r="A191" s="42">
        <v>2025</v>
      </c>
      <c r="B191" s="42">
        <v>232</v>
      </c>
      <c r="C191" s="42">
        <v>8</v>
      </c>
      <c r="D191" s="43" t="s">
        <v>115</v>
      </c>
      <c r="E191" s="43" t="s">
        <v>182</v>
      </c>
      <c r="F191" s="43" t="s">
        <v>116</v>
      </c>
      <c r="G191" s="42">
        <v>42</v>
      </c>
      <c r="H191" s="43" t="s">
        <v>5</v>
      </c>
      <c r="I191" s="43" t="s">
        <v>179</v>
      </c>
      <c r="J191" s="42">
        <v>7.4814285714285722</v>
      </c>
      <c r="K191" s="42">
        <v>314.22000000000003</v>
      </c>
      <c r="L191" s="43" t="s">
        <v>20</v>
      </c>
      <c r="M191" s="43" t="s">
        <v>18</v>
      </c>
      <c r="N191" s="42">
        <v>558</v>
      </c>
      <c r="O191" s="43" t="s">
        <v>64</v>
      </c>
      <c r="P191" s="42">
        <f t="shared" si="12"/>
        <v>42</v>
      </c>
      <c r="Q191" s="43">
        <f t="shared" si="13"/>
        <v>0</v>
      </c>
      <c r="R191" s="43">
        <f t="shared" si="14"/>
        <v>314.22000000000003</v>
      </c>
      <c r="S191" s="42">
        <f t="shared" si="15"/>
        <v>0</v>
      </c>
      <c r="T191" s="43">
        <f t="shared" si="16"/>
        <v>42</v>
      </c>
      <c r="U191">
        <f t="shared" si="17"/>
        <v>314.22000000000003</v>
      </c>
    </row>
    <row r="192" spans="1:21" x14ac:dyDescent="0.3">
      <c r="A192" s="42">
        <v>2025</v>
      </c>
      <c r="B192" s="42">
        <v>232</v>
      </c>
      <c r="C192" s="42">
        <v>8</v>
      </c>
      <c r="D192" s="43" t="s">
        <v>115</v>
      </c>
      <c r="E192" s="43" t="s">
        <v>182</v>
      </c>
      <c r="F192" s="43" t="s">
        <v>116</v>
      </c>
      <c r="G192" s="42">
        <v>168</v>
      </c>
      <c r="H192" s="43" t="s">
        <v>5</v>
      </c>
      <c r="I192" s="43" t="s">
        <v>179</v>
      </c>
      <c r="J192" s="42">
        <v>6.0894047619047615</v>
      </c>
      <c r="K192" s="42">
        <v>1023.02</v>
      </c>
      <c r="L192" s="43" t="s">
        <v>20</v>
      </c>
      <c r="M192" s="43" t="s">
        <v>18</v>
      </c>
      <c r="N192" s="42">
        <v>591</v>
      </c>
      <c r="O192" s="43" t="s">
        <v>67</v>
      </c>
      <c r="P192" s="42">
        <f t="shared" si="12"/>
        <v>168</v>
      </c>
      <c r="Q192" s="43">
        <f t="shared" si="13"/>
        <v>0</v>
      </c>
      <c r="R192" s="43">
        <f t="shared" si="14"/>
        <v>1023.02</v>
      </c>
      <c r="S192" s="42">
        <f t="shared" si="15"/>
        <v>0</v>
      </c>
      <c r="T192" s="43">
        <f t="shared" si="16"/>
        <v>168</v>
      </c>
      <c r="U192">
        <f t="shared" si="17"/>
        <v>1023.02</v>
      </c>
    </row>
    <row r="193" spans="1:21" x14ac:dyDescent="0.3">
      <c r="A193" s="42">
        <v>2025</v>
      </c>
      <c r="B193" s="42">
        <v>232</v>
      </c>
      <c r="C193" s="42">
        <v>8</v>
      </c>
      <c r="D193" s="43" t="s">
        <v>115</v>
      </c>
      <c r="E193" s="43" t="s">
        <v>182</v>
      </c>
      <c r="F193" s="43" t="s">
        <v>116</v>
      </c>
      <c r="G193" s="42">
        <v>621.00000000000011</v>
      </c>
      <c r="H193" s="43" t="s">
        <v>5</v>
      </c>
      <c r="I193" s="43" t="s">
        <v>179</v>
      </c>
      <c r="J193" s="42">
        <v>8.8570370370370366</v>
      </c>
      <c r="K193" s="42">
        <v>5500.2200000000012</v>
      </c>
      <c r="L193" s="43" t="s">
        <v>20</v>
      </c>
      <c r="M193" s="43" t="s">
        <v>18</v>
      </c>
      <c r="N193" s="42">
        <v>630</v>
      </c>
      <c r="O193" s="43" t="s">
        <v>94</v>
      </c>
      <c r="P193" s="42">
        <f t="shared" si="12"/>
        <v>621.00000000000011</v>
      </c>
      <c r="Q193" s="43">
        <f t="shared" si="13"/>
        <v>0</v>
      </c>
      <c r="R193" s="43">
        <f t="shared" si="14"/>
        <v>5500.2200000000012</v>
      </c>
      <c r="S193" s="42">
        <f t="shared" si="15"/>
        <v>0</v>
      </c>
      <c r="T193" s="43">
        <f t="shared" si="16"/>
        <v>621.00000000000011</v>
      </c>
      <c r="U193">
        <f t="shared" si="17"/>
        <v>5500.2200000000012</v>
      </c>
    </row>
    <row r="194" spans="1:21" x14ac:dyDescent="0.3">
      <c r="A194" s="42">
        <v>2025</v>
      </c>
      <c r="B194" s="42">
        <v>232</v>
      </c>
      <c r="C194" s="42">
        <v>8</v>
      </c>
      <c r="D194" s="43" t="s">
        <v>115</v>
      </c>
      <c r="E194" s="43" t="s">
        <v>182</v>
      </c>
      <c r="F194" s="43" t="s">
        <v>116</v>
      </c>
      <c r="G194" s="42">
        <v>42</v>
      </c>
      <c r="H194" s="43" t="s">
        <v>5</v>
      </c>
      <c r="I194" s="43" t="s">
        <v>179</v>
      </c>
      <c r="J194" s="42">
        <v>6.6714285714285708</v>
      </c>
      <c r="K194" s="42">
        <v>280.2</v>
      </c>
      <c r="L194" s="43" t="s">
        <v>20</v>
      </c>
      <c r="M194" s="43" t="s">
        <v>18</v>
      </c>
      <c r="N194" s="42">
        <v>796</v>
      </c>
      <c r="O194" s="43" t="s">
        <v>125</v>
      </c>
      <c r="P194" s="42">
        <f t="shared" si="12"/>
        <v>42</v>
      </c>
      <c r="Q194" s="43">
        <f t="shared" si="13"/>
        <v>0</v>
      </c>
      <c r="R194" s="43">
        <f t="shared" si="14"/>
        <v>280.2</v>
      </c>
      <c r="S194" s="42">
        <f t="shared" si="15"/>
        <v>0</v>
      </c>
      <c r="T194" s="43">
        <f t="shared" si="16"/>
        <v>42</v>
      </c>
      <c r="U194">
        <f t="shared" si="17"/>
        <v>280.2</v>
      </c>
    </row>
    <row r="195" spans="1:21" x14ac:dyDescent="0.3">
      <c r="A195" s="42">
        <v>2025</v>
      </c>
      <c r="B195" s="42">
        <v>232</v>
      </c>
      <c r="C195" s="42">
        <v>8</v>
      </c>
      <c r="D195" s="43" t="s">
        <v>115</v>
      </c>
      <c r="E195" s="43" t="s">
        <v>182</v>
      </c>
      <c r="F195" s="43" t="s">
        <v>116</v>
      </c>
      <c r="G195" s="42">
        <v>126810.00000000004</v>
      </c>
      <c r="H195" s="43" t="s">
        <v>5</v>
      </c>
      <c r="I195" s="43" t="s">
        <v>179</v>
      </c>
      <c r="J195" s="42">
        <v>7.0693274978313996</v>
      </c>
      <c r="K195" s="42">
        <v>896461.42</v>
      </c>
      <c r="L195" s="43" t="s">
        <v>20</v>
      </c>
      <c r="M195" s="43" t="s">
        <v>18</v>
      </c>
      <c r="N195" s="42">
        <v>840</v>
      </c>
      <c r="O195" s="43" t="s">
        <v>56</v>
      </c>
      <c r="P195" s="42">
        <f t="shared" ref="P195:P258" si="18">IF(A195=2025,G195,0)</f>
        <v>126810.00000000004</v>
      </c>
      <c r="Q195" s="43">
        <f t="shared" ref="Q195:Q258" si="19">IF(A195=2024,G195,0)</f>
        <v>0</v>
      </c>
      <c r="R195" s="43">
        <f t="shared" ref="R195:R258" si="20">IF(A195=2025,K195,0)</f>
        <v>896461.42</v>
      </c>
      <c r="S195" s="42">
        <f t="shared" ref="S195:S258" si="21">IF(A195=2024,K195,0)</f>
        <v>0</v>
      </c>
      <c r="T195" s="43">
        <f t="shared" ref="T195:T258" si="22">P195-Q195</f>
        <v>126810.00000000004</v>
      </c>
      <c r="U195">
        <f t="shared" ref="U195:U258" si="23">R195-S195</f>
        <v>896461.42</v>
      </c>
    </row>
    <row r="196" spans="1:21" x14ac:dyDescent="0.3">
      <c r="A196" s="42">
        <v>2025</v>
      </c>
      <c r="B196" s="42">
        <v>232</v>
      </c>
      <c r="C196" s="42">
        <v>8</v>
      </c>
      <c r="D196" s="43" t="s">
        <v>115</v>
      </c>
      <c r="E196" s="43" t="s">
        <v>182</v>
      </c>
      <c r="F196" s="43" t="s">
        <v>116</v>
      </c>
      <c r="G196" s="42">
        <v>487.2</v>
      </c>
      <c r="H196" s="43" t="s">
        <v>5</v>
      </c>
      <c r="I196" s="43" t="s">
        <v>179</v>
      </c>
      <c r="J196" s="42">
        <v>5.7266009852216753</v>
      </c>
      <c r="K196" s="42">
        <v>2790</v>
      </c>
      <c r="L196" s="43" t="s">
        <v>29</v>
      </c>
      <c r="M196" s="43" t="s">
        <v>18</v>
      </c>
      <c r="N196" s="42">
        <v>170</v>
      </c>
      <c r="O196" s="43" t="s">
        <v>105</v>
      </c>
      <c r="P196" s="42">
        <f t="shared" si="18"/>
        <v>487.2</v>
      </c>
      <c r="Q196" s="43">
        <f t="shared" si="19"/>
        <v>0</v>
      </c>
      <c r="R196" s="43">
        <f t="shared" si="20"/>
        <v>2790</v>
      </c>
      <c r="S196" s="42">
        <f t="shared" si="21"/>
        <v>0</v>
      </c>
      <c r="T196" s="43">
        <f t="shared" si="22"/>
        <v>487.2</v>
      </c>
      <c r="U196">
        <f t="shared" si="23"/>
        <v>2790</v>
      </c>
    </row>
    <row r="197" spans="1:21" x14ac:dyDescent="0.3">
      <c r="A197" s="42">
        <v>2025</v>
      </c>
      <c r="B197" s="42">
        <v>232</v>
      </c>
      <c r="C197" s="42">
        <v>8</v>
      </c>
      <c r="D197" s="43" t="s">
        <v>115</v>
      </c>
      <c r="E197" s="43" t="s">
        <v>182</v>
      </c>
      <c r="F197" s="43" t="s">
        <v>116</v>
      </c>
      <c r="G197" s="42">
        <v>1710</v>
      </c>
      <c r="H197" s="43" t="s">
        <v>5</v>
      </c>
      <c r="I197" s="43" t="s">
        <v>179</v>
      </c>
      <c r="J197" s="42">
        <v>6.2076374269005852</v>
      </c>
      <c r="K197" s="42">
        <v>10615.060000000001</v>
      </c>
      <c r="L197" s="43" t="s">
        <v>29</v>
      </c>
      <c r="M197" s="43" t="s">
        <v>18</v>
      </c>
      <c r="N197" s="42">
        <v>218</v>
      </c>
      <c r="O197" s="43" t="s">
        <v>106</v>
      </c>
      <c r="P197" s="42">
        <f t="shared" si="18"/>
        <v>1710</v>
      </c>
      <c r="Q197" s="43">
        <f t="shared" si="19"/>
        <v>0</v>
      </c>
      <c r="R197" s="43">
        <f t="shared" si="20"/>
        <v>10615.060000000001</v>
      </c>
      <c r="S197" s="42">
        <f t="shared" si="21"/>
        <v>0</v>
      </c>
      <c r="T197" s="43">
        <f t="shared" si="22"/>
        <v>1710</v>
      </c>
      <c r="U197">
        <f t="shared" si="23"/>
        <v>10615.060000000001</v>
      </c>
    </row>
    <row r="198" spans="1:21" x14ac:dyDescent="0.3">
      <c r="A198" s="42">
        <v>2025</v>
      </c>
      <c r="B198" s="42">
        <v>232</v>
      </c>
      <c r="C198" s="42">
        <v>8</v>
      </c>
      <c r="D198" s="43" t="s">
        <v>115</v>
      </c>
      <c r="E198" s="43" t="s">
        <v>182</v>
      </c>
      <c r="F198" s="43" t="s">
        <v>116</v>
      </c>
      <c r="G198" s="42">
        <v>323.40000000000003</v>
      </c>
      <c r="H198" s="43" t="s">
        <v>5</v>
      </c>
      <c r="I198" s="43" t="s">
        <v>179</v>
      </c>
      <c r="J198" s="42">
        <v>6.9769325912183051</v>
      </c>
      <c r="K198" s="42">
        <v>2256.34</v>
      </c>
      <c r="L198" s="43" t="s">
        <v>29</v>
      </c>
      <c r="M198" s="43" t="s">
        <v>18</v>
      </c>
      <c r="N198" s="42">
        <v>600</v>
      </c>
      <c r="O198" s="43" t="s">
        <v>93</v>
      </c>
      <c r="P198" s="42">
        <f t="shared" si="18"/>
        <v>323.40000000000003</v>
      </c>
      <c r="Q198" s="43">
        <f t="shared" si="19"/>
        <v>0</v>
      </c>
      <c r="R198" s="43">
        <f t="shared" si="20"/>
        <v>2256.34</v>
      </c>
      <c r="S198" s="42">
        <f t="shared" si="21"/>
        <v>0</v>
      </c>
      <c r="T198" s="43">
        <f t="shared" si="22"/>
        <v>323.40000000000003</v>
      </c>
      <c r="U198">
        <f t="shared" si="23"/>
        <v>2256.34</v>
      </c>
    </row>
    <row r="199" spans="1:21" x14ac:dyDescent="0.3">
      <c r="A199" s="42">
        <v>2025</v>
      </c>
      <c r="B199" s="42">
        <v>232</v>
      </c>
      <c r="C199" s="42">
        <v>8</v>
      </c>
      <c r="D199" s="43" t="s">
        <v>115</v>
      </c>
      <c r="E199" s="43" t="s">
        <v>182</v>
      </c>
      <c r="F199" s="43" t="s">
        <v>116</v>
      </c>
      <c r="G199" s="42">
        <v>121.8</v>
      </c>
      <c r="H199" s="43" t="s">
        <v>5</v>
      </c>
      <c r="I199" s="43" t="s">
        <v>179</v>
      </c>
      <c r="J199" s="42">
        <v>13.002134646962233</v>
      </c>
      <c r="K199" s="42">
        <v>1583.6599999999999</v>
      </c>
      <c r="L199" s="43" t="s">
        <v>29</v>
      </c>
      <c r="M199" s="43" t="s">
        <v>18</v>
      </c>
      <c r="N199" s="42">
        <v>604</v>
      </c>
      <c r="O199" s="43" t="s">
        <v>110</v>
      </c>
      <c r="P199" s="42">
        <f t="shared" si="18"/>
        <v>121.8</v>
      </c>
      <c r="Q199" s="43">
        <f t="shared" si="19"/>
        <v>0</v>
      </c>
      <c r="R199" s="43">
        <f t="shared" si="20"/>
        <v>1583.6599999999999</v>
      </c>
      <c r="S199" s="42">
        <f t="shared" si="21"/>
        <v>0</v>
      </c>
      <c r="T199" s="43">
        <f t="shared" si="22"/>
        <v>121.8</v>
      </c>
      <c r="U199">
        <f t="shared" si="23"/>
        <v>1583.6599999999999</v>
      </c>
    </row>
    <row r="200" spans="1:21" x14ac:dyDescent="0.3">
      <c r="A200" s="42">
        <v>2025</v>
      </c>
      <c r="B200" s="42">
        <v>232</v>
      </c>
      <c r="C200" s="42">
        <v>8</v>
      </c>
      <c r="D200" s="43" t="s">
        <v>115</v>
      </c>
      <c r="E200" s="43" t="s">
        <v>182</v>
      </c>
      <c r="F200" s="43" t="s">
        <v>116</v>
      </c>
      <c r="G200" s="42">
        <v>5259.0000000000009</v>
      </c>
      <c r="H200" s="43" t="s">
        <v>5</v>
      </c>
      <c r="I200" s="43" t="s">
        <v>179</v>
      </c>
      <c r="J200" s="42">
        <v>6.1496292070735876</v>
      </c>
      <c r="K200" s="42">
        <v>32340.9</v>
      </c>
      <c r="L200" s="43" t="s">
        <v>24</v>
      </c>
      <c r="M200" s="43" t="s">
        <v>18</v>
      </c>
      <c r="N200" s="42">
        <v>31</v>
      </c>
      <c r="O200" s="43" t="s">
        <v>119</v>
      </c>
      <c r="P200" s="42">
        <f t="shared" si="18"/>
        <v>5259.0000000000009</v>
      </c>
      <c r="Q200" s="43">
        <f t="shared" si="19"/>
        <v>0</v>
      </c>
      <c r="R200" s="43">
        <f t="shared" si="20"/>
        <v>32340.9</v>
      </c>
      <c r="S200" s="42">
        <f t="shared" si="21"/>
        <v>0</v>
      </c>
      <c r="T200" s="43">
        <f t="shared" si="22"/>
        <v>5259.0000000000009</v>
      </c>
      <c r="U200">
        <f t="shared" si="23"/>
        <v>32340.9</v>
      </c>
    </row>
    <row r="201" spans="1:21" x14ac:dyDescent="0.3">
      <c r="A201" s="42">
        <v>2025</v>
      </c>
      <c r="B201" s="42">
        <v>232</v>
      </c>
      <c r="C201" s="42">
        <v>8</v>
      </c>
      <c r="D201" s="43" t="s">
        <v>115</v>
      </c>
      <c r="E201" s="43" t="s">
        <v>182</v>
      </c>
      <c r="F201" s="43" t="s">
        <v>116</v>
      </c>
      <c r="G201" s="42">
        <v>84</v>
      </c>
      <c r="H201" s="43" t="s">
        <v>5</v>
      </c>
      <c r="I201" s="43" t="s">
        <v>179</v>
      </c>
      <c r="J201" s="42">
        <v>6.7373809523809527</v>
      </c>
      <c r="K201" s="42">
        <v>565.94000000000005</v>
      </c>
      <c r="L201" s="43" t="s">
        <v>24</v>
      </c>
      <c r="M201" s="43" t="s">
        <v>18</v>
      </c>
      <c r="N201" s="42">
        <v>48</v>
      </c>
      <c r="O201" s="43" t="s">
        <v>120</v>
      </c>
      <c r="P201" s="42">
        <f t="shared" si="18"/>
        <v>84</v>
      </c>
      <c r="Q201" s="43">
        <f t="shared" si="19"/>
        <v>0</v>
      </c>
      <c r="R201" s="43">
        <f t="shared" si="20"/>
        <v>565.94000000000005</v>
      </c>
      <c r="S201" s="42">
        <f t="shared" si="21"/>
        <v>0</v>
      </c>
      <c r="T201" s="43">
        <f t="shared" si="22"/>
        <v>84</v>
      </c>
      <c r="U201">
        <f t="shared" si="23"/>
        <v>565.94000000000005</v>
      </c>
    </row>
    <row r="202" spans="1:21" x14ac:dyDescent="0.3">
      <c r="A202" s="42">
        <v>2025</v>
      </c>
      <c r="B202" s="42">
        <v>232</v>
      </c>
      <c r="C202" s="42">
        <v>8</v>
      </c>
      <c r="D202" s="43" t="s">
        <v>115</v>
      </c>
      <c r="E202" s="43" t="s">
        <v>182</v>
      </c>
      <c r="F202" s="43" t="s">
        <v>116</v>
      </c>
      <c r="G202" s="42">
        <v>56498.400000000001</v>
      </c>
      <c r="H202" s="43" t="s">
        <v>5</v>
      </c>
      <c r="I202" s="43" t="s">
        <v>179</v>
      </c>
      <c r="J202" s="42">
        <v>8.2116806847627526</v>
      </c>
      <c r="K202" s="42">
        <v>463946.81999999995</v>
      </c>
      <c r="L202" s="43" t="s">
        <v>24</v>
      </c>
      <c r="M202" s="43" t="s">
        <v>18</v>
      </c>
      <c r="N202" s="42">
        <v>156</v>
      </c>
      <c r="O202" s="43" t="s">
        <v>53</v>
      </c>
      <c r="P202" s="42">
        <f t="shared" si="18"/>
        <v>56498.400000000001</v>
      </c>
      <c r="Q202" s="43">
        <f t="shared" si="19"/>
        <v>0</v>
      </c>
      <c r="R202" s="43">
        <f t="shared" si="20"/>
        <v>463946.81999999995</v>
      </c>
      <c r="S202" s="42">
        <f t="shared" si="21"/>
        <v>0</v>
      </c>
      <c r="T202" s="43">
        <f t="shared" si="22"/>
        <v>56498.400000000001</v>
      </c>
      <c r="U202">
        <f t="shared" si="23"/>
        <v>463946.81999999995</v>
      </c>
    </row>
    <row r="203" spans="1:21" x14ac:dyDescent="0.3">
      <c r="A203" s="42">
        <v>2025</v>
      </c>
      <c r="B203" s="42">
        <v>232</v>
      </c>
      <c r="C203" s="42">
        <v>8</v>
      </c>
      <c r="D203" s="43" t="s">
        <v>115</v>
      </c>
      <c r="E203" s="43" t="s">
        <v>182</v>
      </c>
      <c r="F203" s="43" t="s">
        <v>116</v>
      </c>
      <c r="G203" s="42">
        <v>2452.8000000000002</v>
      </c>
      <c r="H203" s="43" t="s">
        <v>5</v>
      </c>
      <c r="I203" s="43" t="s">
        <v>179</v>
      </c>
      <c r="J203" s="42">
        <v>53.68923679060665</v>
      </c>
      <c r="K203" s="42">
        <v>131688.95999999999</v>
      </c>
      <c r="L203" s="43" t="s">
        <v>24</v>
      </c>
      <c r="M203" s="43" t="s">
        <v>18</v>
      </c>
      <c r="N203" s="42">
        <v>158</v>
      </c>
      <c r="O203" s="43" t="s">
        <v>28</v>
      </c>
      <c r="P203" s="42">
        <f t="shared" si="18"/>
        <v>2452.8000000000002</v>
      </c>
      <c r="Q203" s="43">
        <f t="shared" si="19"/>
        <v>0</v>
      </c>
      <c r="R203" s="43">
        <f t="shared" si="20"/>
        <v>131688.95999999999</v>
      </c>
      <c r="S203" s="42">
        <f t="shared" si="21"/>
        <v>0</v>
      </c>
      <c r="T203" s="43">
        <f t="shared" si="22"/>
        <v>2452.8000000000002</v>
      </c>
      <c r="U203">
        <f t="shared" si="23"/>
        <v>131688.95999999999</v>
      </c>
    </row>
    <row r="204" spans="1:21" x14ac:dyDescent="0.3">
      <c r="A204" s="42">
        <v>2025</v>
      </c>
      <c r="B204" s="42">
        <v>232</v>
      </c>
      <c r="C204" s="42">
        <v>8</v>
      </c>
      <c r="D204" s="43" t="s">
        <v>115</v>
      </c>
      <c r="E204" s="43" t="s">
        <v>182</v>
      </c>
      <c r="F204" s="43" t="s">
        <v>116</v>
      </c>
      <c r="G204" s="42">
        <v>6195</v>
      </c>
      <c r="H204" s="43" t="s">
        <v>5</v>
      </c>
      <c r="I204" s="43" t="s">
        <v>179</v>
      </c>
      <c r="J204" s="42">
        <v>9.1642227602905564</v>
      </c>
      <c r="K204" s="42">
        <v>56772.36</v>
      </c>
      <c r="L204" s="43" t="s">
        <v>24</v>
      </c>
      <c r="M204" s="43" t="s">
        <v>18</v>
      </c>
      <c r="N204" s="42">
        <v>376</v>
      </c>
      <c r="O204" s="43" t="s">
        <v>89</v>
      </c>
      <c r="P204" s="42">
        <f t="shared" si="18"/>
        <v>6195</v>
      </c>
      <c r="Q204" s="43">
        <f t="shared" si="19"/>
        <v>0</v>
      </c>
      <c r="R204" s="43">
        <f t="shared" si="20"/>
        <v>56772.36</v>
      </c>
      <c r="S204" s="42">
        <f t="shared" si="21"/>
        <v>0</v>
      </c>
      <c r="T204" s="43">
        <f t="shared" si="22"/>
        <v>6195</v>
      </c>
      <c r="U204">
        <f t="shared" si="23"/>
        <v>56772.36</v>
      </c>
    </row>
    <row r="205" spans="1:21" x14ac:dyDescent="0.3">
      <c r="A205" s="42">
        <v>2025</v>
      </c>
      <c r="B205" s="42">
        <v>232</v>
      </c>
      <c r="C205" s="42">
        <v>8</v>
      </c>
      <c r="D205" s="43" t="s">
        <v>115</v>
      </c>
      <c r="E205" s="43" t="s">
        <v>182</v>
      </c>
      <c r="F205" s="43" t="s">
        <v>116</v>
      </c>
      <c r="G205" s="42">
        <v>84.697200000000009</v>
      </c>
      <c r="H205" s="43" t="s">
        <v>5</v>
      </c>
      <c r="I205" s="43" t="s">
        <v>179</v>
      </c>
      <c r="J205" s="42">
        <v>28.98679059047997</v>
      </c>
      <c r="K205" s="42">
        <v>2455.1000000000004</v>
      </c>
      <c r="L205" s="43" t="s">
        <v>24</v>
      </c>
      <c r="M205" s="43" t="s">
        <v>18</v>
      </c>
      <c r="N205" s="42">
        <v>392</v>
      </c>
      <c r="O205" s="43" t="s">
        <v>63</v>
      </c>
      <c r="P205" s="42">
        <f t="shared" si="18"/>
        <v>84.697200000000009</v>
      </c>
      <c r="Q205" s="43">
        <f t="shared" si="19"/>
        <v>0</v>
      </c>
      <c r="R205" s="43">
        <f t="shared" si="20"/>
        <v>2455.1000000000004</v>
      </c>
      <c r="S205" s="42">
        <f t="shared" si="21"/>
        <v>0</v>
      </c>
      <c r="T205" s="43">
        <f t="shared" si="22"/>
        <v>84.697200000000009</v>
      </c>
      <c r="U205">
        <f t="shared" si="23"/>
        <v>2455.1000000000004</v>
      </c>
    </row>
    <row r="206" spans="1:21" x14ac:dyDescent="0.3">
      <c r="A206" s="42">
        <v>2025</v>
      </c>
      <c r="B206" s="42">
        <v>232</v>
      </c>
      <c r="C206" s="42">
        <v>8</v>
      </c>
      <c r="D206" s="43" t="s">
        <v>115</v>
      </c>
      <c r="E206" s="43" t="s">
        <v>182</v>
      </c>
      <c r="F206" s="43" t="s">
        <v>116</v>
      </c>
      <c r="G206" s="42">
        <v>2514</v>
      </c>
      <c r="H206" s="43" t="s">
        <v>5</v>
      </c>
      <c r="I206" s="43" t="s">
        <v>179</v>
      </c>
      <c r="J206" s="42">
        <v>6.9186157517899769</v>
      </c>
      <c r="K206" s="42">
        <v>17393.400000000001</v>
      </c>
      <c r="L206" s="43" t="s">
        <v>24</v>
      </c>
      <c r="M206" s="43" t="s">
        <v>18</v>
      </c>
      <c r="N206" s="42">
        <v>398</v>
      </c>
      <c r="O206" s="43" t="s">
        <v>90</v>
      </c>
      <c r="P206" s="42">
        <f t="shared" si="18"/>
        <v>2514</v>
      </c>
      <c r="Q206" s="43">
        <f t="shared" si="19"/>
        <v>0</v>
      </c>
      <c r="R206" s="43">
        <f t="shared" si="20"/>
        <v>17393.400000000001</v>
      </c>
      <c r="S206" s="42">
        <f t="shared" si="21"/>
        <v>0</v>
      </c>
      <c r="T206" s="43">
        <f t="shared" si="22"/>
        <v>2514</v>
      </c>
      <c r="U206">
        <f t="shared" si="23"/>
        <v>17393.400000000001</v>
      </c>
    </row>
    <row r="207" spans="1:21" x14ac:dyDescent="0.3">
      <c r="A207" s="42">
        <v>2025</v>
      </c>
      <c r="B207" s="42">
        <v>232</v>
      </c>
      <c r="C207" s="42">
        <v>8</v>
      </c>
      <c r="D207" s="43" t="s">
        <v>115</v>
      </c>
      <c r="E207" s="43" t="s">
        <v>182</v>
      </c>
      <c r="F207" s="43" t="s">
        <v>116</v>
      </c>
      <c r="G207" s="42">
        <v>5463.5028000000002</v>
      </c>
      <c r="H207" s="43" t="s">
        <v>5</v>
      </c>
      <c r="I207" s="43" t="s">
        <v>179</v>
      </c>
      <c r="J207" s="42">
        <v>5.1758004040924073</v>
      </c>
      <c r="K207" s="42">
        <v>28278</v>
      </c>
      <c r="L207" s="43" t="s">
        <v>24</v>
      </c>
      <c r="M207" s="43" t="s">
        <v>18</v>
      </c>
      <c r="N207" s="42">
        <v>410</v>
      </c>
      <c r="O207" s="43" t="s">
        <v>54</v>
      </c>
      <c r="P207" s="42">
        <f t="shared" si="18"/>
        <v>5463.5028000000002</v>
      </c>
      <c r="Q207" s="43">
        <f t="shared" si="19"/>
        <v>0</v>
      </c>
      <c r="R207" s="43">
        <f t="shared" si="20"/>
        <v>28278</v>
      </c>
      <c r="S207" s="42">
        <f t="shared" si="21"/>
        <v>0</v>
      </c>
      <c r="T207" s="43">
        <f t="shared" si="22"/>
        <v>5463.5028000000002</v>
      </c>
      <c r="U207">
        <f t="shared" si="23"/>
        <v>28278</v>
      </c>
    </row>
    <row r="208" spans="1:21" x14ac:dyDescent="0.3">
      <c r="A208" s="42">
        <v>2025</v>
      </c>
      <c r="B208" s="42">
        <v>232</v>
      </c>
      <c r="C208" s="42">
        <v>8</v>
      </c>
      <c r="D208" s="43" t="s">
        <v>115</v>
      </c>
      <c r="E208" s="43" t="s">
        <v>182</v>
      </c>
      <c r="F208" s="43" t="s">
        <v>116</v>
      </c>
      <c r="G208" s="42">
        <v>525</v>
      </c>
      <c r="H208" s="43" t="s">
        <v>5</v>
      </c>
      <c r="I208" s="43" t="s">
        <v>179</v>
      </c>
      <c r="J208" s="42">
        <v>9.1291428571428561</v>
      </c>
      <c r="K208" s="42">
        <v>4792.7999999999993</v>
      </c>
      <c r="L208" s="43" t="s">
        <v>24</v>
      </c>
      <c r="M208" s="43" t="s">
        <v>18</v>
      </c>
      <c r="N208" s="42">
        <v>417</v>
      </c>
      <c r="O208" s="43" t="s">
        <v>126</v>
      </c>
      <c r="P208" s="42">
        <f t="shared" si="18"/>
        <v>525</v>
      </c>
      <c r="Q208" s="43">
        <f t="shared" si="19"/>
        <v>0</v>
      </c>
      <c r="R208" s="43">
        <f t="shared" si="20"/>
        <v>4792.7999999999993</v>
      </c>
      <c r="S208" s="42">
        <f t="shared" si="21"/>
        <v>0</v>
      </c>
      <c r="T208" s="43">
        <f t="shared" si="22"/>
        <v>525</v>
      </c>
      <c r="U208">
        <f t="shared" si="23"/>
        <v>4792.7999999999993</v>
      </c>
    </row>
    <row r="209" spans="1:21" x14ac:dyDescent="0.3">
      <c r="A209" s="42">
        <v>2025</v>
      </c>
      <c r="B209" s="42">
        <v>232</v>
      </c>
      <c r="C209" s="42">
        <v>8</v>
      </c>
      <c r="D209" s="43" t="s">
        <v>115</v>
      </c>
      <c r="E209" s="43" t="s">
        <v>182</v>
      </c>
      <c r="F209" s="43" t="s">
        <v>116</v>
      </c>
      <c r="G209" s="42">
        <v>453.59999999999997</v>
      </c>
      <c r="H209" s="43" t="s">
        <v>5</v>
      </c>
      <c r="I209" s="43" t="s">
        <v>179</v>
      </c>
      <c r="J209" s="42">
        <v>13.740740740740742</v>
      </c>
      <c r="K209" s="42">
        <v>6232.8</v>
      </c>
      <c r="L209" s="43" t="s">
        <v>24</v>
      </c>
      <c r="M209" s="43" t="s">
        <v>18</v>
      </c>
      <c r="N209" s="42">
        <v>446</v>
      </c>
      <c r="O209" s="43" t="s">
        <v>127</v>
      </c>
      <c r="P209" s="42">
        <f t="shared" si="18"/>
        <v>453.59999999999997</v>
      </c>
      <c r="Q209" s="43">
        <f t="shared" si="19"/>
        <v>0</v>
      </c>
      <c r="R209" s="43">
        <f t="shared" si="20"/>
        <v>6232.8</v>
      </c>
      <c r="S209" s="42">
        <f t="shared" si="21"/>
        <v>0</v>
      </c>
      <c r="T209" s="43">
        <f t="shared" si="22"/>
        <v>453.59999999999997</v>
      </c>
      <c r="U209">
        <f t="shared" si="23"/>
        <v>6232.8</v>
      </c>
    </row>
    <row r="210" spans="1:21" x14ac:dyDescent="0.3">
      <c r="A210" s="42">
        <v>2025</v>
      </c>
      <c r="B210" s="42">
        <v>232</v>
      </c>
      <c r="C210" s="42">
        <v>8</v>
      </c>
      <c r="D210" s="43" t="s">
        <v>115</v>
      </c>
      <c r="E210" s="43" t="s">
        <v>182</v>
      </c>
      <c r="F210" s="43" t="s">
        <v>116</v>
      </c>
      <c r="G210" s="42">
        <v>84</v>
      </c>
      <c r="H210" s="43" t="s">
        <v>5</v>
      </c>
      <c r="I210" s="43" t="s">
        <v>179</v>
      </c>
      <c r="J210" s="42">
        <v>37.557142857142857</v>
      </c>
      <c r="K210" s="42">
        <v>3154.8</v>
      </c>
      <c r="L210" s="43" t="s">
        <v>24</v>
      </c>
      <c r="M210" s="43" t="s">
        <v>18</v>
      </c>
      <c r="N210" s="42">
        <v>458</v>
      </c>
      <c r="O210" s="43" t="s">
        <v>92</v>
      </c>
      <c r="P210" s="42">
        <f t="shared" si="18"/>
        <v>84</v>
      </c>
      <c r="Q210" s="43">
        <f t="shared" si="19"/>
        <v>0</v>
      </c>
      <c r="R210" s="43">
        <f t="shared" si="20"/>
        <v>3154.8</v>
      </c>
      <c r="S210" s="42">
        <f t="shared" si="21"/>
        <v>0</v>
      </c>
      <c r="T210" s="43">
        <f t="shared" si="22"/>
        <v>84</v>
      </c>
      <c r="U210">
        <f t="shared" si="23"/>
        <v>3154.8</v>
      </c>
    </row>
    <row r="211" spans="1:21" x14ac:dyDescent="0.3">
      <c r="A211" s="42">
        <v>2025</v>
      </c>
      <c r="B211" s="42">
        <v>232</v>
      </c>
      <c r="C211" s="42">
        <v>8</v>
      </c>
      <c r="D211" s="43" t="s">
        <v>115</v>
      </c>
      <c r="E211" s="43" t="s">
        <v>182</v>
      </c>
      <c r="F211" s="43" t="s">
        <v>116</v>
      </c>
      <c r="G211" s="42">
        <v>1831.2</v>
      </c>
      <c r="H211" s="43" t="s">
        <v>5</v>
      </c>
      <c r="I211" s="43" t="s">
        <v>179</v>
      </c>
      <c r="J211" s="42">
        <v>12.882044560943642</v>
      </c>
      <c r="K211" s="42">
        <v>23589.599999999999</v>
      </c>
      <c r="L211" s="43" t="s">
        <v>24</v>
      </c>
      <c r="M211" s="43" t="s">
        <v>18</v>
      </c>
      <c r="N211" s="42">
        <v>608</v>
      </c>
      <c r="O211" s="43" t="s">
        <v>57</v>
      </c>
      <c r="P211" s="42">
        <f t="shared" si="18"/>
        <v>1831.2</v>
      </c>
      <c r="Q211" s="43">
        <f t="shared" si="19"/>
        <v>0</v>
      </c>
      <c r="R211" s="43">
        <f t="shared" si="20"/>
        <v>23589.599999999999</v>
      </c>
      <c r="S211" s="42">
        <f t="shared" si="21"/>
        <v>0</v>
      </c>
      <c r="T211" s="43">
        <f t="shared" si="22"/>
        <v>1831.2</v>
      </c>
      <c r="U211">
        <f t="shared" si="23"/>
        <v>23589.599999999999</v>
      </c>
    </row>
    <row r="212" spans="1:21" x14ac:dyDescent="0.3">
      <c r="A212" s="42">
        <v>2025</v>
      </c>
      <c r="B212" s="42">
        <v>232</v>
      </c>
      <c r="C212" s="42">
        <v>8</v>
      </c>
      <c r="D212" s="43" t="s">
        <v>115</v>
      </c>
      <c r="E212" s="43" t="s">
        <v>182</v>
      </c>
      <c r="F212" s="43" t="s">
        <v>116</v>
      </c>
      <c r="G212" s="42">
        <v>2982</v>
      </c>
      <c r="H212" s="43" t="s">
        <v>5</v>
      </c>
      <c r="I212" s="43" t="s">
        <v>179</v>
      </c>
      <c r="J212" s="42">
        <v>8.0359221998658619</v>
      </c>
      <c r="K212" s="42">
        <v>23963.119999999999</v>
      </c>
      <c r="L212" s="43" t="s">
        <v>24</v>
      </c>
      <c r="M212" s="43" t="s">
        <v>18</v>
      </c>
      <c r="N212" s="42">
        <v>634</v>
      </c>
      <c r="O212" s="43" t="s">
        <v>129</v>
      </c>
      <c r="P212" s="42">
        <f t="shared" si="18"/>
        <v>2982</v>
      </c>
      <c r="Q212" s="43">
        <f t="shared" si="19"/>
        <v>0</v>
      </c>
      <c r="R212" s="43">
        <f t="shared" si="20"/>
        <v>23963.119999999999</v>
      </c>
      <c r="S212" s="42">
        <f t="shared" si="21"/>
        <v>0</v>
      </c>
      <c r="T212" s="43">
        <f t="shared" si="22"/>
        <v>2982</v>
      </c>
      <c r="U212">
        <f t="shared" si="23"/>
        <v>23963.119999999999</v>
      </c>
    </row>
    <row r="213" spans="1:21" x14ac:dyDescent="0.3">
      <c r="A213" s="42">
        <v>2025</v>
      </c>
      <c r="B213" s="42">
        <v>232</v>
      </c>
      <c r="C213" s="42">
        <v>8</v>
      </c>
      <c r="D213" s="43" t="s">
        <v>115</v>
      </c>
      <c r="E213" s="43" t="s">
        <v>182</v>
      </c>
      <c r="F213" s="43" t="s">
        <v>116</v>
      </c>
      <c r="G213" s="42">
        <v>3.4944000000000002</v>
      </c>
      <c r="H213" s="43" t="s">
        <v>5</v>
      </c>
      <c r="I213" s="43" t="s">
        <v>179</v>
      </c>
      <c r="J213" s="42">
        <v>0</v>
      </c>
      <c r="K213" s="42">
        <v>0</v>
      </c>
      <c r="L213" s="43" t="s">
        <v>24</v>
      </c>
      <c r="M213" s="43" t="s">
        <v>18</v>
      </c>
      <c r="N213" s="42">
        <v>702</v>
      </c>
      <c r="O213" s="43" t="s">
        <v>27</v>
      </c>
      <c r="P213" s="42">
        <f t="shared" si="18"/>
        <v>3.4944000000000002</v>
      </c>
      <c r="Q213" s="43">
        <f t="shared" si="19"/>
        <v>0</v>
      </c>
      <c r="R213" s="43">
        <f t="shared" si="20"/>
        <v>0</v>
      </c>
      <c r="S213" s="42">
        <f t="shared" si="21"/>
        <v>0</v>
      </c>
      <c r="T213" s="43">
        <f t="shared" si="22"/>
        <v>3.4944000000000002</v>
      </c>
      <c r="U213">
        <f t="shared" si="23"/>
        <v>0</v>
      </c>
    </row>
    <row r="214" spans="1:21" x14ac:dyDescent="0.3">
      <c r="A214" s="42">
        <v>2025</v>
      </c>
      <c r="B214" s="42">
        <v>232</v>
      </c>
      <c r="C214" s="42">
        <v>8</v>
      </c>
      <c r="D214" s="43" t="s">
        <v>115</v>
      </c>
      <c r="E214" s="43" t="s">
        <v>182</v>
      </c>
      <c r="F214" s="43" t="s">
        <v>116</v>
      </c>
      <c r="G214" s="42">
        <v>12803.599199999999</v>
      </c>
      <c r="H214" s="43" t="s">
        <v>5</v>
      </c>
      <c r="I214" s="43" t="s">
        <v>179</v>
      </c>
      <c r="J214" s="42">
        <v>6.3919573489929302</v>
      </c>
      <c r="K214" s="42">
        <v>81840.06</v>
      </c>
      <c r="L214" s="43" t="s">
        <v>24</v>
      </c>
      <c r="M214" s="43" t="s">
        <v>18</v>
      </c>
      <c r="N214" s="42">
        <v>784</v>
      </c>
      <c r="O214" s="43" t="s">
        <v>55</v>
      </c>
      <c r="P214" s="42">
        <f t="shared" si="18"/>
        <v>12803.599199999999</v>
      </c>
      <c r="Q214" s="43">
        <f t="shared" si="19"/>
        <v>0</v>
      </c>
      <c r="R214" s="43">
        <f t="shared" si="20"/>
        <v>81840.06</v>
      </c>
      <c r="S214" s="42">
        <f t="shared" si="21"/>
        <v>0</v>
      </c>
      <c r="T214" s="43">
        <f t="shared" si="22"/>
        <v>12803.599199999999</v>
      </c>
      <c r="U214">
        <f t="shared" si="23"/>
        <v>81840.06</v>
      </c>
    </row>
    <row r="215" spans="1:21" x14ac:dyDescent="0.3">
      <c r="A215" s="42">
        <v>2025</v>
      </c>
      <c r="B215" s="42">
        <v>232</v>
      </c>
      <c r="C215" s="42">
        <v>8</v>
      </c>
      <c r="D215" s="43" t="s">
        <v>115</v>
      </c>
      <c r="E215" s="43" t="s">
        <v>182</v>
      </c>
      <c r="F215" s="43" t="s">
        <v>116</v>
      </c>
      <c r="G215" s="42">
        <v>4195.8</v>
      </c>
      <c r="H215" s="43" t="s">
        <v>5</v>
      </c>
      <c r="I215" s="43" t="s">
        <v>179</v>
      </c>
      <c r="J215" s="42">
        <v>6.0064350064350061</v>
      </c>
      <c r="K215" s="42">
        <v>25201.8</v>
      </c>
      <c r="L215" s="43" t="s">
        <v>24</v>
      </c>
      <c r="M215" s="43" t="s">
        <v>18</v>
      </c>
      <c r="N215" s="42">
        <v>860</v>
      </c>
      <c r="O215" s="43" t="s">
        <v>130</v>
      </c>
      <c r="P215" s="42">
        <f t="shared" si="18"/>
        <v>4195.8</v>
      </c>
      <c r="Q215" s="43">
        <f t="shared" si="19"/>
        <v>0</v>
      </c>
      <c r="R215" s="43">
        <f t="shared" si="20"/>
        <v>25201.8</v>
      </c>
      <c r="S215" s="42">
        <f t="shared" si="21"/>
        <v>0</v>
      </c>
      <c r="T215" s="43">
        <f t="shared" si="22"/>
        <v>4195.8</v>
      </c>
      <c r="U215">
        <f t="shared" si="23"/>
        <v>25201.8</v>
      </c>
    </row>
    <row r="216" spans="1:21" x14ac:dyDescent="0.3">
      <c r="A216" s="42">
        <v>2025</v>
      </c>
      <c r="B216" s="42">
        <v>232</v>
      </c>
      <c r="C216" s="42">
        <v>8</v>
      </c>
      <c r="D216" s="43" t="s">
        <v>115</v>
      </c>
      <c r="E216" s="43" t="s">
        <v>182</v>
      </c>
      <c r="F216" s="43" t="s">
        <v>116</v>
      </c>
      <c r="G216" s="42">
        <v>42</v>
      </c>
      <c r="H216" s="43" t="s">
        <v>5</v>
      </c>
      <c r="I216" s="43" t="s">
        <v>179</v>
      </c>
      <c r="J216" s="42">
        <v>61.785714285714285</v>
      </c>
      <c r="K216" s="42">
        <v>2595</v>
      </c>
      <c r="L216" s="43" t="s">
        <v>17</v>
      </c>
      <c r="M216" s="43" t="s">
        <v>18</v>
      </c>
      <c r="N216" s="42">
        <v>8</v>
      </c>
      <c r="O216" s="43" t="s">
        <v>102</v>
      </c>
      <c r="P216" s="42">
        <f t="shared" si="18"/>
        <v>42</v>
      </c>
      <c r="Q216" s="43">
        <f t="shared" si="19"/>
        <v>0</v>
      </c>
      <c r="R216" s="43">
        <f t="shared" si="20"/>
        <v>2595</v>
      </c>
      <c r="S216" s="42">
        <f t="shared" si="21"/>
        <v>0</v>
      </c>
      <c r="T216" s="43">
        <f t="shared" si="22"/>
        <v>42</v>
      </c>
      <c r="U216">
        <f t="shared" si="23"/>
        <v>2595</v>
      </c>
    </row>
    <row r="217" spans="1:21" x14ac:dyDescent="0.3">
      <c r="A217" s="42">
        <v>2025</v>
      </c>
      <c r="B217" s="42">
        <v>232</v>
      </c>
      <c r="C217" s="42">
        <v>8</v>
      </c>
      <c r="D217" s="43" t="s">
        <v>115</v>
      </c>
      <c r="E217" s="43" t="s">
        <v>182</v>
      </c>
      <c r="F217" s="43" t="s">
        <v>116</v>
      </c>
      <c r="G217" s="42">
        <v>25169.400000000012</v>
      </c>
      <c r="H217" s="43" t="s">
        <v>5</v>
      </c>
      <c r="I217" s="43" t="s">
        <v>179</v>
      </c>
      <c r="J217" s="42">
        <v>7.2518073533735414</v>
      </c>
      <c r="K217" s="42">
        <v>182523.6400000001</v>
      </c>
      <c r="L217" s="43" t="s">
        <v>17</v>
      </c>
      <c r="M217" s="43" t="s">
        <v>18</v>
      </c>
      <c r="N217" s="42">
        <v>20</v>
      </c>
      <c r="O217" s="43" t="s">
        <v>19</v>
      </c>
      <c r="P217" s="42">
        <f t="shared" si="18"/>
        <v>25169.400000000012</v>
      </c>
      <c r="Q217" s="43">
        <f t="shared" si="19"/>
        <v>0</v>
      </c>
      <c r="R217" s="43">
        <f t="shared" si="20"/>
        <v>182523.6400000001</v>
      </c>
      <c r="S217" s="42">
        <f t="shared" si="21"/>
        <v>0</v>
      </c>
      <c r="T217" s="43">
        <f t="shared" si="22"/>
        <v>25169.400000000012</v>
      </c>
      <c r="U217">
        <f t="shared" si="23"/>
        <v>182523.6400000001</v>
      </c>
    </row>
    <row r="218" spans="1:21" x14ac:dyDescent="0.3">
      <c r="A218" s="42">
        <v>2025</v>
      </c>
      <c r="B218" s="42">
        <v>232</v>
      </c>
      <c r="C218" s="42">
        <v>8</v>
      </c>
      <c r="D218" s="43" t="s">
        <v>115</v>
      </c>
      <c r="E218" s="43" t="s">
        <v>182</v>
      </c>
      <c r="F218" s="43" t="s">
        <v>116</v>
      </c>
      <c r="G218" s="42">
        <v>478.8</v>
      </c>
      <c r="H218" s="43" t="s">
        <v>5</v>
      </c>
      <c r="I218" s="43" t="s">
        <v>179</v>
      </c>
      <c r="J218" s="42">
        <v>17.608020050125312</v>
      </c>
      <c r="K218" s="42">
        <v>8430.7199999999993</v>
      </c>
      <c r="L218" s="43" t="s">
        <v>17</v>
      </c>
      <c r="M218" s="43" t="s">
        <v>18</v>
      </c>
      <c r="N218" s="42">
        <v>70</v>
      </c>
      <c r="O218" s="43" t="s">
        <v>82</v>
      </c>
      <c r="P218" s="42">
        <f t="shared" si="18"/>
        <v>478.8</v>
      </c>
      <c r="Q218" s="43">
        <f t="shared" si="19"/>
        <v>0</v>
      </c>
      <c r="R218" s="43">
        <f t="shared" si="20"/>
        <v>8430.7199999999993</v>
      </c>
      <c r="S218" s="42">
        <f t="shared" si="21"/>
        <v>0</v>
      </c>
      <c r="T218" s="43">
        <f t="shared" si="22"/>
        <v>478.8</v>
      </c>
      <c r="U218">
        <f t="shared" si="23"/>
        <v>8430.7199999999993</v>
      </c>
    </row>
    <row r="219" spans="1:21" x14ac:dyDescent="0.3">
      <c r="A219" s="42">
        <v>2025</v>
      </c>
      <c r="B219" s="42">
        <v>232</v>
      </c>
      <c r="C219" s="42">
        <v>8</v>
      </c>
      <c r="D219" s="43" t="s">
        <v>115</v>
      </c>
      <c r="E219" s="43" t="s">
        <v>182</v>
      </c>
      <c r="F219" s="43" t="s">
        <v>116</v>
      </c>
      <c r="G219" s="42">
        <v>71232</v>
      </c>
      <c r="H219" s="43" t="s">
        <v>5</v>
      </c>
      <c r="I219" s="43" t="s">
        <v>179</v>
      </c>
      <c r="J219" s="42">
        <v>6.0125614892183297</v>
      </c>
      <c r="K219" s="42">
        <v>428286.78</v>
      </c>
      <c r="L219" s="43" t="s">
        <v>17</v>
      </c>
      <c r="M219" s="43" t="s">
        <v>18</v>
      </c>
      <c r="N219" s="42">
        <v>112</v>
      </c>
      <c r="O219" s="43" t="s">
        <v>104</v>
      </c>
      <c r="P219" s="42">
        <f t="shared" si="18"/>
        <v>71232</v>
      </c>
      <c r="Q219" s="43">
        <f t="shared" si="19"/>
        <v>0</v>
      </c>
      <c r="R219" s="43">
        <f t="shared" si="20"/>
        <v>428286.78</v>
      </c>
      <c r="S219" s="42">
        <f t="shared" si="21"/>
        <v>0</v>
      </c>
      <c r="T219" s="43">
        <f t="shared" si="22"/>
        <v>71232</v>
      </c>
      <c r="U219">
        <f t="shared" si="23"/>
        <v>428286.78</v>
      </c>
    </row>
    <row r="220" spans="1:21" x14ac:dyDescent="0.3">
      <c r="A220" s="42">
        <v>2025</v>
      </c>
      <c r="B220" s="42">
        <v>232</v>
      </c>
      <c r="C220" s="42">
        <v>8</v>
      </c>
      <c r="D220" s="43" t="s">
        <v>115</v>
      </c>
      <c r="E220" s="43" t="s">
        <v>182</v>
      </c>
      <c r="F220" s="43" t="s">
        <v>116</v>
      </c>
      <c r="G220" s="42">
        <v>275.99999999999994</v>
      </c>
      <c r="H220" s="43" t="s">
        <v>5</v>
      </c>
      <c r="I220" s="43" t="s">
        <v>179</v>
      </c>
      <c r="J220" s="42">
        <v>5.6597826086956529</v>
      </c>
      <c r="K220" s="42">
        <v>1562.1</v>
      </c>
      <c r="L220" s="43" t="s">
        <v>17</v>
      </c>
      <c r="M220" s="43" t="s">
        <v>18</v>
      </c>
      <c r="N220" s="42">
        <v>352</v>
      </c>
      <c r="O220" s="43" t="s">
        <v>88</v>
      </c>
      <c r="P220" s="42">
        <f t="shared" si="18"/>
        <v>275.99999999999994</v>
      </c>
      <c r="Q220" s="43">
        <f t="shared" si="19"/>
        <v>0</v>
      </c>
      <c r="R220" s="43">
        <f t="shared" si="20"/>
        <v>1562.1</v>
      </c>
      <c r="S220" s="42">
        <f t="shared" si="21"/>
        <v>0</v>
      </c>
      <c r="T220" s="43">
        <f t="shared" si="22"/>
        <v>275.99999999999994</v>
      </c>
      <c r="U220">
        <f t="shared" si="23"/>
        <v>1562.1</v>
      </c>
    </row>
    <row r="221" spans="1:21" x14ac:dyDescent="0.3">
      <c r="A221" s="42">
        <v>2025</v>
      </c>
      <c r="B221" s="42">
        <v>232</v>
      </c>
      <c r="C221" s="42">
        <v>8</v>
      </c>
      <c r="D221" s="43" t="s">
        <v>115</v>
      </c>
      <c r="E221" s="43" t="s">
        <v>182</v>
      </c>
      <c r="F221" s="43" t="s">
        <v>116</v>
      </c>
      <c r="G221" s="42">
        <v>1591.8</v>
      </c>
      <c r="H221" s="43" t="s">
        <v>5</v>
      </c>
      <c r="I221" s="43" t="s">
        <v>179</v>
      </c>
      <c r="J221" s="42">
        <v>6.034866189219751</v>
      </c>
      <c r="K221" s="42">
        <v>9606.2999999999993</v>
      </c>
      <c r="L221" s="43" t="s">
        <v>17</v>
      </c>
      <c r="M221" s="43" t="s">
        <v>18</v>
      </c>
      <c r="N221" s="42">
        <v>498</v>
      </c>
      <c r="O221" s="43" t="s">
        <v>128</v>
      </c>
      <c r="P221" s="42">
        <f t="shared" si="18"/>
        <v>1591.8</v>
      </c>
      <c r="Q221" s="43">
        <f t="shared" si="19"/>
        <v>0</v>
      </c>
      <c r="R221" s="43">
        <f t="shared" si="20"/>
        <v>9606.2999999999993</v>
      </c>
      <c r="S221" s="42">
        <f t="shared" si="21"/>
        <v>0</v>
      </c>
      <c r="T221" s="43">
        <f t="shared" si="22"/>
        <v>1591.8</v>
      </c>
      <c r="U221">
        <f t="shared" si="23"/>
        <v>9606.2999999999993</v>
      </c>
    </row>
    <row r="222" spans="1:21" x14ac:dyDescent="0.3">
      <c r="A222" s="42">
        <v>2025</v>
      </c>
      <c r="B222" s="42">
        <v>232</v>
      </c>
      <c r="C222" s="42">
        <v>8</v>
      </c>
      <c r="D222" s="43" t="s">
        <v>115</v>
      </c>
      <c r="E222" s="43" t="s">
        <v>182</v>
      </c>
      <c r="F222" s="43" t="s">
        <v>116</v>
      </c>
      <c r="G222" s="42">
        <v>5842.2000000000007</v>
      </c>
      <c r="H222" s="43" t="s">
        <v>5</v>
      </c>
      <c r="I222" s="43" t="s">
        <v>179</v>
      </c>
      <c r="J222" s="42">
        <v>4.6767673136832011</v>
      </c>
      <c r="K222" s="42">
        <v>27322.61</v>
      </c>
      <c r="L222" s="43" t="s">
        <v>17</v>
      </c>
      <c r="M222" s="43" t="s">
        <v>18</v>
      </c>
      <c r="N222" s="42">
        <v>578</v>
      </c>
      <c r="O222" s="43" t="s">
        <v>23</v>
      </c>
      <c r="P222" s="42">
        <f t="shared" si="18"/>
        <v>5842.2000000000007</v>
      </c>
      <c r="Q222" s="43">
        <f t="shared" si="19"/>
        <v>0</v>
      </c>
      <c r="R222" s="43">
        <f t="shared" si="20"/>
        <v>27322.61</v>
      </c>
      <c r="S222" s="42">
        <f t="shared" si="21"/>
        <v>0</v>
      </c>
      <c r="T222" s="43">
        <f t="shared" si="22"/>
        <v>5842.2000000000007</v>
      </c>
      <c r="U222">
        <f t="shared" si="23"/>
        <v>27322.61</v>
      </c>
    </row>
    <row r="223" spans="1:21" x14ac:dyDescent="0.3">
      <c r="A223" s="42">
        <v>2025</v>
      </c>
      <c r="B223" s="42">
        <v>232</v>
      </c>
      <c r="C223" s="42">
        <v>8</v>
      </c>
      <c r="D223" s="43" t="s">
        <v>115</v>
      </c>
      <c r="E223" s="43" t="s">
        <v>182</v>
      </c>
      <c r="F223" s="43" t="s">
        <v>116</v>
      </c>
      <c r="G223" s="42">
        <v>17875.2</v>
      </c>
      <c r="H223" s="43" t="s">
        <v>5</v>
      </c>
      <c r="I223" s="43" t="s">
        <v>179</v>
      </c>
      <c r="J223" s="42">
        <v>7.2630952380952376</v>
      </c>
      <c r="K223" s="42">
        <v>129829.28</v>
      </c>
      <c r="L223" s="43" t="s">
        <v>17</v>
      </c>
      <c r="M223" s="43" t="s">
        <v>18</v>
      </c>
      <c r="N223" s="42">
        <v>643</v>
      </c>
      <c r="O223" s="43" t="s">
        <v>69</v>
      </c>
      <c r="P223" s="42">
        <f t="shared" si="18"/>
        <v>17875.2</v>
      </c>
      <c r="Q223" s="43">
        <f t="shared" si="19"/>
        <v>0</v>
      </c>
      <c r="R223" s="43">
        <f t="shared" si="20"/>
        <v>129829.28</v>
      </c>
      <c r="S223" s="42">
        <f t="shared" si="21"/>
        <v>0</v>
      </c>
      <c r="T223" s="43">
        <f t="shared" si="22"/>
        <v>17875.2</v>
      </c>
      <c r="U223">
        <f t="shared" si="23"/>
        <v>129829.28</v>
      </c>
    </row>
    <row r="224" spans="1:21" x14ac:dyDescent="0.3">
      <c r="A224" s="42">
        <v>2025</v>
      </c>
      <c r="B224" s="42">
        <v>232</v>
      </c>
      <c r="C224" s="42">
        <v>8</v>
      </c>
      <c r="D224" s="43" t="s">
        <v>115</v>
      </c>
      <c r="E224" s="43" t="s">
        <v>182</v>
      </c>
      <c r="F224" s="43" t="s">
        <v>116</v>
      </c>
      <c r="G224" s="42">
        <v>292.20000000000005</v>
      </c>
      <c r="H224" s="43" t="s">
        <v>5</v>
      </c>
      <c r="I224" s="43" t="s">
        <v>179</v>
      </c>
      <c r="J224" s="42">
        <v>17.355099247091029</v>
      </c>
      <c r="K224" s="42">
        <v>5071.16</v>
      </c>
      <c r="L224" s="43" t="s">
        <v>17</v>
      </c>
      <c r="M224" s="43" t="s">
        <v>18</v>
      </c>
      <c r="N224" s="42">
        <v>688</v>
      </c>
      <c r="O224" s="43" t="s">
        <v>95</v>
      </c>
      <c r="P224" s="42">
        <f t="shared" si="18"/>
        <v>292.20000000000005</v>
      </c>
      <c r="Q224" s="43">
        <f t="shared" si="19"/>
        <v>0</v>
      </c>
      <c r="R224" s="43">
        <f t="shared" si="20"/>
        <v>5071.16</v>
      </c>
      <c r="S224" s="42">
        <f t="shared" si="21"/>
        <v>0</v>
      </c>
      <c r="T224" s="43">
        <f t="shared" si="22"/>
        <v>292.20000000000005</v>
      </c>
      <c r="U224">
        <f t="shared" si="23"/>
        <v>5071.16</v>
      </c>
    </row>
    <row r="225" spans="1:21" x14ac:dyDescent="0.3">
      <c r="A225" s="42">
        <v>2025</v>
      </c>
      <c r="B225" s="42">
        <v>232</v>
      </c>
      <c r="C225" s="42">
        <v>8</v>
      </c>
      <c r="D225" s="43" t="s">
        <v>115</v>
      </c>
      <c r="E225" s="43" t="s">
        <v>182</v>
      </c>
      <c r="F225" s="43" t="s">
        <v>116</v>
      </c>
      <c r="G225" s="42">
        <v>1495.2</v>
      </c>
      <c r="H225" s="43" t="s">
        <v>5</v>
      </c>
      <c r="I225" s="43" t="s">
        <v>179</v>
      </c>
      <c r="J225" s="42">
        <v>12.478330658105937</v>
      </c>
      <c r="K225" s="42">
        <v>18657.599999999999</v>
      </c>
      <c r="L225" s="43" t="s">
        <v>17</v>
      </c>
      <c r="M225" s="43" t="s">
        <v>18</v>
      </c>
      <c r="N225" s="42">
        <v>756</v>
      </c>
      <c r="O225" s="43" t="s">
        <v>70</v>
      </c>
      <c r="P225" s="42">
        <f t="shared" si="18"/>
        <v>1495.2</v>
      </c>
      <c r="Q225" s="43">
        <f t="shared" si="19"/>
        <v>0</v>
      </c>
      <c r="R225" s="43">
        <f t="shared" si="20"/>
        <v>18657.599999999999</v>
      </c>
      <c r="S225" s="42">
        <f t="shared" si="21"/>
        <v>0</v>
      </c>
      <c r="T225" s="43">
        <f t="shared" si="22"/>
        <v>1495.2</v>
      </c>
      <c r="U225">
        <f t="shared" si="23"/>
        <v>18657.599999999999</v>
      </c>
    </row>
    <row r="226" spans="1:21" x14ac:dyDescent="0.3">
      <c r="A226" s="42">
        <v>2025</v>
      </c>
      <c r="B226" s="42">
        <v>232</v>
      </c>
      <c r="C226" s="42">
        <v>8</v>
      </c>
      <c r="D226" s="43" t="s">
        <v>115</v>
      </c>
      <c r="E226" s="43" t="s">
        <v>182</v>
      </c>
      <c r="F226" s="43" t="s">
        <v>116</v>
      </c>
      <c r="G226" s="42">
        <v>62026.799999999996</v>
      </c>
      <c r="H226" s="43" t="s">
        <v>5</v>
      </c>
      <c r="I226" s="43" t="s">
        <v>179</v>
      </c>
      <c r="J226" s="42">
        <v>5.5199265478793045</v>
      </c>
      <c r="K226" s="42">
        <v>342383.38</v>
      </c>
      <c r="L226" s="43" t="s">
        <v>17</v>
      </c>
      <c r="M226" s="43" t="s">
        <v>18</v>
      </c>
      <c r="N226" s="42">
        <v>804</v>
      </c>
      <c r="O226" s="43" t="s">
        <v>71</v>
      </c>
      <c r="P226" s="42">
        <f t="shared" si="18"/>
        <v>62026.799999999996</v>
      </c>
      <c r="Q226" s="43">
        <f t="shared" si="19"/>
        <v>0</v>
      </c>
      <c r="R226" s="43">
        <f t="shared" si="20"/>
        <v>342383.38</v>
      </c>
      <c r="S226" s="42">
        <f t="shared" si="21"/>
        <v>0</v>
      </c>
      <c r="T226" s="43">
        <f t="shared" si="22"/>
        <v>62026.799999999996</v>
      </c>
      <c r="U226">
        <f t="shared" si="23"/>
        <v>342383.38</v>
      </c>
    </row>
    <row r="227" spans="1:21" x14ac:dyDescent="0.3">
      <c r="A227" s="42">
        <v>2025</v>
      </c>
      <c r="B227" s="42">
        <v>232</v>
      </c>
      <c r="C227" s="42">
        <v>8</v>
      </c>
      <c r="D227" s="43" t="s">
        <v>115</v>
      </c>
      <c r="E227" s="43" t="s">
        <v>182</v>
      </c>
      <c r="F227" s="43" t="s">
        <v>116</v>
      </c>
      <c r="G227" s="42">
        <v>22482.6</v>
      </c>
      <c r="H227" s="43" t="s">
        <v>5</v>
      </c>
      <c r="I227" s="43" t="s">
        <v>179</v>
      </c>
      <c r="J227" s="42">
        <v>9.2220414898632743</v>
      </c>
      <c r="K227" s="42">
        <v>207335.47000000003</v>
      </c>
      <c r="L227" s="43" t="s">
        <v>17</v>
      </c>
      <c r="M227" s="43" t="s">
        <v>18</v>
      </c>
      <c r="N227" s="42">
        <v>826</v>
      </c>
      <c r="O227" s="43" t="s">
        <v>68</v>
      </c>
      <c r="P227" s="42">
        <f t="shared" si="18"/>
        <v>22482.6</v>
      </c>
      <c r="Q227" s="43">
        <f t="shared" si="19"/>
        <v>0</v>
      </c>
      <c r="R227" s="43">
        <f t="shared" si="20"/>
        <v>207335.47000000003</v>
      </c>
      <c r="S227" s="42">
        <f t="shared" si="21"/>
        <v>0</v>
      </c>
      <c r="T227" s="43">
        <f t="shared" si="22"/>
        <v>22482.6</v>
      </c>
      <c r="U227">
        <f t="shared" si="23"/>
        <v>207335.47000000003</v>
      </c>
    </row>
    <row r="228" spans="1:21" x14ac:dyDescent="0.3">
      <c r="A228" s="42">
        <v>2025</v>
      </c>
      <c r="B228" s="42">
        <v>232</v>
      </c>
      <c r="C228" s="42">
        <v>8</v>
      </c>
      <c r="D228" s="43" t="s">
        <v>115</v>
      </c>
      <c r="E228" s="43" t="s">
        <v>182</v>
      </c>
      <c r="F228" s="43" t="s">
        <v>116</v>
      </c>
      <c r="G228" s="42">
        <v>739698.06739999913</v>
      </c>
      <c r="H228" s="43" t="s">
        <v>5</v>
      </c>
      <c r="I228" s="43" t="s">
        <v>179</v>
      </c>
      <c r="J228" s="42">
        <v>26.733202937574163</v>
      </c>
      <c r="K228" s="42">
        <v>9086334.959999999</v>
      </c>
      <c r="L228" s="43" t="s">
        <v>204</v>
      </c>
      <c r="M228" s="43" t="s">
        <v>11</v>
      </c>
      <c r="N228" s="42">
        <v>724</v>
      </c>
      <c r="O228" s="43" t="s">
        <v>12</v>
      </c>
      <c r="P228" s="42">
        <f t="shared" si="18"/>
        <v>739698.06739999913</v>
      </c>
      <c r="Q228" s="43">
        <f t="shared" si="19"/>
        <v>0</v>
      </c>
      <c r="R228" s="43">
        <f t="shared" si="20"/>
        <v>9086334.959999999</v>
      </c>
      <c r="S228" s="42">
        <f t="shared" si="21"/>
        <v>0</v>
      </c>
      <c r="T228" s="43">
        <f t="shared" si="22"/>
        <v>739698.06739999913</v>
      </c>
      <c r="U228">
        <f t="shared" si="23"/>
        <v>9086334.959999999</v>
      </c>
    </row>
    <row r="229" spans="1:21" x14ac:dyDescent="0.3">
      <c r="A229" s="42">
        <v>2025</v>
      </c>
      <c r="B229" s="42">
        <v>232</v>
      </c>
      <c r="C229" s="42">
        <v>8</v>
      </c>
      <c r="D229" s="43" t="s">
        <v>115</v>
      </c>
      <c r="E229" s="43" t="s">
        <v>182</v>
      </c>
      <c r="F229" s="43" t="s">
        <v>116</v>
      </c>
      <c r="G229" s="42">
        <v>84</v>
      </c>
      <c r="H229" s="43" t="s">
        <v>5</v>
      </c>
      <c r="I229" s="43" t="s">
        <v>179</v>
      </c>
      <c r="J229" s="42">
        <v>7.093809523809524</v>
      </c>
      <c r="K229" s="42">
        <v>595.88</v>
      </c>
      <c r="L229" s="43" t="s">
        <v>47</v>
      </c>
      <c r="M229" s="43" t="s">
        <v>18</v>
      </c>
      <c r="N229" s="42">
        <v>316</v>
      </c>
      <c r="O229" s="43" t="s">
        <v>60</v>
      </c>
      <c r="P229" s="42">
        <f t="shared" si="18"/>
        <v>84</v>
      </c>
      <c r="Q229" s="43">
        <f t="shared" si="19"/>
        <v>0</v>
      </c>
      <c r="R229" s="43">
        <f t="shared" si="20"/>
        <v>595.88</v>
      </c>
      <c r="S229" s="42">
        <f t="shared" si="21"/>
        <v>0</v>
      </c>
      <c r="T229" s="43">
        <f t="shared" si="22"/>
        <v>84</v>
      </c>
      <c r="U229">
        <f t="shared" si="23"/>
        <v>595.88</v>
      </c>
    </row>
    <row r="230" spans="1:21" x14ac:dyDescent="0.3">
      <c r="A230" s="42">
        <v>2025</v>
      </c>
      <c r="B230" s="42">
        <v>232</v>
      </c>
      <c r="C230" s="42">
        <v>8</v>
      </c>
      <c r="D230" s="43" t="s">
        <v>115</v>
      </c>
      <c r="E230" s="43" t="s">
        <v>182</v>
      </c>
      <c r="F230" s="43" t="s">
        <v>116</v>
      </c>
      <c r="G230" s="42">
        <v>152559.3824</v>
      </c>
      <c r="H230" s="43" t="s">
        <v>5</v>
      </c>
      <c r="I230" s="43" t="s">
        <v>179</v>
      </c>
      <c r="J230" s="42">
        <v>5.8143521071443418</v>
      </c>
      <c r="K230" s="42">
        <v>777481.77</v>
      </c>
      <c r="L230" s="43" t="s">
        <v>80</v>
      </c>
      <c r="M230" s="43" t="s">
        <v>18</v>
      </c>
      <c r="N230" s="42">
        <v>950</v>
      </c>
      <c r="O230" s="43" t="s">
        <v>81</v>
      </c>
      <c r="P230" s="42">
        <f t="shared" si="18"/>
        <v>152559.3824</v>
      </c>
      <c r="Q230" s="43">
        <f t="shared" si="19"/>
        <v>0</v>
      </c>
      <c r="R230" s="43">
        <f t="shared" si="20"/>
        <v>777481.77</v>
      </c>
      <c r="S230" s="42">
        <f t="shared" si="21"/>
        <v>0</v>
      </c>
      <c r="T230" s="43">
        <f t="shared" si="22"/>
        <v>152559.3824</v>
      </c>
      <c r="U230">
        <f t="shared" si="23"/>
        <v>777481.77</v>
      </c>
    </row>
    <row r="231" spans="1:21" x14ac:dyDescent="0.3">
      <c r="A231" s="42">
        <v>2025</v>
      </c>
      <c r="B231" s="42">
        <v>232</v>
      </c>
      <c r="C231" s="42">
        <v>8</v>
      </c>
      <c r="D231" s="43" t="s">
        <v>115</v>
      </c>
      <c r="E231" s="43" t="s">
        <v>182</v>
      </c>
      <c r="F231" s="43" t="s">
        <v>116</v>
      </c>
      <c r="G231" s="42">
        <v>3015.6</v>
      </c>
      <c r="H231" s="43" t="s">
        <v>5</v>
      </c>
      <c r="I231" s="43" t="s">
        <v>179</v>
      </c>
      <c r="J231" s="42">
        <v>8.7033824114604048</v>
      </c>
      <c r="K231" s="42">
        <v>26245.919999999998</v>
      </c>
      <c r="L231" s="43" t="s">
        <v>13</v>
      </c>
      <c r="M231" s="43" t="s">
        <v>14</v>
      </c>
      <c r="N231" s="42">
        <v>40</v>
      </c>
      <c r="O231" s="43" t="s">
        <v>33</v>
      </c>
      <c r="P231" s="42">
        <f t="shared" si="18"/>
        <v>3015.6</v>
      </c>
      <c r="Q231" s="43">
        <f t="shared" si="19"/>
        <v>0</v>
      </c>
      <c r="R231" s="43">
        <f t="shared" si="20"/>
        <v>26245.919999999998</v>
      </c>
      <c r="S231" s="42">
        <f t="shared" si="21"/>
        <v>0</v>
      </c>
      <c r="T231" s="43">
        <f t="shared" si="22"/>
        <v>3015.6</v>
      </c>
      <c r="U231">
        <f t="shared" si="23"/>
        <v>26245.919999999998</v>
      </c>
    </row>
    <row r="232" spans="1:21" x14ac:dyDescent="0.3">
      <c r="A232" s="42">
        <v>2025</v>
      </c>
      <c r="B232" s="42">
        <v>232</v>
      </c>
      <c r="C232" s="42">
        <v>8</v>
      </c>
      <c r="D232" s="43" t="s">
        <v>115</v>
      </c>
      <c r="E232" s="43" t="s">
        <v>182</v>
      </c>
      <c r="F232" s="43" t="s">
        <v>116</v>
      </c>
      <c r="G232" s="42">
        <v>4.2</v>
      </c>
      <c r="H232" s="43" t="s">
        <v>5</v>
      </c>
      <c r="I232" s="43" t="s">
        <v>179</v>
      </c>
      <c r="J232" s="42">
        <v>8.9</v>
      </c>
      <c r="K232" s="42">
        <v>37.380000000000003</v>
      </c>
      <c r="L232" s="43" t="s">
        <v>13</v>
      </c>
      <c r="M232" s="43" t="s">
        <v>14</v>
      </c>
      <c r="N232" s="42">
        <v>56</v>
      </c>
      <c r="O232" s="43" t="s">
        <v>16</v>
      </c>
      <c r="P232" s="42">
        <f t="shared" si="18"/>
        <v>4.2</v>
      </c>
      <c r="Q232" s="43">
        <f t="shared" si="19"/>
        <v>0</v>
      </c>
      <c r="R232" s="43">
        <f t="shared" si="20"/>
        <v>37.380000000000003</v>
      </c>
      <c r="S232" s="42">
        <f t="shared" si="21"/>
        <v>0</v>
      </c>
      <c r="T232" s="43">
        <f t="shared" si="22"/>
        <v>4.2</v>
      </c>
      <c r="U232">
        <f t="shared" si="23"/>
        <v>37.380000000000003</v>
      </c>
    </row>
    <row r="233" spans="1:21" x14ac:dyDescent="0.3">
      <c r="A233" s="42">
        <v>2025</v>
      </c>
      <c r="B233" s="42">
        <v>232</v>
      </c>
      <c r="C233" s="42">
        <v>8</v>
      </c>
      <c r="D233" s="43" t="s">
        <v>115</v>
      </c>
      <c r="E233" s="43" t="s">
        <v>182</v>
      </c>
      <c r="F233" s="43" t="s">
        <v>116</v>
      </c>
      <c r="G233" s="42">
        <v>672</v>
      </c>
      <c r="H233" s="43" t="s">
        <v>5</v>
      </c>
      <c r="I233" s="43" t="s">
        <v>179</v>
      </c>
      <c r="J233" s="42">
        <v>9.5870535714285712</v>
      </c>
      <c r="K233" s="42">
        <v>6442.5</v>
      </c>
      <c r="L233" s="43" t="s">
        <v>13</v>
      </c>
      <c r="M233" s="43" t="s">
        <v>14</v>
      </c>
      <c r="N233" s="42">
        <v>100</v>
      </c>
      <c r="O233" s="43" t="s">
        <v>34</v>
      </c>
      <c r="P233" s="42">
        <f t="shared" si="18"/>
        <v>672</v>
      </c>
      <c r="Q233" s="43">
        <f t="shared" si="19"/>
        <v>0</v>
      </c>
      <c r="R233" s="43">
        <f t="shared" si="20"/>
        <v>6442.5</v>
      </c>
      <c r="S233" s="42">
        <f t="shared" si="21"/>
        <v>0</v>
      </c>
      <c r="T233" s="43">
        <f t="shared" si="22"/>
        <v>672</v>
      </c>
      <c r="U233">
        <f t="shared" si="23"/>
        <v>6442.5</v>
      </c>
    </row>
    <row r="234" spans="1:21" x14ac:dyDescent="0.3">
      <c r="A234" s="42">
        <v>2025</v>
      </c>
      <c r="B234" s="42">
        <v>232</v>
      </c>
      <c r="C234" s="42">
        <v>8</v>
      </c>
      <c r="D234" s="43" t="s">
        <v>115</v>
      </c>
      <c r="E234" s="43" t="s">
        <v>182</v>
      </c>
      <c r="F234" s="43" t="s">
        <v>116</v>
      </c>
      <c r="G234" s="42">
        <v>1891.4028000000003</v>
      </c>
      <c r="H234" s="43" t="s">
        <v>5</v>
      </c>
      <c r="I234" s="43" t="s">
        <v>179</v>
      </c>
      <c r="J234" s="42">
        <v>13.072392617796691</v>
      </c>
      <c r="K234" s="42">
        <v>24725.159999999996</v>
      </c>
      <c r="L234" s="43" t="s">
        <v>13</v>
      </c>
      <c r="M234" s="43" t="s">
        <v>14</v>
      </c>
      <c r="N234" s="42">
        <v>203</v>
      </c>
      <c r="O234" s="43" t="s">
        <v>73</v>
      </c>
      <c r="P234" s="42">
        <f t="shared" si="18"/>
        <v>1891.4028000000003</v>
      </c>
      <c r="Q234" s="43">
        <f t="shared" si="19"/>
        <v>0</v>
      </c>
      <c r="R234" s="43">
        <f t="shared" si="20"/>
        <v>24725.159999999996</v>
      </c>
      <c r="S234" s="42">
        <f t="shared" si="21"/>
        <v>0</v>
      </c>
      <c r="T234" s="43">
        <f t="shared" si="22"/>
        <v>1891.4028000000003</v>
      </c>
      <c r="U234">
        <f t="shared" si="23"/>
        <v>24725.159999999996</v>
      </c>
    </row>
    <row r="235" spans="1:21" x14ac:dyDescent="0.3">
      <c r="A235" s="42">
        <v>2025</v>
      </c>
      <c r="B235" s="42">
        <v>232</v>
      </c>
      <c r="C235" s="42">
        <v>8</v>
      </c>
      <c r="D235" s="43" t="s">
        <v>115</v>
      </c>
      <c r="E235" s="43" t="s">
        <v>182</v>
      </c>
      <c r="F235" s="43" t="s">
        <v>116</v>
      </c>
      <c r="G235" s="42">
        <v>24835.200000000001</v>
      </c>
      <c r="H235" s="43" t="s">
        <v>5</v>
      </c>
      <c r="I235" s="43" t="s">
        <v>179</v>
      </c>
      <c r="J235" s="42">
        <v>6.5593375531503657</v>
      </c>
      <c r="K235" s="42">
        <v>162902.45999999996</v>
      </c>
      <c r="L235" s="43" t="s">
        <v>13</v>
      </c>
      <c r="M235" s="43" t="s">
        <v>14</v>
      </c>
      <c r="N235" s="42">
        <v>233</v>
      </c>
      <c r="O235" s="43" t="s">
        <v>37</v>
      </c>
      <c r="P235" s="42">
        <f t="shared" si="18"/>
        <v>24835.200000000001</v>
      </c>
      <c r="Q235" s="43">
        <f t="shared" si="19"/>
        <v>0</v>
      </c>
      <c r="R235" s="43">
        <f t="shared" si="20"/>
        <v>162902.45999999996</v>
      </c>
      <c r="S235" s="42">
        <f t="shared" si="21"/>
        <v>0</v>
      </c>
      <c r="T235" s="43">
        <f t="shared" si="22"/>
        <v>24835.200000000001</v>
      </c>
      <c r="U235">
        <f t="shared" si="23"/>
        <v>162902.45999999996</v>
      </c>
    </row>
    <row r="236" spans="1:21" x14ac:dyDescent="0.3">
      <c r="A236" s="42">
        <v>2025</v>
      </c>
      <c r="B236" s="42">
        <v>232</v>
      </c>
      <c r="C236" s="42">
        <v>8</v>
      </c>
      <c r="D236" s="43" t="s">
        <v>115</v>
      </c>
      <c r="E236" s="43" t="s">
        <v>182</v>
      </c>
      <c r="F236" s="43" t="s">
        <v>116</v>
      </c>
      <c r="G236" s="42">
        <v>39476.698799999998</v>
      </c>
      <c r="H236" s="43" t="s">
        <v>5</v>
      </c>
      <c r="I236" s="43" t="s">
        <v>179</v>
      </c>
      <c r="J236" s="42">
        <v>4.3713807194030121</v>
      </c>
      <c r="K236" s="42">
        <v>172567.68000000002</v>
      </c>
      <c r="L236" s="43" t="s">
        <v>13</v>
      </c>
      <c r="M236" s="43" t="s">
        <v>14</v>
      </c>
      <c r="N236" s="42">
        <v>246</v>
      </c>
      <c r="O236" s="43" t="s">
        <v>100</v>
      </c>
      <c r="P236" s="42">
        <f t="shared" si="18"/>
        <v>39476.698799999998</v>
      </c>
      <c r="Q236" s="43">
        <f t="shared" si="19"/>
        <v>0</v>
      </c>
      <c r="R236" s="43">
        <f t="shared" si="20"/>
        <v>172567.68000000002</v>
      </c>
      <c r="S236" s="42">
        <f t="shared" si="21"/>
        <v>0</v>
      </c>
      <c r="T236" s="43">
        <f t="shared" si="22"/>
        <v>39476.698799999998</v>
      </c>
      <c r="U236">
        <f t="shared" si="23"/>
        <v>172567.68000000002</v>
      </c>
    </row>
    <row r="237" spans="1:21" x14ac:dyDescent="0.3">
      <c r="A237" s="42">
        <v>2025</v>
      </c>
      <c r="B237" s="42">
        <v>232</v>
      </c>
      <c r="C237" s="42">
        <v>8</v>
      </c>
      <c r="D237" s="43" t="s">
        <v>115</v>
      </c>
      <c r="E237" s="43" t="s">
        <v>182</v>
      </c>
      <c r="F237" s="43" t="s">
        <v>116</v>
      </c>
      <c r="G237" s="42">
        <v>17057.602800000001</v>
      </c>
      <c r="H237" s="43" t="s">
        <v>5</v>
      </c>
      <c r="I237" s="43" t="s">
        <v>179</v>
      </c>
      <c r="J237" s="42">
        <v>6.7593202486811332</v>
      </c>
      <c r="K237" s="42">
        <v>115297.8</v>
      </c>
      <c r="L237" s="43" t="s">
        <v>13</v>
      </c>
      <c r="M237" s="43" t="s">
        <v>14</v>
      </c>
      <c r="N237" s="42">
        <v>276</v>
      </c>
      <c r="O237" s="43" t="s">
        <v>15</v>
      </c>
      <c r="P237" s="42">
        <f t="shared" si="18"/>
        <v>17057.602800000001</v>
      </c>
      <c r="Q237" s="43">
        <f t="shared" si="19"/>
        <v>0</v>
      </c>
      <c r="R237" s="43">
        <f t="shared" si="20"/>
        <v>115297.8</v>
      </c>
      <c r="S237" s="42">
        <f t="shared" si="21"/>
        <v>0</v>
      </c>
      <c r="T237" s="43">
        <f t="shared" si="22"/>
        <v>17057.602800000001</v>
      </c>
      <c r="U237">
        <f t="shared" si="23"/>
        <v>115297.8</v>
      </c>
    </row>
    <row r="238" spans="1:21" x14ac:dyDescent="0.3">
      <c r="A238" s="42">
        <v>2025</v>
      </c>
      <c r="B238" s="42">
        <v>232</v>
      </c>
      <c r="C238" s="42">
        <v>8</v>
      </c>
      <c r="D238" s="43" t="s">
        <v>115</v>
      </c>
      <c r="E238" s="43" t="s">
        <v>182</v>
      </c>
      <c r="F238" s="43" t="s">
        <v>116</v>
      </c>
      <c r="G238" s="42">
        <v>529.20000000000005</v>
      </c>
      <c r="H238" s="43" t="s">
        <v>5</v>
      </c>
      <c r="I238" s="43" t="s">
        <v>179</v>
      </c>
      <c r="J238" s="42">
        <v>8.353741496598639</v>
      </c>
      <c r="K238" s="42">
        <v>4420.8</v>
      </c>
      <c r="L238" s="43" t="s">
        <v>13</v>
      </c>
      <c r="M238" s="43" t="s">
        <v>14</v>
      </c>
      <c r="N238" s="42">
        <v>300</v>
      </c>
      <c r="O238" s="43" t="s">
        <v>75</v>
      </c>
      <c r="P238" s="42">
        <f t="shared" si="18"/>
        <v>529.20000000000005</v>
      </c>
      <c r="Q238" s="43">
        <f t="shared" si="19"/>
        <v>0</v>
      </c>
      <c r="R238" s="43">
        <f t="shared" si="20"/>
        <v>4420.8</v>
      </c>
      <c r="S238" s="42">
        <f t="shared" si="21"/>
        <v>0</v>
      </c>
      <c r="T238" s="43">
        <f t="shared" si="22"/>
        <v>529.20000000000005</v>
      </c>
      <c r="U238">
        <f t="shared" si="23"/>
        <v>4420.8</v>
      </c>
    </row>
    <row r="239" spans="1:21" x14ac:dyDescent="0.3">
      <c r="A239" s="42">
        <v>2025</v>
      </c>
      <c r="B239" s="42">
        <v>232</v>
      </c>
      <c r="C239" s="42">
        <v>8</v>
      </c>
      <c r="D239" s="43" t="s">
        <v>115</v>
      </c>
      <c r="E239" s="43" t="s">
        <v>182</v>
      </c>
      <c r="F239" s="43" t="s">
        <v>116</v>
      </c>
      <c r="G239" s="42">
        <v>88.183199999999971</v>
      </c>
      <c r="H239" s="43" t="s">
        <v>5</v>
      </c>
      <c r="I239" s="43" t="s">
        <v>179</v>
      </c>
      <c r="J239" s="42">
        <v>4.7492039300002737</v>
      </c>
      <c r="K239" s="42">
        <v>418.8</v>
      </c>
      <c r="L239" s="43" t="s">
        <v>13</v>
      </c>
      <c r="M239" s="43" t="s">
        <v>14</v>
      </c>
      <c r="N239" s="42">
        <v>380</v>
      </c>
      <c r="O239" s="43" t="s">
        <v>40</v>
      </c>
      <c r="P239" s="42">
        <f t="shared" si="18"/>
        <v>88.183199999999971</v>
      </c>
      <c r="Q239" s="43">
        <f t="shared" si="19"/>
        <v>0</v>
      </c>
      <c r="R239" s="43">
        <f t="shared" si="20"/>
        <v>418.8</v>
      </c>
      <c r="S239" s="42">
        <f t="shared" si="21"/>
        <v>0</v>
      </c>
      <c r="T239" s="43">
        <f t="shared" si="22"/>
        <v>88.183199999999971</v>
      </c>
      <c r="U239">
        <f t="shared" si="23"/>
        <v>418.8</v>
      </c>
    </row>
    <row r="240" spans="1:21" x14ac:dyDescent="0.3">
      <c r="A240" s="42">
        <v>2025</v>
      </c>
      <c r="B240" s="42">
        <v>232</v>
      </c>
      <c r="C240" s="42">
        <v>8</v>
      </c>
      <c r="D240" s="43" t="s">
        <v>115</v>
      </c>
      <c r="E240" s="43" t="s">
        <v>182</v>
      </c>
      <c r="F240" s="43" t="s">
        <v>116</v>
      </c>
      <c r="G240" s="42">
        <v>56589.000000000007</v>
      </c>
      <c r="H240" s="43" t="s">
        <v>5</v>
      </c>
      <c r="I240" s="43" t="s">
        <v>179</v>
      </c>
      <c r="J240" s="42">
        <v>5.4792853734824787</v>
      </c>
      <c r="K240" s="42">
        <v>310067.28000000003</v>
      </c>
      <c r="L240" s="43" t="s">
        <v>13</v>
      </c>
      <c r="M240" s="43" t="s">
        <v>14</v>
      </c>
      <c r="N240" s="42">
        <v>428</v>
      </c>
      <c r="O240" s="43" t="s">
        <v>41</v>
      </c>
      <c r="P240" s="42">
        <f t="shared" si="18"/>
        <v>56589.000000000007</v>
      </c>
      <c r="Q240" s="43">
        <f t="shared" si="19"/>
        <v>0</v>
      </c>
      <c r="R240" s="43">
        <f t="shared" si="20"/>
        <v>310067.28000000003</v>
      </c>
      <c r="S240" s="42">
        <f t="shared" si="21"/>
        <v>0</v>
      </c>
      <c r="T240" s="43">
        <f t="shared" si="22"/>
        <v>56589.000000000007</v>
      </c>
      <c r="U240">
        <f t="shared" si="23"/>
        <v>310067.28000000003</v>
      </c>
    </row>
    <row r="241" spans="1:21" x14ac:dyDescent="0.3">
      <c r="A241" s="42">
        <v>2025</v>
      </c>
      <c r="B241" s="42">
        <v>232</v>
      </c>
      <c r="C241" s="42">
        <v>8</v>
      </c>
      <c r="D241" s="43" t="s">
        <v>115</v>
      </c>
      <c r="E241" s="43" t="s">
        <v>182</v>
      </c>
      <c r="F241" s="43" t="s">
        <v>116</v>
      </c>
      <c r="G241" s="42">
        <v>519786.09720000002</v>
      </c>
      <c r="H241" s="43" t="s">
        <v>5</v>
      </c>
      <c r="I241" s="43" t="s">
        <v>179</v>
      </c>
      <c r="J241" s="42">
        <v>4.9072901213410889</v>
      </c>
      <c r="K241" s="42">
        <v>2550741.1799999992</v>
      </c>
      <c r="L241" s="43" t="s">
        <v>13</v>
      </c>
      <c r="M241" s="43" t="s">
        <v>14</v>
      </c>
      <c r="N241" s="42">
        <v>440</v>
      </c>
      <c r="O241" s="43" t="s">
        <v>42</v>
      </c>
      <c r="P241" s="42">
        <f t="shared" si="18"/>
        <v>519786.09720000002</v>
      </c>
      <c r="Q241" s="43">
        <f t="shared" si="19"/>
        <v>0</v>
      </c>
      <c r="R241" s="43">
        <f t="shared" si="20"/>
        <v>2550741.1799999992</v>
      </c>
      <c r="S241" s="42">
        <f t="shared" si="21"/>
        <v>0</v>
      </c>
      <c r="T241" s="43">
        <f t="shared" si="22"/>
        <v>519786.09720000002</v>
      </c>
      <c r="U241">
        <f t="shared" si="23"/>
        <v>2550741.1799999992</v>
      </c>
    </row>
    <row r="242" spans="1:21" x14ac:dyDescent="0.3">
      <c r="A242" s="42">
        <v>2025</v>
      </c>
      <c r="B242" s="42">
        <v>232</v>
      </c>
      <c r="C242" s="42">
        <v>8</v>
      </c>
      <c r="D242" s="43" t="s">
        <v>115</v>
      </c>
      <c r="E242" s="43" t="s">
        <v>182</v>
      </c>
      <c r="F242" s="43" t="s">
        <v>116</v>
      </c>
      <c r="G242" s="42">
        <v>105</v>
      </c>
      <c r="H242" s="43" t="s">
        <v>5</v>
      </c>
      <c r="I242" s="43" t="s">
        <v>179</v>
      </c>
      <c r="J242" s="42">
        <v>10.352</v>
      </c>
      <c r="K242" s="42">
        <v>1086.96</v>
      </c>
      <c r="L242" s="43" t="s">
        <v>13</v>
      </c>
      <c r="M242" s="43" t="s">
        <v>14</v>
      </c>
      <c r="N242" s="42">
        <v>470</v>
      </c>
      <c r="O242" s="43" t="s">
        <v>101</v>
      </c>
      <c r="P242" s="42">
        <f t="shared" si="18"/>
        <v>105</v>
      </c>
      <c r="Q242" s="43">
        <f t="shared" si="19"/>
        <v>0</v>
      </c>
      <c r="R242" s="43">
        <f t="shared" si="20"/>
        <v>1086.96</v>
      </c>
      <c r="S242" s="42">
        <f t="shared" si="21"/>
        <v>0</v>
      </c>
      <c r="T242" s="43">
        <f t="shared" si="22"/>
        <v>105</v>
      </c>
      <c r="U242">
        <f t="shared" si="23"/>
        <v>1086.96</v>
      </c>
    </row>
    <row r="243" spans="1:21" x14ac:dyDescent="0.3">
      <c r="A243" s="42">
        <v>2025</v>
      </c>
      <c r="B243" s="42">
        <v>232</v>
      </c>
      <c r="C243" s="42">
        <v>8</v>
      </c>
      <c r="D243" s="43" t="s">
        <v>115</v>
      </c>
      <c r="E243" s="43" t="s">
        <v>182</v>
      </c>
      <c r="F243" s="43" t="s">
        <v>116</v>
      </c>
      <c r="G243" s="42">
        <v>3368.4000000000005</v>
      </c>
      <c r="H243" s="43" t="s">
        <v>5</v>
      </c>
      <c r="I243" s="43" t="s">
        <v>179</v>
      </c>
      <c r="J243" s="42">
        <v>6.1218916993231201</v>
      </c>
      <c r="K243" s="42">
        <v>20620.98</v>
      </c>
      <c r="L243" s="43" t="s">
        <v>13</v>
      </c>
      <c r="M243" s="43" t="s">
        <v>14</v>
      </c>
      <c r="N243" s="42">
        <v>528</v>
      </c>
      <c r="O243" s="43" t="s">
        <v>43</v>
      </c>
      <c r="P243" s="42">
        <f t="shared" si="18"/>
        <v>3368.4000000000005</v>
      </c>
      <c r="Q243" s="43">
        <f t="shared" si="19"/>
        <v>0</v>
      </c>
      <c r="R243" s="43">
        <f t="shared" si="20"/>
        <v>20620.98</v>
      </c>
      <c r="S243" s="42">
        <f t="shared" si="21"/>
        <v>0</v>
      </c>
      <c r="T243" s="43">
        <f t="shared" si="22"/>
        <v>3368.4000000000005</v>
      </c>
      <c r="U243">
        <f t="shared" si="23"/>
        <v>20620.98</v>
      </c>
    </row>
    <row r="244" spans="1:21" x14ac:dyDescent="0.3">
      <c r="A244" s="42">
        <v>2025</v>
      </c>
      <c r="B244" s="42">
        <v>232</v>
      </c>
      <c r="C244" s="42">
        <v>8</v>
      </c>
      <c r="D244" s="43" t="s">
        <v>115</v>
      </c>
      <c r="E244" s="43" t="s">
        <v>182</v>
      </c>
      <c r="F244" s="43" t="s">
        <v>116</v>
      </c>
      <c r="G244" s="42">
        <v>32483.396400000005</v>
      </c>
      <c r="H244" s="43" t="s">
        <v>5</v>
      </c>
      <c r="I244" s="43" t="s">
        <v>179</v>
      </c>
      <c r="J244" s="42">
        <v>9.096269871582761</v>
      </c>
      <c r="K244" s="42">
        <v>295477.74</v>
      </c>
      <c r="L244" s="43" t="s">
        <v>13</v>
      </c>
      <c r="M244" s="43" t="s">
        <v>14</v>
      </c>
      <c r="N244" s="42">
        <v>616</v>
      </c>
      <c r="O244" s="43" t="s">
        <v>44</v>
      </c>
      <c r="P244" s="42">
        <f t="shared" si="18"/>
        <v>32483.396400000005</v>
      </c>
      <c r="Q244" s="43">
        <f t="shared" si="19"/>
        <v>0</v>
      </c>
      <c r="R244" s="43">
        <f t="shared" si="20"/>
        <v>295477.74</v>
      </c>
      <c r="S244" s="42">
        <f t="shared" si="21"/>
        <v>0</v>
      </c>
      <c r="T244" s="43">
        <f t="shared" si="22"/>
        <v>32483.396400000005</v>
      </c>
      <c r="U244">
        <f t="shared" si="23"/>
        <v>295477.74</v>
      </c>
    </row>
    <row r="245" spans="1:21" x14ac:dyDescent="0.3">
      <c r="A245" s="42">
        <v>2025</v>
      </c>
      <c r="B245" s="42">
        <v>232</v>
      </c>
      <c r="C245" s="42">
        <v>8</v>
      </c>
      <c r="D245" s="43" t="s">
        <v>115</v>
      </c>
      <c r="E245" s="43" t="s">
        <v>182</v>
      </c>
      <c r="F245" s="43" t="s">
        <v>116</v>
      </c>
      <c r="G245" s="42">
        <v>1.3944000000000001</v>
      </c>
      <c r="H245" s="43" t="s">
        <v>5</v>
      </c>
      <c r="I245" s="43" t="s">
        <v>179</v>
      </c>
      <c r="J245" s="42">
        <v>0</v>
      </c>
      <c r="K245" s="42">
        <v>0</v>
      </c>
      <c r="L245" s="43" t="s">
        <v>13</v>
      </c>
      <c r="M245" s="43" t="s">
        <v>14</v>
      </c>
      <c r="N245" s="42">
        <v>620</v>
      </c>
      <c r="O245" s="43" t="s">
        <v>45</v>
      </c>
      <c r="P245" s="42">
        <f t="shared" si="18"/>
        <v>1.3944000000000001</v>
      </c>
      <c r="Q245" s="43">
        <f t="shared" si="19"/>
        <v>0</v>
      </c>
      <c r="R245" s="43">
        <f t="shared" si="20"/>
        <v>0</v>
      </c>
      <c r="S245" s="42">
        <f t="shared" si="21"/>
        <v>0</v>
      </c>
      <c r="T245" s="43">
        <f t="shared" si="22"/>
        <v>1.3944000000000001</v>
      </c>
      <c r="U245">
        <f t="shared" si="23"/>
        <v>0</v>
      </c>
    </row>
    <row r="246" spans="1:21" x14ac:dyDescent="0.3">
      <c r="A246" s="42">
        <v>2025</v>
      </c>
      <c r="B246" s="42">
        <v>232</v>
      </c>
      <c r="C246" s="42">
        <v>8</v>
      </c>
      <c r="D246" s="43" t="s">
        <v>115</v>
      </c>
      <c r="E246" s="43" t="s">
        <v>182</v>
      </c>
      <c r="F246" s="43" t="s">
        <v>116</v>
      </c>
      <c r="G246" s="42">
        <v>7459.2000000000007</v>
      </c>
      <c r="H246" s="43" t="s">
        <v>5</v>
      </c>
      <c r="I246" s="43" t="s">
        <v>179</v>
      </c>
      <c r="J246" s="42">
        <v>5.5096525096525095</v>
      </c>
      <c r="K246" s="42">
        <v>41097.600000000006</v>
      </c>
      <c r="L246" s="43" t="s">
        <v>13</v>
      </c>
      <c r="M246" s="43" t="s">
        <v>14</v>
      </c>
      <c r="N246" s="42">
        <v>642</v>
      </c>
      <c r="O246" s="43" t="s">
        <v>46</v>
      </c>
      <c r="P246" s="42">
        <f t="shared" si="18"/>
        <v>7459.2000000000007</v>
      </c>
      <c r="Q246" s="43">
        <f t="shared" si="19"/>
        <v>0</v>
      </c>
      <c r="R246" s="43">
        <f t="shared" si="20"/>
        <v>41097.600000000006</v>
      </c>
      <c r="S246" s="42">
        <f t="shared" si="21"/>
        <v>0</v>
      </c>
      <c r="T246" s="43">
        <f t="shared" si="22"/>
        <v>7459.2000000000007</v>
      </c>
      <c r="U246">
        <f t="shared" si="23"/>
        <v>41097.600000000006</v>
      </c>
    </row>
    <row r="247" spans="1:21" x14ac:dyDescent="0.3">
      <c r="A247" s="42">
        <v>2025</v>
      </c>
      <c r="B247" s="42">
        <v>232</v>
      </c>
      <c r="C247" s="42">
        <v>8</v>
      </c>
      <c r="D247" s="43" t="s">
        <v>115</v>
      </c>
      <c r="E247" s="43" t="s">
        <v>182</v>
      </c>
      <c r="F247" s="43" t="s">
        <v>116</v>
      </c>
      <c r="G247" s="42">
        <v>2807.0028000000002</v>
      </c>
      <c r="H247" s="43" t="s">
        <v>5</v>
      </c>
      <c r="I247" s="43" t="s">
        <v>179</v>
      </c>
      <c r="J247" s="42">
        <v>5.5084448081063542</v>
      </c>
      <c r="K247" s="42">
        <v>15462.22</v>
      </c>
      <c r="L247" s="43" t="s">
        <v>13</v>
      </c>
      <c r="M247" s="43" t="s">
        <v>14</v>
      </c>
      <c r="N247" s="42">
        <v>752</v>
      </c>
      <c r="O247" s="43" t="s">
        <v>78</v>
      </c>
      <c r="P247" s="42">
        <f t="shared" si="18"/>
        <v>2807.0028000000002</v>
      </c>
      <c r="Q247" s="43">
        <f t="shared" si="19"/>
        <v>0</v>
      </c>
      <c r="R247" s="43">
        <f t="shared" si="20"/>
        <v>15462.22</v>
      </c>
      <c r="S247" s="42">
        <f t="shared" si="21"/>
        <v>0</v>
      </c>
      <c r="T247" s="43">
        <f t="shared" si="22"/>
        <v>2807.0028000000002</v>
      </c>
      <c r="U247">
        <f t="shared" si="23"/>
        <v>15462.22</v>
      </c>
    </row>
    <row r="248" spans="1:21" x14ac:dyDescent="0.3">
      <c r="A248" s="42">
        <v>2025</v>
      </c>
      <c r="B248" s="42">
        <v>232</v>
      </c>
      <c r="C248" s="42">
        <v>8</v>
      </c>
      <c r="D248" s="43" t="s">
        <v>115</v>
      </c>
      <c r="E248" s="43" t="s">
        <v>182</v>
      </c>
      <c r="F248" s="43" t="s">
        <v>131</v>
      </c>
      <c r="G248" s="42">
        <v>741.90000000000009</v>
      </c>
      <c r="H248" s="43" t="s">
        <v>5</v>
      </c>
      <c r="I248" s="43" t="s">
        <v>179</v>
      </c>
      <c r="J248" s="42">
        <v>21.064307858201911</v>
      </c>
      <c r="K248" s="42">
        <v>15627.61</v>
      </c>
      <c r="L248" s="43" t="s">
        <v>20</v>
      </c>
      <c r="M248" s="43" t="s">
        <v>18</v>
      </c>
      <c r="N248" s="42">
        <v>124</v>
      </c>
      <c r="O248" s="43" t="s">
        <v>52</v>
      </c>
      <c r="P248" s="42">
        <f t="shared" si="18"/>
        <v>741.90000000000009</v>
      </c>
      <c r="Q248" s="43">
        <f t="shared" si="19"/>
        <v>0</v>
      </c>
      <c r="R248" s="43">
        <f t="shared" si="20"/>
        <v>15627.61</v>
      </c>
      <c r="S248" s="42">
        <f t="shared" si="21"/>
        <v>0</v>
      </c>
      <c r="T248" s="43">
        <f t="shared" si="22"/>
        <v>741.90000000000009</v>
      </c>
      <c r="U248">
        <f t="shared" si="23"/>
        <v>15627.61</v>
      </c>
    </row>
    <row r="249" spans="1:21" x14ac:dyDescent="0.3">
      <c r="A249" s="42">
        <v>2025</v>
      </c>
      <c r="B249" s="42">
        <v>232</v>
      </c>
      <c r="C249" s="42">
        <v>8</v>
      </c>
      <c r="D249" s="43" t="s">
        <v>115</v>
      </c>
      <c r="E249" s="43" t="s">
        <v>182</v>
      </c>
      <c r="F249" s="43" t="s">
        <v>131</v>
      </c>
      <c r="G249" s="42">
        <v>787.50279999999998</v>
      </c>
      <c r="H249" s="43" t="s">
        <v>5</v>
      </c>
      <c r="I249" s="43" t="s">
        <v>179</v>
      </c>
      <c r="J249" s="42">
        <v>27.377362975725294</v>
      </c>
      <c r="K249" s="42">
        <v>21559.75</v>
      </c>
      <c r="L249" s="43" t="s">
        <v>20</v>
      </c>
      <c r="M249" s="43" t="s">
        <v>18</v>
      </c>
      <c r="N249" s="42">
        <v>192</v>
      </c>
      <c r="O249" s="43" t="s">
        <v>85</v>
      </c>
      <c r="P249" s="42">
        <f t="shared" si="18"/>
        <v>787.50279999999998</v>
      </c>
      <c r="Q249" s="43">
        <f t="shared" si="19"/>
        <v>0</v>
      </c>
      <c r="R249" s="43">
        <f t="shared" si="20"/>
        <v>21559.75</v>
      </c>
      <c r="S249" s="42">
        <f t="shared" si="21"/>
        <v>0</v>
      </c>
      <c r="T249" s="43">
        <f t="shared" si="22"/>
        <v>787.50279999999998</v>
      </c>
      <c r="U249">
        <f t="shared" si="23"/>
        <v>21559.75</v>
      </c>
    </row>
    <row r="250" spans="1:21" x14ac:dyDescent="0.3">
      <c r="A250" s="42">
        <v>2025</v>
      </c>
      <c r="B250" s="42">
        <v>232</v>
      </c>
      <c r="C250" s="42">
        <v>8</v>
      </c>
      <c r="D250" s="43" t="s">
        <v>115</v>
      </c>
      <c r="E250" s="43" t="s">
        <v>182</v>
      </c>
      <c r="F250" s="43" t="s">
        <v>131</v>
      </c>
      <c r="G250" s="42">
        <v>42</v>
      </c>
      <c r="H250" s="43" t="s">
        <v>5</v>
      </c>
      <c r="I250" s="43" t="s">
        <v>179</v>
      </c>
      <c r="J250" s="42">
        <v>33.625</v>
      </c>
      <c r="K250" s="42">
        <v>1412.25</v>
      </c>
      <c r="L250" s="43" t="s">
        <v>20</v>
      </c>
      <c r="M250" s="43" t="s">
        <v>18</v>
      </c>
      <c r="N250" s="42">
        <v>214</v>
      </c>
      <c r="O250" s="43" t="s">
        <v>26</v>
      </c>
      <c r="P250" s="42">
        <f t="shared" si="18"/>
        <v>42</v>
      </c>
      <c r="Q250" s="43">
        <f t="shared" si="19"/>
        <v>0</v>
      </c>
      <c r="R250" s="43">
        <f t="shared" si="20"/>
        <v>1412.25</v>
      </c>
      <c r="S250" s="42">
        <f t="shared" si="21"/>
        <v>0</v>
      </c>
      <c r="T250" s="43">
        <f t="shared" si="22"/>
        <v>42</v>
      </c>
      <c r="U250">
        <f t="shared" si="23"/>
        <v>1412.25</v>
      </c>
    </row>
    <row r="251" spans="1:21" x14ac:dyDescent="0.3">
      <c r="A251" s="42">
        <v>2025</v>
      </c>
      <c r="B251" s="42">
        <v>232</v>
      </c>
      <c r="C251" s="42">
        <v>8</v>
      </c>
      <c r="D251" s="43" t="s">
        <v>115</v>
      </c>
      <c r="E251" s="43" t="s">
        <v>182</v>
      </c>
      <c r="F251" s="43" t="s">
        <v>131</v>
      </c>
      <c r="G251" s="42">
        <v>42</v>
      </c>
      <c r="H251" s="43" t="s">
        <v>5</v>
      </c>
      <c r="I251" s="43" t="s">
        <v>179</v>
      </c>
      <c r="J251" s="42">
        <v>27.469761904761906</v>
      </c>
      <c r="K251" s="42">
        <v>1153.73</v>
      </c>
      <c r="L251" s="43" t="s">
        <v>20</v>
      </c>
      <c r="M251" s="43" t="s">
        <v>18</v>
      </c>
      <c r="N251" s="42">
        <v>222</v>
      </c>
      <c r="O251" s="43" t="s">
        <v>123</v>
      </c>
      <c r="P251" s="42">
        <f t="shared" si="18"/>
        <v>42</v>
      </c>
      <c r="Q251" s="43">
        <f t="shared" si="19"/>
        <v>0</v>
      </c>
      <c r="R251" s="43">
        <f t="shared" si="20"/>
        <v>1153.73</v>
      </c>
      <c r="S251" s="42">
        <f t="shared" si="21"/>
        <v>0</v>
      </c>
      <c r="T251" s="43">
        <f t="shared" si="22"/>
        <v>42</v>
      </c>
      <c r="U251">
        <f t="shared" si="23"/>
        <v>1153.73</v>
      </c>
    </row>
    <row r="252" spans="1:21" x14ac:dyDescent="0.3">
      <c r="A252" s="42">
        <v>2025</v>
      </c>
      <c r="B252" s="42">
        <v>232</v>
      </c>
      <c r="C252" s="42">
        <v>8</v>
      </c>
      <c r="D252" s="43" t="s">
        <v>115</v>
      </c>
      <c r="E252" s="43" t="s">
        <v>182</v>
      </c>
      <c r="F252" s="43" t="s">
        <v>131</v>
      </c>
      <c r="G252" s="42">
        <v>12.600000000000001</v>
      </c>
      <c r="H252" s="43" t="s">
        <v>5</v>
      </c>
      <c r="I252" s="43" t="s">
        <v>179</v>
      </c>
      <c r="J252" s="42">
        <v>26.61984126984127</v>
      </c>
      <c r="K252" s="42">
        <v>335.41</v>
      </c>
      <c r="L252" s="43" t="s">
        <v>20</v>
      </c>
      <c r="M252" s="43" t="s">
        <v>18</v>
      </c>
      <c r="N252" s="42">
        <v>320</v>
      </c>
      <c r="O252" s="43" t="s">
        <v>86</v>
      </c>
      <c r="P252" s="42">
        <f t="shared" si="18"/>
        <v>12.600000000000001</v>
      </c>
      <c r="Q252" s="43">
        <f t="shared" si="19"/>
        <v>0</v>
      </c>
      <c r="R252" s="43">
        <f t="shared" si="20"/>
        <v>335.41</v>
      </c>
      <c r="S252" s="42">
        <f t="shared" si="21"/>
        <v>0</v>
      </c>
      <c r="T252" s="43">
        <f t="shared" si="22"/>
        <v>12.600000000000001</v>
      </c>
      <c r="U252">
        <f t="shared" si="23"/>
        <v>335.41</v>
      </c>
    </row>
    <row r="253" spans="1:21" x14ac:dyDescent="0.3">
      <c r="A253" s="42">
        <v>2025</v>
      </c>
      <c r="B253" s="42">
        <v>232</v>
      </c>
      <c r="C253" s="42">
        <v>8</v>
      </c>
      <c r="D253" s="43" t="s">
        <v>115</v>
      </c>
      <c r="E253" s="43" t="s">
        <v>182</v>
      </c>
      <c r="F253" s="43" t="s">
        <v>131</v>
      </c>
      <c r="G253" s="42">
        <v>66733.8</v>
      </c>
      <c r="H253" s="43" t="s">
        <v>5</v>
      </c>
      <c r="I253" s="43" t="s">
        <v>179</v>
      </c>
      <c r="J253" s="42">
        <v>21.478522877462392</v>
      </c>
      <c r="K253" s="42">
        <v>1433343.45</v>
      </c>
      <c r="L253" s="43" t="s">
        <v>20</v>
      </c>
      <c r="M253" s="43" t="s">
        <v>18</v>
      </c>
      <c r="N253" s="42">
        <v>484</v>
      </c>
      <c r="O253" s="43" t="s">
        <v>22</v>
      </c>
      <c r="P253" s="42">
        <f t="shared" si="18"/>
        <v>66733.8</v>
      </c>
      <c r="Q253" s="43">
        <f t="shared" si="19"/>
        <v>0</v>
      </c>
      <c r="R253" s="43">
        <f t="shared" si="20"/>
        <v>1433343.45</v>
      </c>
      <c r="S253" s="42">
        <f t="shared" si="21"/>
        <v>0</v>
      </c>
      <c r="T253" s="43">
        <f t="shared" si="22"/>
        <v>66733.8</v>
      </c>
      <c r="U253">
        <f t="shared" si="23"/>
        <v>1433343.45</v>
      </c>
    </row>
    <row r="254" spans="1:21" x14ac:dyDescent="0.3">
      <c r="A254" s="42">
        <v>2025</v>
      </c>
      <c r="B254" s="42">
        <v>232</v>
      </c>
      <c r="C254" s="42">
        <v>8</v>
      </c>
      <c r="D254" s="43" t="s">
        <v>115</v>
      </c>
      <c r="E254" s="43" t="s">
        <v>182</v>
      </c>
      <c r="F254" s="43" t="s">
        <v>131</v>
      </c>
      <c r="G254" s="42">
        <v>40.5</v>
      </c>
      <c r="H254" s="43" t="s">
        <v>5</v>
      </c>
      <c r="I254" s="43" t="s">
        <v>179</v>
      </c>
      <c r="J254" s="42">
        <v>32.163703703703703</v>
      </c>
      <c r="K254" s="42">
        <v>1302.6300000000001</v>
      </c>
      <c r="L254" s="43" t="s">
        <v>20</v>
      </c>
      <c r="M254" s="43" t="s">
        <v>18</v>
      </c>
      <c r="N254" s="42">
        <v>630</v>
      </c>
      <c r="O254" s="43" t="s">
        <v>94</v>
      </c>
      <c r="P254" s="42">
        <f t="shared" si="18"/>
        <v>40.5</v>
      </c>
      <c r="Q254" s="43">
        <f t="shared" si="19"/>
        <v>0</v>
      </c>
      <c r="R254" s="43">
        <f t="shared" si="20"/>
        <v>1302.6300000000001</v>
      </c>
      <c r="S254" s="42">
        <f t="shared" si="21"/>
        <v>0</v>
      </c>
      <c r="T254" s="43">
        <f t="shared" si="22"/>
        <v>40.5</v>
      </c>
      <c r="U254">
        <f t="shared" si="23"/>
        <v>1302.6300000000001</v>
      </c>
    </row>
    <row r="255" spans="1:21" x14ac:dyDescent="0.3">
      <c r="A255" s="42">
        <v>2025</v>
      </c>
      <c r="B255" s="42">
        <v>232</v>
      </c>
      <c r="C255" s="42">
        <v>8</v>
      </c>
      <c r="D255" s="43" t="s">
        <v>115</v>
      </c>
      <c r="E255" s="43" t="s">
        <v>182</v>
      </c>
      <c r="F255" s="43" t="s">
        <v>131</v>
      </c>
      <c r="G255" s="42">
        <v>35.002800000000001</v>
      </c>
      <c r="H255" s="43" t="s">
        <v>5</v>
      </c>
      <c r="I255" s="43" t="s">
        <v>179</v>
      </c>
      <c r="J255" s="42">
        <v>25.712228735986834</v>
      </c>
      <c r="K255" s="42">
        <v>900</v>
      </c>
      <c r="L255" s="43" t="s">
        <v>20</v>
      </c>
      <c r="M255" s="43" t="s">
        <v>18</v>
      </c>
      <c r="N255" s="42">
        <v>663</v>
      </c>
      <c r="O255" s="43" t="s">
        <v>132</v>
      </c>
      <c r="P255" s="42">
        <f t="shared" si="18"/>
        <v>35.002800000000001</v>
      </c>
      <c r="Q255" s="43">
        <f t="shared" si="19"/>
        <v>0</v>
      </c>
      <c r="R255" s="43">
        <f t="shared" si="20"/>
        <v>900</v>
      </c>
      <c r="S255" s="42">
        <f t="shared" si="21"/>
        <v>0</v>
      </c>
      <c r="T255" s="43">
        <f t="shared" si="22"/>
        <v>35.002800000000001</v>
      </c>
      <c r="U255">
        <f t="shared" si="23"/>
        <v>900</v>
      </c>
    </row>
    <row r="256" spans="1:21" x14ac:dyDescent="0.3">
      <c r="A256" s="42">
        <v>2025</v>
      </c>
      <c r="B256" s="42">
        <v>232</v>
      </c>
      <c r="C256" s="42">
        <v>8</v>
      </c>
      <c r="D256" s="43" t="s">
        <v>115</v>
      </c>
      <c r="E256" s="43" t="s">
        <v>182</v>
      </c>
      <c r="F256" s="43" t="s">
        <v>131</v>
      </c>
      <c r="G256" s="42">
        <v>7140</v>
      </c>
      <c r="H256" s="43" t="s">
        <v>5</v>
      </c>
      <c r="I256" s="43" t="s">
        <v>179</v>
      </c>
      <c r="J256" s="42">
        <v>21.271428571428572</v>
      </c>
      <c r="K256" s="42">
        <v>151878</v>
      </c>
      <c r="L256" s="43" t="s">
        <v>24</v>
      </c>
      <c r="M256" s="43" t="s">
        <v>18</v>
      </c>
      <c r="N256" s="42">
        <v>156</v>
      </c>
      <c r="O256" s="43" t="s">
        <v>53</v>
      </c>
      <c r="P256" s="42">
        <f t="shared" si="18"/>
        <v>7140</v>
      </c>
      <c r="Q256" s="43">
        <f t="shared" si="19"/>
        <v>0</v>
      </c>
      <c r="R256" s="43">
        <f t="shared" si="20"/>
        <v>151878</v>
      </c>
      <c r="S256" s="42">
        <f t="shared" si="21"/>
        <v>0</v>
      </c>
      <c r="T256" s="43">
        <f t="shared" si="22"/>
        <v>7140</v>
      </c>
      <c r="U256">
        <f t="shared" si="23"/>
        <v>151878</v>
      </c>
    </row>
    <row r="257" spans="1:21" x14ac:dyDescent="0.3">
      <c r="A257" s="42">
        <v>2025</v>
      </c>
      <c r="B257" s="42">
        <v>232</v>
      </c>
      <c r="C257" s="42">
        <v>8</v>
      </c>
      <c r="D257" s="43" t="s">
        <v>115</v>
      </c>
      <c r="E257" s="43" t="s">
        <v>182</v>
      </c>
      <c r="F257" s="43" t="s">
        <v>131</v>
      </c>
      <c r="G257" s="42">
        <v>252</v>
      </c>
      <c r="H257" s="43" t="s">
        <v>5</v>
      </c>
      <c r="I257" s="43" t="s">
        <v>179</v>
      </c>
      <c r="J257" s="42">
        <v>30</v>
      </c>
      <c r="K257" s="42">
        <v>7560</v>
      </c>
      <c r="L257" s="43" t="s">
        <v>24</v>
      </c>
      <c r="M257" s="43" t="s">
        <v>18</v>
      </c>
      <c r="N257" s="42">
        <v>158</v>
      </c>
      <c r="O257" s="43" t="s">
        <v>28</v>
      </c>
      <c r="P257" s="42">
        <f t="shared" si="18"/>
        <v>252</v>
      </c>
      <c r="Q257" s="43">
        <f t="shared" si="19"/>
        <v>0</v>
      </c>
      <c r="R257" s="43">
        <f t="shared" si="20"/>
        <v>7560</v>
      </c>
      <c r="S257" s="42">
        <f t="shared" si="21"/>
        <v>0</v>
      </c>
      <c r="T257" s="43">
        <f t="shared" si="22"/>
        <v>252</v>
      </c>
      <c r="U257">
        <f t="shared" si="23"/>
        <v>7560</v>
      </c>
    </row>
    <row r="258" spans="1:21" x14ac:dyDescent="0.3">
      <c r="A258" s="42">
        <v>2025</v>
      </c>
      <c r="B258" s="42">
        <v>232</v>
      </c>
      <c r="C258" s="42">
        <v>8</v>
      </c>
      <c r="D258" s="43" t="s">
        <v>115</v>
      </c>
      <c r="E258" s="43" t="s">
        <v>182</v>
      </c>
      <c r="F258" s="43" t="s">
        <v>131</v>
      </c>
      <c r="G258" s="42">
        <v>252</v>
      </c>
      <c r="H258" s="43" t="s">
        <v>5</v>
      </c>
      <c r="I258" s="43" t="s">
        <v>179</v>
      </c>
      <c r="J258" s="42">
        <v>26.785714285714285</v>
      </c>
      <c r="K258" s="42">
        <v>6750</v>
      </c>
      <c r="L258" s="43" t="s">
        <v>24</v>
      </c>
      <c r="M258" s="43" t="s">
        <v>18</v>
      </c>
      <c r="N258" s="42">
        <v>376</v>
      </c>
      <c r="O258" s="43" t="s">
        <v>89</v>
      </c>
      <c r="P258" s="42">
        <f t="shared" si="18"/>
        <v>252</v>
      </c>
      <c r="Q258" s="43">
        <f t="shared" si="19"/>
        <v>0</v>
      </c>
      <c r="R258" s="43">
        <f t="shared" si="20"/>
        <v>6750</v>
      </c>
      <c r="S258" s="42">
        <f t="shared" si="21"/>
        <v>0</v>
      </c>
      <c r="T258" s="43">
        <f t="shared" si="22"/>
        <v>252</v>
      </c>
      <c r="U258">
        <f t="shared" si="23"/>
        <v>6750</v>
      </c>
    </row>
    <row r="259" spans="1:21" x14ac:dyDescent="0.3">
      <c r="A259" s="42">
        <v>2025</v>
      </c>
      <c r="B259" s="42">
        <v>232</v>
      </c>
      <c r="C259" s="42">
        <v>8</v>
      </c>
      <c r="D259" s="43" t="s">
        <v>115</v>
      </c>
      <c r="E259" s="43" t="s">
        <v>182</v>
      </c>
      <c r="F259" s="43" t="s">
        <v>131</v>
      </c>
      <c r="G259" s="42">
        <v>12.600000000000001</v>
      </c>
      <c r="H259" s="43" t="s">
        <v>5</v>
      </c>
      <c r="I259" s="43" t="s">
        <v>179</v>
      </c>
      <c r="J259" s="42">
        <v>21.271428571428569</v>
      </c>
      <c r="K259" s="42">
        <v>268.02</v>
      </c>
      <c r="L259" s="43" t="s">
        <v>24</v>
      </c>
      <c r="M259" s="43" t="s">
        <v>18</v>
      </c>
      <c r="N259" s="42">
        <v>446</v>
      </c>
      <c r="O259" s="43" t="s">
        <v>127</v>
      </c>
      <c r="P259" s="42">
        <f t="shared" ref="P259:P322" si="24">IF(A259=2025,G259,0)</f>
        <v>12.600000000000001</v>
      </c>
      <c r="Q259" s="43">
        <f t="shared" ref="Q259:Q322" si="25">IF(A259=2024,G259,0)</f>
        <v>0</v>
      </c>
      <c r="R259" s="43">
        <f t="shared" ref="R259:R322" si="26">IF(A259=2025,K259,0)</f>
        <v>268.02</v>
      </c>
      <c r="S259" s="42">
        <f t="shared" ref="S259:S322" si="27">IF(A259=2024,K259,0)</f>
        <v>0</v>
      </c>
      <c r="T259" s="43">
        <f t="shared" ref="T259:T322" si="28">P259-Q259</f>
        <v>12.600000000000001</v>
      </c>
      <c r="U259">
        <f t="shared" ref="U259:U322" si="29">R259-S259</f>
        <v>268.02</v>
      </c>
    </row>
    <row r="260" spans="1:21" x14ac:dyDescent="0.3">
      <c r="A260" s="42">
        <v>2025</v>
      </c>
      <c r="B260" s="42">
        <v>232</v>
      </c>
      <c r="C260" s="42">
        <v>8</v>
      </c>
      <c r="D260" s="43" t="s">
        <v>115</v>
      </c>
      <c r="E260" s="43" t="s">
        <v>182</v>
      </c>
      <c r="F260" s="43" t="s">
        <v>131</v>
      </c>
      <c r="G260" s="42">
        <v>42</v>
      </c>
      <c r="H260" s="43" t="s">
        <v>5</v>
      </c>
      <c r="I260" s="43" t="s">
        <v>179</v>
      </c>
      <c r="J260" s="42">
        <v>30.928571428571427</v>
      </c>
      <c r="K260" s="42">
        <v>1299</v>
      </c>
      <c r="L260" s="43" t="s">
        <v>24</v>
      </c>
      <c r="M260" s="43" t="s">
        <v>18</v>
      </c>
      <c r="N260" s="42">
        <v>458</v>
      </c>
      <c r="O260" s="43" t="s">
        <v>92</v>
      </c>
      <c r="P260" s="42">
        <f t="shared" si="24"/>
        <v>42</v>
      </c>
      <c r="Q260" s="43">
        <f t="shared" si="25"/>
        <v>0</v>
      </c>
      <c r="R260" s="43">
        <f t="shared" si="26"/>
        <v>1299</v>
      </c>
      <c r="S260" s="42">
        <f t="shared" si="27"/>
        <v>0</v>
      </c>
      <c r="T260" s="43">
        <f t="shared" si="28"/>
        <v>42</v>
      </c>
      <c r="U260">
        <f t="shared" si="29"/>
        <v>1299</v>
      </c>
    </row>
    <row r="261" spans="1:21" x14ac:dyDescent="0.3">
      <c r="A261" s="42">
        <v>2025</v>
      </c>
      <c r="B261" s="42">
        <v>232</v>
      </c>
      <c r="C261" s="42">
        <v>8</v>
      </c>
      <c r="D261" s="43" t="s">
        <v>115</v>
      </c>
      <c r="E261" s="43" t="s">
        <v>182</v>
      </c>
      <c r="F261" s="43" t="s">
        <v>131</v>
      </c>
      <c r="G261" s="42">
        <v>0.69720000000000004</v>
      </c>
      <c r="H261" s="43" t="s">
        <v>5</v>
      </c>
      <c r="I261" s="43" t="s">
        <v>179</v>
      </c>
      <c r="J261" s="42">
        <v>0</v>
      </c>
      <c r="K261" s="42">
        <v>0</v>
      </c>
      <c r="L261" s="43" t="s">
        <v>24</v>
      </c>
      <c r="M261" s="43" t="s">
        <v>18</v>
      </c>
      <c r="N261" s="42">
        <v>702</v>
      </c>
      <c r="O261" s="43" t="s">
        <v>27</v>
      </c>
      <c r="P261" s="42">
        <f t="shared" si="24"/>
        <v>0.69720000000000004</v>
      </c>
      <c r="Q261" s="43">
        <f t="shared" si="25"/>
        <v>0</v>
      </c>
      <c r="R261" s="43">
        <f t="shared" si="26"/>
        <v>0</v>
      </c>
      <c r="S261" s="42">
        <f t="shared" si="27"/>
        <v>0</v>
      </c>
      <c r="T261" s="43">
        <f t="shared" si="28"/>
        <v>0.69720000000000004</v>
      </c>
      <c r="U261">
        <f t="shared" si="29"/>
        <v>0</v>
      </c>
    </row>
    <row r="262" spans="1:21" x14ac:dyDescent="0.3">
      <c r="A262" s="42">
        <v>2025</v>
      </c>
      <c r="B262" s="42">
        <v>232</v>
      </c>
      <c r="C262" s="42">
        <v>8</v>
      </c>
      <c r="D262" s="43" t="s">
        <v>115</v>
      </c>
      <c r="E262" s="43" t="s">
        <v>182</v>
      </c>
      <c r="F262" s="43" t="s">
        <v>131</v>
      </c>
      <c r="G262" s="42">
        <v>4.2</v>
      </c>
      <c r="H262" s="43" t="s">
        <v>5</v>
      </c>
      <c r="I262" s="43" t="s">
        <v>179</v>
      </c>
      <c r="J262" s="42">
        <v>27.457142857142856</v>
      </c>
      <c r="K262" s="42">
        <v>115.32</v>
      </c>
      <c r="L262" s="43" t="s">
        <v>17</v>
      </c>
      <c r="M262" s="43" t="s">
        <v>18</v>
      </c>
      <c r="N262" s="42">
        <v>8</v>
      </c>
      <c r="O262" s="43" t="s">
        <v>102</v>
      </c>
      <c r="P262" s="42">
        <f t="shared" si="24"/>
        <v>4.2</v>
      </c>
      <c r="Q262" s="43">
        <f t="shared" si="25"/>
        <v>0</v>
      </c>
      <c r="R262" s="43">
        <f t="shared" si="26"/>
        <v>115.32</v>
      </c>
      <c r="S262" s="42">
        <f t="shared" si="27"/>
        <v>0</v>
      </c>
      <c r="T262" s="43">
        <f t="shared" si="28"/>
        <v>4.2</v>
      </c>
      <c r="U262">
        <f t="shared" si="29"/>
        <v>115.32</v>
      </c>
    </row>
    <row r="263" spans="1:21" x14ac:dyDescent="0.3">
      <c r="A263" s="42">
        <v>2025</v>
      </c>
      <c r="B263" s="42">
        <v>232</v>
      </c>
      <c r="C263" s="42">
        <v>8</v>
      </c>
      <c r="D263" s="43" t="s">
        <v>115</v>
      </c>
      <c r="E263" s="43" t="s">
        <v>182</v>
      </c>
      <c r="F263" s="43" t="s">
        <v>131</v>
      </c>
      <c r="G263" s="42">
        <v>107.10000000000001</v>
      </c>
      <c r="H263" s="43" t="s">
        <v>5</v>
      </c>
      <c r="I263" s="43" t="s">
        <v>179</v>
      </c>
      <c r="J263" s="42">
        <v>48.226237161531273</v>
      </c>
      <c r="K263" s="42">
        <v>5165.03</v>
      </c>
      <c r="L263" s="43" t="s">
        <v>17</v>
      </c>
      <c r="M263" s="43" t="s">
        <v>18</v>
      </c>
      <c r="N263" s="42">
        <v>20</v>
      </c>
      <c r="O263" s="43" t="s">
        <v>19</v>
      </c>
      <c r="P263" s="42">
        <f t="shared" si="24"/>
        <v>107.10000000000001</v>
      </c>
      <c r="Q263" s="43">
        <f t="shared" si="25"/>
        <v>0</v>
      </c>
      <c r="R263" s="43">
        <f t="shared" si="26"/>
        <v>5165.03</v>
      </c>
      <c r="S263" s="42">
        <f t="shared" si="27"/>
        <v>0</v>
      </c>
      <c r="T263" s="43">
        <f t="shared" si="28"/>
        <v>107.10000000000001</v>
      </c>
      <c r="U263">
        <f t="shared" si="29"/>
        <v>5165.03</v>
      </c>
    </row>
    <row r="264" spans="1:21" x14ac:dyDescent="0.3">
      <c r="A264" s="42">
        <v>2025</v>
      </c>
      <c r="B264" s="42">
        <v>232</v>
      </c>
      <c r="C264" s="42">
        <v>8</v>
      </c>
      <c r="D264" s="43" t="s">
        <v>115</v>
      </c>
      <c r="E264" s="43" t="s">
        <v>182</v>
      </c>
      <c r="F264" s="43" t="s">
        <v>131</v>
      </c>
      <c r="G264" s="42">
        <v>105</v>
      </c>
      <c r="H264" s="43" t="s">
        <v>5</v>
      </c>
      <c r="I264" s="43" t="s">
        <v>179</v>
      </c>
      <c r="J264" s="42">
        <v>27.457142857142856</v>
      </c>
      <c r="K264" s="42">
        <v>2883</v>
      </c>
      <c r="L264" s="43" t="s">
        <v>17</v>
      </c>
      <c r="M264" s="43" t="s">
        <v>18</v>
      </c>
      <c r="N264" s="42">
        <v>70</v>
      </c>
      <c r="O264" s="43" t="s">
        <v>82</v>
      </c>
      <c r="P264" s="42">
        <f t="shared" si="24"/>
        <v>105</v>
      </c>
      <c r="Q264" s="43">
        <f t="shared" si="25"/>
        <v>0</v>
      </c>
      <c r="R264" s="43">
        <f t="shared" si="26"/>
        <v>2883</v>
      </c>
      <c r="S264" s="42">
        <f t="shared" si="27"/>
        <v>0</v>
      </c>
      <c r="T264" s="43">
        <f t="shared" si="28"/>
        <v>105</v>
      </c>
      <c r="U264">
        <f t="shared" si="29"/>
        <v>2883</v>
      </c>
    </row>
    <row r="265" spans="1:21" x14ac:dyDescent="0.3">
      <c r="A265" s="42">
        <v>2025</v>
      </c>
      <c r="B265" s="42">
        <v>232</v>
      </c>
      <c r="C265" s="42">
        <v>8</v>
      </c>
      <c r="D265" s="43" t="s">
        <v>115</v>
      </c>
      <c r="E265" s="43" t="s">
        <v>182</v>
      </c>
      <c r="F265" s="43" t="s">
        <v>131</v>
      </c>
      <c r="G265" s="42">
        <v>369.6</v>
      </c>
      <c r="H265" s="43" t="s">
        <v>5</v>
      </c>
      <c r="I265" s="43" t="s">
        <v>179</v>
      </c>
      <c r="J265" s="42">
        <v>24.5</v>
      </c>
      <c r="K265" s="42">
        <v>9055.2000000000007</v>
      </c>
      <c r="L265" s="43" t="s">
        <v>17</v>
      </c>
      <c r="M265" s="43" t="s">
        <v>18</v>
      </c>
      <c r="N265" s="42">
        <v>112</v>
      </c>
      <c r="O265" s="43" t="s">
        <v>104</v>
      </c>
      <c r="P265" s="42">
        <f t="shared" si="24"/>
        <v>369.6</v>
      </c>
      <c r="Q265" s="43">
        <f t="shared" si="25"/>
        <v>0</v>
      </c>
      <c r="R265" s="43">
        <f t="shared" si="26"/>
        <v>9055.2000000000007</v>
      </c>
      <c r="S265" s="42">
        <f t="shared" si="27"/>
        <v>0</v>
      </c>
      <c r="T265" s="43">
        <f t="shared" si="28"/>
        <v>369.6</v>
      </c>
      <c r="U265">
        <f t="shared" si="29"/>
        <v>9055.2000000000007</v>
      </c>
    </row>
    <row r="266" spans="1:21" x14ac:dyDescent="0.3">
      <c r="A266" s="42">
        <v>2025</v>
      </c>
      <c r="B266" s="42">
        <v>232</v>
      </c>
      <c r="C266" s="42">
        <v>8</v>
      </c>
      <c r="D266" s="43" t="s">
        <v>115</v>
      </c>
      <c r="E266" s="43" t="s">
        <v>182</v>
      </c>
      <c r="F266" s="43" t="s">
        <v>131</v>
      </c>
      <c r="G266" s="42">
        <v>25.200000000000003</v>
      </c>
      <c r="H266" s="43" t="s">
        <v>5</v>
      </c>
      <c r="I266" s="43" t="s">
        <v>179</v>
      </c>
      <c r="J266" s="42">
        <v>24.228571428571424</v>
      </c>
      <c r="K266" s="42">
        <v>610.55999999999995</v>
      </c>
      <c r="L266" s="43" t="s">
        <v>17</v>
      </c>
      <c r="M266" s="43" t="s">
        <v>18</v>
      </c>
      <c r="N266" s="42">
        <v>498</v>
      </c>
      <c r="O266" s="43" t="s">
        <v>128</v>
      </c>
      <c r="P266" s="42">
        <f t="shared" si="24"/>
        <v>25.200000000000003</v>
      </c>
      <c r="Q266" s="43">
        <f t="shared" si="25"/>
        <v>0</v>
      </c>
      <c r="R266" s="43">
        <f t="shared" si="26"/>
        <v>610.55999999999995</v>
      </c>
      <c r="S266" s="42">
        <f t="shared" si="27"/>
        <v>0</v>
      </c>
      <c r="T266" s="43">
        <f t="shared" si="28"/>
        <v>25.200000000000003</v>
      </c>
      <c r="U266">
        <f t="shared" si="29"/>
        <v>610.55999999999995</v>
      </c>
    </row>
    <row r="267" spans="1:21" x14ac:dyDescent="0.3">
      <c r="A267" s="42">
        <v>2025</v>
      </c>
      <c r="B267" s="42">
        <v>232</v>
      </c>
      <c r="C267" s="42">
        <v>8</v>
      </c>
      <c r="D267" s="43" t="s">
        <v>115</v>
      </c>
      <c r="E267" s="43" t="s">
        <v>182</v>
      </c>
      <c r="F267" s="43" t="s">
        <v>131</v>
      </c>
      <c r="G267" s="42">
        <v>33.6</v>
      </c>
      <c r="H267" s="43" t="s">
        <v>5</v>
      </c>
      <c r="I267" s="43" t="s">
        <v>179</v>
      </c>
      <c r="J267" s="42">
        <v>24.598511904761903</v>
      </c>
      <c r="K267" s="42">
        <v>826.51</v>
      </c>
      <c r="L267" s="43" t="s">
        <v>17</v>
      </c>
      <c r="M267" s="43" t="s">
        <v>18</v>
      </c>
      <c r="N267" s="42">
        <v>578</v>
      </c>
      <c r="O267" s="43" t="s">
        <v>23</v>
      </c>
      <c r="P267" s="42">
        <f t="shared" si="24"/>
        <v>33.6</v>
      </c>
      <c r="Q267" s="43">
        <f t="shared" si="25"/>
        <v>0</v>
      </c>
      <c r="R267" s="43">
        <f t="shared" si="26"/>
        <v>826.51</v>
      </c>
      <c r="S267" s="42">
        <f t="shared" si="27"/>
        <v>0</v>
      </c>
      <c r="T267" s="43">
        <f t="shared" si="28"/>
        <v>33.6</v>
      </c>
      <c r="U267">
        <f t="shared" si="29"/>
        <v>826.51</v>
      </c>
    </row>
    <row r="268" spans="1:21" x14ac:dyDescent="0.3">
      <c r="A268" s="42">
        <v>2025</v>
      </c>
      <c r="B268" s="42">
        <v>232</v>
      </c>
      <c r="C268" s="42">
        <v>8</v>
      </c>
      <c r="D268" s="43" t="s">
        <v>115</v>
      </c>
      <c r="E268" s="43" t="s">
        <v>182</v>
      </c>
      <c r="F268" s="43" t="s">
        <v>131</v>
      </c>
      <c r="G268" s="42">
        <v>42</v>
      </c>
      <c r="H268" s="43" t="s">
        <v>5</v>
      </c>
      <c r="I268" s="43" t="s">
        <v>179</v>
      </c>
      <c r="J268" s="42">
        <v>28.114285714285714</v>
      </c>
      <c r="K268" s="42">
        <v>1180.8</v>
      </c>
      <c r="L268" s="43" t="s">
        <v>17</v>
      </c>
      <c r="M268" s="43" t="s">
        <v>18</v>
      </c>
      <c r="N268" s="42">
        <v>688</v>
      </c>
      <c r="O268" s="43" t="s">
        <v>95</v>
      </c>
      <c r="P268" s="42">
        <f t="shared" si="24"/>
        <v>42</v>
      </c>
      <c r="Q268" s="43">
        <f t="shared" si="25"/>
        <v>0</v>
      </c>
      <c r="R268" s="43">
        <f t="shared" si="26"/>
        <v>1180.8</v>
      </c>
      <c r="S268" s="42">
        <f t="shared" si="27"/>
        <v>0</v>
      </c>
      <c r="T268" s="43">
        <f t="shared" si="28"/>
        <v>42</v>
      </c>
      <c r="U268">
        <f t="shared" si="29"/>
        <v>1180.8</v>
      </c>
    </row>
    <row r="269" spans="1:21" x14ac:dyDescent="0.3">
      <c r="A269" s="42">
        <v>2025</v>
      </c>
      <c r="B269" s="42">
        <v>232</v>
      </c>
      <c r="C269" s="42">
        <v>8</v>
      </c>
      <c r="D269" s="43" t="s">
        <v>115</v>
      </c>
      <c r="E269" s="43" t="s">
        <v>182</v>
      </c>
      <c r="F269" s="43" t="s">
        <v>131</v>
      </c>
      <c r="G269" s="42">
        <v>168</v>
      </c>
      <c r="H269" s="43" t="s">
        <v>5</v>
      </c>
      <c r="I269" s="43" t="s">
        <v>179</v>
      </c>
      <c r="J269" s="42">
        <v>29.6</v>
      </c>
      <c r="K269" s="42">
        <v>4972.8</v>
      </c>
      <c r="L269" s="43" t="s">
        <v>17</v>
      </c>
      <c r="M269" s="43" t="s">
        <v>18</v>
      </c>
      <c r="N269" s="42">
        <v>756</v>
      </c>
      <c r="O269" s="43" t="s">
        <v>70</v>
      </c>
      <c r="P269" s="42">
        <f t="shared" si="24"/>
        <v>168</v>
      </c>
      <c r="Q269" s="43">
        <f t="shared" si="25"/>
        <v>0</v>
      </c>
      <c r="R269" s="43">
        <f t="shared" si="26"/>
        <v>4972.8</v>
      </c>
      <c r="S269" s="42">
        <f t="shared" si="27"/>
        <v>0</v>
      </c>
      <c r="T269" s="43">
        <f t="shared" si="28"/>
        <v>168</v>
      </c>
      <c r="U269">
        <f t="shared" si="29"/>
        <v>4972.8</v>
      </c>
    </row>
    <row r="270" spans="1:21" x14ac:dyDescent="0.3">
      <c r="A270" s="42">
        <v>2025</v>
      </c>
      <c r="B270" s="42">
        <v>232</v>
      </c>
      <c r="C270" s="42">
        <v>8</v>
      </c>
      <c r="D270" s="43" t="s">
        <v>115</v>
      </c>
      <c r="E270" s="43" t="s">
        <v>182</v>
      </c>
      <c r="F270" s="43" t="s">
        <v>131</v>
      </c>
      <c r="G270" s="42">
        <v>54.6</v>
      </c>
      <c r="H270" s="43" t="s">
        <v>5</v>
      </c>
      <c r="I270" s="43" t="s">
        <v>179</v>
      </c>
      <c r="J270" s="42">
        <v>24.642857142857142</v>
      </c>
      <c r="K270" s="42">
        <v>1345.5</v>
      </c>
      <c r="L270" s="43" t="s">
        <v>17</v>
      </c>
      <c r="M270" s="43" t="s">
        <v>18</v>
      </c>
      <c r="N270" s="42">
        <v>804</v>
      </c>
      <c r="O270" s="43" t="s">
        <v>71</v>
      </c>
      <c r="P270" s="42">
        <f t="shared" si="24"/>
        <v>54.6</v>
      </c>
      <c r="Q270" s="43">
        <f t="shared" si="25"/>
        <v>0</v>
      </c>
      <c r="R270" s="43">
        <f t="shared" si="26"/>
        <v>1345.5</v>
      </c>
      <c r="S270" s="42">
        <f t="shared" si="27"/>
        <v>0</v>
      </c>
      <c r="T270" s="43">
        <f t="shared" si="28"/>
        <v>54.6</v>
      </c>
      <c r="U270">
        <f t="shared" si="29"/>
        <v>1345.5</v>
      </c>
    </row>
    <row r="271" spans="1:21" x14ac:dyDescent="0.3">
      <c r="A271" s="42">
        <v>2025</v>
      </c>
      <c r="B271" s="42">
        <v>232</v>
      </c>
      <c r="C271" s="42">
        <v>8</v>
      </c>
      <c r="D271" s="43" t="s">
        <v>115</v>
      </c>
      <c r="E271" s="43" t="s">
        <v>182</v>
      </c>
      <c r="F271" s="43" t="s">
        <v>131</v>
      </c>
      <c r="G271" s="42">
        <v>1113</v>
      </c>
      <c r="H271" s="43" t="s">
        <v>5</v>
      </c>
      <c r="I271" s="43" t="s">
        <v>179</v>
      </c>
      <c r="J271" s="42">
        <v>29.077708894878704</v>
      </c>
      <c r="K271" s="42">
        <v>32363.489999999998</v>
      </c>
      <c r="L271" s="43" t="s">
        <v>17</v>
      </c>
      <c r="M271" s="43" t="s">
        <v>18</v>
      </c>
      <c r="N271" s="42">
        <v>826</v>
      </c>
      <c r="O271" s="43" t="s">
        <v>68</v>
      </c>
      <c r="P271" s="42">
        <f t="shared" si="24"/>
        <v>1113</v>
      </c>
      <c r="Q271" s="43">
        <f t="shared" si="25"/>
        <v>0</v>
      </c>
      <c r="R271" s="43">
        <f t="shared" si="26"/>
        <v>32363.489999999998</v>
      </c>
      <c r="S271" s="42">
        <f t="shared" si="27"/>
        <v>0</v>
      </c>
      <c r="T271" s="43">
        <f t="shared" si="28"/>
        <v>1113</v>
      </c>
      <c r="U271">
        <f t="shared" si="29"/>
        <v>32363.489999999998</v>
      </c>
    </row>
    <row r="272" spans="1:21" x14ac:dyDescent="0.3">
      <c r="A272" s="42">
        <v>2025</v>
      </c>
      <c r="B272" s="42">
        <v>232</v>
      </c>
      <c r="C272" s="42">
        <v>8</v>
      </c>
      <c r="D272" s="43" t="s">
        <v>115</v>
      </c>
      <c r="E272" s="43" t="s">
        <v>182</v>
      </c>
      <c r="F272" s="43" t="s">
        <v>131</v>
      </c>
      <c r="G272" s="42">
        <v>2267.2999999999988</v>
      </c>
      <c r="H272" s="43" t="s">
        <v>5</v>
      </c>
      <c r="I272" s="43" t="s">
        <v>179</v>
      </c>
      <c r="J272" s="42">
        <v>36.096418647730815</v>
      </c>
      <c r="K272" s="42">
        <v>81841.410000000033</v>
      </c>
      <c r="L272" s="43" t="s">
        <v>204</v>
      </c>
      <c r="M272" s="43" t="s">
        <v>11</v>
      </c>
      <c r="N272" s="42">
        <v>724</v>
      </c>
      <c r="O272" s="43" t="s">
        <v>12</v>
      </c>
      <c r="P272" s="42">
        <f t="shared" si="24"/>
        <v>2267.2999999999988</v>
      </c>
      <c r="Q272" s="43">
        <f t="shared" si="25"/>
        <v>0</v>
      </c>
      <c r="R272" s="43">
        <f t="shared" si="26"/>
        <v>81841.410000000033</v>
      </c>
      <c r="S272" s="42">
        <f t="shared" si="27"/>
        <v>0</v>
      </c>
      <c r="T272" s="43">
        <f t="shared" si="28"/>
        <v>2267.2999999999988</v>
      </c>
      <c r="U272">
        <f t="shared" si="29"/>
        <v>81841.410000000033</v>
      </c>
    </row>
    <row r="273" spans="1:21" x14ac:dyDescent="0.3">
      <c r="A273" s="42">
        <v>2025</v>
      </c>
      <c r="B273" s="42">
        <v>232</v>
      </c>
      <c r="C273" s="42">
        <v>8</v>
      </c>
      <c r="D273" s="43" t="s">
        <v>115</v>
      </c>
      <c r="E273" s="43" t="s">
        <v>182</v>
      </c>
      <c r="F273" s="43" t="s">
        <v>131</v>
      </c>
      <c r="G273" s="42">
        <v>21</v>
      </c>
      <c r="H273" s="43" t="s">
        <v>5</v>
      </c>
      <c r="I273" s="43" t="s">
        <v>179</v>
      </c>
      <c r="J273" s="42">
        <v>30.216190476190473</v>
      </c>
      <c r="K273" s="42">
        <v>634.54</v>
      </c>
      <c r="L273" s="43" t="s">
        <v>47</v>
      </c>
      <c r="M273" s="43" t="s">
        <v>18</v>
      </c>
      <c r="N273" s="42">
        <v>316</v>
      </c>
      <c r="O273" s="43" t="s">
        <v>60</v>
      </c>
      <c r="P273" s="42">
        <f t="shared" si="24"/>
        <v>21</v>
      </c>
      <c r="Q273" s="43">
        <f t="shared" si="25"/>
        <v>0</v>
      </c>
      <c r="R273" s="43">
        <f t="shared" si="26"/>
        <v>634.54</v>
      </c>
      <c r="S273" s="42">
        <f t="shared" si="27"/>
        <v>0</v>
      </c>
      <c r="T273" s="43">
        <f t="shared" si="28"/>
        <v>21</v>
      </c>
      <c r="U273">
        <f t="shared" si="29"/>
        <v>634.54</v>
      </c>
    </row>
    <row r="274" spans="1:21" x14ac:dyDescent="0.3">
      <c r="A274" s="42">
        <v>2025</v>
      </c>
      <c r="B274" s="42">
        <v>232</v>
      </c>
      <c r="C274" s="42">
        <v>8</v>
      </c>
      <c r="D274" s="43" t="s">
        <v>115</v>
      </c>
      <c r="E274" s="43" t="s">
        <v>182</v>
      </c>
      <c r="F274" s="43" t="s">
        <v>131</v>
      </c>
      <c r="G274" s="42">
        <v>3685.5</v>
      </c>
      <c r="H274" s="43" t="s">
        <v>5</v>
      </c>
      <c r="I274" s="43" t="s">
        <v>179</v>
      </c>
      <c r="J274" s="42">
        <v>15.845516212182877</v>
      </c>
      <c r="K274" s="42">
        <v>58398.649999999994</v>
      </c>
      <c r="L274" s="43" t="s">
        <v>80</v>
      </c>
      <c r="M274" s="43" t="s">
        <v>18</v>
      </c>
      <c r="N274" s="42">
        <v>950</v>
      </c>
      <c r="O274" s="43" t="s">
        <v>81</v>
      </c>
      <c r="P274" s="42">
        <f t="shared" si="24"/>
        <v>3685.5</v>
      </c>
      <c r="Q274" s="43">
        <f t="shared" si="25"/>
        <v>0</v>
      </c>
      <c r="R274" s="43">
        <f t="shared" si="26"/>
        <v>58398.649999999994</v>
      </c>
      <c r="S274" s="42">
        <f t="shared" si="27"/>
        <v>0</v>
      </c>
      <c r="T274" s="43">
        <f t="shared" si="28"/>
        <v>3685.5</v>
      </c>
      <c r="U274">
        <f t="shared" si="29"/>
        <v>58398.649999999994</v>
      </c>
    </row>
    <row r="275" spans="1:21" x14ac:dyDescent="0.3">
      <c r="A275" s="42">
        <v>2025</v>
      </c>
      <c r="B275" s="42">
        <v>232</v>
      </c>
      <c r="C275" s="42">
        <v>8</v>
      </c>
      <c r="D275" s="43" t="s">
        <v>115</v>
      </c>
      <c r="E275" s="43" t="s">
        <v>182</v>
      </c>
      <c r="F275" s="43" t="s">
        <v>131</v>
      </c>
      <c r="G275" s="42">
        <v>12.600000000000001</v>
      </c>
      <c r="H275" s="43" t="s">
        <v>5</v>
      </c>
      <c r="I275" s="43" t="s">
        <v>179</v>
      </c>
      <c r="J275" s="42">
        <v>23.94285714285714</v>
      </c>
      <c r="K275" s="42">
        <v>301.68</v>
      </c>
      <c r="L275" s="43" t="s">
        <v>13</v>
      </c>
      <c r="M275" s="43" t="s">
        <v>14</v>
      </c>
      <c r="N275" s="42">
        <v>40</v>
      </c>
      <c r="O275" s="43" t="s">
        <v>33</v>
      </c>
      <c r="P275" s="42">
        <f t="shared" si="24"/>
        <v>12.600000000000001</v>
      </c>
      <c r="Q275" s="43">
        <f t="shared" si="25"/>
        <v>0</v>
      </c>
      <c r="R275" s="43">
        <f t="shared" si="26"/>
        <v>301.68</v>
      </c>
      <c r="S275" s="42">
        <f t="shared" si="27"/>
        <v>0</v>
      </c>
      <c r="T275" s="43">
        <f t="shared" si="28"/>
        <v>12.600000000000001</v>
      </c>
      <c r="U275">
        <f t="shared" si="29"/>
        <v>301.68</v>
      </c>
    </row>
    <row r="276" spans="1:21" x14ac:dyDescent="0.3">
      <c r="A276" s="42">
        <v>2025</v>
      </c>
      <c r="B276" s="42">
        <v>232</v>
      </c>
      <c r="C276" s="42">
        <v>8</v>
      </c>
      <c r="D276" s="43" t="s">
        <v>115</v>
      </c>
      <c r="E276" s="43" t="s">
        <v>182</v>
      </c>
      <c r="F276" s="43" t="s">
        <v>131</v>
      </c>
      <c r="G276" s="42">
        <v>117.60000000000001</v>
      </c>
      <c r="H276" s="43" t="s">
        <v>5</v>
      </c>
      <c r="I276" s="43" t="s">
        <v>179</v>
      </c>
      <c r="J276" s="42">
        <v>28.628571428571426</v>
      </c>
      <c r="K276" s="42">
        <v>3366.72</v>
      </c>
      <c r="L276" s="43" t="s">
        <v>13</v>
      </c>
      <c r="M276" s="43" t="s">
        <v>14</v>
      </c>
      <c r="N276" s="42">
        <v>203</v>
      </c>
      <c r="O276" s="43" t="s">
        <v>73</v>
      </c>
      <c r="P276" s="42">
        <f t="shared" si="24"/>
        <v>117.60000000000001</v>
      </c>
      <c r="Q276" s="43">
        <f t="shared" si="25"/>
        <v>0</v>
      </c>
      <c r="R276" s="43">
        <f t="shared" si="26"/>
        <v>3366.72</v>
      </c>
      <c r="S276" s="42">
        <f t="shared" si="27"/>
        <v>0</v>
      </c>
      <c r="T276" s="43">
        <f t="shared" si="28"/>
        <v>117.60000000000001</v>
      </c>
      <c r="U276">
        <f t="shared" si="29"/>
        <v>3366.72</v>
      </c>
    </row>
    <row r="277" spans="1:21" x14ac:dyDescent="0.3">
      <c r="A277" s="42">
        <v>2025</v>
      </c>
      <c r="B277" s="42">
        <v>232</v>
      </c>
      <c r="C277" s="42">
        <v>8</v>
      </c>
      <c r="D277" s="43" t="s">
        <v>115</v>
      </c>
      <c r="E277" s="43" t="s">
        <v>182</v>
      </c>
      <c r="F277" s="43" t="s">
        <v>131</v>
      </c>
      <c r="G277" s="42">
        <v>117.60000000000001</v>
      </c>
      <c r="H277" s="43" t="s">
        <v>5</v>
      </c>
      <c r="I277" s="43" t="s">
        <v>179</v>
      </c>
      <c r="J277" s="42">
        <v>23.94285714285714</v>
      </c>
      <c r="K277" s="42">
        <v>2815.68</v>
      </c>
      <c r="L277" s="43" t="s">
        <v>13</v>
      </c>
      <c r="M277" s="43" t="s">
        <v>14</v>
      </c>
      <c r="N277" s="42">
        <v>233</v>
      </c>
      <c r="O277" s="43" t="s">
        <v>37</v>
      </c>
      <c r="P277" s="42">
        <f t="shared" si="24"/>
        <v>117.60000000000001</v>
      </c>
      <c r="Q277" s="43">
        <f t="shared" si="25"/>
        <v>0</v>
      </c>
      <c r="R277" s="43">
        <f t="shared" si="26"/>
        <v>2815.68</v>
      </c>
      <c r="S277" s="42">
        <f t="shared" si="27"/>
        <v>0</v>
      </c>
      <c r="T277" s="43">
        <f t="shared" si="28"/>
        <v>117.60000000000001</v>
      </c>
      <c r="U277">
        <f t="shared" si="29"/>
        <v>2815.68</v>
      </c>
    </row>
    <row r="278" spans="1:21" x14ac:dyDescent="0.3">
      <c r="A278" s="42">
        <v>2025</v>
      </c>
      <c r="B278" s="42">
        <v>232</v>
      </c>
      <c r="C278" s="42">
        <v>8</v>
      </c>
      <c r="D278" s="43" t="s">
        <v>115</v>
      </c>
      <c r="E278" s="43" t="s">
        <v>182</v>
      </c>
      <c r="F278" s="43" t="s">
        <v>131</v>
      </c>
      <c r="G278" s="42">
        <v>210</v>
      </c>
      <c r="H278" s="43" t="s">
        <v>5</v>
      </c>
      <c r="I278" s="43" t="s">
        <v>179</v>
      </c>
      <c r="J278" s="42">
        <v>25.457142857142856</v>
      </c>
      <c r="K278" s="42">
        <v>5346</v>
      </c>
      <c r="L278" s="43" t="s">
        <v>13</v>
      </c>
      <c r="M278" s="43" t="s">
        <v>14</v>
      </c>
      <c r="N278" s="42">
        <v>246</v>
      </c>
      <c r="O278" s="43" t="s">
        <v>100</v>
      </c>
      <c r="P278" s="42">
        <f t="shared" si="24"/>
        <v>210</v>
      </c>
      <c r="Q278" s="43">
        <f t="shared" si="25"/>
        <v>0</v>
      </c>
      <c r="R278" s="43">
        <f t="shared" si="26"/>
        <v>5346</v>
      </c>
      <c r="S278" s="42">
        <f t="shared" si="27"/>
        <v>0</v>
      </c>
      <c r="T278" s="43">
        <f t="shared" si="28"/>
        <v>210</v>
      </c>
      <c r="U278">
        <f t="shared" si="29"/>
        <v>5346</v>
      </c>
    </row>
    <row r="279" spans="1:21" x14ac:dyDescent="0.3">
      <c r="A279" s="42">
        <v>2025</v>
      </c>
      <c r="B279" s="42">
        <v>232</v>
      </c>
      <c r="C279" s="42">
        <v>8</v>
      </c>
      <c r="D279" s="43" t="s">
        <v>115</v>
      </c>
      <c r="E279" s="43" t="s">
        <v>182</v>
      </c>
      <c r="F279" s="43" t="s">
        <v>131</v>
      </c>
      <c r="G279" s="42">
        <v>999.6</v>
      </c>
      <c r="H279" s="43" t="s">
        <v>5</v>
      </c>
      <c r="I279" s="43" t="s">
        <v>179</v>
      </c>
      <c r="J279" s="42">
        <v>24</v>
      </c>
      <c r="K279" s="42">
        <v>23990.400000000001</v>
      </c>
      <c r="L279" s="43" t="s">
        <v>13</v>
      </c>
      <c r="M279" s="43" t="s">
        <v>14</v>
      </c>
      <c r="N279" s="42">
        <v>276</v>
      </c>
      <c r="O279" s="43" t="s">
        <v>15</v>
      </c>
      <c r="P279" s="42">
        <f t="shared" si="24"/>
        <v>999.6</v>
      </c>
      <c r="Q279" s="43">
        <f t="shared" si="25"/>
        <v>0</v>
      </c>
      <c r="R279" s="43">
        <f t="shared" si="26"/>
        <v>23990.400000000001</v>
      </c>
      <c r="S279" s="42">
        <f t="shared" si="27"/>
        <v>0</v>
      </c>
      <c r="T279" s="43">
        <f t="shared" si="28"/>
        <v>999.6</v>
      </c>
      <c r="U279">
        <f t="shared" si="29"/>
        <v>23990.400000000001</v>
      </c>
    </row>
    <row r="280" spans="1:21" x14ac:dyDescent="0.3">
      <c r="A280" s="42">
        <v>2025</v>
      </c>
      <c r="B280" s="42">
        <v>232</v>
      </c>
      <c r="C280" s="42">
        <v>8</v>
      </c>
      <c r="D280" s="43" t="s">
        <v>115</v>
      </c>
      <c r="E280" s="43" t="s">
        <v>182</v>
      </c>
      <c r="F280" s="43" t="s">
        <v>131</v>
      </c>
      <c r="G280" s="42">
        <v>42</v>
      </c>
      <c r="H280" s="43" t="s">
        <v>5</v>
      </c>
      <c r="I280" s="43" t="s">
        <v>179</v>
      </c>
      <c r="J280" s="42">
        <v>27.857142857142858</v>
      </c>
      <c r="K280" s="42">
        <v>1170</v>
      </c>
      <c r="L280" s="43" t="s">
        <v>13</v>
      </c>
      <c r="M280" s="43" t="s">
        <v>14</v>
      </c>
      <c r="N280" s="42">
        <v>372</v>
      </c>
      <c r="O280" s="43" t="s">
        <v>39</v>
      </c>
      <c r="P280" s="42">
        <f t="shared" si="24"/>
        <v>42</v>
      </c>
      <c r="Q280" s="43">
        <f t="shared" si="25"/>
        <v>0</v>
      </c>
      <c r="R280" s="43">
        <f t="shared" si="26"/>
        <v>1170</v>
      </c>
      <c r="S280" s="42">
        <f t="shared" si="27"/>
        <v>0</v>
      </c>
      <c r="T280" s="43">
        <f t="shared" si="28"/>
        <v>42</v>
      </c>
      <c r="U280">
        <f t="shared" si="29"/>
        <v>1170</v>
      </c>
    </row>
    <row r="281" spans="1:21" x14ac:dyDescent="0.3">
      <c r="A281" s="42">
        <v>2025</v>
      </c>
      <c r="B281" s="42">
        <v>232</v>
      </c>
      <c r="C281" s="42">
        <v>8</v>
      </c>
      <c r="D281" s="43" t="s">
        <v>115</v>
      </c>
      <c r="E281" s="43" t="s">
        <v>182</v>
      </c>
      <c r="F281" s="43" t="s">
        <v>131</v>
      </c>
      <c r="G281" s="42">
        <v>42.697200000000002</v>
      </c>
      <c r="H281" s="43" t="s">
        <v>5</v>
      </c>
      <c r="I281" s="43" t="s">
        <v>179</v>
      </c>
      <c r="J281" s="42">
        <v>27.964363002726174</v>
      </c>
      <c r="K281" s="42">
        <v>1194</v>
      </c>
      <c r="L281" s="43" t="s">
        <v>13</v>
      </c>
      <c r="M281" s="43" t="s">
        <v>14</v>
      </c>
      <c r="N281" s="42">
        <v>380</v>
      </c>
      <c r="O281" s="43" t="s">
        <v>40</v>
      </c>
      <c r="P281" s="42">
        <f t="shared" si="24"/>
        <v>42.697200000000002</v>
      </c>
      <c r="Q281" s="43">
        <f t="shared" si="25"/>
        <v>0</v>
      </c>
      <c r="R281" s="43">
        <f t="shared" si="26"/>
        <v>1194</v>
      </c>
      <c r="S281" s="42">
        <f t="shared" si="27"/>
        <v>0</v>
      </c>
      <c r="T281" s="43">
        <f t="shared" si="28"/>
        <v>42.697200000000002</v>
      </c>
      <c r="U281">
        <f t="shared" si="29"/>
        <v>1194</v>
      </c>
    </row>
    <row r="282" spans="1:21" x14ac:dyDescent="0.3">
      <c r="A282" s="42">
        <v>2025</v>
      </c>
      <c r="B282" s="42">
        <v>232</v>
      </c>
      <c r="C282" s="42">
        <v>8</v>
      </c>
      <c r="D282" s="43" t="s">
        <v>115</v>
      </c>
      <c r="E282" s="43" t="s">
        <v>182</v>
      </c>
      <c r="F282" s="43" t="s">
        <v>131</v>
      </c>
      <c r="G282" s="42">
        <v>84.000000000000014</v>
      </c>
      <c r="H282" s="43" t="s">
        <v>5</v>
      </c>
      <c r="I282" s="43" t="s">
        <v>179</v>
      </c>
      <c r="J282" s="42">
        <v>23.942857142857136</v>
      </c>
      <c r="K282" s="42">
        <v>2011.1999999999998</v>
      </c>
      <c r="L282" s="43" t="s">
        <v>13</v>
      </c>
      <c r="M282" s="43" t="s">
        <v>14</v>
      </c>
      <c r="N282" s="42">
        <v>428</v>
      </c>
      <c r="O282" s="43" t="s">
        <v>41</v>
      </c>
      <c r="P282" s="42">
        <f t="shared" si="24"/>
        <v>84.000000000000014</v>
      </c>
      <c r="Q282" s="43">
        <f t="shared" si="25"/>
        <v>0</v>
      </c>
      <c r="R282" s="43">
        <f t="shared" si="26"/>
        <v>2011.1999999999998</v>
      </c>
      <c r="S282" s="42">
        <f t="shared" si="27"/>
        <v>0</v>
      </c>
      <c r="T282" s="43">
        <f t="shared" si="28"/>
        <v>84.000000000000014</v>
      </c>
      <c r="U282">
        <f t="shared" si="29"/>
        <v>2011.1999999999998</v>
      </c>
    </row>
    <row r="283" spans="1:21" x14ac:dyDescent="0.3">
      <c r="A283" s="42">
        <v>2025</v>
      </c>
      <c r="B283" s="42">
        <v>232</v>
      </c>
      <c r="C283" s="42">
        <v>8</v>
      </c>
      <c r="D283" s="43" t="s">
        <v>115</v>
      </c>
      <c r="E283" s="43" t="s">
        <v>182</v>
      </c>
      <c r="F283" s="43" t="s">
        <v>131</v>
      </c>
      <c r="G283" s="42">
        <v>336</v>
      </c>
      <c r="H283" s="43" t="s">
        <v>5</v>
      </c>
      <c r="I283" s="43" t="s">
        <v>179</v>
      </c>
      <c r="J283" s="42">
        <v>23.942857142857143</v>
      </c>
      <c r="K283" s="42">
        <v>8044.8</v>
      </c>
      <c r="L283" s="43" t="s">
        <v>13</v>
      </c>
      <c r="M283" s="43" t="s">
        <v>14</v>
      </c>
      <c r="N283" s="42">
        <v>440</v>
      </c>
      <c r="O283" s="43" t="s">
        <v>42</v>
      </c>
      <c r="P283" s="42">
        <f t="shared" si="24"/>
        <v>336</v>
      </c>
      <c r="Q283" s="43">
        <f t="shared" si="25"/>
        <v>0</v>
      </c>
      <c r="R283" s="43">
        <f t="shared" si="26"/>
        <v>8044.8</v>
      </c>
      <c r="S283" s="42">
        <f t="shared" si="27"/>
        <v>0</v>
      </c>
      <c r="T283" s="43">
        <f t="shared" si="28"/>
        <v>336</v>
      </c>
      <c r="U283">
        <f t="shared" si="29"/>
        <v>8044.8</v>
      </c>
    </row>
    <row r="284" spans="1:21" x14ac:dyDescent="0.3">
      <c r="A284" s="42">
        <v>2025</v>
      </c>
      <c r="B284" s="42">
        <v>232</v>
      </c>
      <c r="C284" s="42">
        <v>8</v>
      </c>
      <c r="D284" s="43" t="s">
        <v>115</v>
      </c>
      <c r="E284" s="43" t="s">
        <v>182</v>
      </c>
      <c r="F284" s="43" t="s">
        <v>131</v>
      </c>
      <c r="G284" s="42">
        <v>8.4</v>
      </c>
      <c r="H284" s="43" t="s">
        <v>5</v>
      </c>
      <c r="I284" s="43" t="s">
        <v>179</v>
      </c>
      <c r="J284" s="42">
        <v>27.714285714285715</v>
      </c>
      <c r="K284" s="42">
        <v>232.8</v>
      </c>
      <c r="L284" s="43" t="s">
        <v>13</v>
      </c>
      <c r="M284" s="43" t="s">
        <v>14</v>
      </c>
      <c r="N284" s="42">
        <v>470</v>
      </c>
      <c r="O284" s="43" t="s">
        <v>101</v>
      </c>
      <c r="P284" s="42">
        <f t="shared" si="24"/>
        <v>8.4</v>
      </c>
      <c r="Q284" s="43">
        <f t="shared" si="25"/>
        <v>0</v>
      </c>
      <c r="R284" s="43">
        <f t="shared" si="26"/>
        <v>232.8</v>
      </c>
      <c r="S284" s="42">
        <f t="shared" si="27"/>
        <v>0</v>
      </c>
      <c r="T284" s="43">
        <f t="shared" si="28"/>
        <v>8.4</v>
      </c>
      <c r="U284">
        <f t="shared" si="29"/>
        <v>232.8</v>
      </c>
    </row>
    <row r="285" spans="1:21" x14ac:dyDescent="0.3">
      <c r="A285" s="42">
        <v>2025</v>
      </c>
      <c r="B285" s="42">
        <v>232</v>
      </c>
      <c r="C285" s="42">
        <v>8</v>
      </c>
      <c r="D285" s="43" t="s">
        <v>115</v>
      </c>
      <c r="E285" s="43" t="s">
        <v>182</v>
      </c>
      <c r="F285" s="43" t="s">
        <v>131</v>
      </c>
      <c r="G285" s="42">
        <v>37.800000000000004</v>
      </c>
      <c r="H285" s="43" t="s">
        <v>5</v>
      </c>
      <c r="I285" s="43" t="s">
        <v>179</v>
      </c>
      <c r="J285" s="42">
        <v>28.271428571428565</v>
      </c>
      <c r="K285" s="42">
        <v>1068.6599999999999</v>
      </c>
      <c r="L285" s="43" t="s">
        <v>13</v>
      </c>
      <c r="M285" s="43" t="s">
        <v>14</v>
      </c>
      <c r="N285" s="42">
        <v>528</v>
      </c>
      <c r="O285" s="43" t="s">
        <v>43</v>
      </c>
      <c r="P285" s="42">
        <f t="shared" si="24"/>
        <v>37.800000000000004</v>
      </c>
      <c r="Q285" s="43">
        <f t="shared" si="25"/>
        <v>0</v>
      </c>
      <c r="R285" s="43">
        <f t="shared" si="26"/>
        <v>1068.6599999999999</v>
      </c>
      <c r="S285" s="42">
        <f t="shared" si="27"/>
        <v>0</v>
      </c>
      <c r="T285" s="43">
        <f t="shared" si="28"/>
        <v>37.800000000000004</v>
      </c>
      <c r="U285">
        <f t="shared" si="29"/>
        <v>1068.6599999999999</v>
      </c>
    </row>
    <row r="286" spans="1:21" x14ac:dyDescent="0.3">
      <c r="A286" s="42">
        <v>2025</v>
      </c>
      <c r="B286" s="42">
        <v>232</v>
      </c>
      <c r="C286" s="42">
        <v>8</v>
      </c>
      <c r="D286" s="43" t="s">
        <v>115</v>
      </c>
      <c r="E286" s="43" t="s">
        <v>182</v>
      </c>
      <c r="F286" s="43" t="s">
        <v>131</v>
      </c>
      <c r="G286" s="42">
        <v>214.20000000000002</v>
      </c>
      <c r="H286" s="43" t="s">
        <v>5</v>
      </c>
      <c r="I286" s="43" t="s">
        <v>179</v>
      </c>
      <c r="J286" s="42">
        <v>27.599999999999998</v>
      </c>
      <c r="K286" s="42">
        <v>5911.92</v>
      </c>
      <c r="L286" s="43" t="s">
        <v>13</v>
      </c>
      <c r="M286" s="43" t="s">
        <v>14</v>
      </c>
      <c r="N286" s="42">
        <v>616</v>
      </c>
      <c r="O286" s="43" t="s">
        <v>44</v>
      </c>
      <c r="P286" s="42">
        <f t="shared" si="24"/>
        <v>214.20000000000002</v>
      </c>
      <c r="Q286" s="43">
        <f t="shared" si="25"/>
        <v>0</v>
      </c>
      <c r="R286" s="43">
        <f t="shared" si="26"/>
        <v>5911.92</v>
      </c>
      <c r="S286" s="42">
        <f t="shared" si="27"/>
        <v>0</v>
      </c>
      <c r="T286" s="43">
        <f t="shared" si="28"/>
        <v>214.20000000000002</v>
      </c>
      <c r="U286">
        <f t="shared" si="29"/>
        <v>5911.92</v>
      </c>
    </row>
    <row r="287" spans="1:21" x14ac:dyDescent="0.3">
      <c r="A287" s="42">
        <v>2025</v>
      </c>
      <c r="B287" s="42">
        <v>232</v>
      </c>
      <c r="C287" s="42">
        <v>8</v>
      </c>
      <c r="D287" s="43" t="s">
        <v>115</v>
      </c>
      <c r="E287" s="43" t="s">
        <v>182</v>
      </c>
      <c r="F287" s="43" t="s">
        <v>131</v>
      </c>
      <c r="G287" s="42">
        <v>0.69720000000000004</v>
      </c>
      <c r="H287" s="43" t="s">
        <v>5</v>
      </c>
      <c r="I287" s="43" t="s">
        <v>179</v>
      </c>
      <c r="J287" s="42">
        <v>0</v>
      </c>
      <c r="K287" s="42">
        <v>0</v>
      </c>
      <c r="L287" s="43" t="s">
        <v>13</v>
      </c>
      <c r="M287" s="43" t="s">
        <v>14</v>
      </c>
      <c r="N287" s="42">
        <v>620</v>
      </c>
      <c r="O287" s="43" t="s">
        <v>45</v>
      </c>
      <c r="P287" s="42">
        <f t="shared" si="24"/>
        <v>0.69720000000000004</v>
      </c>
      <c r="Q287" s="43">
        <f t="shared" si="25"/>
        <v>0</v>
      </c>
      <c r="R287" s="43">
        <f t="shared" si="26"/>
        <v>0</v>
      </c>
      <c r="S287" s="42">
        <f t="shared" si="27"/>
        <v>0</v>
      </c>
      <c r="T287" s="43">
        <f t="shared" si="28"/>
        <v>0.69720000000000004</v>
      </c>
      <c r="U287">
        <f t="shared" si="29"/>
        <v>0</v>
      </c>
    </row>
    <row r="288" spans="1:21" x14ac:dyDescent="0.3">
      <c r="A288" s="42">
        <v>2025</v>
      </c>
      <c r="B288" s="42">
        <v>232</v>
      </c>
      <c r="C288" s="42">
        <v>8</v>
      </c>
      <c r="D288" s="43" t="s">
        <v>115</v>
      </c>
      <c r="E288" s="43" t="s">
        <v>182</v>
      </c>
      <c r="F288" s="43" t="s">
        <v>131</v>
      </c>
      <c r="G288" s="42">
        <v>54.6</v>
      </c>
      <c r="H288" s="43" t="s">
        <v>5</v>
      </c>
      <c r="I288" s="43" t="s">
        <v>179</v>
      </c>
      <c r="J288" s="42">
        <v>26.000915750915752</v>
      </c>
      <c r="K288" s="42">
        <v>1419.65</v>
      </c>
      <c r="L288" s="43" t="s">
        <v>13</v>
      </c>
      <c r="M288" s="43" t="s">
        <v>14</v>
      </c>
      <c r="N288" s="42">
        <v>752</v>
      </c>
      <c r="O288" s="43" t="s">
        <v>78</v>
      </c>
      <c r="P288" s="42">
        <f t="shared" si="24"/>
        <v>54.6</v>
      </c>
      <c r="Q288" s="43">
        <f t="shared" si="25"/>
        <v>0</v>
      </c>
      <c r="R288" s="43">
        <f t="shared" si="26"/>
        <v>1419.65</v>
      </c>
      <c r="S288" s="42">
        <f t="shared" si="27"/>
        <v>0</v>
      </c>
      <c r="T288" s="43">
        <f t="shared" si="28"/>
        <v>54.6</v>
      </c>
      <c r="U288">
        <f t="shared" si="29"/>
        <v>1419.65</v>
      </c>
    </row>
    <row r="289" spans="1:21" x14ac:dyDescent="0.3">
      <c r="A289" s="42">
        <v>2025</v>
      </c>
      <c r="B289" s="42">
        <v>229</v>
      </c>
      <c r="C289" s="42">
        <v>8</v>
      </c>
      <c r="D289" s="43" t="s">
        <v>115</v>
      </c>
      <c r="E289" s="43" t="s">
        <v>150</v>
      </c>
      <c r="F289" s="43" t="s">
        <v>150</v>
      </c>
      <c r="G289" s="42">
        <v>4417</v>
      </c>
      <c r="H289" s="43" t="s">
        <v>5</v>
      </c>
      <c r="I289" s="43" t="s">
        <v>179</v>
      </c>
      <c r="J289" s="42">
        <v>6.8077880914647952</v>
      </c>
      <c r="K289" s="42">
        <v>30070</v>
      </c>
      <c r="L289" s="43" t="s">
        <v>204</v>
      </c>
      <c r="M289" s="43" t="s">
        <v>11</v>
      </c>
      <c r="N289" s="42">
        <v>724</v>
      </c>
      <c r="O289" s="43" t="s">
        <v>12</v>
      </c>
      <c r="P289" s="42">
        <f t="shared" si="24"/>
        <v>4417</v>
      </c>
      <c r="Q289" s="43">
        <f t="shared" si="25"/>
        <v>0</v>
      </c>
      <c r="R289" s="43">
        <f t="shared" si="26"/>
        <v>30070</v>
      </c>
      <c r="S289" s="42">
        <f t="shared" si="27"/>
        <v>0</v>
      </c>
      <c r="T289" s="43">
        <f t="shared" si="28"/>
        <v>4417</v>
      </c>
      <c r="U289">
        <f t="shared" si="29"/>
        <v>30070</v>
      </c>
    </row>
    <row r="290" spans="1:21" x14ac:dyDescent="0.3">
      <c r="A290" s="42">
        <v>2025</v>
      </c>
      <c r="B290" s="42">
        <v>219</v>
      </c>
      <c r="C290" s="42">
        <v>11</v>
      </c>
      <c r="D290" s="43" t="s">
        <v>9</v>
      </c>
      <c r="E290" s="43" t="s">
        <v>10</v>
      </c>
      <c r="F290" s="43" t="s">
        <v>10</v>
      </c>
      <c r="G290" s="42">
        <v>200</v>
      </c>
      <c r="H290" s="43" t="s">
        <v>5</v>
      </c>
      <c r="I290" s="43" t="s">
        <v>179</v>
      </c>
      <c r="J290" s="42">
        <v>14</v>
      </c>
      <c r="K290" s="42">
        <v>2800</v>
      </c>
      <c r="L290" s="43" t="s">
        <v>20</v>
      </c>
      <c r="M290" s="43" t="s">
        <v>18</v>
      </c>
      <c r="N290" s="42">
        <v>214</v>
      </c>
      <c r="O290" s="43" t="s">
        <v>26</v>
      </c>
      <c r="P290" s="42">
        <f t="shared" si="24"/>
        <v>200</v>
      </c>
      <c r="Q290" s="43">
        <f t="shared" si="25"/>
        <v>0</v>
      </c>
      <c r="R290" s="43">
        <f t="shared" si="26"/>
        <v>2800</v>
      </c>
      <c r="S290" s="42">
        <f t="shared" si="27"/>
        <v>0</v>
      </c>
      <c r="T290" s="43">
        <f t="shared" si="28"/>
        <v>200</v>
      </c>
      <c r="U290">
        <f t="shared" si="29"/>
        <v>2800</v>
      </c>
    </row>
    <row r="291" spans="1:21" x14ac:dyDescent="0.3">
      <c r="A291" s="42">
        <v>2025</v>
      </c>
      <c r="B291" s="42">
        <v>219</v>
      </c>
      <c r="C291" s="42">
        <v>11</v>
      </c>
      <c r="D291" s="43" t="s">
        <v>9</v>
      </c>
      <c r="E291" s="43" t="s">
        <v>10</v>
      </c>
      <c r="F291" s="43" t="s">
        <v>10</v>
      </c>
      <c r="G291" s="42">
        <v>28</v>
      </c>
      <c r="H291" s="43" t="s">
        <v>5</v>
      </c>
      <c r="I291" s="43" t="s">
        <v>179</v>
      </c>
      <c r="J291" s="42">
        <v>14</v>
      </c>
      <c r="K291" s="42">
        <v>392</v>
      </c>
      <c r="L291" s="43" t="s">
        <v>20</v>
      </c>
      <c r="M291" s="43" t="s">
        <v>18</v>
      </c>
      <c r="N291" s="42">
        <v>484</v>
      </c>
      <c r="O291" s="43" t="s">
        <v>22</v>
      </c>
      <c r="P291" s="42">
        <f t="shared" si="24"/>
        <v>28</v>
      </c>
      <c r="Q291" s="43">
        <f t="shared" si="25"/>
        <v>0</v>
      </c>
      <c r="R291" s="43">
        <f t="shared" si="26"/>
        <v>392</v>
      </c>
      <c r="S291" s="42">
        <f t="shared" si="27"/>
        <v>0</v>
      </c>
      <c r="T291" s="43">
        <f t="shared" si="28"/>
        <v>28</v>
      </c>
      <c r="U291">
        <f t="shared" si="29"/>
        <v>392</v>
      </c>
    </row>
    <row r="292" spans="1:21" x14ac:dyDescent="0.3">
      <c r="A292" s="42">
        <v>2025</v>
      </c>
      <c r="B292" s="42">
        <v>219</v>
      </c>
      <c r="C292" s="42">
        <v>11</v>
      </c>
      <c r="D292" s="43" t="s">
        <v>9</v>
      </c>
      <c r="E292" s="43" t="s">
        <v>10</v>
      </c>
      <c r="F292" s="43" t="s">
        <v>10</v>
      </c>
      <c r="G292" s="42">
        <v>9</v>
      </c>
      <c r="H292" s="43" t="s">
        <v>5</v>
      </c>
      <c r="I292" s="43" t="s">
        <v>179</v>
      </c>
      <c r="J292" s="42">
        <v>14</v>
      </c>
      <c r="K292" s="42">
        <v>126</v>
      </c>
      <c r="L292" s="43" t="s">
        <v>24</v>
      </c>
      <c r="M292" s="43" t="s">
        <v>18</v>
      </c>
      <c r="N292" s="42">
        <v>702</v>
      </c>
      <c r="O292" s="43" t="s">
        <v>27</v>
      </c>
      <c r="P292" s="42">
        <f t="shared" si="24"/>
        <v>9</v>
      </c>
      <c r="Q292" s="43">
        <f t="shared" si="25"/>
        <v>0</v>
      </c>
      <c r="R292" s="43">
        <f t="shared" si="26"/>
        <v>126</v>
      </c>
      <c r="S292" s="42">
        <f t="shared" si="27"/>
        <v>0</v>
      </c>
      <c r="T292" s="43">
        <f t="shared" si="28"/>
        <v>9</v>
      </c>
      <c r="U292">
        <f t="shared" si="29"/>
        <v>126</v>
      </c>
    </row>
    <row r="293" spans="1:21" x14ac:dyDescent="0.3">
      <c r="A293" s="42">
        <v>2025</v>
      </c>
      <c r="B293" s="42">
        <v>219</v>
      </c>
      <c r="C293" s="42">
        <v>11</v>
      </c>
      <c r="D293" s="43" t="s">
        <v>9</v>
      </c>
      <c r="E293" s="43" t="s">
        <v>10</v>
      </c>
      <c r="F293" s="43" t="s">
        <v>10</v>
      </c>
      <c r="G293" s="42">
        <v>15</v>
      </c>
      <c r="H293" s="43" t="s">
        <v>5</v>
      </c>
      <c r="I293" s="43" t="s">
        <v>179</v>
      </c>
      <c r="J293" s="42">
        <v>14</v>
      </c>
      <c r="K293" s="42">
        <v>210</v>
      </c>
      <c r="L293" s="43" t="s">
        <v>17</v>
      </c>
      <c r="M293" s="43" t="s">
        <v>18</v>
      </c>
      <c r="N293" s="42">
        <v>20</v>
      </c>
      <c r="O293" s="43" t="s">
        <v>19</v>
      </c>
      <c r="P293" s="42">
        <f t="shared" si="24"/>
        <v>15</v>
      </c>
      <c r="Q293" s="43">
        <f t="shared" si="25"/>
        <v>0</v>
      </c>
      <c r="R293" s="43">
        <f t="shared" si="26"/>
        <v>210</v>
      </c>
      <c r="S293" s="42">
        <f t="shared" si="27"/>
        <v>0</v>
      </c>
      <c r="T293" s="43">
        <f t="shared" si="28"/>
        <v>15</v>
      </c>
      <c r="U293">
        <f t="shared" si="29"/>
        <v>210</v>
      </c>
    </row>
    <row r="294" spans="1:21" x14ac:dyDescent="0.3">
      <c r="A294" s="42">
        <v>2025</v>
      </c>
      <c r="B294" s="42">
        <v>219</v>
      </c>
      <c r="C294" s="42">
        <v>11</v>
      </c>
      <c r="D294" s="43" t="s">
        <v>9</v>
      </c>
      <c r="E294" s="43" t="s">
        <v>10</v>
      </c>
      <c r="F294" s="43" t="s">
        <v>10</v>
      </c>
      <c r="G294" s="42">
        <v>30</v>
      </c>
      <c r="H294" s="43" t="s">
        <v>5</v>
      </c>
      <c r="I294" s="43" t="s">
        <v>179</v>
      </c>
      <c r="J294" s="42">
        <v>14</v>
      </c>
      <c r="K294" s="42">
        <v>420</v>
      </c>
      <c r="L294" s="43" t="s">
        <v>17</v>
      </c>
      <c r="M294" s="43" t="s">
        <v>18</v>
      </c>
      <c r="N294" s="42">
        <v>578</v>
      </c>
      <c r="O294" s="43" t="s">
        <v>23</v>
      </c>
      <c r="P294" s="42">
        <f t="shared" si="24"/>
        <v>30</v>
      </c>
      <c r="Q294" s="43">
        <f t="shared" si="25"/>
        <v>0</v>
      </c>
      <c r="R294" s="43">
        <f t="shared" si="26"/>
        <v>420</v>
      </c>
      <c r="S294" s="42">
        <f t="shared" si="27"/>
        <v>0</v>
      </c>
      <c r="T294" s="43">
        <f t="shared" si="28"/>
        <v>30</v>
      </c>
      <c r="U294">
        <f t="shared" si="29"/>
        <v>420</v>
      </c>
    </row>
    <row r="295" spans="1:21" x14ac:dyDescent="0.3">
      <c r="A295" s="42">
        <v>2025</v>
      </c>
      <c r="B295" s="42">
        <v>219</v>
      </c>
      <c r="C295" s="42">
        <v>11</v>
      </c>
      <c r="D295" s="43" t="s">
        <v>9</v>
      </c>
      <c r="E295" s="43" t="s">
        <v>10</v>
      </c>
      <c r="F295" s="43" t="s">
        <v>10</v>
      </c>
      <c r="G295" s="42">
        <v>4567.6000000000004</v>
      </c>
      <c r="H295" s="43" t="s">
        <v>5</v>
      </c>
      <c r="I295" s="43" t="s">
        <v>179</v>
      </c>
      <c r="J295" s="42">
        <v>14</v>
      </c>
      <c r="K295" s="42">
        <v>63946.400000000009</v>
      </c>
      <c r="L295" s="43" t="s">
        <v>204</v>
      </c>
      <c r="M295" s="43" t="s">
        <v>11</v>
      </c>
      <c r="N295" s="42">
        <v>724</v>
      </c>
      <c r="O295" s="43" t="s">
        <v>12</v>
      </c>
      <c r="P295" s="42">
        <f t="shared" si="24"/>
        <v>4567.6000000000004</v>
      </c>
      <c r="Q295" s="43">
        <f t="shared" si="25"/>
        <v>0</v>
      </c>
      <c r="R295" s="43">
        <f t="shared" si="26"/>
        <v>63946.400000000009</v>
      </c>
      <c r="S295" s="42">
        <f t="shared" si="27"/>
        <v>0</v>
      </c>
      <c r="T295" s="43">
        <f t="shared" si="28"/>
        <v>4567.6000000000004</v>
      </c>
      <c r="U295">
        <f t="shared" si="29"/>
        <v>63946.400000000009</v>
      </c>
    </row>
    <row r="296" spans="1:21" x14ac:dyDescent="0.3">
      <c r="A296" s="42">
        <v>2025</v>
      </c>
      <c r="B296" s="42">
        <v>219</v>
      </c>
      <c r="C296" s="42">
        <v>11</v>
      </c>
      <c r="D296" s="43" t="s">
        <v>9</v>
      </c>
      <c r="E296" s="43" t="s">
        <v>10</v>
      </c>
      <c r="F296" s="43" t="s">
        <v>10</v>
      </c>
      <c r="G296" s="42">
        <v>66</v>
      </c>
      <c r="H296" s="43" t="s">
        <v>5</v>
      </c>
      <c r="I296" s="43" t="s">
        <v>179</v>
      </c>
      <c r="J296" s="42">
        <v>14</v>
      </c>
      <c r="K296" s="42">
        <v>924</v>
      </c>
      <c r="L296" s="43" t="s">
        <v>13</v>
      </c>
      <c r="M296" s="43" t="s">
        <v>14</v>
      </c>
      <c r="N296" s="42">
        <v>276</v>
      </c>
      <c r="O296" s="43" t="s">
        <v>15</v>
      </c>
      <c r="P296" s="42">
        <f t="shared" si="24"/>
        <v>66</v>
      </c>
      <c r="Q296" s="43">
        <f t="shared" si="25"/>
        <v>0</v>
      </c>
      <c r="R296" s="43">
        <f t="shared" si="26"/>
        <v>924</v>
      </c>
      <c r="S296" s="42">
        <f t="shared" si="27"/>
        <v>0</v>
      </c>
      <c r="T296" s="43">
        <f t="shared" si="28"/>
        <v>66</v>
      </c>
      <c r="U296">
        <f t="shared" si="29"/>
        <v>924</v>
      </c>
    </row>
    <row r="297" spans="1:21" x14ac:dyDescent="0.3">
      <c r="A297" s="42">
        <v>2025</v>
      </c>
      <c r="B297" s="42">
        <v>225</v>
      </c>
      <c r="C297" s="42">
        <v>11</v>
      </c>
      <c r="D297" s="43" t="s">
        <v>9</v>
      </c>
      <c r="E297" s="43" t="s">
        <v>142</v>
      </c>
      <c r="F297" s="43" t="s">
        <v>142</v>
      </c>
      <c r="G297" s="42">
        <v>134.4</v>
      </c>
      <c r="H297" s="43" t="s">
        <v>5</v>
      </c>
      <c r="I297" s="43" t="s">
        <v>179</v>
      </c>
      <c r="J297" s="42">
        <v>13</v>
      </c>
      <c r="K297" s="42">
        <v>1747.2</v>
      </c>
      <c r="L297" s="43" t="s">
        <v>20</v>
      </c>
      <c r="M297" s="43" t="s">
        <v>18</v>
      </c>
      <c r="N297" s="42">
        <v>192</v>
      </c>
      <c r="O297" s="43" t="s">
        <v>85</v>
      </c>
      <c r="P297" s="42">
        <f t="shared" si="24"/>
        <v>134.4</v>
      </c>
      <c r="Q297" s="43">
        <f t="shared" si="25"/>
        <v>0</v>
      </c>
      <c r="R297" s="43">
        <f t="shared" si="26"/>
        <v>1747.2</v>
      </c>
      <c r="S297" s="42">
        <f t="shared" si="27"/>
        <v>0</v>
      </c>
      <c r="T297" s="43">
        <f t="shared" si="28"/>
        <v>134.4</v>
      </c>
      <c r="U297">
        <f t="shared" si="29"/>
        <v>1747.2</v>
      </c>
    </row>
    <row r="298" spans="1:21" x14ac:dyDescent="0.3">
      <c r="A298" s="42">
        <v>2025</v>
      </c>
      <c r="B298" s="42">
        <v>225</v>
      </c>
      <c r="C298" s="42">
        <v>11</v>
      </c>
      <c r="D298" s="43" t="s">
        <v>9</v>
      </c>
      <c r="E298" s="43" t="s">
        <v>142</v>
      </c>
      <c r="F298" s="43" t="s">
        <v>142</v>
      </c>
      <c r="G298" s="42">
        <v>126</v>
      </c>
      <c r="H298" s="43" t="s">
        <v>5</v>
      </c>
      <c r="I298" s="43" t="s">
        <v>179</v>
      </c>
      <c r="J298" s="42">
        <v>13</v>
      </c>
      <c r="K298" s="42">
        <v>1638</v>
      </c>
      <c r="L298" s="43" t="s">
        <v>20</v>
      </c>
      <c r="M298" s="43" t="s">
        <v>18</v>
      </c>
      <c r="N298" s="42">
        <v>214</v>
      </c>
      <c r="O298" s="43" t="s">
        <v>26</v>
      </c>
      <c r="P298" s="42">
        <f t="shared" si="24"/>
        <v>126</v>
      </c>
      <c r="Q298" s="43">
        <f t="shared" si="25"/>
        <v>0</v>
      </c>
      <c r="R298" s="43">
        <f t="shared" si="26"/>
        <v>1638</v>
      </c>
      <c r="S298" s="42">
        <f t="shared" si="27"/>
        <v>0</v>
      </c>
      <c r="T298" s="43">
        <f t="shared" si="28"/>
        <v>126</v>
      </c>
      <c r="U298">
        <f t="shared" si="29"/>
        <v>1638</v>
      </c>
    </row>
    <row r="299" spans="1:21" x14ac:dyDescent="0.3">
      <c r="A299" s="42">
        <v>2025</v>
      </c>
      <c r="B299" s="42">
        <v>225</v>
      </c>
      <c r="C299" s="42">
        <v>11</v>
      </c>
      <c r="D299" s="43" t="s">
        <v>9</v>
      </c>
      <c r="E299" s="43" t="s">
        <v>142</v>
      </c>
      <c r="F299" s="43" t="s">
        <v>142</v>
      </c>
      <c r="G299" s="42">
        <v>4.2</v>
      </c>
      <c r="H299" s="43" t="s">
        <v>5</v>
      </c>
      <c r="I299" s="43" t="s">
        <v>179</v>
      </c>
      <c r="J299" s="42">
        <v>13</v>
      </c>
      <c r="K299" s="42">
        <v>54.6</v>
      </c>
      <c r="L299" s="43" t="s">
        <v>20</v>
      </c>
      <c r="M299" s="43" t="s">
        <v>18</v>
      </c>
      <c r="N299" s="42">
        <v>591</v>
      </c>
      <c r="O299" s="43" t="s">
        <v>67</v>
      </c>
      <c r="P299" s="42">
        <f t="shared" si="24"/>
        <v>4.2</v>
      </c>
      <c r="Q299" s="43">
        <f t="shared" si="25"/>
        <v>0</v>
      </c>
      <c r="R299" s="43">
        <f t="shared" si="26"/>
        <v>54.6</v>
      </c>
      <c r="S299" s="42">
        <f t="shared" si="27"/>
        <v>0</v>
      </c>
      <c r="T299" s="43">
        <f t="shared" si="28"/>
        <v>4.2</v>
      </c>
      <c r="U299">
        <f t="shared" si="29"/>
        <v>54.6</v>
      </c>
    </row>
    <row r="300" spans="1:21" x14ac:dyDescent="0.3">
      <c r="A300" s="42">
        <v>2025</v>
      </c>
      <c r="B300" s="42">
        <v>225</v>
      </c>
      <c r="C300" s="42">
        <v>11</v>
      </c>
      <c r="D300" s="43" t="s">
        <v>9</v>
      </c>
      <c r="E300" s="43" t="s">
        <v>142</v>
      </c>
      <c r="F300" s="43" t="s">
        <v>142</v>
      </c>
      <c r="G300" s="42">
        <v>42</v>
      </c>
      <c r="H300" s="43" t="s">
        <v>5</v>
      </c>
      <c r="I300" s="43" t="s">
        <v>179</v>
      </c>
      <c r="J300" s="42">
        <v>13</v>
      </c>
      <c r="K300" s="42">
        <v>546</v>
      </c>
      <c r="L300" s="43" t="s">
        <v>20</v>
      </c>
      <c r="M300" s="43" t="s">
        <v>18</v>
      </c>
      <c r="N300" s="42">
        <v>630</v>
      </c>
      <c r="O300" s="43" t="s">
        <v>94</v>
      </c>
      <c r="P300" s="42">
        <f t="shared" si="24"/>
        <v>42</v>
      </c>
      <c r="Q300" s="43">
        <f t="shared" si="25"/>
        <v>0</v>
      </c>
      <c r="R300" s="43">
        <f t="shared" si="26"/>
        <v>546</v>
      </c>
      <c r="S300" s="42">
        <f t="shared" si="27"/>
        <v>0</v>
      </c>
      <c r="T300" s="43">
        <f t="shared" si="28"/>
        <v>42</v>
      </c>
      <c r="U300">
        <f t="shared" si="29"/>
        <v>546</v>
      </c>
    </row>
    <row r="301" spans="1:21" x14ac:dyDescent="0.3">
      <c r="A301" s="42">
        <v>2025</v>
      </c>
      <c r="B301" s="42">
        <v>225</v>
      </c>
      <c r="C301" s="42">
        <v>11</v>
      </c>
      <c r="D301" s="43" t="s">
        <v>9</v>
      </c>
      <c r="E301" s="43" t="s">
        <v>142</v>
      </c>
      <c r="F301" s="43" t="s">
        <v>142</v>
      </c>
      <c r="G301" s="42">
        <v>16.8</v>
      </c>
      <c r="H301" s="43" t="s">
        <v>5</v>
      </c>
      <c r="I301" s="43" t="s">
        <v>179</v>
      </c>
      <c r="J301" s="42">
        <v>13</v>
      </c>
      <c r="K301" s="42">
        <v>218.4</v>
      </c>
      <c r="L301" s="43" t="s">
        <v>24</v>
      </c>
      <c r="M301" s="43" t="s">
        <v>18</v>
      </c>
      <c r="N301" s="42">
        <v>392</v>
      </c>
      <c r="O301" s="43" t="s">
        <v>63</v>
      </c>
      <c r="P301" s="42">
        <f t="shared" si="24"/>
        <v>16.8</v>
      </c>
      <c r="Q301" s="43">
        <f t="shared" si="25"/>
        <v>0</v>
      </c>
      <c r="R301" s="43">
        <f t="shared" si="26"/>
        <v>218.4</v>
      </c>
      <c r="S301" s="42">
        <f t="shared" si="27"/>
        <v>0</v>
      </c>
      <c r="T301" s="43">
        <f t="shared" si="28"/>
        <v>16.8</v>
      </c>
      <c r="U301">
        <f t="shared" si="29"/>
        <v>218.4</v>
      </c>
    </row>
    <row r="302" spans="1:21" x14ac:dyDescent="0.3">
      <c r="A302" s="42">
        <v>2025</v>
      </c>
      <c r="B302" s="42">
        <v>225</v>
      </c>
      <c r="C302" s="42">
        <v>11</v>
      </c>
      <c r="D302" s="43" t="s">
        <v>9</v>
      </c>
      <c r="E302" s="43" t="s">
        <v>142</v>
      </c>
      <c r="F302" s="43" t="s">
        <v>142</v>
      </c>
      <c r="G302" s="42">
        <v>54.6</v>
      </c>
      <c r="H302" s="43" t="s">
        <v>5</v>
      </c>
      <c r="I302" s="43" t="s">
        <v>179</v>
      </c>
      <c r="J302" s="42">
        <v>13.000000000000002</v>
      </c>
      <c r="K302" s="42">
        <v>709.80000000000007</v>
      </c>
      <c r="L302" s="43" t="s">
        <v>17</v>
      </c>
      <c r="M302" s="43" t="s">
        <v>18</v>
      </c>
      <c r="N302" s="42">
        <v>20</v>
      </c>
      <c r="O302" s="43" t="s">
        <v>19</v>
      </c>
      <c r="P302" s="42">
        <f t="shared" si="24"/>
        <v>54.6</v>
      </c>
      <c r="Q302" s="43">
        <f t="shared" si="25"/>
        <v>0</v>
      </c>
      <c r="R302" s="43">
        <f t="shared" si="26"/>
        <v>709.80000000000007</v>
      </c>
      <c r="S302" s="42">
        <f t="shared" si="27"/>
        <v>0</v>
      </c>
      <c r="T302" s="43">
        <f t="shared" si="28"/>
        <v>54.6</v>
      </c>
      <c r="U302">
        <f t="shared" si="29"/>
        <v>709.80000000000007</v>
      </c>
    </row>
    <row r="303" spans="1:21" x14ac:dyDescent="0.3">
      <c r="A303" s="42">
        <v>2025</v>
      </c>
      <c r="B303" s="42">
        <v>225</v>
      </c>
      <c r="C303" s="42">
        <v>11</v>
      </c>
      <c r="D303" s="43" t="s">
        <v>9</v>
      </c>
      <c r="E303" s="43" t="s">
        <v>142</v>
      </c>
      <c r="F303" s="43" t="s">
        <v>142</v>
      </c>
      <c r="G303" s="42">
        <v>281.39999999999998</v>
      </c>
      <c r="H303" s="43" t="s">
        <v>5</v>
      </c>
      <c r="I303" s="43" t="s">
        <v>179</v>
      </c>
      <c r="J303" s="42">
        <v>13</v>
      </c>
      <c r="K303" s="42">
        <v>3658.2</v>
      </c>
      <c r="L303" s="43" t="s">
        <v>17</v>
      </c>
      <c r="M303" s="43" t="s">
        <v>18</v>
      </c>
      <c r="N303" s="42">
        <v>756</v>
      </c>
      <c r="O303" s="43" t="s">
        <v>70</v>
      </c>
      <c r="P303" s="42">
        <f t="shared" si="24"/>
        <v>281.39999999999998</v>
      </c>
      <c r="Q303" s="43">
        <f t="shared" si="25"/>
        <v>0</v>
      </c>
      <c r="R303" s="43">
        <f t="shared" si="26"/>
        <v>3658.2</v>
      </c>
      <c r="S303" s="42">
        <f t="shared" si="27"/>
        <v>0</v>
      </c>
      <c r="T303" s="43">
        <f t="shared" si="28"/>
        <v>281.39999999999998</v>
      </c>
      <c r="U303">
        <f t="shared" si="29"/>
        <v>3658.2</v>
      </c>
    </row>
    <row r="304" spans="1:21" x14ac:dyDescent="0.3">
      <c r="A304" s="42">
        <v>2025</v>
      </c>
      <c r="B304" s="42">
        <v>225</v>
      </c>
      <c r="C304" s="42">
        <v>11</v>
      </c>
      <c r="D304" s="43" t="s">
        <v>9</v>
      </c>
      <c r="E304" s="43" t="s">
        <v>142</v>
      </c>
      <c r="F304" s="43" t="s">
        <v>142</v>
      </c>
      <c r="G304" s="42">
        <v>118264.42</v>
      </c>
      <c r="H304" s="43" t="s">
        <v>5</v>
      </c>
      <c r="I304" s="43" t="s">
        <v>179</v>
      </c>
      <c r="J304" s="42">
        <v>13</v>
      </c>
      <c r="K304" s="42">
        <v>1537437.46</v>
      </c>
      <c r="L304" s="43" t="s">
        <v>204</v>
      </c>
      <c r="M304" s="43" t="s">
        <v>11</v>
      </c>
      <c r="N304" s="42">
        <v>724</v>
      </c>
      <c r="O304" s="43" t="s">
        <v>12</v>
      </c>
      <c r="P304" s="42">
        <f t="shared" si="24"/>
        <v>118264.42</v>
      </c>
      <c r="Q304" s="43">
        <f t="shared" si="25"/>
        <v>0</v>
      </c>
      <c r="R304" s="43">
        <f t="shared" si="26"/>
        <v>1537437.46</v>
      </c>
      <c r="S304" s="42">
        <f t="shared" si="27"/>
        <v>0</v>
      </c>
      <c r="T304" s="43">
        <f t="shared" si="28"/>
        <v>118264.42</v>
      </c>
      <c r="U304">
        <f t="shared" si="29"/>
        <v>1537437.46</v>
      </c>
    </row>
    <row r="305" spans="1:21" x14ac:dyDescent="0.3">
      <c r="A305" s="42">
        <v>2025</v>
      </c>
      <c r="B305" s="42">
        <v>225</v>
      </c>
      <c r="C305" s="42">
        <v>11</v>
      </c>
      <c r="D305" s="43" t="s">
        <v>9</v>
      </c>
      <c r="E305" s="43" t="s">
        <v>142</v>
      </c>
      <c r="F305" s="43" t="s">
        <v>142</v>
      </c>
      <c r="G305" s="42">
        <v>6</v>
      </c>
      <c r="H305" s="43" t="s">
        <v>5</v>
      </c>
      <c r="I305" s="43" t="s">
        <v>179</v>
      </c>
      <c r="J305" s="42">
        <v>13</v>
      </c>
      <c r="K305" s="42">
        <v>78</v>
      </c>
      <c r="L305" s="43" t="s">
        <v>13</v>
      </c>
      <c r="M305" s="43" t="s">
        <v>14</v>
      </c>
      <c r="N305" s="42">
        <v>40</v>
      </c>
      <c r="O305" s="43" t="s">
        <v>33</v>
      </c>
      <c r="P305" s="42">
        <f t="shared" si="24"/>
        <v>6</v>
      </c>
      <c r="Q305" s="43">
        <f t="shared" si="25"/>
        <v>0</v>
      </c>
      <c r="R305" s="43">
        <f t="shared" si="26"/>
        <v>78</v>
      </c>
      <c r="S305" s="42">
        <f t="shared" si="27"/>
        <v>0</v>
      </c>
      <c r="T305" s="43">
        <f t="shared" si="28"/>
        <v>6</v>
      </c>
      <c r="U305">
        <f t="shared" si="29"/>
        <v>78</v>
      </c>
    </row>
    <row r="306" spans="1:21" x14ac:dyDescent="0.3">
      <c r="A306" s="42">
        <v>2025</v>
      </c>
      <c r="B306" s="42">
        <v>225</v>
      </c>
      <c r="C306" s="42">
        <v>11</v>
      </c>
      <c r="D306" s="43" t="s">
        <v>9</v>
      </c>
      <c r="E306" s="43" t="s">
        <v>142</v>
      </c>
      <c r="F306" s="43" t="s">
        <v>142</v>
      </c>
      <c r="G306" s="42">
        <v>8.4</v>
      </c>
      <c r="H306" s="43" t="s">
        <v>5</v>
      </c>
      <c r="I306" s="43" t="s">
        <v>179</v>
      </c>
      <c r="J306" s="42">
        <v>13</v>
      </c>
      <c r="K306" s="42">
        <v>109.2</v>
      </c>
      <c r="L306" s="43" t="s">
        <v>13</v>
      </c>
      <c r="M306" s="43" t="s">
        <v>14</v>
      </c>
      <c r="N306" s="42">
        <v>56</v>
      </c>
      <c r="O306" s="43" t="s">
        <v>16</v>
      </c>
      <c r="P306" s="42">
        <f t="shared" si="24"/>
        <v>8.4</v>
      </c>
      <c r="Q306" s="43">
        <f t="shared" si="25"/>
        <v>0</v>
      </c>
      <c r="R306" s="43">
        <f t="shared" si="26"/>
        <v>109.2</v>
      </c>
      <c r="S306" s="42">
        <f t="shared" si="27"/>
        <v>0</v>
      </c>
      <c r="T306" s="43">
        <f t="shared" si="28"/>
        <v>8.4</v>
      </c>
      <c r="U306">
        <f t="shared" si="29"/>
        <v>109.2</v>
      </c>
    </row>
    <row r="307" spans="1:21" x14ac:dyDescent="0.3">
      <c r="A307" s="42">
        <v>2025</v>
      </c>
      <c r="B307" s="42">
        <v>225</v>
      </c>
      <c r="C307" s="42">
        <v>11</v>
      </c>
      <c r="D307" s="43" t="s">
        <v>9</v>
      </c>
      <c r="E307" s="43" t="s">
        <v>142</v>
      </c>
      <c r="F307" s="43" t="s">
        <v>142</v>
      </c>
      <c r="G307" s="42">
        <v>462</v>
      </c>
      <c r="H307" s="43" t="s">
        <v>5</v>
      </c>
      <c r="I307" s="43" t="s">
        <v>179</v>
      </c>
      <c r="J307" s="42">
        <v>13</v>
      </c>
      <c r="K307" s="42">
        <v>6006</v>
      </c>
      <c r="L307" s="43" t="s">
        <v>13</v>
      </c>
      <c r="M307" s="43" t="s">
        <v>14</v>
      </c>
      <c r="N307" s="42">
        <v>276</v>
      </c>
      <c r="O307" s="43" t="s">
        <v>15</v>
      </c>
      <c r="P307" s="42">
        <f t="shared" si="24"/>
        <v>462</v>
      </c>
      <c r="Q307" s="43">
        <f t="shared" si="25"/>
        <v>0</v>
      </c>
      <c r="R307" s="43">
        <f t="shared" si="26"/>
        <v>6006</v>
      </c>
      <c r="S307" s="42">
        <f t="shared" si="27"/>
        <v>0</v>
      </c>
      <c r="T307" s="43">
        <f t="shared" si="28"/>
        <v>462</v>
      </c>
      <c r="U307">
        <f t="shared" si="29"/>
        <v>6006</v>
      </c>
    </row>
    <row r="308" spans="1:21" x14ac:dyDescent="0.3">
      <c r="A308" s="42">
        <v>2025</v>
      </c>
      <c r="B308" s="42">
        <v>225</v>
      </c>
      <c r="C308" s="42">
        <v>11</v>
      </c>
      <c r="D308" s="43" t="s">
        <v>9</v>
      </c>
      <c r="E308" s="43" t="s">
        <v>142</v>
      </c>
      <c r="F308" s="43" t="s">
        <v>142</v>
      </c>
      <c r="G308" s="42">
        <v>25.2</v>
      </c>
      <c r="H308" s="43" t="s">
        <v>5</v>
      </c>
      <c r="I308" s="43" t="s">
        <v>179</v>
      </c>
      <c r="J308" s="42">
        <v>12.999999999999998</v>
      </c>
      <c r="K308" s="42">
        <v>327.59999999999997</v>
      </c>
      <c r="L308" s="43" t="s">
        <v>13</v>
      </c>
      <c r="M308" s="43" t="s">
        <v>14</v>
      </c>
      <c r="N308" s="42">
        <v>470</v>
      </c>
      <c r="O308" s="43" t="s">
        <v>101</v>
      </c>
      <c r="P308" s="42">
        <f t="shared" si="24"/>
        <v>25.2</v>
      </c>
      <c r="Q308" s="43">
        <f t="shared" si="25"/>
        <v>0</v>
      </c>
      <c r="R308" s="43">
        <f t="shared" si="26"/>
        <v>327.59999999999997</v>
      </c>
      <c r="S308" s="42">
        <f t="shared" si="27"/>
        <v>0</v>
      </c>
      <c r="T308" s="43">
        <f t="shared" si="28"/>
        <v>25.2</v>
      </c>
      <c r="U308">
        <f t="shared" si="29"/>
        <v>327.59999999999997</v>
      </c>
    </row>
    <row r="309" spans="1:21" x14ac:dyDescent="0.3">
      <c r="A309" s="42">
        <v>2025</v>
      </c>
      <c r="B309" s="42">
        <v>225</v>
      </c>
      <c r="C309" s="42">
        <v>11</v>
      </c>
      <c r="D309" s="43" t="s">
        <v>9</v>
      </c>
      <c r="E309" s="43" t="s">
        <v>142</v>
      </c>
      <c r="F309" s="43" t="s">
        <v>142</v>
      </c>
      <c r="G309" s="42">
        <v>541.79999999999995</v>
      </c>
      <c r="H309" s="43" t="s">
        <v>5</v>
      </c>
      <c r="I309" s="43" t="s">
        <v>179</v>
      </c>
      <c r="J309" s="42">
        <v>13</v>
      </c>
      <c r="K309" s="42">
        <v>7043.4</v>
      </c>
      <c r="L309" s="43" t="s">
        <v>13</v>
      </c>
      <c r="M309" s="43" t="s">
        <v>14</v>
      </c>
      <c r="N309" s="42">
        <v>620</v>
      </c>
      <c r="O309" s="43" t="s">
        <v>45</v>
      </c>
      <c r="P309" s="42">
        <f t="shared" si="24"/>
        <v>541.79999999999995</v>
      </c>
      <c r="Q309" s="43">
        <f t="shared" si="25"/>
        <v>0</v>
      </c>
      <c r="R309" s="43">
        <f t="shared" si="26"/>
        <v>7043.4</v>
      </c>
      <c r="S309" s="42">
        <f t="shared" si="27"/>
        <v>0</v>
      </c>
      <c r="T309" s="43">
        <f t="shared" si="28"/>
        <v>541.79999999999995</v>
      </c>
      <c r="U309">
        <f t="shared" si="29"/>
        <v>7043.4</v>
      </c>
    </row>
    <row r="310" spans="1:21" x14ac:dyDescent="0.3">
      <c r="A310" s="42">
        <v>2025</v>
      </c>
      <c r="B310" s="42">
        <v>225</v>
      </c>
      <c r="C310" s="42">
        <v>11</v>
      </c>
      <c r="D310" s="43" t="s">
        <v>9</v>
      </c>
      <c r="E310" s="43" t="s">
        <v>142</v>
      </c>
      <c r="F310" s="43" t="s">
        <v>142</v>
      </c>
      <c r="G310" s="42">
        <v>8.4</v>
      </c>
      <c r="H310" s="43" t="s">
        <v>5</v>
      </c>
      <c r="I310" s="43" t="s">
        <v>179</v>
      </c>
      <c r="J310" s="42">
        <v>13</v>
      </c>
      <c r="K310" s="42">
        <v>109.2</v>
      </c>
      <c r="L310" s="43" t="s">
        <v>13</v>
      </c>
      <c r="M310" s="43" t="s">
        <v>14</v>
      </c>
      <c r="N310" s="42">
        <v>752</v>
      </c>
      <c r="O310" s="43" t="s">
        <v>78</v>
      </c>
      <c r="P310" s="42">
        <f t="shared" si="24"/>
        <v>8.4</v>
      </c>
      <c r="Q310" s="43">
        <f t="shared" si="25"/>
        <v>0</v>
      </c>
      <c r="R310" s="43">
        <f t="shared" si="26"/>
        <v>109.2</v>
      </c>
      <c r="S310" s="42">
        <f t="shared" si="27"/>
        <v>0</v>
      </c>
      <c r="T310" s="43">
        <f t="shared" si="28"/>
        <v>8.4</v>
      </c>
      <c r="U310">
        <f t="shared" si="29"/>
        <v>109.2</v>
      </c>
    </row>
    <row r="311" spans="1:21" x14ac:dyDescent="0.3">
      <c r="A311" s="42">
        <v>2025</v>
      </c>
      <c r="B311" s="42">
        <v>226</v>
      </c>
      <c r="C311" s="42">
        <v>11</v>
      </c>
      <c r="D311" s="43" t="s">
        <v>9</v>
      </c>
      <c r="E311" s="43" t="s">
        <v>143</v>
      </c>
      <c r="F311" s="43" t="s">
        <v>143</v>
      </c>
      <c r="G311" s="42">
        <v>15</v>
      </c>
      <c r="H311" s="43" t="s">
        <v>5</v>
      </c>
      <c r="I311" s="43" t="s">
        <v>179</v>
      </c>
      <c r="J311" s="42">
        <v>13</v>
      </c>
      <c r="K311" s="42">
        <v>195</v>
      </c>
      <c r="L311" s="43" t="s">
        <v>20</v>
      </c>
      <c r="M311" s="43" t="s">
        <v>18</v>
      </c>
      <c r="N311" s="42">
        <v>188</v>
      </c>
      <c r="O311" s="43" t="s">
        <v>84</v>
      </c>
      <c r="P311" s="42">
        <f t="shared" si="24"/>
        <v>15</v>
      </c>
      <c r="Q311" s="43">
        <f t="shared" si="25"/>
        <v>0</v>
      </c>
      <c r="R311" s="43">
        <f t="shared" si="26"/>
        <v>195</v>
      </c>
      <c r="S311" s="42">
        <f t="shared" si="27"/>
        <v>0</v>
      </c>
      <c r="T311" s="43">
        <f t="shared" si="28"/>
        <v>15</v>
      </c>
      <c r="U311">
        <f t="shared" si="29"/>
        <v>195</v>
      </c>
    </row>
    <row r="312" spans="1:21" x14ac:dyDescent="0.3">
      <c r="A312" s="42">
        <v>2025</v>
      </c>
      <c r="B312" s="42">
        <v>226</v>
      </c>
      <c r="C312" s="42">
        <v>11</v>
      </c>
      <c r="D312" s="43" t="s">
        <v>9</v>
      </c>
      <c r="E312" s="43" t="s">
        <v>143</v>
      </c>
      <c r="F312" s="43" t="s">
        <v>143</v>
      </c>
      <c r="G312" s="42">
        <v>113.4</v>
      </c>
      <c r="H312" s="43" t="s">
        <v>5</v>
      </c>
      <c r="I312" s="43" t="s">
        <v>179</v>
      </c>
      <c r="J312" s="42">
        <v>13</v>
      </c>
      <c r="K312" s="42">
        <v>1474.2</v>
      </c>
      <c r="L312" s="43" t="s">
        <v>20</v>
      </c>
      <c r="M312" s="43" t="s">
        <v>18</v>
      </c>
      <c r="N312" s="42">
        <v>192</v>
      </c>
      <c r="O312" s="43" t="s">
        <v>85</v>
      </c>
      <c r="P312" s="42">
        <f t="shared" si="24"/>
        <v>113.4</v>
      </c>
      <c r="Q312" s="43">
        <f t="shared" si="25"/>
        <v>0</v>
      </c>
      <c r="R312" s="43">
        <f t="shared" si="26"/>
        <v>1474.2</v>
      </c>
      <c r="S312" s="42">
        <f t="shared" si="27"/>
        <v>0</v>
      </c>
      <c r="T312" s="43">
        <f t="shared" si="28"/>
        <v>113.4</v>
      </c>
      <c r="U312">
        <f t="shared" si="29"/>
        <v>1474.2</v>
      </c>
    </row>
    <row r="313" spans="1:21" x14ac:dyDescent="0.3">
      <c r="A313" s="42">
        <v>2025</v>
      </c>
      <c r="B313" s="42">
        <v>226</v>
      </c>
      <c r="C313" s="42">
        <v>11</v>
      </c>
      <c r="D313" s="43" t="s">
        <v>9</v>
      </c>
      <c r="E313" s="43" t="s">
        <v>143</v>
      </c>
      <c r="F313" s="43" t="s">
        <v>143</v>
      </c>
      <c r="G313" s="42">
        <v>2730</v>
      </c>
      <c r="H313" s="43" t="s">
        <v>5</v>
      </c>
      <c r="I313" s="43" t="s">
        <v>179</v>
      </c>
      <c r="J313" s="42">
        <v>13</v>
      </c>
      <c r="K313" s="42">
        <v>35490</v>
      </c>
      <c r="L313" s="43" t="s">
        <v>20</v>
      </c>
      <c r="M313" s="43" t="s">
        <v>18</v>
      </c>
      <c r="N313" s="42">
        <v>214</v>
      </c>
      <c r="O313" s="43" t="s">
        <v>26</v>
      </c>
      <c r="P313" s="42">
        <f t="shared" si="24"/>
        <v>2730</v>
      </c>
      <c r="Q313" s="43">
        <f t="shared" si="25"/>
        <v>0</v>
      </c>
      <c r="R313" s="43">
        <f t="shared" si="26"/>
        <v>35490</v>
      </c>
      <c r="S313" s="42">
        <f t="shared" si="27"/>
        <v>0</v>
      </c>
      <c r="T313" s="43">
        <f t="shared" si="28"/>
        <v>2730</v>
      </c>
      <c r="U313">
        <f t="shared" si="29"/>
        <v>35490</v>
      </c>
    </row>
    <row r="314" spans="1:21" x14ac:dyDescent="0.3">
      <c r="A314" s="42">
        <v>2025</v>
      </c>
      <c r="B314" s="42">
        <v>226</v>
      </c>
      <c r="C314" s="42">
        <v>11</v>
      </c>
      <c r="D314" s="43" t="s">
        <v>9</v>
      </c>
      <c r="E314" s="43" t="s">
        <v>143</v>
      </c>
      <c r="F314" s="43" t="s">
        <v>143</v>
      </c>
      <c r="G314" s="42">
        <v>2423.4</v>
      </c>
      <c r="H314" s="43" t="s">
        <v>5</v>
      </c>
      <c r="I314" s="43" t="s">
        <v>179</v>
      </c>
      <c r="J314" s="42">
        <v>13</v>
      </c>
      <c r="K314" s="42">
        <v>31504.2</v>
      </c>
      <c r="L314" s="43" t="s">
        <v>20</v>
      </c>
      <c r="M314" s="43" t="s">
        <v>18</v>
      </c>
      <c r="N314" s="42">
        <v>484</v>
      </c>
      <c r="O314" s="43" t="s">
        <v>22</v>
      </c>
      <c r="P314" s="42">
        <f t="shared" si="24"/>
        <v>2423.4</v>
      </c>
      <c r="Q314" s="43">
        <f t="shared" si="25"/>
        <v>0</v>
      </c>
      <c r="R314" s="43">
        <f t="shared" si="26"/>
        <v>31504.2</v>
      </c>
      <c r="S314" s="42">
        <f t="shared" si="27"/>
        <v>0</v>
      </c>
      <c r="T314" s="43">
        <f t="shared" si="28"/>
        <v>2423.4</v>
      </c>
      <c r="U314">
        <f t="shared" si="29"/>
        <v>31504.2</v>
      </c>
    </row>
    <row r="315" spans="1:21" x14ac:dyDescent="0.3">
      <c r="A315" s="42">
        <v>2025</v>
      </c>
      <c r="B315" s="42">
        <v>226</v>
      </c>
      <c r="C315" s="42">
        <v>11</v>
      </c>
      <c r="D315" s="43" t="s">
        <v>9</v>
      </c>
      <c r="E315" s="43" t="s">
        <v>143</v>
      </c>
      <c r="F315" s="43" t="s">
        <v>143</v>
      </c>
      <c r="G315" s="42">
        <v>512.4</v>
      </c>
      <c r="H315" s="43" t="s">
        <v>5</v>
      </c>
      <c r="I315" s="43" t="s">
        <v>179</v>
      </c>
      <c r="J315" s="42">
        <v>13</v>
      </c>
      <c r="K315" s="42">
        <v>6661.2</v>
      </c>
      <c r="L315" s="43" t="s">
        <v>20</v>
      </c>
      <c r="M315" s="43" t="s">
        <v>18</v>
      </c>
      <c r="N315" s="42">
        <v>591</v>
      </c>
      <c r="O315" s="43" t="s">
        <v>67</v>
      </c>
      <c r="P315" s="42">
        <f t="shared" si="24"/>
        <v>512.4</v>
      </c>
      <c r="Q315" s="43">
        <f t="shared" si="25"/>
        <v>0</v>
      </c>
      <c r="R315" s="43">
        <f t="shared" si="26"/>
        <v>6661.2</v>
      </c>
      <c r="S315" s="42">
        <f t="shared" si="27"/>
        <v>0</v>
      </c>
      <c r="T315" s="43">
        <f t="shared" si="28"/>
        <v>512.4</v>
      </c>
      <c r="U315">
        <f t="shared" si="29"/>
        <v>6661.2</v>
      </c>
    </row>
    <row r="316" spans="1:21" x14ac:dyDescent="0.3">
      <c r="A316" s="42">
        <v>2025</v>
      </c>
      <c r="B316" s="42">
        <v>226</v>
      </c>
      <c r="C316" s="42">
        <v>11</v>
      </c>
      <c r="D316" s="43" t="s">
        <v>9</v>
      </c>
      <c r="E316" s="43" t="s">
        <v>143</v>
      </c>
      <c r="F316" s="43" t="s">
        <v>143</v>
      </c>
      <c r="G316" s="42">
        <v>126</v>
      </c>
      <c r="H316" s="43" t="s">
        <v>5</v>
      </c>
      <c r="I316" s="43" t="s">
        <v>179</v>
      </c>
      <c r="J316" s="42">
        <v>13</v>
      </c>
      <c r="K316" s="42">
        <v>1638</v>
      </c>
      <c r="L316" s="43" t="s">
        <v>20</v>
      </c>
      <c r="M316" s="43" t="s">
        <v>18</v>
      </c>
      <c r="N316" s="42">
        <v>630</v>
      </c>
      <c r="O316" s="43" t="s">
        <v>94</v>
      </c>
      <c r="P316" s="42">
        <f t="shared" si="24"/>
        <v>126</v>
      </c>
      <c r="Q316" s="43">
        <f t="shared" si="25"/>
        <v>0</v>
      </c>
      <c r="R316" s="43">
        <f t="shared" si="26"/>
        <v>1638</v>
      </c>
      <c r="S316" s="42">
        <f t="shared" si="27"/>
        <v>0</v>
      </c>
      <c r="T316" s="43">
        <f t="shared" si="28"/>
        <v>126</v>
      </c>
      <c r="U316">
        <f t="shared" si="29"/>
        <v>1638</v>
      </c>
    </row>
    <row r="317" spans="1:21" x14ac:dyDescent="0.3">
      <c r="A317" s="42">
        <v>2025</v>
      </c>
      <c r="B317" s="42">
        <v>226</v>
      </c>
      <c r="C317" s="42">
        <v>11</v>
      </c>
      <c r="D317" s="43" t="s">
        <v>9</v>
      </c>
      <c r="E317" s="43" t="s">
        <v>143</v>
      </c>
      <c r="F317" s="43" t="s">
        <v>143</v>
      </c>
      <c r="G317" s="42">
        <v>50.4</v>
      </c>
      <c r="H317" s="43" t="s">
        <v>5</v>
      </c>
      <c r="I317" s="43" t="s">
        <v>179</v>
      </c>
      <c r="J317" s="42">
        <v>12.999999999999998</v>
      </c>
      <c r="K317" s="42">
        <v>655.19999999999993</v>
      </c>
      <c r="L317" s="43" t="s">
        <v>29</v>
      </c>
      <c r="M317" s="43" t="s">
        <v>18</v>
      </c>
      <c r="N317" s="42">
        <v>152</v>
      </c>
      <c r="O317" s="43" t="s">
        <v>83</v>
      </c>
      <c r="P317" s="42">
        <f t="shared" si="24"/>
        <v>50.4</v>
      </c>
      <c r="Q317" s="43">
        <f t="shared" si="25"/>
        <v>0</v>
      </c>
      <c r="R317" s="43">
        <f t="shared" si="26"/>
        <v>655.19999999999993</v>
      </c>
      <c r="S317" s="42">
        <f t="shared" si="27"/>
        <v>0</v>
      </c>
      <c r="T317" s="43">
        <f t="shared" si="28"/>
        <v>50.4</v>
      </c>
      <c r="U317">
        <f t="shared" si="29"/>
        <v>655.19999999999993</v>
      </c>
    </row>
    <row r="318" spans="1:21" x14ac:dyDescent="0.3">
      <c r="A318" s="42">
        <v>2025</v>
      </c>
      <c r="B318" s="42">
        <v>226</v>
      </c>
      <c r="C318" s="42">
        <v>11</v>
      </c>
      <c r="D318" s="43" t="s">
        <v>9</v>
      </c>
      <c r="E318" s="43" t="s">
        <v>143</v>
      </c>
      <c r="F318" s="43" t="s">
        <v>143</v>
      </c>
      <c r="G318" s="42">
        <v>33.6</v>
      </c>
      <c r="H318" s="43" t="s">
        <v>5</v>
      </c>
      <c r="I318" s="43" t="s">
        <v>179</v>
      </c>
      <c r="J318" s="42">
        <v>13</v>
      </c>
      <c r="K318" s="42">
        <v>436.8</v>
      </c>
      <c r="L318" s="43" t="s">
        <v>29</v>
      </c>
      <c r="M318" s="43" t="s">
        <v>18</v>
      </c>
      <c r="N318" s="42">
        <v>218</v>
      </c>
      <c r="O318" s="43" t="s">
        <v>106</v>
      </c>
      <c r="P318" s="42">
        <f t="shared" si="24"/>
        <v>33.6</v>
      </c>
      <c r="Q318" s="43">
        <f t="shared" si="25"/>
        <v>0</v>
      </c>
      <c r="R318" s="43">
        <f t="shared" si="26"/>
        <v>436.8</v>
      </c>
      <c r="S318" s="42">
        <f t="shared" si="27"/>
        <v>0</v>
      </c>
      <c r="T318" s="43">
        <f t="shared" si="28"/>
        <v>33.6</v>
      </c>
      <c r="U318">
        <f t="shared" si="29"/>
        <v>436.8</v>
      </c>
    </row>
    <row r="319" spans="1:21" x14ac:dyDescent="0.3">
      <c r="A319" s="42">
        <v>2025</v>
      </c>
      <c r="B319" s="42">
        <v>226</v>
      </c>
      <c r="C319" s="42">
        <v>11</v>
      </c>
      <c r="D319" s="43" t="s">
        <v>9</v>
      </c>
      <c r="E319" s="43" t="s">
        <v>143</v>
      </c>
      <c r="F319" s="43" t="s">
        <v>143</v>
      </c>
      <c r="G319" s="42">
        <v>37.799999999999997</v>
      </c>
      <c r="H319" s="43" t="s">
        <v>5</v>
      </c>
      <c r="I319" s="43" t="s">
        <v>179</v>
      </c>
      <c r="J319" s="42">
        <v>13</v>
      </c>
      <c r="K319" s="42">
        <v>491.4</v>
      </c>
      <c r="L319" s="43" t="s">
        <v>24</v>
      </c>
      <c r="M319" s="43" t="s">
        <v>18</v>
      </c>
      <c r="N319" s="42">
        <v>392</v>
      </c>
      <c r="O319" s="43" t="s">
        <v>63</v>
      </c>
      <c r="P319" s="42">
        <f t="shared" si="24"/>
        <v>37.799999999999997</v>
      </c>
      <c r="Q319" s="43">
        <f t="shared" si="25"/>
        <v>0</v>
      </c>
      <c r="R319" s="43">
        <f t="shared" si="26"/>
        <v>491.4</v>
      </c>
      <c r="S319" s="42">
        <f t="shared" si="27"/>
        <v>0</v>
      </c>
      <c r="T319" s="43">
        <f t="shared" si="28"/>
        <v>37.799999999999997</v>
      </c>
      <c r="U319">
        <f t="shared" si="29"/>
        <v>491.4</v>
      </c>
    </row>
    <row r="320" spans="1:21" x14ac:dyDescent="0.3">
      <c r="A320" s="42">
        <v>2025</v>
      </c>
      <c r="B320" s="42">
        <v>226</v>
      </c>
      <c r="C320" s="42">
        <v>11</v>
      </c>
      <c r="D320" s="43" t="s">
        <v>9</v>
      </c>
      <c r="E320" s="43" t="s">
        <v>143</v>
      </c>
      <c r="F320" s="43" t="s">
        <v>143</v>
      </c>
      <c r="G320" s="42">
        <v>403.9</v>
      </c>
      <c r="H320" s="43" t="s">
        <v>5</v>
      </c>
      <c r="I320" s="43" t="s">
        <v>179</v>
      </c>
      <c r="J320" s="42">
        <v>13</v>
      </c>
      <c r="K320" s="42">
        <v>5250.7</v>
      </c>
      <c r="L320" s="43" t="s">
        <v>17</v>
      </c>
      <c r="M320" s="43" t="s">
        <v>18</v>
      </c>
      <c r="N320" s="42">
        <v>20</v>
      </c>
      <c r="O320" s="43" t="s">
        <v>19</v>
      </c>
      <c r="P320" s="42">
        <f t="shared" si="24"/>
        <v>403.9</v>
      </c>
      <c r="Q320" s="43">
        <f t="shared" si="25"/>
        <v>0</v>
      </c>
      <c r="R320" s="43">
        <f t="shared" si="26"/>
        <v>5250.7</v>
      </c>
      <c r="S320" s="42">
        <f t="shared" si="27"/>
        <v>0</v>
      </c>
      <c r="T320" s="43">
        <f t="shared" si="28"/>
        <v>403.9</v>
      </c>
      <c r="U320">
        <f t="shared" si="29"/>
        <v>5250.7</v>
      </c>
    </row>
    <row r="321" spans="1:21" x14ac:dyDescent="0.3">
      <c r="A321" s="42">
        <v>2025</v>
      </c>
      <c r="B321" s="42">
        <v>226</v>
      </c>
      <c r="C321" s="42">
        <v>11</v>
      </c>
      <c r="D321" s="43" t="s">
        <v>9</v>
      </c>
      <c r="E321" s="43" t="s">
        <v>143</v>
      </c>
      <c r="F321" s="43" t="s">
        <v>143</v>
      </c>
      <c r="G321" s="42">
        <v>16.8</v>
      </c>
      <c r="H321" s="43" t="s">
        <v>5</v>
      </c>
      <c r="I321" s="43" t="s">
        <v>179</v>
      </c>
      <c r="J321" s="42">
        <v>13</v>
      </c>
      <c r="K321" s="42">
        <v>218.4</v>
      </c>
      <c r="L321" s="43" t="s">
        <v>17</v>
      </c>
      <c r="M321" s="43" t="s">
        <v>18</v>
      </c>
      <c r="N321" s="42">
        <v>292</v>
      </c>
      <c r="O321" s="43" t="s">
        <v>59</v>
      </c>
      <c r="P321" s="42">
        <f t="shared" si="24"/>
        <v>16.8</v>
      </c>
      <c r="Q321" s="43">
        <f t="shared" si="25"/>
        <v>0</v>
      </c>
      <c r="R321" s="43">
        <f t="shared" si="26"/>
        <v>218.4</v>
      </c>
      <c r="S321" s="42">
        <f t="shared" si="27"/>
        <v>0</v>
      </c>
      <c r="T321" s="43">
        <f t="shared" si="28"/>
        <v>16.8</v>
      </c>
      <c r="U321">
        <f t="shared" si="29"/>
        <v>218.4</v>
      </c>
    </row>
    <row r="322" spans="1:21" x14ac:dyDescent="0.3">
      <c r="A322" s="42">
        <v>2025</v>
      </c>
      <c r="B322" s="42">
        <v>226</v>
      </c>
      <c r="C322" s="42">
        <v>11</v>
      </c>
      <c r="D322" s="43" t="s">
        <v>9</v>
      </c>
      <c r="E322" s="43" t="s">
        <v>143</v>
      </c>
      <c r="F322" s="43" t="s">
        <v>143</v>
      </c>
      <c r="G322" s="42">
        <v>746.4</v>
      </c>
      <c r="H322" s="43" t="s">
        <v>5</v>
      </c>
      <c r="I322" s="43" t="s">
        <v>179</v>
      </c>
      <c r="J322" s="42">
        <v>12.999999999999998</v>
      </c>
      <c r="K322" s="42">
        <v>9703.1999999999989</v>
      </c>
      <c r="L322" s="43" t="s">
        <v>17</v>
      </c>
      <c r="M322" s="43" t="s">
        <v>18</v>
      </c>
      <c r="N322" s="42">
        <v>756</v>
      </c>
      <c r="O322" s="43" t="s">
        <v>70</v>
      </c>
      <c r="P322" s="42">
        <f t="shared" si="24"/>
        <v>746.4</v>
      </c>
      <c r="Q322" s="43">
        <f t="shared" si="25"/>
        <v>0</v>
      </c>
      <c r="R322" s="43">
        <f t="shared" si="26"/>
        <v>9703.1999999999989</v>
      </c>
      <c r="S322" s="42">
        <f t="shared" si="27"/>
        <v>0</v>
      </c>
      <c r="T322" s="43">
        <f t="shared" si="28"/>
        <v>746.4</v>
      </c>
      <c r="U322">
        <f t="shared" si="29"/>
        <v>9703.1999999999989</v>
      </c>
    </row>
    <row r="323" spans="1:21" x14ac:dyDescent="0.3">
      <c r="A323" s="42">
        <v>2025</v>
      </c>
      <c r="B323" s="42">
        <v>226</v>
      </c>
      <c r="C323" s="42">
        <v>11</v>
      </c>
      <c r="D323" s="43" t="s">
        <v>9</v>
      </c>
      <c r="E323" s="43" t="s">
        <v>143</v>
      </c>
      <c r="F323" s="43" t="s">
        <v>143</v>
      </c>
      <c r="G323" s="42">
        <v>98206.56</v>
      </c>
      <c r="H323" s="43" t="s">
        <v>5</v>
      </c>
      <c r="I323" s="43" t="s">
        <v>179</v>
      </c>
      <c r="J323" s="42">
        <v>13</v>
      </c>
      <c r="K323" s="42">
        <v>1276685.28</v>
      </c>
      <c r="L323" s="43" t="s">
        <v>204</v>
      </c>
      <c r="M323" s="43" t="s">
        <v>11</v>
      </c>
      <c r="N323" s="42">
        <v>724</v>
      </c>
      <c r="O323" s="43" t="s">
        <v>12</v>
      </c>
      <c r="P323" s="42">
        <f t="shared" ref="P323:P386" si="30">IF(A323=2025,G323,0)</f>
        <v>98206.56</v>
      </c>
      <c r="Q323" s="43">
        <f t="shared" ref="Q323:Q386" si="31">IF(A323=2024,G323,0)</f>
        <v>0</v>
      </c>
      <c r="R323" s="43">
        <f t="shared" ref="R323:R386" si="32">IF(A323=2025,K323,0)</f>
        <v>1276685.28</v>
      </c>
      <c r="S323" s="42">
        <f t="shared" ref="S323:S386" si="33">IF(A323=2024,K323,0)</f>
        <v>0</v>
      </c>
      <c r="T323" s="43">
        <f t="shared" ref="T323:T386" si="34">P323-Q323</f>
        <v>98206.56</v>
      </c>
      <c r="U323">
        <f t="shared" ref="U323:U386" si="35">R323-S323</f>
        <v>1276685.28</v>
      </c>
    </row>
    <row r="324" spans="1:21" x14ac:dyDescent="0.3">
      <c r="A324" s="42">
        <v>2025</v>
      </c>
      <c r="B324" s="42">
        <v>226</v>
      </c>
      <c r="C324" s="42">
        <v>11</v>
      </c>
      <c r="D324" s="43" t="s">
        <v>9</v>
      </c>
      <c r="E324" s="43" t="s">
        <v>143</v>
      </c>
      <c r="F324" s="43" t="s">
        <v>143</v>
      </c>
      <c r="G324" s="42">
        <v>33.6</v>
      </c>
      <c r="H324" s="43" t="s">
        <v>5</v>
      </c>
      <c r="I324" s="43" t="s">
        <v>179</v>
      </c>
      <c r="J324" s="42">
        <v>13</v>
      </c>
      <c r="K324" s="42">
        <v>436.8</v>
      </c>
      <c r="L324" s="43" t="s">
        <v>47</v>
      </c>
      <c r="M324" s="43" t="s">
        <v>18</v>
      </c>
      <c r="N324" s="42">
        <v>36</v>
      </c>
      <c r="O324" s="43" t="s">
        <v>48</v>
      </c>
      <c r="P324" s="42">
        <f t="shared" si="30"/>
        <v>33.6</v>
      </c>
      <c r="Q324" s="43">
        <f t="shared" si="31"/>
        <v>0</v>
      </c>
      <c r="R324" s="43">
        <f t="shared" si="32"/>
        <v>436.8</v>
      </c>
      <c r="S324" s="42">
        <f t="shared" si="33"/>
        <v>0</v>
      </c>
      <c r="T324" s="43">
        <f t="shared" si="34"/>
        <v>33.6</v>
      </c>
      <c r="U324">
        <f t="shared" si="35"/>
        <v>436.8</v>
      </c>
    </row>
    <row r="325" spans="1:21" x14ac:dyDescent="0.3">
      <c r="A325" s="42">
        <v>2025</v>
      </c>
      <c r="B325" s="42">
        <v>226</v>
      </c>
      <c r="C325" s="42">
        <v>11</v>
      </c>
      <c r="D325" s="43" t="s">
        <v>9</v>
      </c>
      <c r="E325" s="43" t="s">
        <v>143</v>
      </c>
      <c r="F325" s="43" t="s">
        <v>143</v>
      </c>
      <c r="G325" s="42">
        <v>6</v>
      </c>
      <c r="H325" s="43" t="s">
        <v>5</v>
      </c>
      <c r="I325" s="43" t="s">
        <v>179</v>
      </c>
      <c r="J325" s="42">
        <v>13</v>
      </c>
      <c r="K325" s="42">
        <v>78</v>
      </c>
      <c r="L325" s="43" t="s">
        <v>13</v>
      </c>
      <c r="M325" s="43" t="s">
        <v>14</v>
      </c>
      <c r="N325" s="42">
        <v>40</v>
      </c>
      <c r="O325" s="43" t="s">
        <v>33</v>
      </c>
      <c r="P325" s="42">
        <f t="shared" si="30"/>
        <v>6</v>
      </c>
      <c r="Q325" s="43">
        <f t="shared" si="31"/>
        <v>0</v>
      </c>
      <c r="R325" s="43">
        <f t="shared" si="32"/>
        <v>78</v>
      </c>
      <c r="S325" s="42">
        <f t="shared" si="33"/>
        <v>0</v>
      </c>
      <c r="T325" s="43">
        <f t="shared" si="34"/>
        <v>6</v>
      </c>
      <c r="U325">
        <f t="shared" si="35"/>
        <v>78</v>
      </c>
    </row>
    <row r="326" spans="1:21" x14ac:dyDescent="0.3">
      <c r="A326" s="42">
        <v>2025</v>
      </c>
      <c r="B326" s="42">
        <v>226</v>
      </c>
      <c r="C326" s="42">
        <v>11</v>
      </c>
      <c r="D326" s="43" t="s">
        <v>9</v>
      </c>
      <c r="E326" s="43" t="s">
        <v>143</v>
      </c>
      <c r="F326" s="43" t="s">
        <v>143</v>
      </c>
      <c r="G326" s="42">
        <v>12.6</v>
      </c>
      <c r="H326" s="43" t="s">
        <v>5</v>
      </c>
      <c r="I326" s="43" t="s">
        <v>179</v>
      </c>
      <c r="J326" s="42">
        <v>12.999999999999998</v>
      </c>
      <c r="K326" s="42">
        <v>163.79999999999998</v>
      </c>
      <c r="L326" s="43" t="s">
        <v>13</v>
      </c>
      <c r="M326" s="43" t="s">
        <v>14</v>
      </c>
      <c r="N326" s="42">
        <v>56</v>
      </c>
      <c r="O326" s="43" t="s">
        <v>16</v>
      </c>
      <c r="P326" s="42">
        <f t="shared" si="30"/>
        <v>12.6</v>
      </c>
      <c r="Q326" s="43">
        <f t="shared" si="31"/>
        <v>0</v>
      </c>
      <c r="R326" s="43">
        <f t="shared" si="32"/>
        <v>163.79999999999998</v>
      </c>
      <c r="S326" s="42">
        <f t="shared" si="33"/>
        <v>0</v>
      </c>
      <c r="T326" s="43">
        <f t="shared" si="34"/>
        <v>12.6</v>
      </c>
      <c r="U326">
        <f t="shared" si="35"/>
        <v>163.79999999999998</v>
      </c>
    </row>
    <row r="327" spans="1:21" x14ac:dyDescent="0.3">
      <c r="A327" s="42">
        <v>2025</v>
      </c>
      <c r="B327" s="42">
        <v>226</v>
      </c>
      <c r="C327" s="42">
        <v>11</v>
      </c>
      <c r="D327" s="43" t="s">
        <v>9</v>
      </c>
      <c r="E327" s="43" t="s">
        <v>143</v>
      </c>
      <c r="F327" s="43" t="s">
        <v>143</v>
      </c>
      <c r="G327" s="42">
        <v>33.6</v>
      </c>
      <c r="H327" s="43" t="s">
        <v>5</v>
      </c>
      <c r="I327" s="43" t="s">
        <v>179</v>
      </c>
      <c r="J327" s="42">
        <v>13</v>
      </c>
      <c r="K327" s="42">
        <v>436.8</v>
      </c>
      <c r="L327" s="43" t="s">
        <v>13</v>
      </c>
      <c r="M327" s="43" t="s">
        <v>14</v>
      </c>
      <c r="N327" s="42">
        <v>203</v>
      </c>
      <c r="O327" s="43" t="s">
        <v>73</v>
      </c>
      <c r="P327" s="42">
        <f t="shared" si="30"/>
        <v>33.6</v>
      </c>
      <c r="Q327" s="43">
        <f t="shared" si="31"/>
        <v>0</v>
      </c>
      <c r="R327" s="43">
        <f t="shared" si="32"/>
        <v>436.8</v>
      </c>
      <c r="S327" s="42">
        <f t="shared" si="33"/>
        <v>0</v>
      </c>
      <c r="T327" s="43">
        <f t="shared" si="34"/>
        <v>33.6</v>
      </c>
      <c r="U327">
        <f t="shared" si="35"/>
        <v>436.8</v>
      </c>
    </row>
    <row r="328" spans="1:21" x14ac:dyDescent="0.3">
      <c r="A328" s="42">
        <v>2025</v>
      </c>
      <c r="B328" s="42">
        <v>226</v>
      </c>
      <c r="C328" s="42">
        <v>11</v>
      </c>
      <c r="D328" s="43" t="s">
        <v>9</v>
      </c>
      <c r="E328" s="43" t="s">
        <v>143</v>
      </c>
      <c r="F328" s="43" t="s">
        <v>143</v>
      </c>
      <c r="G328" s="42">
        <v>642.6</v>
      </c>
      <c r="H328" s="43" t="s">
        <v>5</v>
      </c>
      <c r="I328" s="43" t="s">
        <v>179</v>
      </c>
      <c r="J328" s="42">
        <v>13.000000000000002</v>
      </c>
      <c r="K328" s="42">
        <v>8353.8000000000011</v>
      </c>
      <c r="L328" s="43" t="s">
        <v>13</v>
      </c>
      <c r="M328" s="43" t="s">
        <v>14</v>
      </c>
      <c r="N328" s="42">
        <v>276</v>
      </c>
      <c r="O328" s="43" t="s">
        <v>15</v>
      </c>
      <c r="P328" s="42">
        <f t="shared" si="30"/>
        <v>642.6</v>
      </c>
      <c r="Q328" s="43">
        <f t="shared" si="31"/>
        <v>0</v>
      </c>
      <c r="R328" s="43">
        <f t="shared" si="32"/>
        <v>8353.8000000000011</v>
      </c>
      <c r="S328" s="42">
        <f t="shared" si="33"/>
        <v>0</v>
      </c>
      <c r="T328" s="43">
        <f t="shared" si="34"/>
        <v>642.6</v>
      </c>
      <c r="U328">
        <f t="shared" si="35"/>
        <v>8353.8000000000011</v>
      </c>
    </row>
    <row r="329" spans="1:21" x14ac:dyDescent="0.3">
      <c r="A329" s="42">
        <v>2025</v>
      </c>
      <c r="B329" s="42">
        <v>226</v>
      </c>
      <c r="C329" s="42">
        <v>11</v>
      </c>
      <c r="D329" s="43" t="s">
        <v>9</v>
      </c>
      <c r="E329" s="43" t="s">
        <v>143</v>
      </c>
      <c r="F329" s="43" t="s">
        <v>143</v>
      </c>
      <c r="G329" s="42">
        <v>16.8</v>
      </c>
      <c r="H329" s="43" t="s">
        <v>5</v>
      </c>
      <c r="I329" s="43" t="s">
        <v>179</v>
      </c>
      <c r="J329" s="42">
        <v>13</v>
      </c>
      <c r="K329" s="42">
        <v>218.4</v>
      </c>
      <c r="L329" s="43" t="s">
        <v>13</v>
      </c>
      <c r="M329" s="43" t="s">
        <v>14</v>
      </c>
      <c r="N329" s="42">
        <v>348</v>
      </c>
      <c r="O329" s="43" t="s">
        <v>76</v>
      </c>
      <c r="P329" s="42">
        <f t="shared" si="30"/>
        <v>16.8</v>
      </c>
      <c r="Q329" s="43">
        <f t="shared" si="31"/>
        <v>0</v>
      </c>
      <c r="R329" s="43">
        <f t="shared" si="32"/>
        <v>218.4</v>
      </c>
      <c r="S329" s="42">
        <f t="shared" si="33"/>
        <v>0</v>
      </c>
      <c r="T329" s="43">
        <f t="shared" si="34"/>
        <v>16.8</v>
      </c>
      <c r="U329">
        <f t="shared" si="35"/>
        <v>218.4</v>
      </c>
    </row>
    <row r="330" spans="1:21" x14ac:dyDescent="0.3">
      <c r="A330" s="42">
        <v>2025</v>
      </c>
      <c r="B330" s="42">
        <v>226</v>
      </c>
      <c r="C330" s="42">
        <v>11</v>
      </c>
      <c r="D330" s="43" t="s">
        <v>9</v>
      </c>
      <c r="E330" s="43" t="s">
        <v>143</v>
      </c>
      <c r="F330" s="43" t="s">
        <v>143</v>
      </c>
      <c r="G330" s="42">
        <v>25.2</v>
      </c>
      <c r="H330" s="43" t="s">
        <v>5</v>
      </c>
      <c r="I330" s="43" t="s">
        <v>179</v>
      </c>
      <c r="J330" s="42">
        <v>12.999999999999998</v>
      </c>
      <c r="K330" s="42">
        <v>327.59999999999997</v>
      </c>
      <c r="L330" s="43" t="s">
        <v>13</v>
      </c>
      <c r="M330" s="43" t="s">
        <v>14</v>
      </c>
      <c r="N330" s="42">
        <v>470</v>
      </c>
      <c r="O330" s="43" t="s">
        <v>101</v>
      </c>
      <c r="P330" s="42">
        <f t="shared" si="30"/>
        <v>25.2</v>
      </c>
      <c r="Q330" s="43">
        <f t="shared" si="31"/>
        <v>0</v>
      </c>
      <c r="R330" s="43">
        <f t="shared" si="32"/>
        <v>327.59999999999997</v>
      </c>
      <c r="S330" s="42">
        <f t="shared" si="33"/>
        <v>0</v>
      </c>
      <c r="T330" s="43">
        <f t="shared" si="34"/>
        <v>25.2</v>
      </c>
      <c r="U330">
        <f t="shared" si="35"/>
        <v>327.59999999999997</v>
      </c>
    </row>
    <row r="331" spans="1:21" x14ac:dyDescent="0.3">
      <c r="A331" s="42">
        <v>2025</v>
      </c>
      <c r="B331" s="42">
        <v>226</v>
      </c>
      <c r="C331" s="42">
        <v>11</v>
      </c>
      <c r="D331" s="43" t="s">
        <v>9</v>
      </c>
      <c r="E331" s="43" t="s">
        <v>143</v>
      </c>
      <c r="F331" s="43" t="s">
        <v>143</v>
      </c>
      <c r="G331" s="42">
        <v>373.8</v>
      </c>
      <c r="H331" s="43" t="s">
        <v>5</v>
      </c>
      <c r="I331" s="43" t="s">
        <v>179</v>
      </c>
      <c r="J331" s="42">
        <v>13.000000000000002</v>
      </c>
      <c r="K331" s="42">
        <v>4859.4000000000005</v>
      </c>
      <c r="L331" s="43" t="s">
        <v>13</v>
      </c>
      <c r="M331" s="43" t="s">
        <v>14</v>
      </c>
      <c r="N331" s="42">
        <v>620</v>
      </c>
      <c r="O331" s="43" t="s">
        <v>45</v>
      </c>
      <c r="P331" s="42">
        <f t="shared" si="30"/>
        <v>373.8</v>
      </c>
      <c r="Q331" s="43">
        <f t="shared" si="31"/>
        <v>0</v>
      </c>
      <c r="R331" s="43">
        <f t="shared" si="32"/>
        <v>4859.4000000000005</v>
      </c>
      <c r="S331" s="42">
        <f t="shared" si="33"/>
        <v>0</v>
      </c>
      <c r="T331" s="43">
        <f t="shared" si="34"/>
        <v>373.8</v>
      </c>
      <c r="U331">
        <f t="shared" si="35"/>
        <v>4859.4000000000005</v>
      </c>
    </row>
    <row r="332" spans="1:21" x14ac:dyDescent="0.3">
      <c r="A332" s="42">
        <v>2025</v>
      </c>
      <c r="B332" s="42">
        <v>226</v>
      </c>
      <c r="C332" s="42">
        <v>11</v>
      </c>
      <c r="D332" s="43" t="s">
        <v>9</v>
      </c>
      <c r="E332" s="43" t="s">
        <v>143</v>
      </c>
      <c r="F332" s="43" t="s">
        <v>143</v>
      </c>
      <c r="G332" s="42">
        <v>8.4</v>
      </c>
      <c r="H332" s="43" t="s">
        <v>5</v>
      </c>
      <c r="I332" s="43" t="s">
        <v>179</v>
      </c>
      <c r="J332" s="42">
        <v>13</v>
      </c>
      <c r="K332" s="42">
        <v>109.2</v>
      </c>
      <c r="L332" s="43" t="s">
        <v>13</v>
      </c>
      <c r="M332" s="43" t="s">
        <v>14</v>
      </c>
      <c r="N332" s="42">
        <v>752</v>
      </c>
      <c r="O332" s="43" t="s">
        <v>78</v>
      </c>
      <c r="P332" s="42">
        <f t="shared" si="30"/>
        <v>8.4</v>
      </c>
      <c r="Q332" s="43">
        <f t="shared" si="31"/>
        <v>0</v>
      </c>
      <c r="R332" s="43">
        <f t="shared" si="32"/>
        <v>109.2</v>
      </c>
      <c r="S332" s="42">
        <f t="shared" si="33"/>
        <v>0</v>
      </c>
      <c r="T332" s="43">
        <f t="shared" si="34"/>
        <v>8.4</v>
      </c>
      <c r="U332">
        <f t="shared" si="35"/>
        <v>109.2</v>
      </c>
    </row>
    <row r="333" spans="1:21" x14ac:dyDescent="0.3">
      <c r="A333" s="42">
        <v>2025</v>
      </c>
      <c r="B333" s="42">
        <v>228</v>
      </c>
      <c r="C333" s="42">
        <v>11</v>
      </c>
      <c r="D333" s="43" t="s">
        <v>9</v>
      </c>
      <c r="E333" s="43" t="s">
        <v>184</v>
      </c>
      <c r="F333" s="43" t="s">
        <v>144</v>
      </c>
      <c r="G333" s="42">
        <v>45</v>
      </c>
      <c r="H333" s="43" t="s">
        <v>5</v>
      </c>
      <c r="I333" s="43" t="s">
        <v>179</v>
      </c>
      <c r="J333" s="42">
        <v>14</v>
      </c>
      <c r="K333" s="42">
        <v>630</v>
      </c>
      <c r="L333" s="43" t="s">
        <v>20</v>
      </c>
      <c r="M333" s="43" t="s">
        <v>18</v>
      </c>
      <c r="N333" s="42">
        <v>188</v>
      </c>
      <c r="O333" s="43" t="s">
        <v>84</v>
      </c>
      <c r="P333" s="42">
        <f t="shared" si="30"/>
        <v>45</v>
      </c>
      <c r="Q333" s="43">
        <f t="shared" si="31"/>
        <v>0</v>
      </c>
      <c r="R333" s="43">
        <f t="shared" si="32"/>
        <v>630</v>
      </c>
      <c r="S333" s="42">
        <f t="shared" si="33"/>
        <v>0</v>
      </c>
      <c r="T333" s="43">
        <f t="shared" si="34"/>
        <v>45</v>
      </c>
      <c r="U333">
        <f t="shared" si="35"/>
        <v>630</v>
      </c>
    </row>
    <row r="334" spans="1:21" x14ac:dyDescent="0.3">
      <c r="A334" s="42">
        <v>2025</v>
      </c>
      <c r="B334" s="42">
        <v>228</v>
      </c>
      <c r="C334" s="42">
        <v>11</v>
      </c>
      <c r="D334" s="43" t="s">
        <v>9</v>
      </c>
      <c r="E334" s="43" t="s">
        <v>184</v>
      </c>
      <c r="F334" s="43" t="s">
        <v>144</v>
      </c>
      <c r="G334" s="42">
        <v>67.2</v>
      </c>
      <c r="H334" s="43" t="s">
        <v>5</v>
      </c>
      <c r="I334" s="43" t="s">
        <v>179</v>
      </c>
      <c r="J334" s="42">
        <v>14</v>
      </c>
      <c r="K334" s="42">
        <v>940.80000000000007</v>
      </c>
      <c r="L334" s="43" t="s">
        <v>20</v>
      </c>
      <c r="M334" s="43" t="s">
        <v>18</v>
      </c>
      <c r="N334" s="42">
        <v>192</v>
      </c>
      <c r="O334" s="43" t="s">
        <v>85</v>
      </c>
      <c r="P334" s="42">
        <f t="shared" si="30"/>
        <v>67.2</v>
      </c>
      <c r="Q334" s="43">
        <f t="shared" si="31"/>
        <v>0</v>
      </c>
      <c r="R334" s="43">
        <f t="shared" si="32"/>
        <v>940.80000000000007</v>
      </c>
      <c r="S334" s="42">
        <f t="shared" si="33"/>
        <v>0</v>
      </c>
      <c r="T334" s="43">
        <f t="shared" si="34"/>
        <v>67.2</v>
      </c>
      <c r="U334">
        <f t="shared" si="35"/>
        <v>940.80000000000007</v>
      </c>
    </row>
    <row r="335" spans="1:21" x14ac:dyDescent="0.3">
      <c r="A335" s="42">
        <v>2025</v>
      </c>
      <c r="B335" s="42">
        <v>228</v>
      </c>
      <c r="C335" s="42">
        <v>11</v>
      </c>
      <c r="D335" s="43" t="s">
        <v>9</v>
      </c>
      <c r="E335" s="43" t="s">
        <v>184</v>
      </c>
      <c r="F335" s="43" t="s">
        <v>144</v>
      </c>
      <c r="G335" s="42">
        <v>338.2</v>
      </c>
      <c r="H335" s="43" t="s">
        <v>5</v>
      </c>
      <c r="I335" s="43" t="s">
        <v>179</v>
      </c>
      <c r="J335" s="42">
        <v>14.000000000000002</v>
      </c>
      <c r="K335" s="42">
        <v>4734.8</v>
      </c>
      <c r="L335" s="43" t="s">
        <v>20</v>
      </c>
      <c r="M335" s="43" t="s">
        <v>18</v>
      </c>
      <c r="N335" s="42">
        <v>214</v>
      </c>
      <c r="O335" s="43" t="s">
        <v>26</v>
      </c>
      <c r="P335" s="42">
        <f t="shared" si="30"/>
        <v>338.2</v>
      </c>
      <c r="Q335" s="43">
        <f t="shared" si="31"/>
        <v>0</v>
      </c>
      <c r="R335" s="43">
        <f t="shared" si="32"/>
        <v>4734.8</v>
      </c>
      <c r="S335" s="42">
        <f t="shared" si="33"/>
        <v>0</v>
      </c>
      <c r="T335" s="43">
        <f t="shared" si="34"/>
        <v>338.2</v>
      </c>
      <c r="U335">
        <f t="shared" si="35"/>
        <v>4734.8</v>
      </c>
    </row>
    <row r="336" spans="1:21" x14ac:dyDescent="0.3">
      <c r="A336" s="42">
        <v>2025</v>
      </c>
      <c r="B336" s="42">
        <v>228</v>
      </c>
      <c r="C336" s="42">
        <v>11</v>
      </c>
      <c r="D336" s="43" t="s">
        <v>9</v>
      </c>
      <c r="E336" s="43" t="s">
        <v>184</v>
      </c>
      <c r="F336" s="43" t="s">
        <v>144</v>
      </c>
      <c r="G336" s="42">
        <v>406</v>
      </c>
      <c r="H336" s="43" t="s">
        <v>5</v>
      </c>
      <c r="I336" s="43" t="s">
        <v>179</v>
      </c>
      <c r="J336" s="42">
        <v>14</v>
      </c>
      <c r="K336" s="42">
        <v>5684</v>
      </c>
      <c r="L336" s="43" t="s">
        <v>20</v>
      </c>
      <c r="M336" s="43" t="s">
        <v>18</v>
      </c>
      <c r="N336" s="42">
        <v>484</v>
      </c>
      <c r="O336" s="43" t="s">
        <v>22</v>
      </c>
      <c r="P336" s="42">
        <f t="shared" si="30"/>
        <v>406</v>
      </c>
      <c r="Q336" s="43">
        <f t="shared" si="31"/>
        <v>0</v>
      </c>
      <c r="R336" s="43">
        <f t="shared" si="32"/>
        <v>5684</v>
      </c>
      <c r="S336" s="42">
        <f t="shared" si="33"/>
        <v>0</v>
      </c>
      <c r="T336" s="43">
        <f t="shared" si="34"/>
        <v>406</v>
      </c>
      <c r="U336">
        <f t="shared" si="35"/>
        <v>5684</v>
      </c>
    </row>
    <row r="337" spans="1:21" x14ac:dyDescent="0.3">
      <c r="A337" s="42">
        <v>2025</v>
      </c>
      <c r="B337" s="42">
        <v>228</v>
      </c>
      <c r="C337" s="42">
        <v>11</v>
      </c>
      <c r="D337" s="43" t="s">
        <v>9</v>
      </c>
      <c r="E337" s="43" t="s">
        <v>184</v>
      </c>
      <c r="F337" s="43" t="s">
        <v>144</v>
      </c>
      <c r="G337" s="42">
        <v>12.6</v>
      </c>
      <c r="H337" s="43" t="s">
        <v>5</v>
      </c>
      <c r="I337" s="43" t="s">
        <v>179</v>
      </c>
      <c r="J337" s="42">
        <v>14</v>
      </c>
      <c r="K337" s="42">
        <v>176.4</v>
      </c>
      <c r="L337" s="43" t="s">
        <v>20</v>
      </c>
      <c r="M337" s="43" t="s">
        <v>18</v>
      </c>
      <c r="N337" s="42">
        <v>591</v>
      </c>
      <c r="O337" s="43" t="s">
        <v>67</v>
      </c>
      <c r="P337" s="42">
        <f t="shared" si="30"/>
        <v>12.6</v>
      </c>
      <c r="Q337" s="43">
        <f t="shared" si="31"/>
        <v>0</v>
      </c>
      <c r="R337" s="43">
        <f t="shared" si="32"/>
        <v>176.4</v>
      </c>
      <c r="S337" s="42">
        <f t="shared" si="33"/>
        <v>0</v>
      </c>
      <c r="T337" s="43">
        <f t="shared" si="34"/>
        <v>12.6</v>
      </c>
      <c r="U337">
        <f t="shared" si="35"/>
        <v>176.4</v>
      </c>
    </row>
    <row r="338" spans="1:21" x14ac:dyDescent="0.3">
      <c r="A338" s="42">
        <v>2025</v>
      </c>
      <c r="B338" s="42">
        <v>228</v>
      </c>
      <c r="C338" s="42">
        <v>11</v>
      </c>
      <c r="D338" s="43" t="s">
        <v>9</v>
      </c>
      <c r="E338" s="43" t="s">
        <v>184</v>
      </c>
      <c r="F338" s="43" t="s">
        <v>144</v>
      </c>
      <c r="G338" s="42">
        <v>16.8</v>
      </c>
      <c r="H338" s="43" t="s">
        <v>5</v>
      </c>
      <c r="I338" s="43" t="s">
        <v>179</v>
      </c>
      <c r="J338" s="42">
        <v>14</v>
      </c>
      <c r="K338" s="42">
        <v>235.20000000000002</v>
      </c>
      <c r="L338" s="43" t="s">
        <v>29</v>
      </c>
      <c r="M338" s="43" t="s">
        <v>18</v>
      </c>
      <c r="N338" s="42">
        <v>152</v>
      </c>
      <c r="O338" s="43" t="s">
        <v>83</v>
      </c>
      <c r="P338" s="42">
        <f t="shared" si="30"/>
        <v>16.8</v>
      </c>
      <c r="Q338" s="43">
        <f t="shared" si="31"/>
        <v>0</v>
      </c>
      <c r="R338" s="43">
        <f t="shared" si="32"/>
        <v>235.20000000000002</v>
      </c>
      <c r="S338" s="42">
        <f t="shared" si="33"/>
        <v>0</v>
      </c>
      <c r="T338" s="43">
        <f t="shared" si="34"/>
        <v>16.8</v>
      </c>
      <c r="U338">
        <f t="shared" si="35"/>
        <v>235.20000000000002</v>
      </c>
    </row>
    <row r="339" spans="1:21" x14ac:dyDescent="0.3">
      <c r="A339" s="42">
        <v>2025</v>
      </c>
      <c r="B339" s="42">
        <v>228</v>
      </c>
      <c r="C339" s="42">
        <v>11</v>
      </c>
      <c r="D339" s="43" t="s">
        <v>9</v>
      </c>
      <c r="E339" s="43" t="s">
        <v>184</v>
      </c>
      <c r="F339" s="43" t="s">
        <v>144</v>
      </c>
      <c r="G339" s="42">
        <v>651.6</v>
      </c>
      <c r="H339" s="43" t="s">
        <v>5</v>
      </c>
      <c r="I339" s="43" t="s">
        <v>179</v>
      </c>
      <c r="J339" s="42">
        <v>13.999999999999998</v>
      </c>
      <c r="K339" s="42">
        <v>9122.4</v>
      </c>
      <c r="L339" s="43" t="s">
        <v>24</v>
      </c>
      <c r="M339" s="43" t="s">
        <v>18</v>
      </c>
      <c r="N339" s="42">
        <v>392</v>
      </c>
      <c r="O339" s="43" t="s">
        <v>63</v>
      </c>
      <c r="P339" s="42">
        <f t="shared" si="30"/>
        <v>651.6</v>
      </c>
      <c r="Q339" s="43">
        <f t="shared" si="31"/>
        <v>0</v>
      </c>
      <c r="R339" s="43">
        <f t="shared" si="32"/>
        <v>9122.4</v>
      </c>
      <c r="S339" s="42">
        <f t="shared" si="33"/>
        <v>0</v>
      </c>
      <c r="T339" s="43">
        <f t="shared" si="34"/>
        <v>651.6</v>
      </c>
      <c r="U339">
        <f t="shared" si="35"/>
        <v>9122.4</v>
      </c>
    </row>
    <row r="340" spans="1:21" x14ac:dyDescent="0.3">
      <c r="A340" s="42">
        <v>2025</v>
      </c>
      <c r="B340" s="42">
        <v>228</v>
      </c>
      <c r="C340" s="42">
        <v>11</v>
      </c>
      <c r="D340" s="43" t="s">
        <v>9</v>
      </c>
      <c r="E340" s="43" t="s">
        <v>184</v>
      </c>
      <c r="F340" s="43" t="s">
        <v>144</v>
      </c>
      <c r="G340" s="42">
        <v>12</v>
      </c>
      <c r="H340" s="43" t="s">
        <v>5</v>
      </c>
      <c r="I340" s="43" t="s">
        <v>179</v>
      </c>
      <c r="J340" s="42">
        <v>14</v>
      </c>
      <c r="K340" s="42">
        <v>168</v>
      </c>
      <c r="L340" s="43" t="s">
        <v>24</v>
      </c>
      <c r="M340" s="43" t="s">
        <v>18</v>
      </c>
      <c r="N340" s="42">
        <v>702</v>
      </c>
      <c r="O340" s="43" t="s">
        <v>27</v>
      </c>
      <c r="P340" s="42">
        <f t="shared" si="30"/>
        <v>12</v>
      </c>
      <c r="Q340" s="43">
        <f t="shared" si="31"/>
        <v>0</v>
      </c>
      <c r="R340" s="43">
        <f t="shared" si="32"/>
        <v>168</v>
      </c>
      <c r="S340" s="42">
        <f t="shared" si="33"/>
        <v>0</v>
      </c>
      <c r="T340" s="43">
        <f t="shared" si="34"/>
        <v>12</v>
      </c>
      <c r="U340">
        <f t="shared" si="35"/>
        <v>168</v>
      </c>
    </row>
    <row r="341" spans="1:21" x14ac:dyDescent="0.3">
      <c r="A341" s="42">
        <v>2025</v>
      </c>
      <c r="B341" s="42">
        <v>228</v>
      </c>
      <c r="C341" s="42">
        <v>11</v>
      </c>
      <c r="D341" s="43" t="s">
        <v>9</v>
      </c>
      <c r="E341" s="43" t="s">
        <v>184</v>
      </c>
      <c r="F341" s="43" t="s">
        <v>144</v>
      </c>
      <c r="G341" s="42">
        <v>243.9</v>
      </c>
      <c r="H341" s="43" t="s">
        <v>5</v>
      </c>
      <c r="I341" s="43" t="s">
        <v>179</v>
      </c>
      <c r="J341" s="42">
        <v>14</v>
      </c>
      <c r="K341" s="42">
        <v>3414.6</v>
      </c>
      <c r="L341" s="43" t="s">
        <v>17</v>
      </c>
      <c r="M341" s="43" t="s">
        <v>18</v>
      </c>
      <c r="N341" s="42">
        <v>20</v>
      </c>
      <c r="O341" s="43" t="s">
        <v>19</v>
      </c>
      <c r="P341" s="42">
        <f t="shared" si="30"/>
        <v>243.9</v>
      </c>
      <c r="Q341" s="43">
        <f t="shared" si="31"/>
        <v>0</v>
      </c>
      <c r="R341" s="43">
        <f t="shared" si="32"/>
        <v>3414.6</v>
      </c>
      <c r="S341" s="42">
        <f t="shared" si="33"/>
        <v>0</v>
      </c>
      <c r="T341" s="43">
        <f t="shared" si="34"/>
        <v>243.9</v>
      </c>
      <c r="U341">
        <f t="shared" si="35"/>
        <v>3414.6</v>
      </c>
    </row>
    <row r="342" spans="1:21" x14ac:dyDescent="0.3">
      <c r="A342" s="42">
        <v>2025</v>
      </c>
      <c r="B342" s="42">
        <v>228</v>
      </c>
      <c r="C342" s="42">
        <v>11</v>
      </c>
      <c r="D342" s="43" t="s">
        <v>9</v>
      </c>
      <c r="E342" s="43" t="s">
        <v>184</v>
      </c>
      <c r="F342" s="43" t="s">
        <v>144</v>
      </c>
      <c r="G342" s="42">
        <v>8</v>
      </c>
      <c r="H342" s="43" t="s">
        <v>5</v>
      </c>
      <c r="I342" s="43" t="s">
        <v>179</v>
      </c>
      <c r="J342" s="42">
        <v>14</v>
      </c>
      <c r="K342" s="42">
        <v>112</v>
      </c>
      <c r="L342" s="43" t="s">
        <v>17</v>
      </c>
      <c r="M342" s="43" t="s">
        <v>18</v>
      </c>
      <c r="N342" s="42">
        <v>352</v>
      </c>
      <c r="O342" s="43" t="s">
        <v>88</v>
      </c>
      <c r="P342" s="42">
        <f t="shared" si="30"/>
        <v>8</v>
      </c>
      <c r="Q342" s="43">
        <f t="shared" si="31"/>
        <v>0</v>
      </c>
      <c r="R342" s="43">
        <f t="shared" si="32"/>
        <v>112</v>
      </c>
      <c r="S342" s="42">
        <f t="shared" si="33"/>
        <v>0</v>
      </c>
      <c r="T342" s="43">
        <f t="shared" si="34"/>
        <v>8</v>
      </c>
      <c r="U342">
        <f t="shared" si="35"/>
        <v>112</v>
      </c>
    </row>
    <row r="343" spans="1:21" x14ac:dyDescent="0.3">
      <c r="A343" s="42">
        <v>2025</v>
      </c>
      <c r="B343" s="42">
        <v>228</v>
      </c>
      <c r="C343" s="42">
        <v>11</v>
      </c>
      <c r="D343" s="43" t="s">
        <v>9</v>
      </c>
      <c r="E343" s="43" t="s">
        <v>184</v>
      </c>
      <c r="F343" s="43" t="s">
        <v>144</v>
      </c>
      <c r="G343" s="42">
        <v>30</v>
      </c>
      <c r="H343" s="43" t="s">
        <v>5</v>
      </c>
      <c r="I343" s="43" t="s">
        <v>179</v>
      </c>
      <c r="J343" s="42">
        <v>14</v>
      </c>
      <c r="K343" s="42">
        <v>420</v>
      </c>
      <c r="L343" s="43" t="s">
        <v>17</v>
      </c>
      <c r="M343" s="43" t="s">
        <v>18</v>
      </c>
      <c r="N343" s="42">
        <v>578</v>
      </c>
      <c r="O343" s="43" t="s">
        <v>23</v>
      </c>
      <c r="P343" s="42">
        <f t="shared" si="30"/>
        <v>30</v>
      </c>
      <c r="Q343" s="43">
        <f t="shared" si="31"/>
        <v>0</v>
      </c>
      <c r="R343" s="43">
        <f t="shared" si="32"/>
        <v>420</v>
      </c>
      <c r="S343" s="42">
        <f t="shared" si="33"/>
        <v>0</v>
      </c>
      <c r="T343" s="43">
        <f t="shared" si="34"/>
        <v>30</v>
      </c>
      <c r="U343">
        <f t="shared" si="35"/>
        <v>420</v>
      </c>
    </row>
    <row r="344" spans="1:21" x14ac:dyDescent="0.3">
      <c r="A344" s="42">
        <v>2025</v>
      </c>
      <c r="B344" s="42">
        <v>228</v>
      </c>
      <c r="C344" s="42">
        <v>11</v>
      </c>
      <c r="D344" s="43" t="s">
        <v>9</v>
      </c>
      <c r="E344" s="43" t="s">
        <v>184</v>
      </c>
      <c r="F344" s="43" t="s">
        <v>144</v>
      </c>
      <c r="G344" s="42">
        <v>159.6</v>
      </c>
      <c r="H344" s="43" t="s">
        <v>5</v>
      </c>
      <c r="I344" s="43" t="s">
        <v>179</v>
      </c>
      <c r="J344" s="42">
        <v>14.000000000000002</v>
      </c>
      <c r="K344" s="42">
        <v>2234.4</v>
      </c>
      <c r="L344" s="43" t="s">
        <v>17</v>
      </c>
      <c r="M344" s="43" t="s">
        <v>18</v>
      </c>
      <c r="N344" s="42">
        <v>756</v>
      </c>
      <c r="O344" s="43" t="s">
        <v>70</v>
      </c>
      <c r="P344" s="42">
        <f t="shared" si="30"/>
        <v>159.6</v>
      </c>
      <c r="Q344" s="43">
        <f t="shared" si="31"/>
        <v>0</v>
      </c>
      <c r="R344" s="43">
        <f t="shared" si="32"/>
        <v>2234.4</v>
      </c>
      <c r="S344" s="42">
        <f t="shared" si="33"/>
        <v>0</v>
      </c>
      <c r="T344" s="43">
        <f t="shared" si="34"/>
        <v>159.6</v>
      </c>
      <c r="U344">
        <f t="shared" si="35"/>
        <v>2234.4</v>
      </c>
    </row>
    <row r="345" spans="1:21" x14ac:dyDescent="0.3">
      <c r="A345" s="42">
        <v>2025</v>
      </c>
      <c r="B345" s="42">
        <v>228</v>
      </c>
      <c r="C345" s="42">
        <v>11</v>
      </c>
      <c r="D345" s="43" t="s">
        <v>9</v>
      </c>
      <c r="E345" s="43" t="s">
        <v>184</v>
      </c>
      <c r="F345" s="43" t="s">
        <v>144</v>
      </c>
      <c r="G345" s="42">
        <v>12</v>
      </c>
      <c r="H345" s="43" t="s">
        <v>5</v>
      </c>
      <c r="I345" s="43" t="s">
        <v>179</v>
      </c>
      <c r="J345" s="42">
        <v>14</v>
      </c>
      <c r="K345" s="42">
        <v>168</v>
      </c>
      <c r="L345" s="43" t="s">
        <v>17</v>
      </c>
      <c r="M345" s="43" t="s">
        <v>18</v>
      </c>
      <c r="N345" s="42">
        <v>826</v>
      </c>
      <c r="O345" s="43" t="s">
        <v>68</v>
      </c>
      <c r="P345" s="42">
        <f t="shared" si="30"/>
        <v>12</v>
      </c>
      <c r="Q345" s="43">
        <f t="shared" si="31"/>
        <v>0</v>
      </c>
      <c r="R345" s="43">
        <f t="shared" si="32"/>
        <v>168</v>
      </c>
      <c r="S345" s="42">
        <f t="shared" si="33"/>
        <v>0</v>
      </c>
      <c r="T345" s="43">
        <f t="shared" si="34"/>
        <v>12</v>
      </c>
      <c r="U345">
        <f t="shared" si="35"/>
        <v>168</v>
      </c>
    </row>
    <row r="346" spans="1:21" x14ac:dyDescent="0.3">
      <c r="A346" s="42">
        <v>2025</v>
      </c>
      <c r="B346" s="42">
        <v>228</v>
      </c>
      <c r="C346" s="42">
        <v>11</v>
      </c>
      <c r="D346" s="43" t="s">
        <v>9</v>
      </c>
      <c r="E346" s="43" t="s">
        <v>184</v>
      </c>
      <c r="F346" s="43" t="s">
        <v>144</v>
      </c>
      <c r="G346" s="42">
        <v>61931.99</v>
      </c>
      <c r="H346" s="43" t="s">
        <v>5</v>
      </c>
      <c r="I346" s="43" t="s">
        <v>179</v>
      </c>
      <c r="J346" s="42">
        <v>14</v>
      </c>
      <c r="K346" s="42">
        <v>867047.86</v>
      </c>
      <c r="L346" s="43" t="s">
        <v>204</v>
      </c>
      <c r="M346" s="43" t="s">
        <v>11</v>
      </c>
      <c r="N346" s="42">
        <v>724</v>
      </c>
      <c r="O346" s="43" t="s">
        <v>12</v>
      </c>
      <c r="P346" s="42">
        <f t="shared" si="30"/>
        <v>61931.99</v>
      </c>
      <c r="Q346" s="43">
        <f t="shared" si="31"/>
        <v>0</v>
      </c>
      <c r="R346" s="43">
        <f t="shared" si="32"/>
        <v>867047.86</v>
      </c>
      <c r="S346" s="42">
        <f t="shared" si="33"/>
        <v>0</v>
      </c>
      <c r="T346" s="43">
        <f t="shared" si="34"/>
        <v>61931.99</v>
      </c>
      <c r="U346">
        <f t="shared" si="35"/>
        <v>867047.86</v>
      </c>
    </row>
    <row r="347" spans="1:21" x14ac:dyDescent="0.3">
      <c r="A347" s="42">
        <v>2025</v>
      </c>
      <c r="B347" s="42">
        <v>228</v>
      </c>
      <c r="C347" s="42">
        <v>11</v>
      </c>
      <c r="D347" s="43" t="s">
        <v>9</v>
      </c>
      <c r="E347" s="43" t="s">
        <v>184</v>
      </c>
      <c r="F347" s="43" t="s">
        <v>144</v>
      </c>
      <c r="G347" s="42">
        <v>6</v>
      </c>
      <c r="H347" s="43" t="s">
        <v>5</v>
      </c>
      <c r="I347" s="43" t="s">
        <v>179</v>
      </c>
      <c r="J347" s="42">
        <v>14</v>
      </c>
      <c r="K347" s="42">
        <v>84</v>
      </c>
      <c r="L347" s="43" t="s">
        <v>13</v>
      </c>
      <c r="M347" s="43" t="s">
        <v>14</v>
      </c>
      <c r="N347" s="42">
        <v>40</v>
      </c>
      <c r="O347" s="43" t="s">
        <v>33</v>
      </c>
      <c r="P347" s="42">
        <f t="shared" si="30"/>
        <v>6</v>
      </c>
      <c r="Q347" s="43">
        <f t="shared" si="31"/>
        <v>0</v>
      </c>
      <c r="R347" s="43">
        <f t="shared" si="32"/>
        <v>84</v>
      </c>
      <c r="S347" s="42">
        <f t="shared" si="33"/>
        <v>0</v>
      </c>
      <c r="T347" s="43">
        <f t="shared" si="34"/>
        <v>6</v>
      </c>
      <c r="U347">
        <f t="shared" si="35"/>
        <v>84</v>
      </c>
    </row>
    <row r="348" spans="1:21" x14ac:dyDescent="0.3">
      <c r="A348" s="42">
        <v>2025</v>
      </c>
      <c r="B348" s="42">
        <v>228</v>
      </c>
      <c r="C348" s="42">
        <v>11</v>
      </c>
      <c r="D348" s="43" t="s">
        <v>9</v>
      </c>
      <c r="E348" s="43" t="s">
        <v>184</v>
      </c>
      <c r="F348" s="43" t="s">
        <v>144</v>
      </c>
      <c r="G348" s="42">
        <v>21</v>
      </c>
      <c r="H348" s="43" t="s">
        <v>5</v>
      </c>
      <c r="I348" s="43" t="s">
        <v>179</v>
      </c>
      <c r="J348" s="42">
        <v>14</v>
      </c>
      <c r="K348" s="42">
        <v>294</v>
      </c>
      <c r="L348" s="43" t="s">
        <v>13</v>
      </c>
      <c r="M348" s="43" t="s">
        <v>14</v>
      </c>
      <c r="N348" s="42">
        <v>56</v>
      </c>
      <c r="O348" s="43" t="s">
        <v>16</v>
      </c>
      <c r="P348" s="42">
        <f t="shared" si="30"/>
        <v>21</v>
      </c>
      <c r="Q348" s="43">
        <f t="shared" si="31"/>
        <v>0</v>
      </c>
      <c r="R348" s="43">
        <f t="shared" si="32"/>
        <v>294</v>
      </c>
      <c r="S348" s="42">
        <f t="shared" si="33"/>
        <v>0</v>
      </c>
      <c r="T348" s="43">
        <f t="shared" si="34"/>
        <v>21</v>
      </c>
      <c r="U348">
        <f t="shared" si="35"/>
        <v>294</v>
      </c>
    </row>
    <row r="349" spans="1:21" x14ac:dyDescent="0.3">
      <c r="A349" s="42">
        <v>2025</v>
      </c>
      <c r="B349" s="42">
        <v>228</v>
      </c>
      <c r="C349" s="42">
        <v>11</v>
      </c>
      <c r="D349" s="43" t="s">
        <v>9</v>
      </c>
      <c r="E349" s="43" t="s">
        <v>184</v>
      </c>
      <c r="F349" s="43" t="s">
        <v>144</v>
      </c>
      <c r="G349" s="42">
        <v>927</v>
      </c>
      <c r="H349" s="43" t="s">
        <v>5</v>
      </c>
      <c r="I349" s="43" t="s">
        <v>179</v>
      </c>
      <c r="J349" s="42">
        <v>14</v>
      </c>
      <c r="K349" s="42">
        <v>12978</v>
      </c>
      <c r="L349" s="43" t="s">
        <v>13</v>
      </c>
      <c r="M349" s="43" t="s">
        <v>14</v>
      </c>
      <c r="N349" s="42">
        <v>276</v>
      </c>
      <c r="O349" s="43" t="s">
        <v>15</v>
      </c>
      <c r="P349" s="42">
        <f t="shared" si="30"/>
        <v>927</v>
      </c>
      <c r="Q349" s="43">
        <f t="shared" si="31"/>
        <v>0</v>
      </c>
      <c r="R349" s="43">
        <f t="shared" si="32"/>
        <v>12978</v>
      </c>
      <c r="S349" s="42">
        <f t="shared" si="33"/>
        <v>0</v>
      </c>
      <c r="T349" s="43">
        <f t="shared" si="34"/>
        <v>927</v>
      </c>
      <c r="U349">
        <f t="shared" si="35"/>
        <v>12978</v>
      </c>
    </row>
    <row r="350" spans="1:21" x14ac:dyDescent="0.3">
      <c r="A350" s="42">
        <v>2025</v>
      </c>
      <c r="B350" s="42">
        <v>228</v>
      </c>
      <c r="C350" s="42">
        <v>11</v>
      </c>
      <c r="D350" s="43" t="s">
        <v>9</v>
      </c>
      <c r="E350" s="43" t="s">
        <v>184</v>
      </c>
      <c r="F350" s="43" t="s">
        <v>144</v>
      </c>
      <c r="G350" s="42">
        <v>8.4</v>
      </c>
      <c r="H350" s="43" t="s">
        <v>5</v>
      </c>
      <c r="I350" s="43" t="s">
        <v>179</v>
      </c>
      <c r="J350" s="42">
        <v>14</v>
      </c>
      <c r="K350" s="42">
        <v>117.60000000000001</v>
      </c>
      <c r="L350" s="43" t="s">
        <v>13</v>
      </c>
      <c r="M350" s="43" t="s">
        <v>14</v>
      </c>
      <c r="N350" s="42">
        <v>348</v>
      </c>
      <c r="O350" s="43" t="s">
        <v>76</v>
      </c>
      <c r="P350" s="42">
        <f t="shared" si="30"/>
        <v>8.4</v>
      </c>
      <c r="Q350" s="43">
        <f t="shared" si="31"/>
        <v>0</v>
      </c>
      <c r="R350" s="43">
        <f t="shared" si="32"/>
        <v>117.60000000000001</v>
      </c>
      <c r="S350" s="42">
        <f t="shared" si="33"/>
        <v>0</v>
      </c>
      <c r="T350" s="43">
        <f t="shared" si="34"/>
        <v>8.4</v>
      </c>
      <c r="U350">
        <f t="shared" si="35"/>
        <v>117.60000000000001</v>
      </c>
    </row>
    <row r="351" spans="1:21" x14ac:dyDescent="0.3">
      <c r="A351" s="42">
        <v>2025</v>
      </c>
      <c r="B351" s="42">
        <v>228</v>
      </c>
      <c r="C351" s="42">
        <v>11</v>
      </c>
      <c r="D351" s="43" t="s">
        <v>9</v>
      </c>
      <c r="E351" s="43" t="s">
        <v>184</v>
      </c>
      <c r="F351" s="43" t="s">
        <v>144</v>
      </c>
      <c r="G351" s="42">
        <v>84</v>
      </c>
      <c r="H351" s="43" t="s">
        <v>5</v>
      </c>
      <c r="I351" s="43" t="s">
        <v>179</v>
      </c>
      <c r="J351" s="42">
        <v>14</v>
      </c>
      <c r="K351" s="42">
        <v>1176</v>
      </c>
      <c r="L351" s="43" t="s">
        <v>13</v>
      </c>
      <c r="M351" s="43" t="s">
        <v>14</v>
      </c>
      <c r="N351" s="42">
        <v>380</v>
      </c>
      <c r="O351" s="43" t="s">
        <v>40</v>
      </c>
      <c r="P351" s="42">
        <f t="shared" si="30"/>
        <v>84</v>
      </c>
      <c r="Q351" s="43">
        <f t="shared" si="31"/>
        <v>0</v>
      </c>
      <c r="R351" s="43">
        <f t="shared" si="32"/>
        <v>1176</v>
      </c>
      <c r="S351" s="42">
        <f t="shared" si="33"/>
        <v>0</v>
      </c>
      <c r="T351" s="43">
        <f t="shared" si="34"/>
        <v>84</v>
      </c>
      <c r="U351">
        <f t="shared" si="35"/>
        <v>1176</v>
      </c>
    </row>
    <row r="352" spans="1:21" x14ac:dyDescent="0.3">
      <c r="A352" s="42">
        <v>2025</v>
      </c>
      <c r="B352" s="42">
        <v>228</v>
      </c>
      <c r="C352" s="42">
        <v>11</v>
      </c>
      <c r="D352" s="43" t="s">
        <v>9</v>
      </c>
      <c r="E352" s="43" t="s">
        <v>184</v>
      </c>
      <c r="F352" s="43" t="s">
        <v>144</v>
      </c>
      <c r="G352" s="42">
        <v>71.400000000000006</v>
      </c>
      <c r="H352" s="43" t="s">
        <v>5</v>
      </c>
      <c r="I352" s="43" t="s">
        <v>179</v>
      </c>
      <c r="J352" s="42">
        <v>14</v>
      </c>
      <c r="K352" s="42">
        <v>999.60000000000014</v>
      </c>
      <c r="L352" s="43" t="s">
        <v>13</v>
      </c>
      <c r="M352" s="43" t="s">
        <v>14</v>
      </c>
      <c r="N352" s="42">
        <v>752</v>
      </c>
      <c r="O352" s="43" t="s">
        <v>78</v>
      </c>
      <c r="P352" s="42">
        <f t="shared" si="30"/>
        <v>71.400000000000006</v>
      </c>
      <c r="Q352" s="43">
        <f t="shared" si="31"/>
        <v>0</v>
      </c>
      <c r="R352" s="43">
        <f t="shared" si="32"/>
        <v>999.60000000000014</v>
      </c>
      <c r="S352" s="42">
        <f t="shared" si="33"/>
        <v>0</v>
      </c>
      <c r="T352" s="43">
        <f t="shared" si="34"/>
        <v>71.400000000000006</v>
      </c>
      <c r="U352">
        <f t="shared" si="35"/>
        <v>999.60000000000014</v>
      </c>
    </row>
    <row r="353" spans="1:21" x14ac:dyDescent="0.3">
      <c r="A353" s="42">
        <v>2025</v>
      </c>
      <c r="B353" s="42">
        <v>228</v>
      </c>
      <c r="C353" s="42">
        <v>11</v>
      </c>
      <c r="D353" s="43" t="s">
        <v>9</v>
      </c>
      <c r="E353" s="43" t="s">
        <v>184</v>
      </c>
      <c r="F353" s="43" t="s">
        <v>145</v>
      </c>
      <c r="G353" s="42">
        <v>72</v>
      </c>
      <c r="H353" s="43" t="s">
        <v>5</v>
      </c>
      <c r="I353" s="43" t="s">
        <v>179</v>
      </c>
      <c r="J353" s="42">
        <v>22</v>
      </c>
      <c r="K353" s="42">
        <v>1584</v>
      </c>
      <c r="L353" s="43" t="s">
        <v>24</v>
      </c>
      <c r="M353" s="43" t="s">
        <v>18</v>
      </c>
      <c r="N353" s="42">
        <v>392</v>
      </c>
      <c r="O353" s="43" t="s">
        <v>63</v>
      </c>
      <c r="P353" s="42">
        <f t="shared" si="30"/>
        <v>72</v>
      </c>
      <c r="Q353" s="43">
        <f t="shared" si="31"/>
        <v>0</v>
      </c>
      <c r="R353" s="43">
        <f t="shared" si="32"/>
        <v>1584</v>
      </c>
      <c r="S353" s="42">
        <f t="shared" si="33"/>
        <v>0</v>
      </c>
      <c r="T353" s="43">
        <f t="shared" si="34"/>
        <v>72</v>
      </c>
      <c r="U353">
        <f t="shared" si="35"/>
        <v>1584</v>
      </c>
    </row>
    <row r="354" spans="1:21" x14ac:dyDescent="0.3">
      <c r="A354" s="42">
        <v>2025</v>
      </c>
      <c r="B354" s="42">
        <v>228</v>
      </c>
      <c r="C354" s="42">
        <v>11</v>
      </c>
      <c r="D354" s="43" t="s">
        <v>9</v>
      </c>
      <c r="E354" s="43" t="s">
        <v>184</v>
      </c>
      <c r="F354" s="43" t="s">
        <v>145</v>
      </c>
      <c r="G354" s="42">
        <v>8</v>
      </c>
      <c r="H354" s="43" t="s">
        <v>5</v>
      </c>
      <c r="I354" s="43" t="s">
        <v>179</v>
      </c>
      <c r="J354" s="42">
        <v>22</v>
      </c>
      <c r="K354" s="42">
        <v>176</v>
      </c>
      <c r="L354" s="43" t="s">
        <v>17</v>
      </c>
      <c r="M354" s="43" t="s">
        <v>18</v>
      </c>
      <c r="N354" s="42">
        <v>352</v>
      </c>
      <c r="O354" s="43" t="s">
        <v>88</v>
      </c>
      <c r="P354" s="42">
        <f t="shared" si="30"/>
        <v>8</v>
      </c>
      <c r="Q354" s="43">
        <f t="shared" si="31"/>
        <v>0</v>
      </c>
      <c r="R354" s="43">
        <f t="shared" si="32"/>
        <v>176</v>
      </c>
      <c r="S354" s="42">
        <f t="shared" si="33"/>
        <v>0</v>
      </c>
      <c r="T354" s="43">
        <f t="shared" si="34"/>
        <v>8</v>
      </c>
      <c r="U354">
        <f t="shared" si="35"/>
        <v>176</v>
      </c>
    </row>
    <row r="355" spans="1:21" x14ac:dyDescent="0.3">
      <c r="A355" s="42">
        <v>2025</v>
      </c>
      <c r="B355" s="42">
        <v>228</v>
      </c>
      <c r="C355" s="42">
        <v>11</v>
      </c>
      <c r="D355" s="43" t="s">
        <v>9</v>
      </c>
      <c r="E355" s="43" t="s">
        <v>184</v>
      </c>
      <c r="F355" s="43" t="s">
        <v>145</v>
      </c>
      <c r="G355" s="42">
        <v>11.4</v>
      </c>
      <c r="H355" s="43" t="s">
        <v>5</v>
      </c>
      <c r="I355" s="43" t="s">
        <v>179</v>
      </c>
      <c r="J355" s="42">
        <v>22</v>
      </c>
      <c r="K355" s="42">
        <v>250.8</v>
      </c>
      <c r="L355" s="43" t="s">
        <v>17</v>
      </c>
      <c r="M355" s="43" t="s">
        <v>18</v>
      </c>
      <c r="N355" s="42">
        <v>756</v>
      </c>
      <c r="O355" s="43" t="s">
        <v>70</v>
      </c>
      <c r="P355" s="42">
        <f t="shared" si="30"/>
        <v>11.4</v>
      </c>
      <c r="Q355" s="43">
        <f t="shared" si="31"/>
        <v>0</v>
      </c>
      <c r="R355" s="43">
        <f t="shared" si="32"/>
        <v>250.8</v>
      </c>
      <c r="S355" s="42">
        <f t="shared" si="33"/>
        <v>0</v>
      </c>
      <c r="T355" s="43">
        <f t="shared" si="34"/>
        <v>11.4</v>
      </c>
      <c r="U355">
        <f t="shared" si="35"/>
        <v>250.8</v>
      </c>
    </row>
    <row r="356" spans="1:21" x14ac:dyDescent="0.3">
      <c r="A356" s="42">
        <v>2025</v>
      </c>
      <c r="B356" s="42">
        <v>228</v>
      </c>
      <c r="C356" s="42">
        <v>11</v>
      </c>
      <c r="D356" s="43" t="s">
        <v>9</v>
      </c>
      <c r="E356" s="43" t="s">
        <v>184</v>
      </c>
      <c r="F356" s="43" t="s">
        <v>145</v>
      </c>
      <c r="G356" s="42">
        <v>821.1</v>
      </c>
      <c r="H356" s="43" t="s">
        <v>5</v>
      </c>
      <c r="I356" s="43" t="s">
        <v>179</v>
      </c>
      <c r="J356" s="42">
        <v>22</v>
      </c>
      <c r="K356" s="42">
        <v>18064.2</v>
      </c>
      <c r="L356" s="43" t="s">
        <v>204</v>
      </c>
      <c r="M356" s="43" t="s">
        <v>11</v>
      </c>
      <c r="N356" s="42">
        <v>724</v>
      </c>
      <c r="O356" s="43" t="s">
        <v>12</v>
      </c>
      <c r="P356" s="42">
        <f t="shared" si="30"/>
        <v>821.1</v>
      </c>
      <c r="Q356" s="43">
        <f t="shared" si="31"/>
        <v>0</v>
      </c>
      <c r="R356" s="43">
        <f t="shared" si="32"/>
        <v>18064.2</v>
      </c>
      <c r="S356" s="42">
        <f t="shared" si="33"/>
        <v>0</v>
      </c>
      <c r="T356" s="43">
        <f t="shared" si="34"/>
        <v>821.1</v>
      </c>
      <c r="U356">
        <f t="shared" si="35"/>
        <v>18064.2</v>
      </c>
    </row>
    <row r="357" spans="1:21" x14ac:dyDescent="0.3">
      <c r="A357" s="42">
        <v>2025</v>
      </c>
      <c r="B357" s="42">
        <v>228</v>
      </c>
      <c r="C357" s="42">
        <v>11</v>
      </c>
      <c r="D357" s="43" t="s">
        <v>9</v>
      </c>
      <c r="E357" s="43" t="s">
        <v>184</v>
      </c>
      <c r="F357" s="43" t="s">
        <v>145</v>
      </c>
      <c r="G357" s="42">
        <v>12</v>
      </c>
      <c r="H357" s="43" t="s">
        <v>5</v>
      </c>
      <c r="I357" s="43" t="s">
        <v>179</v>
      </c>
      <c r="J357" s="42">
        <v>22</v>
      </c>
      <c r="K357" s="42">
        <v>264</v>
      </c>
      <c r="L357" s="43" t="s">
        <v>13</v>
      </c>
      <c r="M357" s="43" t="s">
        <v>14</v>
      </c>
      <c r="N357" s="42">
        <v>752</v>
      </c>
      <c r="O357" s="43" t="s">
        <v>78</v>
      </c>
      <c r="P357" s="42">
        <f t="shared" si="30"/>
        <v>12</v>
      </c>
      <c r="Q357" s="43">
        <f t="shared" si="31"/>
        <v>0</v>
      </c>
      <c r="R357" s="43">
        <f t="shared" si="32"/>
        <v>264</v>
      </c>
      <c r="S357" s="42">
        <f t="shared" si="33"/>
        <v>0</v>
      </c>
      <c r="T357" s="43">
        <f t="shared" si="34"/>
        <v>12</v>
      </c>
      <c r="U357">
        <f t="shared" si="35"/>
        <v>264</v>
      </c>
    </row>
    <row r="358" spans="1:21" x14ac:dyDescent="0.3">
      <c r="A358" s="42">
        <v>2025</v>
      </c>
      <c r="B358" s="42">
        <v>235</v>
      </c>
      <c r="C358" s="42">
        <v>12</v>
      </c>
      <c r="D358" s="43" t="s">
        <v>133</v>
      </c>
      <c r="E358" s="43" t="s">
        <v>183</v>
      </c>
      <c r="F358" s="43" t="s">
        <v>134</v>
      </c>
      <c r="G358" s="42">
        <v>240</v>
      </c>
      <c r="H358" s="43" t="s">
        <v>5</v>
      </c>
      <c r="I358" s="43" t="s">
        <v>179</v>
      </c>
      <c r="J358" s="42">
        <v>4.8513000000000002</v>
      </c>
      <c r="K358" s="42">
        <v>1164.3120000000001</v>
      </c>
      <c r="L358" s="43" t="s">
        <v>20</v>
      </c>
      <c r="M358" s="43" t="s">
        <v>18</v>
      </c>
      <c r="N358" s="42">
        <v>192</v>
      </c>
      <c r="O358" s="43" t="s">
        <v>85</v>
      </c>
      <c r="P358" s="42">
        <f t="shared" si="30"/>
        <v>240</v>
      </c>
      <c r="Q358" s="43">
        <f t="shared" si="31"/>
        <v>0</v>
      </c>
      <c r="R358" s="43">
        <f t="shared" si="32"/>
        <v>1164.3120000000001</v>
      </c>
      <c r="S358" s="42">
        <f t="shared" si="33"/>
        <v>0</v>
      </c>
      <c r="T358" s="43">
        <f t="shared" si="34"/>
        <v>240</v>
      </c>
      <c r="U358">
        <f t="shared" si="35"/>
        <v>1164.3120000000001</v>
      </c>
    </row>
    <row r="359" spans="1:21" x14ac:dyDescent="0.3">
      <c r="A359" s="42">
        <v>2025</v>
      </c>
      <c r="B359" s="42">
        <v>235</v>
      </c>
      <c r="C359" s="42">
        <v>12</v>
      </c>
      <c r="D359" s="43" t="s">
        <v>133</v>
      </c>
      <c r="E359" s="43" t="s">
        <v>183</v>
      </c>
      <c r="F359" s="43" t="s">
        <v>134</v>
      </c>
      <c r="G359" s="42">
        <v>240</v>
      </c>
      <c r="H359" s="43" t="s">
        <v>5</v>
      </c>
      <c r="I359" s="43" t="s">
        <v>179</v>
      </c>
      <c r="J359" s="42">
        <v>4.8513000000000002</v>
      </c>
      <c r="K359" s="42">
        <v>1164.3120000000001</v>
      </c>
      <c r="L359" s="43" t="s">
        <v>20</v>
      </c>
      <c r="M359" s="43" t="s">
        <v>18</v>
      </c>
      <c r="N359" s="42">
        <v>214</v>
      </c>
      <c r="O359" s="43" t="s">
        <v>26</v>
      </c>
      <c r="P359" s="42">
        <f t="shared" si="30"/>
        <v>240</v>
      </c>
      <c r="Q359" s="43">
        <f t="shared" si="31"/>
        <v>0</v>
      </c>
      <c r="R359" s="43">
        <f t="shared" si="32"/>
        <v>1164.3120000000001</v>
      </c>
      <c r="S359" s="42">
        <f t="shared" si="33"/>
        <v>0</v>
      </c>
      <c r="T359" s="43">
        <f t="shared" si="34"/>
        <v>240</v>
      </c>
      <c r="U359">
        <f t="shared" si="35"/>
        <v>1164.3120000000001</v>
      </c>
    </row>
    <row r="360" spans="1:21" x14ac:dyDescent="0.3">
      <c r="A360" s="42">
        <v>2025</v>
      </c>
      <c r="B360" s="42">
        <v>235</v>
      </c>
      <c r="C360" s="42">
        <v>12</v>
      </c>
      <c r="D360" s="43" t="s">
        <v>133</v>
      </c>
      <c r="E360" s="43" t="s">
        <v>183</v>
      </c>
      <c r="F360" s="43" t="s">
        <v>134</v>
      </c>
      <c r="G360" s="42">
        <v>93780</v>
      </c>
      <c r="H360" s="43" t="s">
        <v>5</v>
      </c>
      <c r="I360" s="43" t="s">
        <v>179</v>
      </c>
      <c r="J360" s="42">
        <v>4.8513000000000002</v>
      </c>
      <c r="K360" s="42">
        <v>454954.91399999999</v>
      </c>
      <c r="L360" s="43" t="s">
        <v>20</v>
      </c>
      <c r="M360" s="43" t="s">
        <v>18</v>
      </c>
      <c r="N360" s="42">
        <v>484</v>
      </c>
      <c r="O360" s="43" t="s">
        <v>22</v>
      </c>
      <c r="P360" s="42">
        <f t="shared" si="30"/>
        <v>93780</v>
      </c>
      <c r="Q360" s="43">
        <f t="shared" si="31"/>
        <v>0</v>
      </c>
      <c r="R360" s="43">
        <f t="shared" si="32"/>
        <v>454954.91399999999</v>
      </c>
      <c r="S360" s="42">
        <f t="shared" si="33"/>
        <v>0</v>
      </c>
      <c r="T360" s="43">
        <f t="shared" si="34"/>
        <v>93780</v>
      </c>
      <c r="U360">
        <f t="shared" si="35"/>
        <v>454954.91399999999</v>
      </c>
    </row>
    <row r="361" spans="1:21" x14ac:dyDescent="0.3">
      <c r="A361" s="42">
        <v>2025</v>
      </c>
      <c r="B361" s="42">
        <v>235</v>
      </c>
      <c r="C361" s="42">
        <v>12</v>
      </c>
      <c r="D361" s="43" t="s">
        <v>133</v>
      </c>
      <c r="E361" s="43" t="s">
        <v>183</v>
      </c>
      <c r="F361" s="43" t="s">
        <v>134</v>
      </c>
      <c r="G361" s="42">
        <v>2310</v>
      </c>
      <c r="H361" s="43" t="s">
        <v>5</v>
      </c>
      <c r="I361" s="43" t="s">
        <v>179</v>
      </c>
      <c r="J361" s="42">
        <v>4.8513000000000002</v>
      </c>
      <c r="K361" s="42">
        <v>11206.503000000001</v>
      </c>
      <c r="L361" s="43" t="s">
        <v>20</v>
      </c>
      <c r="M361" s="43" t="s">
        <v>18</v>
      </c>
      <c r="N361" s="42">
        <v>591</v>
      </c>
      <c r="O361" s="43" t="s">
        <v>67</v>
      </c>
      <c r="P361" s="42">
        <f t="shared" si="30"/>
        <v>2310</v>
      </c>
      <c r="Q361" s="43">
        <f t="shared" si="31"/>
        <v>0</v>
      </c>
      <c r="R361" s="43">
        <f t="shared" si="32"/>
        <v>11206.503000000001</v>
      </c>
      <c r="S361" s="42">
        <f t="shared" si="33"/>
        <v>0</v>
      </c>
      <c r="T361" s="43">
        <f t="shared" si="34"/>
        <v>2310</v>
      </c>
      <c r="U361">
        <f t="shared" si="35"/>
        <v>11206.503000000001</v>
      </c>
    </row>
    <row r="362" spans="1:21" x14ac:dyDescent="0.3">
      <c r="A362" s="42">
        <v>2025</v>
      </c>
      <c r="B362" s="42">
        <v>235</v>
      </c>
      <c r="C362" s="42">
        <v>12</v>
      </c>
      <c r="D362" s="43" t="s">
        <v>133</v>
      </c>
      <c r="E362" s="43" t="s">
        <v>183</v>
      </c>
      <c r="F362" s="43" t="s">
        <v>134</v>
      </c>
      <c r="G362" s="42">
        <v>144</v>
      </c>
      <c r="H362" s="43" t="s">
        <v>5</v>
      </c>
      <c r="I362" s="43" t="s">
        <v>179</v>
      </c>
      <c r="J362" s="42">
        <v>4.8513000000000002</v>
      </c>
      <c r="K362" s="42">
        <v>698.58720000000005</v>
      </c>
      <c r="L362" s="43" t="s">
        <v>20</v>
      </c>
      <c r="M362" s="43" t="s">
        <v>18</v>
      </c>
      <c r="N362" s="42">
        <v>630</v>
      </c>
      <c r="O362" s="43" t="s">
        <v>94</v>
      </c>
      <c r="P362" s="42">
        <f t="shared" si="30"/>
        <v>144</v>
      </c>
      <c r="Q362" s="43">
        <f t="shared" si="31"/>
        <v>0</v>
      </c>
      <c r="R362" s="43">
        <f t="shared" si="32"/>
        <v>698.58720000000005</v>
      </c>
      <c r="S362" s="42">
        <f t="shared" si="33"/>
        <v>0</v>
      </c>
      <c r="T362" s="43">
        <f t="shared" si="34"/>
        <v>144</v>
      </c>
      <c r="U362">
        <f t="shared" si="35"/>
        <v>698.58720000000005</v>
      </c>
    </row>
    <row r="363" spans="1:21" x14ac:dyDescent="0.3">
      <c r="A363" s="42">
        <v>2025</v>
      </c>
      <c r="B363" s="42">
        <v>235</v>
      </c>
      <c r="C363" s="42">
        <v>12</v>
      </c>
      <c r="D363" s="43" t="s">
        <v>133</v>
      </c>
      <c r="E363" s="43" t="s">
        <v>183</v>
      </c>
      <c r="F363" s="43" t="s">
        <v>134</v>
      </c>
      <c r="G363" s="42">
        <v>480</v>
      </c>
      <c r="H363" s="43" t="s">
        <v>5</v>
      </c>
      <c r="I363" s="43" t="s">
        <v>179</v>
      </c>
      <c r="J363" s="42">
        <v>4.8513000000000002</v>
      </c>
      <c r="K363" s="42">
        <v>2328.6240000000003</v>
      </c>
      <c r="L363" s="43" t="s">
        <v>29</v>
      </c>
      <c r="M363" s="43" t="s">
        <v>18</v>
      </c>
      <c r="N363" s="42">
        <v>32</v>
      </c>
      <c r="O363" s="43" t="s">
        <v>103</v>
      </c>
      <c r="P363" s="42">
        <f t="shared" si="30"/>
        <v>480</v>
      </c>
      <c r="Q363" s="43">
        <f t="shared" si="31"/>
        <v>0</v>
      </c>
      <c r="R363" s="43">
        <f t="shared" si="32"/>
        <v>2328.6240000000003</v>
      </c>
      <c r="S363" s="42">
        <f t="shared" si="33"/>
        <v>0</v>
      </c>
      <c r="T363" s="43">
        <f t="shared" si="34"/>
        <v>480</v>
      </c>
      <c r="U363">
        <f t="shared" si="35"/>
        <v>2328.6240000000003</v>
      </c>
    </row>
    <row r="364" spans="1:21" x14ac:dyDescent="0.3">
      <c r="A364" s="42">
        <v>2025</v>
      </c>
      <c r="B364" s="42">
        <v>235</v>
      </c>
      <c r="C364" s="42">
        <v>12</v>
      </c>
      <c r="D364" s="43" t="s">
        <v>133</v>
      </c>
      <c r="E364" s="43" t="s">
        <v>183</v>
      </c>
      <c r="F364" s="43" t="s">
        <v>134</v>
      </c>
      <c r="G364" s="42">
        <v>360</v>
      </c>
      <c r="H364" s="43" t="s">
        <v>5</v>
      </c>
      <c r="I364" s="43" t="s">
        <v>179</v>
      </c>
      <c r="J364" s="42">
        <v>4.8513000000000002</v>
      </c>
      <c r="K364" s="42">
        <v>1746.4680000000001</v>
      </c>
      <c r="L364" s="43" t="s">
        <v>29</v>
      </c>
      <c r="M364" s="43" t="s">
        <v>18</v>
      </c>
      <c r="N364" s="42">
        <v>858</v>
      </c>
      <c r="O364" s="43" t="s">
        <v>114</v>
      </c>
      <c r="P364" s="42">
        <f t="shared" si="30"/>
        <v>360</v>
      </c>
      <c r="Q364" s="43">
        <f t="shared" si="31"/>
        <v>0</v>
      </c>
      <c r="R364" s="43">
        <f t="shared" si="32"/>
        <v>1746.4680000000001</v>
      </c>
      <c r="S364" s="42">
        <f t="shared" si="33"/>
        <v>0</v>
      </c>
      <c r="T364" s="43">
        <f t="shared" si="34"/>
        <v>360</v>
      </c>
      <c r="U364">
        <f t="shared" si="35"/>
        <v>1746.4680000000001</v>
      </c>
    </row>
    <row r="365" spans="1:21" x14ac:dyDescent="0.3">
      <c r="A365" s="42">
        <v>2025</v>
      </c>
      <c r="B365" s="42">
        <v>235</v>
      </c>
      <c r="C365" s="42">
        <v>12</v>
      </c>
      <c r="D365" s="43" t="s">
        <v>133</v>
      </c>
      <c r="E365" s="43" t="s">
        <v>183</v>
      </c>
      <c r="F365" s="43" t="s">
        <v>134</v>
      </c>
      <c r="G365" s="42">
        <v>120</v>
      </c>
      <c r="H365" s="43" t="s">
        <v>5</v>
      </c>
      <c r="I365" s="43" t="s">
        <v>179</v>
      </c>
      <c r="J365" s="42">
        <v>4.8513000000000002</v>
      </c>
      <c r="K365" s="42">
        <v>582.15600000000006</v>
      </c>
      <c r="L365" s="43" t="s">
        <v>24</v>
      </c>
      <c r="M365" s="43" t="s">
        <v>18</v>
      </c>
      <c r="N365" s="42">
        <v>392</v>
      </c>
      <c r="O365" s="43" t="s">
        <v>63</v>
      </c>
      <c r="P365" s="42">
        <f t="shared" si="30"/>
        <v>120</v>
      </c>
      <c r="Q365" s="43">
        <f t="shared" si="31"/>
        <v>0</v>
      </c>
      <c r="R365" s="43">
        <f t="shared" si="32"/>
        <v>582.15600000000006</v>
      </c>
      <c r="S365" s="42">
        <f t="shared" si="33"/>
        <v>0</v>
      </c>
      <c r="T365" s="43">
        <f t="shared" si="34"/>
        <v>120</v>
      </c>
      <c r="U365">
        <f t="shared" si="35"/>
        <v>582.15600000000006</v>
      </c>
    </row>
    <row r="366" spans="1:21" x14ac:dyDescent="0.3">
      <c r="A366" s="42">
        <v>2025</v>
      </c>
      <c r="B366" s="42">
        <v>235</v>
      </c>
      <c r="C366" s="42">
        <v>12</v>
      </c>
      <c r="D366" s="43" t="s">
        <v>133</v>
      </c>
      <c r="E366" s="43" t="s">
        <v>183</v>
      </c>
      <c r="F366" s="43" t="s">
        <v>134</v>
      </c>
      <c r="G366" s="42">
        <v>431760</v>
      </c>
      <c r="H366" s="43" t="s">
        <v>5</v>
      </c>
      <c r="I366" s="43" t="s">
        <v>179</v>
      </c>
      <c r="J366" s="42">
        <v>9.1875999999999998</v>
      </c>
      <c r="K366" s="42">
        <v>3966838.176</v>
      </c>
      <c r="L366" s="43" t="s">
        <v>204</v>
      </c>
      <c r="M366" s="43" t="s">
        <v>11</v>
      </c>
      <c r="N366" s="42">
        <v>724</v>
      </c>
      <c r="O366" s="43" t="s">
        <v>12</v>
      </c>
      <c r="P366" s="42">
        <f t="shared" si="30"/>
        <v>431760</v>
      </c>
      <c r="Q366" s="43">
        <f t="shared" si="31"/>
        <v>0</v>
      </c>
      <c r="R366" s="43">
        <f t="shared" si="32"/>
        <v>3966838.176</v>
      </c>
      <c r="S366" s="42">
        <f t="shared" si="33"/>
        <v>0</v>
      </c>
      <c r="T366" s="43">
        <f t="shared" si="34"/>
        <v>431760</v>
      </c>
      <c r="U366">
        <f t="shared" si="35"/>
        <v>3966838.176</v>
      </c>
    </row>
    <row r="367" spans="1:21" x14ac:dyDescent="0.3">
      <c r="A367" s="42">
        <v>2025</v>
      </c>
      <c r="B367" s="42">
        <v>235</v>
      </c>
      <c r="C367" s="42">
        <v>12</v>
      </c>
      <c r="D367" s="43" t="s">
        <v>133</v>
      </c>
      <c r="E367" s="43" t="s">
        <v>183</v>
      </c>
      <c r="F367" s="43" t="s">
        <v>134</v>
      </c>
      <c r="G367" s="42">
        <v>2394</v>
      </c>
      <c r="H367" s="43" t="s">
        <v>5</v>
      </c>
      <c r="I367" s="43" t="s">
        <v>179</v>
      </c>
      <c r="J367" s="42">
        <v>4.8513000000000002</v>
      </c>
      <c r="K367" s="42">
        <v>11614.012200000001</v>
      </c>
      <c r="L367" s="43" t="s">
        <v>13</v>
      </c>
      <c r="M367" s="43" t="s">
        <v>14</v>
      </c>
      <c r="N367" s="42">
        <v>276</v>
      </c>
      <c r="O367" s="43" t="s">
        <v>15</v>
      </c>
      <c r="P367" s="42">
        <f t="shared" si="30"/>
        <v>2394</v>
      </c>
      <c r="Q367" s="43">
        <f t="shared" si="31"/>
        <v>0</v>
      </c>
      <c r="R367" s="43">
        <f t="shared" si="32"/>
        <v>11614.012200000001</v>
      </c>
      <c r="S367" s="42">
        <f t="shared" si="33"/>
        <v>0</v>
      </c>
      <c r="T367" s="43">
        <f t="shared" si="34"/>
        <v>2394</v>
      </c>
      <c r="U367">
        <f t="shared" si="35"/>
        <v>11614.012200000001</v>
      </c>
    </row>
    <row r="368" spans="1:21" x14ac:dyDescent="0.3">
      <c r="A368" s="42">
        <v>2025</v>
      </c>
      <c r="B368" s="42">
        <v>235</v>
      </c>
      <c r="C368" s="42">
        <v>12</v>
      </c>
      <c r="D368" s="43" t="s">
        <v>133</v>
      </c>
      <c r="E368" s="43" t="s">
        <v>183</v>
      </c>
      <c r="F368" s="43" t="s">
        <v>135</v>
      </c>
      <c r="G368" s="42">
        <v>120</v>
      </c>
      <c r="H368" s="43" t="s">
        <v>5</v>
      </c>
      <c r="I368" s="43" t="s">
        <v>179</v>
      </c>
      <c r="J368" s="42">
        <v>4.8306999999999993</v>
      </c>
      <c r="K368" s="42">
        <v>579.68399999999997</v>
      </c>
      <c r="L368" s="43" t="s">
        <v>20</v>
      </c>
      <c r="M368" s="43" t="s">
        <v>18</v>
      </c>
      <c r="N368" s="42">
        <v>192</v>
      </c>
      <c r="O368" s="43" t="s">
        <v>85</v>
      </c>
      <c r="P368" s="42">
        <f t="shared" si="30"/>
        <v>120</v>
      </c>
      <c r="Q368" s="43">
        <f t="shared" si="31"/>
        <v>0</v>
      </c>
      <c r="R368" s="43">
        <f t="shared" si="32"/>
        <v>579.68399999999997</v>
      </c>
      <c r="S368" s="42">
        <f t="shared" si="33"/>
        <v>0</v>
      </c>
      <c r="T368" s="43">
        <f t="shared" si="34"/>
        <v>120</v>
      </c>
      <c r="U368">
        <f t="shared" si="35"/>
        <v>579.68399999999997</v>
      </c>
    </row>
    <row r="369" spans="1:21" x14ac:dyDescent="0.3">
      <c r="A369" s="42">
        <v>2025</v>
      </c>
      <c r="B369" s="42">
        <v>235</v>
      </c>
      <c r="C369" s="42">
        <v>12</v>
      </c>
      <c r="D369" s="43" t="s">
        <v>133</v>
      </c>
      <c r="E369" s="43" t="s">
        <v>183</v>
      </c>
      <c r="F369" s="43" t="s">
        <v>135</v>
      </c>
      <c r="G369" s="42">
        <v>360</v>
      </c>
      <c r="H369" s="43" t="s">
        <v>5</v>
      </c>
      <c r="I369" s="43" t="s">
        <v>179</v>
      </c>
      <c r="J369" s="42">
        <v>4.8307000000000002</v>
      </c>
      <c r="K369" s="42">
        <v>1739.0520000000001</v>
      </c>
      <c r="L369" s="43" t="s">
        <v>20</v>
      </c>
      <c r="M369" s="43" t="s">
        <v>18</v>
      </c>
      <c r="N369" s="42">
        <v>214</v>
      </c>
      <c r="O369" s="43" t="s">
        <v>26</v>
      </c>
      <c r="P369" s="42">
        <f t="shared" si="30"/>
        <v>360</v>
      </c>
      <c r="Q369" s="43">
        <f t="shared" si="31"/>
        <v>0</v>
      </c>
      <c r="R369" s="43">
        <f t="shared" si="32"/>
        <v>1739.0520000000001</v>
      </c>
      <c r="S369" s="42">
        <f t="shared" si="33"/>
        <v>0</v>
      </c>
      <c r="T369" s="43">
        <f t="shared" si="34"/>
        <v>360</v>
      </c>
      <c r="U369">
        <f t="shared" si="35"/>
        <v>1739.0520000000001</v>
      </c>
    </row>
    <row r="370" spans="1:21" x14ac:dyDescent="0.3">
      <c r="A370" s="42">
        <v>2025</v>
      </c>
      <c r="B370" s="42">
        <v>235</v>
      </c>
      <c r="C370" s="42">
        <v>12</v>
      </c>
      <c r="D370" s="43" t="s">
        <v>133</v>
      </c>
      <c r="E370" s="43" t="s">
        <v>183</v>
      </c>
      <c r="F370" s="43" t="s">
        <v>135</v>
      </c>
      <c r="G370" s="42">
        <v>23508</v>
      </c>
      <c r="H370" s="43" t="s">
        <v>5</v>
      </c>
      <c r="I370" s="43" t="s">
        <v>179</v>
      </c>
      <c r="J370" s="42">
        <v>4.8307000000000002</v>
      </c>
      <c r="K370" s="42">
        <v>113560.0956</v>
      </c>
      <c r="L370" s="43" t="s">
        <v>20</v>
      </c>
      <c r="M370" s="43" t="s">
        <v>18</v>
      </c>
      <c r="N370" s="42">
        <v>484</v>
      </c>
      <c r="O370" s="43" t="s">
        <v>22</v>
      </c>
      <c r="P370" s="42">
        <f t="shared" si="30"/>
        <v>23508</v>
      </c>
      <c r="Q370" s="43">
        <f t="shared" si="31"/>
        <v>0</v>
      </c>
      <c r="R370" s="43">
        <f t="shared" si="32"/>
        <v>113560.0956</v>
      </c>
      <c r="S370" s="42">
        <f t="shared" si="33"/>
        <v>0</v>
      </c>
      <c r="T370" s="43">
        <f t="shared" si="34"/>
        <v>23508</v>
      </c>
      <c r="U370">
        <f t="shared" si="35"/>
        <v>113560.0956</v>
      </c>
    </row>
    <row r="371" spans="1:21" x14ac:dyDescent="0.3">
      <c r="A371" s="42">
        <v>2025</v>
      </c>
      <c r="B371" s="42">
        <v>235</v>
      </c>
      <c r="C371" s="42">
        <v>12</v>
      </c>
      <c r="D371" s="43" t="s">
        <v>133</v>
      </c>
      <c r="E371" s="43" t="s">
        <v>183</v>
      </c>
      <c r="F371" s="43" t="s">
        <v>135</v>
      </c>
      <c r="G371" s="42">
        <v>300</v>
      </c>
      <c r="H371" s="43" t="s">
        <v>5</v>
      </c>
      <c r="I371" s="43" t="s">
        <v>179</v>
      </c>
      <c r="J371" s="42">
        <v>4.8307000000000002</v>
      </c>
      <c r="K371" s="42">
        <v>1449.21</v>
      </c>
      <c r="L371" s="43" t="s">
        <v>29</v>
      </c>
      <c r="M371" s="43" t="s">
        <v>18</v>
      </c>
      <c r="N371" s="42">
        <v>218</v>
      </c>
      <c r="O371" s="43" t="s">
        <v>106</v>
      </c>
      <c r="P371" s="42">
        <f t="shared" si="30"/>
        <v>300</v>
      </c>
      <c r="Q371" s="43">
        <f t="shared" si="31"/>
        <v>0</v>
      </c>
      <c r="R371" s="43">
        <f t="shared" si="32"/>
        <v>1449.21</v>
      </c>
      <c r="S371" s="42">
        <f t="shared" si="33"/>
        <v>0</v>
      </c>
      <c r="T371" s="43">
        <f t="shared" si="34"/>
        <v>300</v>
      </c>
      <c r="U371">
        <f t="shared" si="35"/>
        <v>1449.21</v>
      </c>
    </row>
    <row r="372" spans="1:21" x14ac:dyDescent="0.3">
      <c r="A372" s="42">
        <v>2025</v>
      </c>
      <c r="B372" s="42">
        <v>235</v>
      </c>
      <c r="C372" s="42">
        <v>12</v>
      </c>
      <c r="D372" s="43" t="s">
        <v>133</v>
      </c>
      <c r="E372" s="43" t="s">
        <v>183</v>
      </c>
      <c r="F372" s="43" t="s">
        <v>135</v>
      </c>
      <c r="G372" s="42">
        <v>120</v>
      </c>
      <c r="H372" s="43" t="s">
        <v>5</v>
      </c>
      <c r="I372" s="43" t="s">
        <v>179</v>
      </c>
      <c r="J372" s="42">
        <v>4.8306999999999993</v>
      </c>
      <c r="K372" s="42">
        <v>579.68399999999997</v>
      </c>
      <c r="L372" s="43" t="s">
        <v>24</v>
      </c>
      <c r="M372" s="43" t="s">
        <v>18</v>
      </c>
      <c r="N372" s="42">
        <v>392</v>
      </c>
      <c r="O372" s="43" t="s">
        <v>63</v>
      </c>
      <c r="P372" s="42">
        <f t="shared" si="30"/>
        <v>120</v>
      </c>
      <c r="Q372" s="43">
        <f t="shared" si="31"/>
        <v>0</v>
      </c>
      <c r="R372" s="43">
        <f t="shared" si="32"/>
        <v>579.68399999999997</v>
      </c>
      <c r="S372" s="42">
        <f t="shared" si="33"/>
        <v>0</v>
      </c>
      <c r="T372" s="43">
        <f t="shared" si="34"/>
        <v>120</v>
      </c>
      <c r="U372">
        <f t="shared" si="35"/>
        <v>579.68399999999997</v>
      </c>
    </row>
    <row r="373" spans="1:21" x14ac:dyDescent="0.3">
      <c r="A373" s="42">
        <v>2025</v>
      </c>
      <c r="B373" s="42">
        <v>235</v>
      </c>
      <c r="C373" s="42">
        <v>12</v>
      </c>
      <c r="D373" s="43" t="s">
        <v>133</v>
      </c>
      <c r="E373" s="43" t="s">
        <v>183</v>
      </c>
      <c r="F373" s="43" t="s">
        <v>135</v>
      </c>
      <c r="G373" s="42">
        <v>27546</v>
      </c>
      <c r="H373" s="43" t="s">
        <v>5</v>
      </c>
      <c r="I373" s="43" t="s">
        <v>179</v>
      </c>
      <c r="J373" s="42">
        <v>10.619300000000001</v>
      </c>
      <c r="K373" s="42">
        <v>292519.2378</v>
      </c>
      <c r="L373" s="43" t="s">
        <v>204</v>
      </c>
      <c r="M373" s="43" t="s">
        <v>11</v>
      </c>
      <c r="N373" s="42">
        <v>724</v>
      </c>
      <c r="O373" s="43" t="s">
        <v>12</v>
      </c>
      <c r="P373" s="42">
        <f t="shared" si="30"/>
        <v>27546</v>
      </c>
      <c r="Q373" s="43">
        <f t="shared" si="31"/>
        <v>0</v>
      </c>
      <c r="R373" s="43">
        <f t="shared" si="32"/>
        <v>292519.2378</v>
      </c>
      <c r="S373" s="42">
        <f t="shared" si="33"/>
        <v>0</v>
      </c>
      <c r="T373" s="43">
        <f t="shared" si="34"/>
        <v>27546</v>
      </c>
      <c r="U373">
        <f t="shared" si="35"/>
        <v>292519.2378</v>
      </c>
    </row>
    <row r="374" spans="1:21" x14ac:dyDescent="0.3">
      <c r="A374" s="42">
        <v>2025</v>
      </c>
      <c r="B374" s="42">
        <v>235</v>
      </c>
      <c r="C374" s="42">
        <v>12</v>
      </c>
      <c r="D374" s="43" t="s">
        <v>133</v>
      </c>
      <c r="E374" s="43" t="s">
        <v>183</v>
      </c>
      <c r="F374" s="43" t="s">
        <v>135</v>
      </c>
      <c r="G374" s="42">
        <v>114</v>
      </c>
      <c r="H374" s="43" t="s">
        <v>5</v>
      </c>
      <c r="I374" s="43" t="s">
        <v>179</v>
      </c>
      <c r="J374" s="42">
        <v>4.8307000000000002</v>
      </c>
      <c r="K374" s="42">
        <v>550.69979999999998</v>
      </c>
      <c r="L374" s="43" t="s">
        <v>13</v>
      </c>
      <c r="M374" s="43" t="s">
        <v>14</v>
      </c>
      <c r="N374" s="42">
        <v>276</v>
      </c>
      <c r="O374" s="43" t="s">
        <v>15</v>
      </c>
      <c r="P374" s="42">
        <f t="shared" si="30"/>
        <v>114</v>
      </c>
      <c r="Q374" s="43">
        <f t="shared" si="31"/>
        <v>0</v>
      </c>
      <c r="R374" s="43">
        <f t="shared" si="32"/>
        <v>550.69979999999998</v>
      </c>
      <c r="S374" s="42">
        <f t="shared" si="33"/>
        <v>0</v>
      </c>
      <c r="T374" s="43">
        <f t="shared" si="34"/>
        <v>114</v>
      </c>
      <c r="U374">
        <f t="shared" si="35"/>
        <v>550.69979999999998</v>
      </c>
    </row>
    <row r="375" spans="1:21" x14ac:dyDescent="0.3">
      <c r="A375" s="42">
        <v>2025</v>
      </c>
      <c r="B375" s="42">
        <v>235</v>
      </c>
      <c r="C375" s="42">
        <v>12</v>
      </c>
      <c r="D375" s="43" t="s">
        <v>133</v>
      </c>
      <c r="E375" s="43" t="s">
        <v>183</v>
      </c>
      <c r="F375" s="43" t="s">
        <v>136</v>
      </c>
      <c r="G375" s="42">
        <v>1170</v>
      </c>
      <c r="H375" s="43" t="s">
        <v>5</v>
      </c>
      <c r="I375" s="43" t="s">
        <v>179</v>
      </c>
      <c r="J375" s="42">
        <v>22</v>
      </c>
      <c r="K375" s="42">
        <v>25740</v>
      </c>
      <c r="L375" s="43" t="s">
        <v>204</v>
      </c>
      <c r="M375" s="43" t="s">
        <v>11</v>
      </c>
      <c r="N375" s="42">
        <v>724</v>
      </c>
      <c r="O375" s="43" t="s">
        <v>12</v>
      </c>
      <c r="P375" s="42">
        <f t="shared" si="30"/>
        <v>1170</v>
      </c>
      <c r="Q375" s="43">
        <f t="shared" si="31"/>
        <v>0</v>
      </c>
      <c r="R375" s="43">
        <f t="shared" si="32"/>
        <v>25740</v>
      </c>
      <c r="S375" s="42">
        <f t="shared" si="33"/>
        <v>0</v>
      </c>
      <c r="T375" s="43">
        <f t="shared" si="34"/>
        <v>1170</v>
      </c>
      <c r="U375">
        <f t="shared" si="35"/>
        <v>25740</v>
      </c>
    </row>
    <row r="376" spans="1:21" x14ac:dyDescent="0.3">
      <c r="A376" s="42">
        <v>2025</v>
      </c>
      <c r="B376" s="42">
        <v>234</v>
      </c>
      <c r="C376" s="42">
        <v>15</v>
      </c>
      <c r="D376" s="43" t="s">
        <v>146</v>
      </c>
      <c r="E376" s="43" t="s">
        <v>147</v>
      </c>
      <c r="F376" s="43" t="s">
        <v>147</v>
      </c>
      <c r="G376" s="42">
        <v>750</v>
      </c>
      <c r="H376" s="43" t="s">
        <v>5</v>
      </c>
      <c r="I376" s="43" t="s">
        <v>179</v>
      </c>
      <c r="J376" s="42">
        <v>6</v>
      </c>
      <c r="K376" s="42">
        <v>4500</v>
      </c>
      <c r="L376" s="43" t="s">
        <v>20</v>
      </c>
      <c r="M376" s="43" t="s">
        <v>18</v>
      </c>
      <c r="N376" s="42">
        <v>840</v>
      </c>
      <c r="O376" s="43" t="s">
        <v>56</v>
      </c>
      <c r="P376" s="42">
        <f t="shared" si="30"/>
        <v>750</v>
      </c>
      <c r="Q376" s="43">
        <f t="shared" si="31"/>
        <v>0</v>
      </c>
      <c r="R376" s="43">
        <f t="shared" si="32"/>
        <v>4500</v>
      </c>
      <c r="S376" s="42">
        <f t="shared" si="33"/>
        <v>0</v>
      </c>
      <c r="T376" s="43">
        <f t="shared" si="34"/>
        <v>750</v>
      </c>
      <c r="U376">
        <f t="shared" si="35"/>
        <v>4500</v>
      </c>
    </row>
    <row r="377" spans="1:21" x14ac:dyDescent="0.3">
      <c r="A377" s="42">
        <v>2025</v>
      </c>
      <c r="B377" s="42">
        <v>234</v>
      </c>
      <c r="C377" s="42">
        <v>15</v>
      </c>
      <c r="D377" s="43" t="s">
        <v>146</v>
      </c>
      <c r="E377" s="43" t="s">
        <v>147</v>
      </c>
      <c r="F377" s="43" t="s">
        <v>147</v>
      </c>
      <c r="G377" s="42">
        <v>2895</v>
      </c>
      <c r="H377" s="43" t="s">
        <v>5</v>
      </c>
      <c r="I377" s="43" t="s">
        <v>179</v>
      </c>
      <c r="J377" s="42">
        <v>6</v>
      </c>
      <c r="K377" s="42">
        <v>17370</v>
      </c>
      <c r="L377" s="43" t="s">
        <v>29</v>
      </c>
      <c r="M377" s="43" t="s">
        <v>18</v>
      </c>
      <c r="N377" s="42">
        <v>152</v>
      </c>
      <c r="O377" s="43" t="s">
        <v>83</v>
      </c>
      <c r="P377" s="42">
        <f t="shared" si="30"/>
        <v>2895</v>
      </c>
      <c r="Q377" s="43">
        <f t="shared" si="31"/>
        <v>0</v>
      </c>
      <c r="R377" s="43">
        <f t="shared" si="32"/>
        <v>17370</v>
      </c>
      <c r="S377" s="42">
        <f t="shared" si="33"/>
        <v>0</v>
      </c>
      <c r="T377" s="43">
        <f t="shared" si="34"/>
        <v>2895</v>
      </c>
      <c r="U377">
        <f t="shared" si="35"/>
        <v>17370</v>
      </c>
    </row>
    <row r="378" spans="1:21" x14ac:dyDescent="0.3">
      <c r="A378" s="42">
        <v>2025</v>
      </c>
      <c r="B378" s="42">
        <v>234</v>
      </c>
      <c r="C378" s="42">
        <v>15</v>
      </c>
      <c r="D378" s="43" t="s">
        <v>146</v>
      </c>
      <c r="E378" s="43" t="s">
        <v>147</v>
      </c>
      <c r="F378" s="43" t="s">
        <v>147</v>
      </c>
      <c r="G378" s="42">
        <v>288</v>
      </c>
      <c r="H378" s="43" t="s">
        <v>5</v>
      </c>
      <c r="I378" s="43" t="s">
        <v>179</v>
      </c>
      <c r="J378" s="42">
        <v>6</v>
      </c>
      <c r="K378" s="42">
        <v>1728</v>
      </c>
      <c r="L378" s="43" t="s">
        <v>29</v>
      </c>
      <c r="M378" s="43" t="s">
        <v>18</v>
      </c>
      <c r="N378" s="42">
        <v>218</v>
      </c>
      <c r="O378" s="43" t="s">
        <v>106</v>
      </c>
      <c r="P378" s="42">
        <f t="shared" si="30"/>
        <v>288</v>
      </c>
      <c r="Q378" s="43">
        <f t="shared" si="31"/>
        <v>0</v>
      </c>
      <c r="R378" s="43">
        <f t="shared" si="32"/>
        <v>1728</v>
      </c>
      <c r="S378" s="42">
        <f t="shared" si="33"/>
        <v>0</v>
      </c>
      <c r="T378" s="43">
        <f t="shared" si="34"/>
        <v>288</v>
      </c>
      <c r="U378">
        <f t="shared" si="35"/>
        <v>1728</v>
      </c>
    </row>
    <row r="379" spans="1:21" x14ac:dyDescent="0.3">
      <c r="A379" s="42">
        <v>2025</v>
      </c>
      <c r="B379" s="42">
        <v>234</v>
      </c>
      <c r="C379" s="42">
        <v>15</v>
      </c>
      <c r="D379" s="43" t="s">
        <v>146</v>
      </c>
      <c r="E379" s="43" t="s">
        <v>147</v>
      </c>
      <c r="F379" s="43" t="s">
        <v>147</v>
      </c>
      <c r="G379" s="42">
        <v>1092</v>
      </c>
      <c r="H379" s="43" t="s">
        <v>5</v>
      </c>
      <c r="I379" s="43" t="s">
        <v>179</v>
      </c>
      <c r="J379" s="42">
        <v>6</v>
      </c>
      <c r="K379" s="42">
        <v>6552</v>
      </c>
      <c r="L379" s="43" t="s">
        <v>24</v>
      </c>
      <c r="M379" s="43" t="s">
        <v>18</v>
      </c>
      <c r="N379" s="42">
        <v>608</v>
      </c>
      <c r="O379" s="43" t="s">
        <v>57</v>
      </c>
      <c r="P379" s="42">
        <f t="shared" si="30"/>
        <v>1092</v>
      </c>
      <c r="Q379" s="43">
        <f t="shared" si="31"/>
        <v>0</v>
      </c>
      <c r="R379" s="43">
        <f t="shared" si="32"/>
        <v>6552</v>
      </c>
      <c r="S379" s="42">
        <f t="shared" si="33"/>
        <v>0</v>
      </c>
      <c r="T379" s="43">
        <f t="shared" si="34"/>
        <v>1092</v>
      </c>
      <c r="U379">
        <f t="shared" si="35"/>
        <v>6552</v>
      </c>
    </row>
    <row r="380" spans="1:21" x14ac:dyDescent="0.3">
      <c r="A380" s="42">
        <v>2025</v>
      </c>
      <c r="B380" s="42">
        <v>234</v>
      </c>
      <c r="C380" s="42">
        <v>15</v>
      </c>
      <c r="D380" s="43" t="s">
        <v>146</v>
      </c>
      <c r="E380" s="43" t="s">
        <v>147</v>
      </c>
      <c r="F380" s="43" t="s">
        <v>147</v>
      </c>
      <c r="G380" s="42">
        <v>222</v>
      </c>
      <c r="H380" s="43" t="s">
        <v>5</v>
      </c>
      <c r="I380" s="43" t="s">
        <v>179</v>
      </c>
      <c r="J380" s="42">
        <v>6</v>
      </c>
      <c r="K380" s="42">
        <v>1332</v>
      </c>
      <c r="L380" s="43" t="s">
        <v>24</v>
      </c>
      <c r="M380" s="43" t="s">
        <v>18</v>
      </c>
      <c r="N380" s="42">
        <v>704</v>
      </c>
      <c r="O380" s="43" t="s">
        <v>148</v>
      </c>
      <c r="P380" s="42">
        <f t="shared" si="30"/>
        <v>222</v>
      </c>
      <c r="Q380" s="43">
        <f t="shared" si="31"/>
        <v>0</v>
      </c>
      <c r="R380" s="43">
        <f t="shared" si="32"/>
        <v>1332</v>
      </c>
      <c r="S380" s="42">
        <f t="shared" si="33"/>
        <v>0</v>
      </c>
      <c r="T380" s="43">
        <f t="shared" si="34"/>
        <v>222</v>
      </c>
      <c r="U380">
        <f t="shared" si="35"/>
        <v>1332</v>
      </c>
    </row>
    <row r="381" spans="1:21" x14ac:dyDescent="0.3">
      <c r="A381" s="42">
        <v>2025</v>
      </c>
      <c r="B381" s="42">
        <v>234</v>
      </c>
      <c r="C381" s="42">
        <v>15</v>
      </c>
      <c r="D381" s="43" t="s">
        <v>146</v>
      </c>
      <c r="E381" s="43" t="s">
        <v>147</v>
      </c>
      <c r="F381" s="43" t="s">
        <v>147</v>
      </c>
      <c r="G381" s="42">
        <v>2150</v>
      </c>
      <c r="H381" s="43" t="s">
        <v>5</v>
      </c>
      <c r="I381" s="43" t="s">
        <v>179</v>
      </c>
      <c r="J381" s="42">
        <v>6</v>
      </c>
      <c r="K381" s="42">
        <v>12900</v>
      </c>
      <c r="L381" s="43" t="s">
        <v>17</v>
      </c>
      <c r="M381" s="43" t="s">
        <v>18</v>
      </c>
      <c r="N381" s="42">
        <v>20</v>
      </c>
      <c r="O381" s="43" t="s">
        <v>19</v>
      </c>
      <c r="P381" s="42">
        <f t="shared" si="30"/>
        <v>2150</v>
      </c>
      <c r="Q381" s="43">
        <f t="shared" si="31"/>
        <v>0</v>
      </c>
      <c r="R381" s="43">
        <f t="shared" si="32"/>
        <v>12900</v>
      </c>
      <c r="S381" s="42">
        <f t="shared" si="33"/>
        <v>0</v>
      </c>
      <c r="T381" s="43">
        <f t="shared" si="34"/>
        <v>2150</v>
      </c>
      <c r="U381">
        <f t="shared" si="35"/>
        <v>12900</v>
      </c>
    </row>
    <row r="382" spans="1:21" x14ac:dyDescent="0.3">
      <c r="A382" s="42">
        <v>2025</v>
      </c>
      <c r="B382" s="42">
        <v>234</v>
      </c>
      <c r="C382" s="42">
        <v>15</v>
      </c>
      <c r="D382" s="43" t="s">
        <v>146</v>
      </c>
      <c r="E382" s="43" t="s">
        <v>147</v>
      </c>
      <c r="F382" s="43" t="s">
        <v>147</v>
      </c>
      <c r="G382" s="42">
        <v>822</v>
      </c>
      <c r="H382" s="43" t="s">
        <v>5</v>
      </c>
      <c r="I382" s="43" t="s">
        <v>179</v>
      </c>
      <c r="J382" s="42">
        <v>6</v>
      </c>
      <c r="K382" s="42">
        <v>4932</v>
      </c>
      <c r="L382" s="43" t="s">
        <v>17</v>
      </c>
      <c r="M382" s="43" t="s">
        <v>18</v>
      </c>
      <c r="N382" s="42">
        <v>826</v>
      </c>
      <c r="O382" s="43" t="s">
        <v>68</v>
      </c>
      <c r="P382" s="42">
        <f t="shared" si="30"/>
        <v>822</v>
      </c>
      <c r="Q382" s="43">
        <f t="shared" si="31"/>
        <v>0</v>
      </c>
      <c r="R382" s="43">
        <f t="shared" si="32"/>
        <v>4932</v>
      </c>
      <c r="S382" s="42">
        <f t="shared" si="33"/>
        <v>0</v>
      </c>
      <c r="T382" s="43">
        <f t="shared" si="34"/>
        <v>822</v>
      </c>
      <c r="U382">
        <f t="shared" si="35"/>
        <v>4932</v>
      </c>
    </row>
    <row r="383" spans="1:21" x14ac:dyDescent="0.3">
      <c r="A383" s="42">
        <v>2025</v>
      </c>
      <c r="B383" s="42">
        <v>234</v>
      </c>
      <c r="C383" s="42">
        <v>15</v>
      </c>
      <c r="D383" s="43" t="s">
        <v>146</v>
      </c>
      <c r="E383" s="43" t="s">
        <v>147</v>
      </c>
      <c r="F383" s="43" t="s">
        <v>147</v>
      </c>
      <c r="G383" s="42">
        <v>3070863</v>
      </c>
      <c r="H383" s="43" t="s">
        <v>5</v>
      </c>
      <c r="I383" s="43" t="s">
        <v>179</v>
      </c>
      <c r="J383" s="42">
        <v>6</v>
      </c>
      <c r="K383" s="42">
        <v>18425178</v>
      </c>
      <c r="L383" s="43" t="s">
        <v>204</v>
      </c>
      <c r="M383" s="43" t="s">
        <v>11</v>
      </c>
      <c r="N383" s="42">
        <v>724</v>
      </c>
      <c r="O383" s="43" t="s">
        <v>12</v>
      </c>
      <c r="P383" s="42">
        <f t="shared" si="30"/>
        <v>3070863</v>
      </c>
      <c r="Q383" s="43">
        <f t="shared" si="31"/>
        <v>0</v>
      </c>
      <c r="R383" s="43">
        <f t="shared" si="32"/>
        <v>18425178</v>
      </c>
      <c r="S383" s="42">
        <f t="shared" si="33"/>
        <v>0</v>
      </c>
      <c r="T383" s="43">
        <f t="shared" si="34"/>
        <v>3070863</v>
      </c>
      <c r="U383">
        <f t="shared" si="35"/>
        <v>18425178</v>
      </c>
    </row>
    <row r="384" spans="1:21" x14ac:dyDescent="0.3">
      <c r="A384" s="42">
        <v>2025</v>
      </c>
      <c r="B384" s="42">
        <v>234</v>
      </c>
      <c r="C384" s="42">
        <v>15</v>
      </c>
      <c r="D384" s="43" t="s">
        <v>146</v>
      </c>
      <c r="E384" s="43" t="s">
        <v>147</v>
      </c>
      <c r="F384" s="43" t="s">
        <v>147</v>
      </c>
      <c r="G384" s="42">
        <v>150</v>
      </c>
      <c r="H384" s="43" t="s">
        <v>5</v>
      </c>
      <c r="I384" s="43" t="s">
        <v>179</v>
      </c>
      <c r="J384" s="42">
        <v>6</v>
      </c>
      <c r="K384" s="42">
        <v>900</v>
      </c>
      <c r="L384" s="43" t="s">
        <v>13</v>
      </c>
      <c r="M384" s="43" t="s">
        <v>14</v>
      </c>
      <c r="N384" s="42">
        <v>40</v>
      </c>
      <c r="O384" s="43" t="s">
        <v>33</v>
      </c>
      <c r="P384" s="42">
        <f t="shared" si="30"/>
        <v>150</v>
      </c>
      <c r="Q384" s="43">
        <f t="shared" si="31"/>
        <v>0</v>
      </c>
      <c r="R384" s="43">
        <f t="shared" si="32"/>
        <v>900</v>
      </c>
      <c r="S384" s="42">
        <f t="shared" si="33"/>
        <v>0</v>
      </c>
      <c r="T384" s="43">
        <f t="shared" si="34"/>
        <v>150</v>
      </c>
      <c r="U384">
        <f t="shared" si="35"/>
        <v>900</v>
      </c>
    </row>
    <row r="385" spans="1:21" x14ac:dyDescent="0.3">
      <c r="A385" s="42">
        <v>2025</v>
      </c>
      <c r="B385" s="42">
        <v>234</v>
      </c>
      <c r="C385" s="42">
        <v>15</v>
      </c>
      <c r="D385" s="43" t="s">
        <v>146</v>
      </c>
      <c r="E385" s="43" t="s">
        <v>147</v>
      </c>
      <c r="F385" s="43" t="s">
        <v>147</v>
      </c>
      <c r="G385" s="42">
        <v>323</v>
      </c>
      <c r="H385" s="43" t="s">
        <v>5</v>
      </c>
      <c r="I385" s="43" t="s">
        <v>179</v>
      </c>
      <c r="J385" s="42">
        <v>6</v>
      </c>
      <c r="K385" s="42">
        <v>1938</v>
      </c>
      <c r="L385" s="43" t="s">
        <v>13</v>
      </c>
      <c r="M385" s="43" t="s">
        <v>14</v>
      </c>
      <c r="N385" s="42">
        <v>56</v>
      </c>
      <c r="O385" s="43" t="s">
        <v>16</v>
      </c>
      <c r="P385" s="42">
        <f t="shared" si="30"/>
        <v>323</v>
      </c>
      <c r="Q385" s="43">
        <f t="shared" si="31"/>
        <v>0</v>
      </c>
      <c r="R385" s="43">
        <f t="shared" si="32"/>
        <v>1938</v>
      </c>
      <c r="S385" s="42">
        <f t="shared" si="33"/>
        <v>0</v>
      </c>
      <c r="T385" s="43">
        <f t="shared" si="34"/>
        <v>323</v>
      </c>
      <c r="U385">
        <f t="shared" si="35"/>
        <v>1938</v>
      </c>
    </row>
    <row r="386" spans="1:21" x14ac:dyDescent="0.3">
      <c r="A386" s="42">
        <v>2025</v>
      </c>
      <c r="B386" s="42">
        <v>234</v>
      </c>
      <c r="C386" s="42">
        <v>15</v>
      </c>
      <c r="D386" s="43" t="s">
        <v>146</v>
      </c>
      <c r="E386" s="43" t="s">
        <v>147</v>
      </c>
      <c r="F386" s="43" t="s">
        <v>147</v>
      </c>
      <c r="G386" s="42">
        <v>22077</v>
      </c>
      <c r="H386" s="43" t="s">
        <v>5</v>
      </c>
      <c r="I386" s="43" t="s">
        <v>179</v>
      </c>
      <c r="J386" s="42">
        <v>6</v>
      </c>
      <c r="K386" s="42">
        <v>132462</v>
      </c>
      <c r="L386" s="43" t="s">
        <v>13</v>
      </c>
      <c r="M386" s="43" t="s">
        <v>14</v>
      </c>
      <c r="N386" s="42">
        <v>250</v>
      </c>
      <c r="O386" s="43" t="s">
        <v>38</v>
      </c>
      <c r="P386" s="42">
        <f t="shared" si="30"/>
        <v>22077</v>
      </c>
      <c r="Q386" s="43">
        <f t="shared" si="31"/>
        <v>0</v>
      </c>
      <c r="R386" s="43">
        <f t="shared" si="32"/>
        <v>132462</v>
      </c>
      <c r="S386" s="42">
        <f t="shared" si="33"/>
        <v>0</v>
      </c>
      <c r="T386" s="43">
        <f t="shared" si="34"/>
        <v>22077</v>
      </c>
      <c r="U386">
        <f t="shared" si="35"/>
        <v>132462</v>
      </c>
    </row>
    <row r="387" spans="1:21" x14ac:dyDescent="0.3">
      <c r="A387" s="42">
        <v>2025</v>
      </c>
      <c r="B387" s="42">
        <v>234</v>
      </c>
      <c r="C387" s="42">
        <v>15</v>
      </c>
      <c r="D387" s="43" t="s">
        <v>146</v>
      </c>
      <c r="E387" s="43" t="s">
        <v>147</v>
      </c>
      <c r="F387" s="43" t="s">
        <v>147</v>
      </c>
      <c r="G387" s="42">
        <v>210</v>
      </c>
      <c r="H387" s="43" t="s">
        <v>5</v>
      </c>
      <c r="I387" s="43" t="s">
        <v>179</v>
      </c>
      <c r="J387" s="42">
        <v>6</v>
      </c>
      <c r="K387" s="42">
        <v>1260</v>
      </c>
      <c r="L387" s="43" t="s">
        <v>13</v>
      </c>
      <c r="M387" s="43" t="s">
        <v>14</v>
      </c>
      <c r="N387" s="42">
        <v>380</v>
      </c>
      <c r="O387" s="43" t="s">
        <v>40</v>
      </c>
      <c r="P387" s="42">
        <f t="shared" ref="P387:P450" si="36">IF(A387=2025,G387,0)</f>
        <v>210</v>
      </c>
      <c r="Q387" s="43">
        <f t="shared" ref="Q387:Q450" si="37">IF(A387=2024,G387,0)</f>
        <v>0</v>
      </c>
      <c r="R387" s="43">
        <f t="shared" ref="R387:R450" si="38">IF(A387=2025,K387,0)</f>
        <v>1260</v>
      </c>
      <c r="S387" s="42">
        <f t="shared" ref="S387:S450" si="39">IF(A387=2024,K387,0)</f>
        <v>0</v>
      </c>
      <c r="T387" s="43">
        <f t="shared" ref="T387:T450" si="40">P387-Q387</f>
        <v>210</v>
      </c>
      <c r="U387">
        <f t="shared" ref="U387:U450" si="41">R387-S387</f>
        <v>1260</v>
      </c>
    </row>
    <row r="388" spans="1:21" x14ac:dyDescent="0.3">
      <c r="A388" s="42">
        <v>2025</v>
      </c>
      <c r="B388" s="42">
        <v>231</v>
      </c>
      <c r="C388" s="42">
        <v>3</v>
      </c>
      <c r="D388" s="43" t="s">
        <v>157</v>
      </c>
      <c r="E388" s="43" t="s">
        <v>205</v>
      </c>
      <c r="F388" s="43" t="s">
        <v>158</v>
      </c>
      <c r="G388" s="42">
        <v>0</v>
      </c>
      <c r="H388" s="43" t="s">
        <v>5</v>
      </c>
      <c r="I388" s="43" t="s">
        <v>179</v>
      </c>
      <c r="J388" s="42">
        <v>0</v>
      </c>
      <c r="K388" s="42">
        <v>0</v>
      </c>
      <c r="L388" s="43" t="s">
        <v>204</v>
      </c>
      <c r="M388" s="43" t="s">
        <v>11</v>
      </c>
      <c r="N388" s="42">
        <v>724</v>
      </c>
      <c r="O388" s="43" t="s">
        <v>12</v>
      </c>
      <c r="P388" s="42">
        <f t="shared" si="36"/>
        <v>0</v>
      </c>
      <c r="Q388" s="43">
        <f t="shared" si="37"/>
        <v>0</v>
      </c>
      <c r="R388" s="43">
        <f t="shared" si="38"/>
        <v>0</v>
      </c>
      <c r="S388" s="42">
        <f t="shared" si="39"/>
        <v>0</v>
      </c>
      <c r="T388" s="43">
        <f t="shared" si="40"/>
        <v>0</v>
      </c>
      <c r="U388">
        <f t="shared" si="41"/>
        <v>0</v>
      </c>
    </row>
    <row r="389" spans="1:21" x14ac:dyDescent="0.3">
      <c r="A389" s="42">
        <v>2025</v>
      </c>
      <c r="B389" s="42">
        <v>221</v>
      </c>
      <c r="C389" s="42">
        <v>19</v>
      </c>
      <c r="D389" s="43" t="s">
        <v>159</v>
      </c>
      <c r="E389" s="43" t="s">
        <v>206</v>
      </c>
      <c r="F389" s="43" t="s">
        <v>158</v>
      </c>
      <c r="G389" s="42">
        <v>0</v>
      </c>
      <c r="H389" s="43" t="s">
        <v>5</v>
      </c>
      <c r="I389" s="43" t="s">
        <v>179</v>
      </c>
      <c r="J389" s="42">
        <v>0</v>
      </c>
      <c r="K389" s="42">
        <v>0</v>
      </c>
      <c r="L389" s="43" t="s">
        <v>204</v>
      </c>
      <c r="M389" s="43" t="s">
        <v>11</v>
      </c>
      <c r="N389" s="42">
        <v>724</v>
      </c>
      <c r="O389" s="43" t="s">
        <v>12</v>
      </c>
      <c r="P389" s="42">
        <f t="shared" si="36"/>
        <v>0</v>
      </c>
      <c r="Q389" s="43">
        <f t="shared" si="37"/>
        <v>0</v>
      </c>
      <c r="R389" s="43">
        <f t="shared" si="38"/>
        <v>0</v>
      </c>
      <c r="S389" s="42">
        <f t="shared" si="39"/>
        <v>0</v>
      </c>
      <c r="T389" s="43">
        <f t="shared" si="40"/>
        <v>0</v>
      </c>
      <c r="U389">
        <f t="shared" si="41"/>
        <v>0</v>
      </c>
    </row>
    <row r="390" spans="1:21" x14ac:dyDescent="0.3">
      <c r="A390" s="42">
        <v>2025</v>
      </c>
      <c r="B390" s="42">
        <v>222</v>
      </c>
      <c r="C390" s="42">
        <v>19</v>
      </c>
      <c r="D390" s="43" t="s">
        <v>159</v>
      </c>
      <c r="E390" s="43" t="s">
        <v>207</v>
      </c>
      <c r="F390" s="43" t="s">
        <v>158</v>
      </c>
      <c r="G390" s="42">
        <v>0</v>
      </c>
      <c r="H390" s="43" t="s">
        <v>5</v>
      </c>
      <c r="I390" s="43" t="s">
        <v>179</v>
      </c>
      <c r="J390" s="42">
        <v>0</v>
      </c>
      <c r="K390" s="42">
        <v>0</v>
      </c>
      <c r="L390" s="43" t="s">
        <v>204</v>
      </c>
      <c r="M390" s="43" t="s">
        <v>11</v>
      </c>
      <c r="N390" s="42">
        <v>724</v>
      </c>
      <c r="O390" s="43" t="s">
        <v>12</v>
      </c>
      <c r="P390" s="42">
        <f t="shared" si="36"/>
        <v>0</v>
      </c>
      <c r="Q390" s="43">
        <f t="shared" si="37"/>
        <v>0</v>
      </c>
      <c r="R390" s="43">
        <f t="shared" si="38"/>
        <v>0</v>
      </c>
      <c r="S390" s="42">
        <f t="shared" si="39"/>
        <v>0</v>
      </c>
      <c r="T390" s="43">
        <f t="shared" si="40"/>
        <v>0</v>
      </c>
      <c r="U390">
        <f t="shared" si="41"/>
        <v>0</v>
      </c>
    </row>
    <row r="391" spans="1:21" x14ac:dyDescent="0.3">
      <c r="A391" s="42">
        <v>2025</v>
      </c>
      <c r="B391" s="42">
        <v>223</v>
      </c>
      <c r="C391" s="42">
        <v>19</v>
      </c>
      <c r="D391" s="43" t="s">
        <v>159</v>
      </c>
      <c r="E391" s="43" t="s">
        <v>208</v>
      </c>
      <c r="F391" s="43" t="s">
        <v>158</v>
      </c>
      <c r="G391" s="42">
        <v>0</v>
      </c>
      <c r="H391" s="43" t="s">
        <v>5</v>
      </c>
      <c r="I391" s="43" t="s">
        <v>179</v>
      </c>
      <c r="J391" s="42">
        <v>0</v>
      </c>
      <c r="K391" s="42">
        <v>0</v>
      </c>
      <c r="L391" s="43" t="s">
        <v>204</v>
      </c>
      <c r="M391" s="43" t="s">
        <v>11</v>
      </c>
      <c r="N391" s="42">
        <v>724</v>
      </c>
      <c r="O391" s="43" t="s">
        <v>12</v>
      </c>
      <c r="P391" s="42">
        <f t="shared" si="36"/>
        <v>0</v>
      </c>
      <c r="Q391" s="43">
        <f t="shared" si="37"/>
        <v>0</v>
      </c>
      <c r="R391" s="43">
        <f t="shared" si="38"/>
        <v>0</v>
      </c>
      <c r="S391" s="42">
        <f t="shared" si="39"/>
        <v>0</v>
      </c>
      <c r="T391" s="43">
        <f t="shared" si="40"/>
        <v>0</v>
      </c>
      <c r="U391">
        <f t="shared" si="41"/>
        <v>0</v>
      </c>
    </row>
    <row r="392" spans="1:21" x14ac:dyDescent="0.3">
      <c r="A392" s="42">
        <v>2025</v>
      </c>
      <c r="B392" s="42">
        <v>220</v>
      </c>
      <c r="C392" s="42">
        <v>19</v>
      </c>
      <c r="D392" s="43" t="s">
        <v>159</v>
      </c>
      <c r="E392" s="43" t="s">
        <v>209</v>
      </c>
      <c r="F392" s="43" t="s">
        <v>158</v>
      </c>
      <c r="G392" s="42">
        <v>0</v>
      </c>
      <c r="H392" s="43" t="s">
        <v>5</v>
      </c>
      <c r="I392" s="43" t="s">
        <v>179</v>
      </c>
      <c r="J392" s="42">
        <v>0</v>
      </c>
      <c r="K392" s="42">
        <v>0</v>
      </c>
      <c r="L392" s="43" t="s">
        <v>204</v>
      </c>
      <c r="M392" s="43" t="s">
        <v>11</v>
      </c>
      <c r="N392" s="42">
        <v>724</v>
      </c>
      <c r="O392" s="43" t="s">
        <v>12</v>
      </c>
      <c r="P392" s="42">
        <f t="shared" si="36"/>
        <v>0</v>
      </c>
      <c r="Q392" s="43">
        <f t="shared" si="37"/>
        <v>0</v>
      </c>
      <c r="R392" s="43">
        <f t="shared" si="38"/>
        <v>0</v>
      </c>
      <c r="S392" s="42">
        <f t="shared" si="39"/>
        <v>0</v>
      </c>
      <c r="T392" s="43">
        <f t="shared" si="40"/>
        <v>0</v>
      </c>
      <c r="U392">
        <f t="shared" si="41"/>
        <v>0</v>
      </c>
    </row>
    <row r="393" spans="1:21" x14ac:dyDescent="0.3">
      <c r="A393" s="42">
        <v>2024</v>
      </c>
      <c r="B393" s="42">
        <v>230</v>
      </c>
      <c r="C393" s="42">
        <v>1</v>
      </c>
      <c r="D393" s="43" t="s">
        <v>31</v>
      </c>
      <c r="E393" s="43" t="s">
        <v>181</v>
      </c>
      <c r="F393" s="43" t="s">
        <v>32</v>
      </c>
      <c r="G393" s="42">
        <v>792</v>
      </c>
      <c r="H393" s="43" t="s">
        <v>216</v>
      </c>
      <c r="I393" s="43" t="s">
        <v>178</v>
      </c>
      <c r="J393" s="42">
        <v>6</v>
      </c>
      <c r="K393" s="42">
        <v>4752</v>
      </c>
      <c r="L393" s="43" t="s">
        <v>49</v>
      </c>
      <c r="M393" s="43" t="s">
        <v>18</v>
      </c>
      <c r="N393" s="42">
        <v>204</v>
      </c>
      <c r="O393" s="43" t="s">
        <v>50</v>
      </c>
      <c r="P393" s="42">
        <f t="shared" si="36"/>
        <v>0</v>
      </c>
      <c r="Q393" s="43">
        <f t="shared" si="37"/>
        <v>792</v>
      </c>
      <c r="R393" s="43">
        <f t="shared" si="38"/>
        <v>0</v>
      </c>
      <c r="S393" s="42">
        <f t="shared" si="39"/>
        <v>4752</v>
      </c>
      <c r="T393" s="43">
        <f t="shared" si="40"/>
        <v>-792</v>
      </c>
      <c r="U393">
        <f t="shared" si="41"/>
        <v>-4752</v>
      </c>
    </row>
    <row r="394" spans="1:21" x14ac:dyDescent="0.3">
      <c r="A394" s="42">
        <v>2024</v>
      </c>
      <c r="B394" s="42">
        <v>230</v>
      </c>
      <c r="C394" s="42">
        <v>1</v>
      </c>
      <c r="D394" s="43" t="s">
        <v>31</v>
      </c>
      <c r="E394" s="43" t="s">
        <v>181</v>
      </c>
      <c r="F394" s="43" t="s">
        <v>32</v>
      </c>
      <c r="G394" s="42">
        <v>345648</v>
      </c>
      <c r="H394" s="43" t="s">
        <v>216</v>
      </c>
      <c r="I394" s="43" t="s">
        <v>178</v>
      </c>
      <c r="J394" s="42">
        <v>6</v>
      </c>
      <c r="K394" s="42">
        <v>2073888</v>
      </c>
      <c r="L394" s="43" t="s">
        <v>49</v>
      </c>
      <c r="M394" s="43" t="s">
        <v>18</v>
      </c>
      <c r="N394" s="42">
        <v>226</v>
      </c>
      <c r="O394" s="43" t="s">
        <v>62</v>
      </c>
      <c r="P394" s="42">
        <f t="shared" si="36"/>
        <v>0</v>
      </c>
      <c r="Q394" s="43">
        <f t="shared" si="37"/>
        <v>345648</v>
      </c>
      <c r="R394" s="43">
        <f t="shared" si="38"/>
        <v>0</v>
      </c>
      <c r="S394" s="42">
        <f t="shared" si="39"/>
        <v>2073888</v>
      </c>
      <c r="T394" s="43">
        <f t="shared" si="40"/>
        <v>-345648</v>
      </c>
      <c r="U394">
        <f t="shared" si="41"/>
        <v>-2073888</v>
      </c>
    </row>
    <row r="395" spans="1:21" x14ac:dyDescent="0.3">
      <c r="A395" s="42">
        <v>2024</v>
      </c>
      <c r="B395" s="42">
        <v>230</v>
      </c>
      <c r="C395" s="42">
        <v>1</v>
      </c>
      <c r="D395" s="43" t="s">
        <v>31</v>
      </c>
      <c r="E395" s="43" t="s">
        <v>181</v>
      </c>
      <c r="F395" s="43" t="s">
        <v>32</v>
      </c>
      <c r="G395" s="42">
        <v>32472.000000000004</v>
      </c>
      <c r="H395" s="43" t="s">
        <v>216</v>
      </c>
      <c r="I395" s="43" t="s">
        <v>178</v>
      </c>
      <c r="J395" s="42">
        <v>6</v>
      </c>
      <c r="K395" s="42">
        <v>194832</v>
      </c>
      <c r="L395" s="43" t="s">
        <v>49</v>
      </c>
      <c r="M395" s="43" t="s">
        <v>18</v>
      </c>
      <c r="N395" s="42">
        <v>566</v>
      </c>
      <c r="O395" s="43" t="s">
        <v>65</v>
      </c>
      <c r="P395" s="42">
        <f t="shared" si="36"/>
        <v>0</v>
      </c>
      <c r="Q395" s="43">
        <f t="shared" si="37"/>
        <v>32472.000000000004</v>
      </c>
      <c r="R395" s="43">
        <f t="shared" si="38"/>
        <v>0</v>
      </c>
      <c r="S395" s="42">
        <f t="shared" si="39"/>
        <v>194832</v>
      </c>
      <c r="T395" s="43">
        <f t="shared" si="40"/>
        <v>-32472.000000000004</v>
      </c>
      <c r="U395">
        <f t="shared" si="41"/>
        <v>-194832</v>
      </c>
    </row>
    <row r="396" spans="1:21" x14ac:dyDescent="0.3">
      <c r="A396" s="42">
        <v>2024</v>
      </c>
      <c r="B396" s="42">
        <v>230</v>
      </c>
      <c r="C396" s="42">
        <v>1</v>
      </c>
      <c r="D396" s="43" t="s">
        <v>31</v>
      </c>
      <c r="E396" s="43" t="s">
        <v>181</v>
      </c>
      <c r="F396" s="43" t="s">
        <v>32</v>
      </c>
      <c r="G396" s="42">
        <v>2016</v>
      </c>
      <c r="H396" s="43" t="s">
        <v>216</v>
      </c>
      <c r="I396" s="43" t="s">
        <v>178</v>
      </c>
      <c r="J396" s="42">
        <v>6</v>
      </c>
      <c r="K396" s="42">
        <v>12096</v>
      </c>
      <c r="L396" s="43" t="s">
        <v>20</v>
      </c>
      <c r="M396" s="43" t="s">
        <v>18</v>
      </c>
      <c r="N396" s="42">
        <v>124</v>
      </c>
      <c r="O396" s="43" t="s">
        <v>52</v>
      </c>
      <c r="P396" s="42">
        <f t="shared" si="36"/>
        <v>0</v>
      </c>
      <c r="Q396" s="43">
        <f t="shared" si="37"/>
        <v>2016</v>
      </c>
      <c r="R396" s="43">
        <f t="shared" si="38"/>
        <v>0</v>
      </c>
      <c r="S396" s="42">
        <f t="shared" si="39"/>
        <v>12096</v>
      </c>
      <c r="T396" s="43">
        <f t="shared" si="40"/>
        <v>-2016</v>
      </c>
      <c r="U396">
        <f t="shared" si="41"/>
        <v>-12096</v>
      </c>
    </row>
    <row r="397" spans="1:21" x14ac:dyDescent="0.3">
      <c r="A397" s="42">
        <v>2024</v>
      </c>
      <c r="B397" s="42">
        <v>230</v>
      </c>
      <c r="C397" s="42">
        <v>1</v>
      </c>
      <c r="D397" s="43" t="s">
        <v>31</v>
      </c>
      <c r="E397" s="43" t="s">
        <v>181</v>
      </c>
      <c r="F397" s="43" t="s">
        <v>32</v>
      </c>
      <c r="G397" s="42">
        <v>127307</v>
      </c>
      <c r="H397" s="43" t="s">
        <v>216</v>
      </c>
      <c r="I397" s="43" t="s">
        <v>178</v>
      </c>
      <c r="J397" s="42">
        <v>6</v>
      </c>
      <c r="K397" s="42">
        <v>763842</v>
      </c>
      <c r="L397" s="43" t="s">
        <v>20</v>
      </c>
      <c r="M397" s="43" t="s">
        <v>18</v>
      </c>
      <c r="N397" s="42">
        <v>484</v>
      </c>
      <c r="O397" s="43" t="s">
        <v>22</v>
      </c>
      <c r="P397" s="42">
        <f t="shared" si="36"/>
        <v>0</v>
      </c>
      <c r="Q397" s="43">
        <f t="shared" si="37"/>
        <v>127307</v>
      </c>
      <c r="R397" s="43">
        <f t="shared" si="38"/>
        <v>0</v>
      </c>
      <c r="S397" s="42">
        <f t="shared" si="39"/>
        <v>763842</v>
      </c>
      <c r="T397" s="43">
        <f t="shared" si="40"/>
        <v>-127307</v>
      </c>
      <c r="U397">
        <f t="shared" si="41"/>
        <v>-763842</v>
      </c>
    </row>
    <row r="398" spans="1:21" x14ac:dyDescent="0.3">
      <c r="A398" s="42">
        <v>2024</v>
      </c>
      <c r="B398" s="42">
        <v>230</v>
      </c>
      <c r="C398" s="42">
        <v>1</v>
      </c>
      <c r="D398" s="43" t="s">
        <v>31</v>
      </c>
      <c r="E398" s="43" t="s">
        <v>181</v>
      </c>
      <c r="F398" s="43" t="s">
        <v>32</v>
      </c>
      <c r="G398" s="42">
        <v>69252</v>
      </c>
      <c r="H398" s="43" t="s">
        <v>216</v>
      </c>
      <c r="I398" s="43" t="s">
        <v>178</v>
      </c>
      <c r="J398" s="42">
        <v>6</v>
      </c>
      <c r="K398" s="42">
        <v>415512</v>
      </c>
      <c r="L398" s="43" t="s">
        <v>20</v>
      </c>
      <c r="M398" s="43" t="s">
        <v>18</v>
      </c>
      <c r="N398" s="42">
        <v>558</v>
      </c>
      <c r="O398" s="43" t="s">
        <v>64</v>
      </c>
      <c r="P398" s="42">
        <f t="shared" si="36"/>
        <v>0</v>
      </c>
      <c r="Q398" s="43">
        <f t="shared" si="37"/>
        <v>69252</v>
      </c>
      <c r="R398" s="43">
        <f t="shared" si="38"/>
        <v>0</v>
      </c>
      <c r="S398" s="42">
        <f t="shared" si="39"/>
        <v>415512</v>
      </c>
      <c r="T398" s="43">
        <f t="shared" si="40"/>
        <v>-69252</v>
      </c>
      <c r="U398">
        <f t="shared" si="41"/>
        <v>-415512</v>
      </c>
    </row>
    <row r="399" spans="1:21" x14ac:dyDescent="0.3">
      <c r="A399" s="42">
        <v>2024</v>
      </c>
      <c r="B399" s="42">
        <v>230</v>
      </c>
      <c r="C399" s="42">
        <v>1</v>
      </c>
      <c r="D399" s="43" t="s">
        <v>31</v>
      </c>
      <c r="E399" s="43" t="s">
        <v>181</v>
      </c>
      <c r="F399" s="43" t="s">
        <v>32</v>
      </c>
      <c r="G399" s="42">
        <v>12537</v>
      </c>
      <c r="H399" s="43" t="s">
        <v>216</v>
      </c>
      <c r="I399" s="43" t="s">
        <v>178</v>
      </c>
      <c r="J399" s="42">
        <v>6</v>
      </c>
      <c r="K399" s="42">
        <v>75222</v>
      </c>
      <c r="L399" s="43" t="s">
        <v>20</v>
      </c>
      <c r="M399" s="43" t="s">
        <v>18</v>
      </c>
      <c r="N399" s="42">
        <v>840</v>
      </c>
      <c r="O399" s="43" t="s">
        <v>56</v>
      </c>
      <c r="P399" s="42">
        <f t="shared" si="36"/>
        <v>0</v>
      </c>
      <c r="Q399" s="43">
        <f t="shared" si="37"/>
        <v>12537</v>
      </c>
      <c r="R399" s="43">
        <f t="shared" si="38"/>
        <v>0</v>
      </c>
      <c r="S399" s="42">
        <f t="shared" si="39"/>
        <v>75222</v>
      </c>
      <c r="T399" s="43">
        <f t="shared" si="40"/>
        <v>-12537</v>
      </c>
      <c r="U399">
        <f t="shared" si="41"/>
        <v>-75222</v>
      </c>
    </row>
    <row r="400" spans="1:21" x14ac:dyDescent="0.3">
      <c r="A400" s="42">
        <v>2024</v>
      </c>
      <c r="B400" s="42">
        <v>230</v>
      </c>
      <c r="C400" s="42">
        <v>1</v>
      </c>
      <c r="D400" s="43" t="s">
        <v>31</v>
      </c>
      <c r="E400" s="43" t="s">
        <v>181</v>
      </c>
      <c r="F400" s="43" t="s">
        <v>32</v>
      </c>
      <c r="G400" s="42">
        <v>42736</v>
      </c>
      <c r="H400" s="43" t="s">
        <v>216</v>
      </c>
      <c r="I400" s="43" t="s">
        <v>178</v>
      </c>
      <c r="J400" s="42">
        <v>6</v>
      </c>
      <c r="K400" s="42">
        <v>256416</v>
      </c>
      <c r="L400" s="43" t="s">
        <v>29</v>
      </c>
      <c r="M400" s="43" t="s">
        <v>18</v>
      </c>
      <c r="N400" s="42">
        <v>76</v>
      </c>
      <c r="O400" s="43" t="s">
        <v>51</v>
      </c>
      <c r="P400" s="42">
        <f t="shared" si="36"/>
        <v>0</v>
      </c>
      <c r="Q400" s="43">
        <f t="shared" si="37"/>
        <v>42736</v>
      </c>
      <c r="R400" s="43">
        <f t="shared" si="38"/>
        <v>0</v>
      </c>
      <c r="S400" s="42">
        <f t="shared" si="39"/>
        <v>256416</v>
      </c>
      <c r="T400" s="43">
        <f t="shared" si="40"/>
        <v>-42736</v>
      </c>
      <c r="U400">
        <f t="shared" si="41"/>
        <v>-256416</v>
      </c>
    </row>
    <row r="401" spans="1:21" x14ac:dyDescent="0.3">
      <c r="A401" s="42">
        <v>2024</v>
      </c>
      <c r="B401" s="42">
        <v>230</v>
      </c>
      <c r="C401" s="42">
        <v>1</v>
      </c>
      <c r="D401" s="43" t="s">
        <v>31</v>
      </c>
      <c r="E401" s="43" t="s">
        <v>181</v>
      </c>
      <c r="F401" s="43" t="s">
        <v>32</v>
      </c>
      <c r="G401" s="42">
        <v>840</v>
      </c>
      <c r="H401" s="43" t="s">
        <v>216</v>
      </c>
      <c r="I401" s="43" t="s">
        <v>178</v>
      </c>
      <c r="J401" s="42">
        <v>6</v>
      </c>
      <c r="K401" s="42">
        <v>5040</v>
      </c>
      <c r="L401" s="43" t="s">
        <v>24</v>
      </c>
      <c r="M401" s="43" t="s">
        <v>18</v>
      </c>
      <c r="N401" s="42">
        <v>158</v>
      </c>
      <c r="O401" s="43" t="s">
        <v>28</v>
      </c>
      <c r="P401" s="42">
        <f t="shared" si="36"/>
        <v>0</v>
      </c>
      <c r="Q401" s="43">
        <f t="shared" si="37"/>
        <v>840</v>
      </c>
      <c r="R401" s="43">
        <f t="shared" si="38"/>
        <v>0</v>
      </c>
      <c r="S401" s="42">
        <f t="shared" si="39"/>
        <v>5040</v>
      </c>
      <c r="T401" s="43">
        <f t="shared" si="40"/>
        <v>-840</v>
      </c>
      <c r="U401">
        <f t="shared" si="41"/>
        <v>-5040</v>
      </c>
    </row>
    <row r="402" spans="1:21" x14ac:dyDescent="0.3">
      <c r="A402" s="42">
        <v>2024</v>
      </c>
      <c r="B402" s="42">
        <v>230</v>
      </c>
      <c r="C402" s="42">
        <v>1</v>
      </c>
      <c r="D402" s="43" t="s">
        <v>31</v>
      </c>
      <c r="E402" s="43" t="s">
        <v>181</v>
      </c>
      <c r="F402" s="43" t="s">
        <v>32</v>
      </c>
      <c r="G402" s="42">
        <v>206</v>
      </c>
      <c r="H402" s="43" t="s">
        <v>216</v>
      </c>
      <c r="I402" s="43" t="s">
        <v>178</v>
      </c>
      <c r="J402" s="42">
        <v>6</v>
      </c>
      <c r="K402" s="42">
        <v>1236</v>
      </c>
      <c r="L402" s="43" t="s">
        <v>24</v>
      </c>
      <c r="M402" s="43" t="s">
        <v>18</v>
      </c>
      <c r="N402" s="42">
        <v>392</v>
      </c>
      <c r="O402" s="43" t="s">
        <v>63</v>
      </c>
      <c r="P402" s="42">
        <f t="shared" si="36"/>
        <v>0</v>
      </c>
      <c r="Q402" s="43">
        <f t="shared" si="37"/>
        <v>206</v>
      </c>
      <c r="R402" s="43">
        <f t="shared" si="38"/>
        <v>0</v>
      </c>
      <c r="S402" s="42">
        <f t="shared" si="39"/>
        <v>1236</v>
      </c>
      <c r="T402" s="43">
        <f t="shared" si="40"/>
        <v>-206</v>
      </c>
      <c r="U402">
        <f t="shared" si="41"/>
        <v>-1236</v>
      </c>
    </row>
    <row r="403" spans="1:21" x14ac:dyDescent="0.3">
      <c r="A403" s="42">
        <v>2024</v>
      </c>
      <c r="B403" s="42">
        <v>230</v>
      </c>
      <c r="C403" s="42">
        <v>1</v>
      </c>
      <c r="D403" s="43" t="s">
        <v>31</v>
      </c>
      <c r="E403" s="43" t="s">
        <v>181</v>
      </c>
      <c r="F403" s="43" t="s">
        <v>32</v>
      </c>
      <c r="G403" s="42">
        <v>6240</v>
      </c>
      <c r="H403" s="43" t="s">
        <v>216</v>
      </c>
      <c r="I403" s="43" t="s">
        <v>178</v>
      </c>
      <c r="J403" s="42">
        <v>6</v>
      </c>
      <c r="K403" s="42">
        <v>37440</v>
      </c>
      <c r="L403" s="43" t="s">
        <v>24</v>
      </c>
      <c r="M403" s="43" t="s">
        <v>18</v>
      </c>
      <c r="N403" s="42">
        <v>410</v>
      </c>
      <c r="O403" s="43" t="s">
        <v>54</v>
      </c>
      <c r="P403" s="42">
        <f t="shared" si="36"/>
        <v>0</v>
      </c>
      <c r="Q403" s="43">
        <f t="shared" si="37"/>
        <v>6240</v>
      </c>
      <c r="R403" s="43">
        <f t="shared" si="38"/>
        <v>0</v>
      </c>
      <c r="S403" s="42">
        <f t="shared" si="39"/>
        <v>37440</v>
      </c>
      <c r="T403" s="43">
        <f t="shared" si="40"/>
        <v>-6240</v>
      </c>
      <c r="U403">
        <f t="shared" si="41"/>
        <v>-37440</v>
      </c>
    </row>
    <row r="404" spans="1:21" x14ac:dyDescent="0.3">
      <c r="A404" s="42">
        <v>2024</v>
      </c>
      <c r="B404" s="42">
        <v>230</v>
      </c>
      <c r="C404" s="42">
        <v>1</v>
      </c>
      <c r="D404" s="43" t="s">
        <v>31</v>
      </c>
      <c r="E404" s="43" t="s">
        <v>181</v>
      </c>
      <c r="F404" s="43" t="s">
        <v>32</v>
      </c>
      <c r="G404" s="42">
        <v>544531</v>
      </c>
      <c r="H404" s="43" t="s">
        <v>216</v>
      </c>
      <c r="I404" s="43" t="s">
        <v>178</v>
      </c>
      <c r="J404" s="42">
        <v>6</v>
      </c>
      <c r="K404" s="42">
        <v>3267186</v>
      </c>
      <c r="L404" s="43" t="s">
        <v>24</v>
      </c>
      <c r="M404" s="43" t="s">
        <v>18</v>
      </c>
      <c r="N404" s="42">
        <v>608</v>
      </c>
      <c r="O404" s="43" t="s">
        <v>57</v>
      </c>
      <c r="P404" s="42">
        <f t="shared" si="36"/>
        <v>0</v>
      </c>
      <c r="Q404" s="43">
        <f t="shared" si="37"/>
        <v>544531</v>
      </c>
      <c r="R404" s="43">
        <f t="shared" si="38"/>
        <v>0</v>
      </c>
      <c r="S404" s="42">
        <f t="shared" si="39"/>
        <v>3267186</v>
      </c>
      <c r="T404" s="43">
        <f t="shared" si="40"/>
        <v>-544531</v>
      </c>
      <c r="U404">
        <f t="shared" si="41"/>
        <v>-3267186</v>
      </c>
    </row>
    <row r="405" spans="1:21" x14ac:dyDescent="0.3">
      <c r="A405" s="42">
        <v>2024</v>
      </c>
      <c r="B405" s="42">
        <v>230</v>
      </c>
      <c r="C405" s="42">
        <v>1</v>
      </c>
      <c r="D405" s="43" t="s">
        <v>31</v>
      </c>
      <c r="E405" s="43" t="s">
        <v>181</v>
      </c>
      <c r="F405" s="43" t="s">
        <v>32</v>
      </c>
      <c r="G405" s="42">
        <v>92592</v>
      </c>
      <c r="H405" s="43" t="s">
        <v>216</v>
      </c>
      <c r="I405" s="43" t="s">
        <v>178</v>
      </c>
      <c r="J405" s="42">
        <v>6</v>
      </c>
      <c r="K405" s="42">
        <v>555552</v>
      </c>
      <c r="L405" s="43" t="s">
        <v>24</v>
      </c>
      <c r="M405" s="43" t="s">
        <v>18</v>
      </c>
      <c r="N405" s="42">
        <v>784</v>
      </c>
      <c r="O405" s="43" t="s">
        <v>55</v>
      </c>
      <c r="P405" s="42">
        <f t="shared" si="36"/>
        <v>0</v>
      </c>
      <c r="Q405" s="43">
        <f t="shared" si="37"/>
        <v>92592</v>
      </c>
      <c r="R405" s="43">
        <f t="shared" si="38"/>
        <v>0</v>
      </c>
      <c r="S405" s="42">
        <f t="shared" si="39"/>
        <v>555552</v>
      </c>
      <c r="T405" s="43">
        <f t="shared" si="40"/>
        <v>-92592</v>
      </c>
      <c r="U405">
        <f t="shared" si="41"/>
        <v>-555552</v>
      </c>
    </row>
    <row r="406" spans="1:21" x14ac:dyDescent="0.3">
      <c r="A406" s="42">
        <v>2024</v>
      </c>
      <c r="B406" s="42">
        <v>230</v>
      </c>
      <c r="C406" s="42">
        <v>1</v>
      </c>
      <c r="D406" s="43" t="s">
        <v>31</v>
      </c>
      <c r="E406" s="43" t="s">
        <v>181</v>
      </c>
      <c r="F406" s="43" t="s">
        <v>32</v>
      </c>
      <c r="G406" s="42">
        <v>426</v>
      </c>
      <c r="H406" s="43" t="s">
        <v>216</v>
      </c>
      <c r="I406" s="43" t="s">
        <v>178</v>
      </c>
      <c r="J406" s="42">
        <v>6</v>
      </c>
      <c r="K406" s="42">
        <v>2556</v>
      </c>
      <c r="L406" s="43" t="s">
        <v>17</v>
      </c>
      <c r="M406" s="43" t="s">
        <v>18</v>
      </c>
      <c r="N406" s="42">
        <v>292</v>
      </c>
      <c r="O406" s="43" t="s">
        <v>59</v>
      </c>
      <c r="P406" s="42">
        <f t="shared" si="36"/>
        <v>0</v>
      </c>
      <c r="Q406" s="43">
        <f t="shared" si="37"/>
        <v>426</v>
      </c>
      <c r="R406" s="43">
        <f t="shared" si="38"/>
        <v>0</v>
      </c>
      <c r="S406" s="42">
        <f t="shared" si="39"/>
        <v>2556</v>
      </c>
      <c r="T406" s="43">
        <f t="shared" si="40"/>
        <v>-426</v>
      </c>
      <c r="U406">
        <f t="shared" si="41"/>
        <v>-2556</v>
      </c>
    </row>
    <row r="407" spans="1:21" x14ac:dyDescent="0.3">
      <c r="A407" s="42">
        <v>2024</v>
      </c>
      <c r="B407" s="42">
        <v>230</v>
      </c>
      <c r="C407" s="42">
        <v>1</v>
      </c>
      <c r="D407" s="43" t="s">
        <v>31</v>
      </c>
      <c r="E407" s="43" t="s">
        <v>181</v>
      </c>
      <c r="F407" s="43" t="s">
        <v>32</v>
      </c>
      <c r="G407" s="42">
        <v>6384</v>
      </c>
      <c r="H407" s="43" t="s">
        <v>216</v>
      </c>
      <c r="I407" s="43" t="s">
        <v>178</v>
      </c>
      <c r="J407" s="42">
        <v>6</v>
      </c>
      <c r="K407" s="42">
        <v>38304</v>
      </c>
      <c r="L407" s="43" t="s">
        <v>17</v>
      </c>
      <c r="M407" s="43" t="s">
        <v>18</v>
      </c>
      <c r="N407" s="42">
        <v>643</v>
      </c>
      <c r="O407" s="43" t="s">
        <v>69</v>
      </c>
      <c r="P407" s="42">
        <f t="shared" si="36"/>
        <v>0</v>
      </c>
      <c r="Q407" s="43">
        <f t="shared" si="37"/>
        <v>6384</v>
      </c>
      <c r="R407" s="43">
        <f t="shared" si="38"/>
        <v>0</v>
      </c>
      <c r="S407" s="42">
        <f t="shared" si="39"/>
        <v>38304</v>
      </c>
      <c r="T407" s="43">
        <f t="shared" si="40"/>
        <v>-6384</v>
      </c>
      <c r="U407">
        <f t="shared" si="41"/>
        <v>-38304</v>
      </c>
    </row>
    <row r="408" spans="1:21" x14ac:dyDescent="0.3">
      <c r="A408" s="42">
        <v>2024</v>
      </c>
      <c r="B408" s="42">
        <v>230</v>
      </c>
      <c r="C408" s="42">
        <v>1</v>
      </c>
      <c r="D408" s="43" t="s">
        <v>31</v>
      </c>
      <c r="E408" s="43" t="s">
        <v>181</v>
      </c>
      <c r="F408" s="43" t="s">
        <v>32</v>
      </c>
      <c r="G408" s="42">
        <v>850</v>
      </c>
      <c r="H408" s="43" t="s">
        <v>216</v>
      </c>
      <c r="I408" s="43" t="s">
        <v>178</v>
      </c>
      <c r="J408" s="42">
        <v>6</v>
      </c>
      <c r="K408" s="42">
        <v>5100</v>
      </c>
      <c r="L408" s="43" t="s">
        <v>17</v>
      </c>
      <c r="M408" s="43" t="s">
        <v>18</v>
      </c>
      <c r="N408" s="42">
        <v>756</v>
      </c>
      <c r="O408" s="43" t="s">
        <v>70</v>
      </c>
      <c r="P408" s="42">
        <f t="shared" si="36"/>
        <v>0</v>
      </c>
      <c r="Q408" s="43">
        <f t="shared" si="37"/>
        <v>850</v>
      </c>
      <c r="R408" s="43">
        <f t="shared" si="38"/>
        <v>0</v>
      </c>
      <c r="S408" s="42">
        <f t="shared" si="39"/>
        <v>5100</v>
      </c>
      <c r="T408" s="43">
        <f t="shared" si="40"/>
        <v>-850</v>
      </c>
      <c r="U408">
        <f t="shared" si="41"/>
        <v>-5100</v>
      </c>
    </row>
    <row r="409" spans="1:21" x14ac:dyDescent="0.3">
      <c r="A409" s="42">
        <v>2024</v>
      </c>
      <c r="B409" s="42">
        <v>230</v>
      </c>
      <c r="C409" s="42">
        <v>1</v>
      </c>
      <c r="D409" s="43" t="s">
        <v>31</v>
      </c>
      <c r="E409" s="43" t="s">
        <v>181</v>
      </c>
      <c r="F409" s="43" t="s">
        <v>32</v>
      </c>
      <c r="G409" s="42">
        <v>9041</v>
      </c>
      <c r="H409" s="43" t="s">
        <v>216</v>
      </c>
      <c r="I409" s="43" t="s">
        <v>178</v>
      </c>
      <c r="J409" s="42">
        <v>6</v>
      </c>
      <c r="K409" s="42">
        <v>54246</v>
      </c>
      <c r="L409" s="43" t="s">
        <v>17</v>
      </c>
      <c r="M409" s="43" t="s">
        <v>18</v>
      </c>
      <c r="N409" s="42">
        <v>804</v>
      </c>
      <c r="O409" s="43" t="s">
        <v>71</v>
      </c>
      <c r="P409" s="42">
        <f t="shared" si="36"/>
        <v>0</v>
      </c>
      <c r="Q409" s="43">
        <f t="shared" si="37"/>
        <v>9041</v>
      </c>
      <c r="R409" s="43">
        <f t="shared" si="38"/>
        <v>0</v>
      </c>
      <c r="S409" s="42">
        <f t="shared" si="39"/>
        <v>54246</v>
      </c>
      <c r="T409" s="43">
        <f t="shared" si="40"/>
        <v>-9041</v>
      </c>
      <c r="U409">
        <f t="shared" si="41"/>
        <v>-54246</v>
      </c>
    </row>
    <row r="410" spans="1:21" x14ac:dyDescent="0.3">
      <c r="A410" s="42">
        <v>2024</v>
      </c>
      <c r="B410" s="42">
        <v>230</v>
      </c>
      <c r="C410" s="42">
        <v>1</v>
      </c>
      <c r="D410" s="43" t="s">
        <v>31</v>
      </c>
      <c r="E410" s="43" t="s">
        <v>181</v>
      </c>
      <c r="F410" s="43" t="s">
        <v>32</v>
      </c>
      <c r="G410" s="42">
        <v>444170</v>
      </c>
      <c r="H410" s="43" t="s">
        <v>216</v>
      </c>
      <c r="I410" s="43" t="s">
        <v>178</v>
      </c>
      <c r="J410" s="42">
        <v>6</v>
      </c>
      <c r="K410" s="42">
        <v>2665020</v>
      </c>
      <c r="L410" s="43" t="s">
        <v>17</v>
      </c>
      <c r="M410" s="43" t="s">
        <v>18</v>
      </c>
      <c r="N410" s="42">
        <v>826</v>
      </c>
      <c r="O410" s="43" t="s">
        <v>68</v>
      </c>
      <c r="P410" s="42">
        <f t="shared" si="36"/>
        <v>0</v>
      </c>
      <c r="Q410" s="43">
        <f t="shared" si="37"/>
        <v>444170</v>
      </c>
      <c r="R410" s="43">
        <f t="shared" si="38"/>
        <v>0</v>
      </c>
      <c r="S410" s="42">
        <f t="shared" si="39"/>
        <v>2665020</v>
      </c>
      <c r="T410" s="43">
        <f t="shared" si="40"/>
        <v>-444170</v>
      </c>
      <c r="U410">
        <f t="shared" si="41"/>
        <v>-2665020</v>
      </c>
    </row>
    <row r="411" spans="1:21" x14ac:dyDescent="0.3">
      <c r="A411" s="42">
        <v>2024</v>
      </c>
      <c r="B411" s="42">
        <v>230</v>
      </c>
      <c r="C411" s="42">
        <v>1</v>
      </c>
      <c r="D411" s="43" t="s">
        <v>31</v>
      </c>
      <c r="E411" s="43" t="s">
        <v>181</v>
      </c>
      <c r="F411" s="43" t="s">
        <v>32</v>
      </c>
      <c r="G411" s="42">
        <v>299786</v>
      </c>
      <c r="H411" s="43" t="s">
        <v>216</v>
      </c>
      <c r="I411" s="43" t="s">
        <v>178</v>
      </c>
      <c r="J411" s="42">
        <v>4.5</v>
      </c>
      <c r="K411" s="42">
        <v>1349037</v>
      </c>
      <c r="L411" s="43" t="s">
        <v>204</v>
      </c>
      <c r="M411" s="43" t="s">
        <v>11</v>
      </c>
      <c r="N411" s="42">
        <v>724</v>
      </c>
      <c r="O411" s="43" t="s">
        <v>12</v>
      </c>
      <c r="P411" s="42">
        <f t="shared" si="36"/>
        <v>0</v>
      </c>
      <c r="Q411" s="43">
        <f t="shared" si="37"/>
        <v>299786</v>
      </c>
      <c r="R411" s="43">
        <f t="shared" si="38"/>
        <v>0</v>
      </c>
      <c r="S411" s="42">
        <f t="shared" si="39"/>
        <v>1349037</v>
      </c>
      <c r="T411" s="43">
        <f t="shared" si="40"/>
        <v>-299786</v>
      </c>
      <c r="U411">
        <f t="shared" si="41"/>
        <v>-1349037</v>
      </c>
    </row>
    <row r="412" spans="1:21" x14ac:dyDescent="0.3">
      <c r="A412" s="42">
        <v>2024</v>
      </c>
      <c r="B412" s="42">
        <v>230</v>
      </c>
      <c r="C412" s="42">
        <v>1</v>
      </c>
      <c r="D412" s="43" t="s">
        <v>31</v>
      </c>
      <c r="E412" s="43" t="s">
        <v>181</v>
      </c>
      <c r="F412" s="43" t="s">
        <v>32</v>
      </c>
      <c r="G412" s="42">
        <v>294</v>
      </c>
      <c r="H412" s="43" t="s">
        <v>216</v>
      </c>
      <c r="I412" s="43" t="s">
        <v>178</v>
      </c>
      <c r="J412" s="42">
        <v>6</v>
      </c>
      <c r="K412" s="42">
        <v>1764</v>
      </c>
      <c r="L412" s="43" t="s">
        <v>47</v>
      </c>
      <c r="M412" s="43" t="s">
        <v>18</v>
      </c>
      <c r="N412" s="42">
        <v>36</v>
      </c>
      <c r="O412" s="43" t="s">
        <v>48</v>
      </c>
      <c r="P412" s="42">
        <f t="shared" si="36"/>
        <v>0</v>
      </c>
      <c r="Q412" s="43">
        <f t="shared" si="37"/>
        <v>294</v>
      </c>
      <c r="R412" s="43">
        <f t="shared" si="38"/>
        <v>0</v>
      </c>
      <c r="S412" s="42">
        <f t="shared" si="39"/>
        <v>1764</v>
      </c>
      <c r="T412" s="43">
        <f t="shared" si="40"/>
        <v>-294</v>
      </c>
      <c r="U412">
        <f t="shared" si="41"/>
        <v>-1764</v>
      </c>
    </row>
    <row r="413" spans="1:21" x14ac:dyDescent="0.3">
      <c r="A413" s="42">
        <v>2024</v>
      </c>
      <c r="B413" s="42">
        <v>230</v>
      </c>
      <c r="C413" s="42">
        <v>1</v>
      </c>
      <c r="D413" s="43" t="s">
        <v>31</v>
      </c>
      <c r="E413" s="43" t="s">
        <v>181</v>
      </c>
      <c r="F413" s="43" t="s">
        <v>32</v>
      </c>
      <c r="G413" s="42">
        <v>11760</v>
      </c>
      <c r="H413" s="43" t="s">
        <v>216</v>
      </c>
      <c r="I413" s="43" t="s">
        <v>178</v>
      </c>
      <c r="J413" s="42">
        <v>6</v>
      </c>
      <c r="K413" s="42">
        <v>70560</v>
      </c>
      <c r="L413" s="43" t="s">
        <v>47</v>
      </c>
      <c r="M413" s="43" t="s">
        <v>18</v>
      </c>
      <c r="N413" s="42">
        <v>316</v>
      </c>
      <c r="O413" s="43" t="s">
        <v>60</v>
      </c>
      <c r="P413" s="42">
        <f t="shared" si="36"/>
        <v>0</v>
      </c>
      <c r="Q413" s="43">
        <f t="shared" si="37"/>
        <v>11760</v>
      </c>
      <c r="R413" s="43">
        <f t="shared" si="38"/>
        <v>0</v>
      </c>
      <c r="S413" s="42">
        <f t="shared" si="39"/>
        <v>70560</v>
      </c>
      <c r="T413" s="43">
        <f t="shared" si="40"/>
        <v>-11760</v>
      </c>
      <c r="U413">
        <f t="shared" si="41"/>
        <v>-70560</v>
      </c>
    </row>
    <row r="414" spans="1:21" x14ac:dyDescent="0.3">
      <c r="A414" s="42">
        <v>2024</v>
      </c>
      <c r="B414" s="42">
        <v>230</v>
      </c>
      <c r="C414" s="42">
        <v>1</v>
      </c>
      <c r="D414" s="43" t="s">
        <v>31</v>
      </c>
      <c r="E414" s="43" t="s">
        <v>181</v>
      </c>
      <c r="F414" s="43" t="s">
        <v>32</v>
      </c>
      <c r="G414" s="42">
        <v>105</v>
      </c>
      <c r="H414" s="43" t="s">
        <v>216</v>
      </c>
      <c r="I414" s="43" t="s">
        <v>178</v>
      </c>
      <c r="J414" s="42">
        <v>6</v>
      </c>
      <c r="K414" s="42">
        <v>630</v>
      </c>
      <c r="L414" s="43" t="s">
        <v>47</v>
      </c>
      <c r="M414" s="43" t="s">
        <v>18</v>
      </c>
      <c r="N414" s="42">
        <v>554</v>
      </c>
      <c r="O414" s="43" t="s">
        <v>66</v>
      </c>
      <c r="P414" s="42">
        <f t="shared" si="36"/>
        <v>0</v>
      </c>
      <c r="Q414" s="43">
        <f t="shared" si="37"/>
        <v>105</v>
      </c>
      <c r="R414" s="43">
        <f t="shared" si="38"/>
        <v>0</v>
      </c>
      <c r="S414" s="42">
        <f t="shared" si="39"/>
        <v>630</v>
      </c>
      <c r="T414" s="43">
        <f t="shared" si="40"/>
        <v>-105</v>
      </c>
      <c r="U414">
        <f t="shared" si="41"/>
        <v>-630</v>
      </c>
    </row>
    <row r="415" spans="1:21" x14ac:dyDescent="0.3">
      <c r="A415" s="42">
        <v>2024</v>
      </c>
      <c r="B415" s="42">
        <v>230</v>
      </c>
      <c r="C415" s="42">
        <v>1</v>
      </c>
      <c r="D415" s="43" t="s">
        <v>31</v>
      </c>
      <c r="E415" s="43" t="s">
        <v>181</v>
      </c>
      <c r="F415" s="43" t="s">
        <v>32</v>
      </c>
      <c r="G415" s="42">
        <v>71</v>
      </c>
      <c r="H415" s="43" t="s">
        <v>216</v>
      </c>
      <c r="I415" s="43" t="s">
        <v>178</v>
      </c>
      <c r="J415" s="42">
        <v>6</v>
      </c>
      <c r="K415" s="42">
        <v>426</v>
      </c>
      <c r="L415" s="43" t="s">
        <v>13</v>
      </c>
      <c r="M415" s="43" t="s">
        <v>14</v>
      </c>
      <c r="N415" s="42">
        <v>40</v>
      </c>
      <c r="O415" s="43" t="s">
        <v>33</v>
      </c>
      <c r="P415" s="42">
        <f t="shared" si="36"/>
        <v>0</v>
      </c>
      <c r="Q415" s="43">
        <f t="shared" si="37"/>
        <v>71</v>
      </c>
      <c r="R415" s="43">
        <f t="shared" si="38"/>
        <v>0</v>
      </c>
      <c r="S415" s="42">
        <f t="shared" si="39"/>
        <v>426</v>
      </c>
      <c r="T415" s="43">
        <f t="shared" si="40"/>
        <v>-71</v>
      </c>
      <c r="U415">
        <f t="shared" si="41"/>
        <v>-426</v>
      </c>
    </row>
    <row r="416" spans="1:21" x14ac:dyDescent="0.3">
      <c r="A416" s="42">
        <v>2024</v>
      </c>
      <c r="B416" s="42">
        <v>230</v>
      </c>
      <c r="C416" s="42">
        <v>1</v>
      </c>
      <c r="D416" s="43" t="s">
        <v>31</v>
      </c>
      <c r="E416" s="43" t="s">
        <v>181</v>
      </c>
      <c r="F416" s="43" t="s">
        <v>32</v>
      </c>
      <c r="G416" s="42">
        <v>158</v>
      </c>
      <c r="H416" s="43" t="s">
        <v>216</v>
      </c>
      <c r="I416" s="43" t="s">
        <v>178</v>
      </c>
      <c r="J416" s="42">
        <v>6</v>
      </c>
      <c r="K416" s="42">
        <v>948</v>
      </c>
      <c r="L416" s="43" t="s">
        <v>13</v>
      </c>
      <c r="M416" s="43" t="s">
        <v>14</v>
      </c>
      <c r="N416" s="42">
        <v>56</v>
      </c>
      <c r="O416" s="43" t="s">
        <v>16</v>
      </c>
      <c r="P416" s="42">
        <f t="shared" si="36"/>
        <v>0</v>
      </c>
      <c r="Q416" s="43">
        <f t="shared" si="37"/>
        <v>158</v>
      </c>
      <c r="R416" s="43">
        <f t="shared" si="38"/>
        <v>0</v>
      </c>
      <c r="S416" s="42">
        <f t="shared" si="39"/>
        <v>948</v>
      </c>
      <c r="T416" s="43">
        <f t="shared" si="40"/>
        <v>-158</v>
      </c>
      <c r="U416">
        <f t="shared" si="41"/>
        <v>-948</v>
      </c>
    </row>
    <row r="417" spans="1:21" x14ac:dyDescent="0.3">
      <c r="A417" s="42">
        <v>2024</v>
      </c>
      <c r="B417" s="42">
        <v>230</v>
      </c>
      <c r="C417" s="42">
        <v>1</v>
      </c>
      <c r="D417" s="43" t="s">
        <v>31</v>
      </c>
      <c r="E417" s="43" t="s">
        <v>181</v>
      </c>
      <c r="F417" s="43" t="s">
        <v>32</v>
      </c>
      <c r="G417" s="42">
        <v>7623</v>
      </c>
      <c r="H417" s="43" t="s">
        <v>216</v>
      </c>
      <c r="I417" s="43" t="s">
        <v>178</v>
      </c>
      <c r="J417" s="42">
        <v>6</v>
      </c>
      <c r="K417" s="42">
        <v>45738</v>
      </c>
      <c r="L417" s="43" t="s">
        <v>13</v>
      </c>
      <c r="M417" s="43" t="s">
        <v>14</v>
      </c>
      <c r="N417" s="42">
        <v>100</v>
      </c>
      <c r="O417" s="43" t="s">
        <v>34</v>
      </c>
      <c r="P417" s="42">
        <f t="shared" si="36"/>
        <v>0</v>
      </c>
      <c r="Q417" s="43">
        <f t="shared" si="37"/>
        <v>7623</v>
      </c>
      <c r="R417" s="43">
        <f t="shared" si="38"/>
        <v>0</v>
      </c>
      <c r="S417" s="42">
        <f t="shared" si="39"/>
        <v>45738</v>
      </c>
      <c r="T417" s="43">
        <f t="shared" si="40"/>
        <v>-7623</v>
      </c>
      <c r="U417">
        <f t="shared" si="41"/>
        <v>-45738</v>
      </c>
    </row>
    <row r="418" spans="1:21" x14ac:dyDescent="0.3">
      <c r="A418" s="42">
        <v>2024</v>
      </c>
      <c r="B418" s="42">
        <v>230</v>
      </c>
      <c r="C418" s="42">
        <v>1</v>
      </c>
      <c r="D418" s="43" t="s">
        <v>31</v>
      </c>
      <c r="E418" s="43" t="s">
        <v>181</v>
      </c>
      <c r="F418" s="43" t="s">
        <v>32</v>
      </c>
      <c r="G418" s="42">
        <v>630</v>
      </c>
      <c r="H418" s="43" t="s">
        <v>216</v>
      </c>
      <c r="I418" s="43" t="s">
        <v>178</v>
      </c>
      <c r="J418" s="42">
        <v>6</v>
      </c>
      <c r="K418" s="42">
        <v>3780</v>
      </c>
      <c r="L418" s="43" t="s">
        <v>13</v>
      </c>
      <c r="M418" s="43" t="s">
        <v>14</v>
      </c>
      <c r="N418" s="42">
        <v>208</v>
      </c>
      <c r="O418" s="43" t="s">
        <v>35</v>
      </c>
      <c r="P418" s="42">
        <f t="shared" si="36"/>
        <v>0</v>
      </c>
      <c r="Q418" s="43">
        <f t="shared" si="37"/>
        <v>630</v>
      </c>
      <c r="R418" s="43">
        <f t="shared" si="38"/>
        <v>0</v>
      </c>
      <c r="S418" s="42">
        <f t="shared" si="39"/>
        <v>3780</v>
      </c>
      <c r="T418" s="43">
        <f t="shared" si="40"/>
        <v>-630</v>
      </c>
      <c r="U418">
        <f t="shared" si="41"/>
        <v>-3780</v>
      </c>
    </row>
    <row r="419" spans="1:21" x14ac:dyDescent="0.3">
      <c r="A419" s="42">
        <v>2024</v>
      </c>
      <c r="B419" s="42">
        <v>230</v>
      </c>
      <c r="C419" s="42">
        <v>1</v>
      </c>
      <c r="D419" s="43" t="s">
        <v>31</v>
      </c>
      <c r="E419" s="43" t="s">
        <v>181</v>
      </c>
      <c r="F419" s="43" t="s">
        <v>32</v>
      </c>
      <c r="G419" s="42">
        <v>4914</v>
      </c>
      <c r="H419" s="43" t="s">
        <v>216</v>
      </c>
      <c r="I419" s="43" t="s">
        <v>178</v>
      </c>
      <c r="J419" s="42">
        <v>6</v>
      </c>
      <c r="K419" s="42">
        <v>29484</v>
      </c>
      <c r="L419" s="43" t="s">
        <v>13</v>
      </c>
      <c r="M419" s="43" t="s">
        <v>14</v>
      </c>
      <c r="N419" s="42">
        <v>250</v>
      </c>
      <c r="O419" s="43" t="s">
        <v>38</v>
      </c>
      <c r="P419" s="42">
        <f t="shared" si="36"/>
        <v>0</v>
      </c>
      <c r="Q419" s="43">
        <f t="shared" si="37"/>
        <v>4914</v>
      </c>
      <c r="R419" s="43">
        <f t="shared" si="38"/>
        <v>0</v>
      </c>
      <c r="S419" s="42">
        <f t="shared" si="39"/>
        <v>29484</v>
      </c>
      <c r="T419" s="43">
        <f t="shared" si="40"/>
        <v>-4914</v>
      </c>
      <c r="U419">
        <f t="shared" si="41"/>
        <v>-29484</v>
      </c>
    </row>
    <row r="420" spans="1:21" x14ac:dyDescent="0.3">
      <c r="A420" s="42">
        <v>2024</v>
      </c>
      <c r="B420" s="42">
        <v>230</v>
      </c>
      <c r="C420" s="42">
        <v>1</v>
      </c>
      <c r="D420" s="43" t="s">
        <v>31</v>
      </c>
      <c r="E420" s="43" t="s">
        <v>181</v>
      </c>
      <c r="F420" s="43" t="s">
        <v>32</v>
      </c>
      <c r="G420" s="42">
        <v>9030</v>
      </c>
      <c r="H420" s="43" t="s">
        <v>216</v>
      </c>
      <c r="I420" s="43" t="s">
        <v>178</v>
      </c>
      <c r="J420" s="42">
        <v>6</v>
      </c>
      <c r="K420" s="42">
        <v>54180</v>
      </c>
      <c r="L420" s="43" t="s">
        <v>13</v>
      </c>
      <c r="M420" s="43" t="s">
        <v>14</v>
      </c>
      <c r="N420" s="42">
        <v>276</v>
      </c>
      <c r="O420" s="43" t="s">
        <v>15</v>
      </c>
      <c r="P420" s="42">
        <f t="shared" si="36"/>
        <v>0</v>
      </c>
      <c r="Q420" s="43">
        <f t="shared" si="37"/>
        <v>9030</v>
      </c>
      <c r="R420" s="43">
        <f t="shared" si="38"/>
        <v>0</v>
      </c>
      <c r="S420" s="42">
        <f t="shared" si="39"/>
        <v>54180</v>
      </c>
      <c r="T420" s="43">
        <f t="shared" si="40"/>
        <v>-9030</v>
      </c>
      <c r="U420">
        <f t="shared" si="41"/>
        <v>-54180</v>
      </c>
    </row>
    <row r="421" spans="1:21" x14ac:dyDescent="0.3">
      <c r="A421" s="42">
        <v>2024</v>
      </c>
      <c r="B421" s="42">
        <v>230</v>
      </c>
      <c r="C421" s="42">
        <v>1</v>
      </c>
      <c r="D421" s="43" t="s">
        <v>31</v>
      </c>
      <c r="E421" s="43" t="s">
        <v>181</v>
      </c>
      <c r="F421" s="43" t="s">
        <v>32</v>
      </c>
      <c r="G421" s="42">
        <v>6</v>
      </c>
      <c r="H421" s="43" t="s">
        <v>216</v>
      </c>
      <c r="I421" s="43" t="s">
        <v>178</v>
      </c>
      <c r="J421" s="42">
        <v>6</v>
      </c>
      <c r="K421" s="42">
        <v>36</v>
      </c>
      <c r="L421" s="43" t="s">
        <v>13</v>
      </c>
      <c r="M421" s="43" t="s">
        <v>14</v>
      </c>
      <c r="N421" s="42">
        <v>372</v>
      </c>
      <c r="O421" s="43" t="s">
        <v>39</v>
      </c>
      <c r="P421" s="42">
        <f t="shared" si="36"/>
        <v>0</v>
      </c>
      <c r="Q421" s="43">
        <f t="shared" si="37"/>
        <v>6</v>
      </c>
      <c r="R421" s="43">
        <f t="shared" si="38"/>
        <v>0</v>
      </c>
      <c r="S421" s="42">
        <f t="shared" si="39"/>
        <v>36</v>
      </c>
      <c r="T421" s="43">
        <f t="shared" si="40"/>
        <v>-6</v>
      </c>
      <c r="U421">
        <f t="shared" si="41"/>
        <v>-36</v>
      </c>
    </row>
    <row r="422" spans="1:21" x14ac:dyDescent="0.3">
      <c r="A422" s="42">
        <v>2024</v>
      </c>
      <c r="B422" s="42">
        <v>230</v>
      </c>
      <c r="C422" s="42">
        <v>1</v>
      </c>
      <c r="D422" s="43" t="s">
        <v>31</v>
      </c>
      <c r="E422" s="43" t="s">
        <v>181</v>
      </c>
      <c r="F422" s="43" t="s">
        <v>32</v>
      </c>
      <c r="G422" s="42">
        <v>121123</v>
      </c>
      <c r="H422" s="43" t="s">
        <v>216</v>
      </c>
      <c r="I422" s="43" t="s">
        <v>178</v>
      </c>
      <c r="J422" s="42">
        <v>6</v>
      </c>
      <c r="K422" s="42">
        <v>726738</v>
      </c>
      <c r="L422" s="43" t="s">
        <v>13</v>
      </c>
      <c r="M422" s="43" t="s">
        <v>14</v>
      </c>
      <c r="N422" s="42">
        <v>380</v>
      </c>
      <c r="O422" s="43" t="s">
        <v>40</v>
      </c>
      <c r="P422" s="42">
        <f t="shared" si="36"/>
        <v>0</v>
      </c>
      <c r="Q422" s="43">
        <f t="shared" si="37"/>
        <v>121123</v>
      </c>
      <c r="R422" s="43">
        <f t="shared" si="38"/>
        <v>0</v>
      </c>
      <c r="S422" s="42">
        <f t="shared" si="39"/>
        <v>726738</v>
      </c>
      <c r="T422" s="43">
        <f t="shared" si="40"/>
        <v>-121123</v>
      </c>
      <c r="U422">
        <f t="shared" si="41"/>
        <v>-726738</v>
      </c>
    </row>
    <row r="423" spans="1:21" x14ac:dyDescent="0.3">
      <c r="A423" s="42">
        <v>2024</v>
      </c>
      <c r="B423" s="42">
        <v>230</v>
      </c>
      <c r="C423" s="42">
        <v>1</v>
      </c>
      <c r="D423" s="43" t="s">
        <v>31</v>
      </c>
      <c r="E423" s="43" t="s">
        <v>181</v>
      </c>
      <c r="F423" s="43" t="s">
        <v>32</v>
      </c>
      <c r="G423" s="42">
        <v>5723</v>
      </c>
      <c r="H423" s="43" t="s">
        <v>216</v>
      </c>
      <c r="I423" s="43" t="s">
        <v>178</v>
      </c>
      <c r="J423" s="42">
        <v>6</v>
      </c>
      <c r="K423" s="42">
        <v>34338</v>
      </c>
      <c r="L423" s="43" t="s">
        <v>13</v>
      </c>
      <c r="M423" s="43" t="s">
        <v>14</v>
      </c>
      <c r="N423" s="42">
        <v>428</v>
      </c>
      <c r="O423" s="43" t="s">
        <v>41</v>
      </c>
      <c r="P423" s="42">
        <f t="shared" si="36"/>
        <v>0</v>
      </c>
      <c r="Q423" s="43">
        <f t="shared" si="37"/>
        <v>5723</v>
      </c>
      <c r="R423" s="43">
        <f t="shared" si="38"/>
        <v>0</v>
      </c>
      <c r="S423" s="42">
        <f t="shared" si="39"/>
        <v>34338</v>
      </c>
      <c r="T423" s="43">
        <f t="shared" si="40"/>
        <v>-5723</v>
      </c>
      <c r="U423">
        <f t="shared" si="41"/>
        <v>-34338</v>
      </c>
    </row>
    <row r="424" spans="1:21" x14ac:dyDescent="0.3">
      <c r="A424" s="42">
        <v>2024</v>
      </c>
      <c r="B424" s="42">
        <v>230</v>
      </c>
      <c r="C424" s="42">
        <v>1</v>
      </c>
      <c r="D424" s="43" t="s">
        <v>31</v>
      </c>
      <c r="E424" s="43" t="s">
        <v>181</v>
      </c>
      <c r="F424" s="43" t="s">
        <v>32</v>
      </c>
      <c r="G424" s="42">
        <v>1932.9999999999998</v>
      </c>
      <c r="H424" s="43" t="s">
        <v>216</v>
      </c>
      <c r="I424" s="43" t="s">
        <v>178</v>
      </c>
      <c r="J424" s="42">
        <v>6</v>
      </c>
      <c r="K424" s="42">
        <v>11598</v>
      </c>
      <c r="L424" s="43" t="s">
        <v>13</v>
      </c>
      <c r="M424" s="43" t="s">
        <v>14</v>
      </c>
      <c r="N424" s="42">
        <v>440</v>
      </c>
      <c r="O424" s="43" t="s">
        <v>42</v>
      </c>
      <c r="P424" s="42">
        <f t="shared" si="36"/>
        <v>0</v>
      </c>
      <c r="Q424" s="43">
        <f t="shared" si="37"/>
        <v>1932.9999999999998</v>
      </c>
      <c r="R424" s="43">
        <f t="shared" si="38"/>
        <v>0</v>
      </c>
      <c r="S424" s="42">
        <f t="shared" si="39"/>
        <v>11598</v>
      </c>
      <c r="T424" s="43">
        <f t="shared" si="40"/>
        <v>-1932.9999999999998</v>
      </c>
      <c r="U424">
        <f t="shared" si="41"/>
        <v>-11598</v>
      </c>
    </row>
    <row r="425" spans="1:21" x14ac:dyDescent="0.3">
      <c r="A425" s="42">
        <v>2024</v>
      </c>
      <c r="B425" s="42">
        <v>230</v>
      </c>
      <c r="C425" s="42">
        <v>1</v>
      </c>
      <c r="D425" s="43" t="s">
        <v>31</v>
      </c>
      <c r="E425" s="43" t="s">
        <v>181</v>
      </c>
      <c r="F425" s="43" t="s">
        <v>32</v>
      </c>
      <c r="G425" s="42">
        <v>34</v>
      </c>
      <c r="H425" s="43" t="s">
        <v>216</v>
      </c>
      <c r="I425" s="43" t="s">
        <v>178</v>
      </c>
      <c r="J425" s="42">
        <v>6</v>
      </c>
      <c r="K425" s="42">
        <v>204</v>
      </c>
      <c r="L425" s="43" t="s">
        <v>13</v>
      </c>
      <c r="M425" s="43" t="s">
        <v>14</v>
      </c>
      <c r="N425" s="42">
        <v>528</v>
      </c>
      <c r="O425" s="43" t="s">
        <v>43</v>
      </c>
      <c r="P425" s="42">
        <f t="shared" si="36"/>
        <v>0</v>
      </c>
      <c r="Q425" s="43">
        <f t="shared" si="37"/>
        <v>34</v>
      </c>
      <c r="R425" s="43">
        <f t="shared" si="38"/>
        <v>0</v>
      </c>
      <c r="S425" s="42">
        <f t="shared" si="39"/>
        <v>204</v>
      </c>
      <c r="T425" s="43">
        <f t="shared" si="40"/>
        <v>-34</v>
      </c>
      <c r="U425">
        <f t="shared" si="41"/>
        <v>-204</v>
      </c>
    </row>
    <row r="426" spans="1:21" x14ac:dyDescent="0.3">
      <c r="A426" s="42">
        <v>2024</v>
      </c>
      <c r="B426" s="42">
        <v>230</v>
      </c>
      <c r="C426" s="42">
        <v>1</v>
      </c>
      <c r="D426" s="43" t="s">
        <v>31</v>
      </c>
      <c r="E426" s="43" t="s">
        <v>181</v>
      </c>
      <c r="F426" s="43" t="s">
        <v>32</v>
      </c>
      <c r="G426" s="42">
        <v>624</v>
      </c>
      <c r="H426" s="43" t="s">
        <v>216</v>
      </c>
      <c r="I426" s="43" t="s">
        <v>178</v>
      </c>
      <c r="J426" s="42">
        <v>6</v>
      </c>
      <c r="K426" s="42">
        <v>3744</v>
      </c>
      <c r="L426" s="43" t="s">
        <v>13</v>
      </c>
      <c r="M426" s="43" t="s">
        <v>14</v>
      </c>
      <c r="N426" s="42">
        <v>616</v>
      </c>
      <c r="O426" s="43" t="s">
        <v>44</v>
      </c>
      <c r="P426" s="42">
        <f t="shared" si="36"/>
        <v>0</v>
      </c>
      <c r="Q426" s="43">
        <f t="shared" si="37"/>
        <v>624</v>
      </c>
      <c r="R426" s="43">
        <f t="shared" si="38"/>
        <v>0</v>
      </c>
      <c r="S426" s="42">
        <f t="shared" si="39"/>
        <v>3744</v>
      </c>
      <c r="T426" s="43">
        <f t="shared" si="40"/>
        <v>-624</v>
      </c>
      <c r="U426">
        <f t="shared" si="41"/>
        <v>-3744</v>
      </c>
    </row>
    <row r="427" spans="1:21" x14ac:dyDescent="0.3">
      <c r="A427" s="42">
        <v>2024</v>
      </c>
      <c r="B427" s="42">
        <v>230</v>
      </c>
      <c r="C427" s="42">
        <v>1</v>
      </c>
      <c r="D427" s="43" t="s">
        <v>31</v>
      </c>
      <c r="E427" s="43" t="s">
        <v>181</v>
      </c>
      <c r="F427" s="43" t="s">
        <v>32</v>
      </c>
      <c r="G427" s="42">
        <v>2801</v>
      </c>
      <c r="H427" s="43" t="s">
        <v>216</v>
      </c>
      <c r="I427" s="43" t="s">
        <v>178</v>
      </c>
      <c r="J427" s="42">
        <v>6</v>
      </c>
      <c r="K427" s="42">
        <v>16806</v>
      </c>
      <c r="L427" s="43" t="s">
        <v>13</v>
      </c>
      <c r="M427" s="43" t="s">
        <v>14</v>
      </c>
      <c r="N427" s="42">
        <v>620</v>
      </c>
      <c r="O427" s="43" t="s">
        <v>45</v>
      </c>
      <c r="P427" s="42">
        <f t="shared" si="36"/>
        <v>0</v>
      </c>
      <c r="Q427" s="43">
        <f t="shared" si="37"/>
        <v>2801</v>
      </c>
      <c r="R427" s="43">
        <f t="shared" si="38"/>
        <v>0</v>
      </c>
      <c r="S427" s="42">
        <f t="shared" si="39"/>
        <v>16806</v>
      </c>
      <c r="T427" s="43">
        <f t="shared" si="40"/>
        <v>-2801</v>
      </c>
      <c r="U427">
        <f t="shared" si="41"/>
        <v>-16806</v>
      </c>
    </row>
    <row r="428" spans="1:21" x14ac:dyDescent="0.3">
      <c r="A428" s="42">
        <v>2024</v>
      </c>
      <c r="B428" s="42">
        <v>230</v>
      </c>
      <c r="C428" s="42">
        <v>1</v>
      </c>
      <c r="D428" s="43" t="s">
        <v>31</v>
      </c>
      <c r="E428" s="43" t="s">
        <v>181</v>
      </c>
      <c r="F428" s="43" t="s">
        <v>97</v>
      </c>
      <c r="G428" s="42">
        <v>1561</v>
      </c>
      <c r="H428" s="43" t="s">
        <v>216</v>
      </c>
      <c r="I428" s="43" t="s">
        <v>178</v>
      </c>
      <c r="J428" s="42">
        <v>12</v>
      </c>
      <c r="K428" s="42">
        <v>18732</v>
      </c>
      <c r="L428" s="43" t="s">
        <v>49</v>
      </c>
      <c r="M428" s="43" t="s">
        <v>18</v>
      </c>
      <c r="N428" s="42">
        <v>226</v>
      </c>
      <c r="O428" s="43" t="s">
        <v>62</v>
      </c>
      <c r="P428" s="42">
        <f t="shared" si="36"/>
        <v>0</v>
      </c>
      <c r="Q428" s="43">
        <f t="shared" si="37"/>
        <v>1561</v>
      </c>
      <c r="R428" s="43">
        <f t="shared" si="38"/>
        <v>0</v>
      </c>
      <c r="S428" s="42">
        <f t="shared" si="39"/>
        <v>18732</v>
      </c>
      <c r="T428" s="43">
        <f t="shared" si="40"/>
        <v>-1561</v>
      </c>
      <c r="U428">
        <f t="shared" si="41"/>
        <v>-18732</v>
      </c>
    </row>
    <row r="429" spans="1:21" x14ac:dyDescent="0.3">
      <c r="A429" s="42">
        <v>2024</v>
      </c>
      <c r="B429" s="42">
        <v>230</v>
      </c>
      <c r="C429" s="42">
        <v>1</v>
      </c>
      <c r="D429" s="43" t="s">
        <v>31</v>
      </c>
      <c r="E429" s="43" t="s">
        <v>181</v>
      </c>
      <c r="F429" s="43" t="s">
        <v>97</v>
      </c>
      <c r="G429" s="42">
        <v>84</v>
      </c>
      <c r="H429" s="43" t="s">
        <v>216</v>
      </c>
      <c r="I429" s="43" t="s">
        <v>178</v>
      </c>
      <c r="J429" s="42">
        <v>12</v>
      </c>
      <c r="K429" s="42">
        <v>1008</v>
      </c>
      <c r="L429" s="43" t="s">
        <v>49</v>
      </c>
      <c r="M429" s="43" t="s">
        <v>18</v>
      </c>
      <c r="N429" s="42">
        <v>288</v>
      </c>
      <c r="O429" s="43" t="s">
        <v>107</v>
      </c>
      <c r="P429" s="42">
        <f t="shared" si="36"/>
        <v>0</v>
      </c>
      <c r="Q429" s="43">
        <f t="shared" si="37"/>
        <v>84</v>
      </c>
      <c r="R429" s="43">
        <f t="shared" si="38"/>
        <v>0</v>
      </c>
      <c r="S429" s="42">
        <f t="shared" si="39"/>
        <v>1008</v>
      </c>
      <c r="T429" s="43">
        <f t="shared" si="40"/>
        <v>-84</v>
      </c>
      <c r="U429">
        <f t="shared" si="41"/>
        <v>-1008</v>
      </c>
    </row>
    <row r="430" spans="1:21" x14ac:dyDescent="0.3">
      <c r="A430" s="42">
        <v>2024</v>
      </c>
      <c r="B430" s="42">
        <v>230</v>
      </c>
      <c r="C430" s="42">
        <v>1</v>
      </c>
      <c r="D430" s="43" t="s">
        <v>31</v>
      </c>
      <c r="E430" s="43" t="s">
        <v>181</v>
      </c>
      <c r="F430" s="43" t="s">
        <v>97</v>
      </c>
      <c r="G430" s="42">
        <v>126</v>
      </c>
      <c r="H430" s="43" t="s">
        <v>216</v>
      </c>
      <c r="I430" s="43" t="s">
        <v>178</v>
      </c>
      <c r="J430" s="42">
        <v>12</v>
      </c>
      <c r="K430" s="42">
        <v>1512</v>
      </c>
      <c r="L430" s="43" t="s">
        <v>49</v>
      </c>
      <c r="M430" s="43" t="s">
        <v>18</v>
      </c>
      <c r="N430" s="42">
        <v>504</v>
      </c>
      <c r="O430" s="43" t="s">
        <v>109</v>
      </c>
      <c r="P430" s="42">
        <f t="shared" si="36"/>
        <v>0</v>
      </c>
      <c r="Q430" s="43">
        <f t="shared" si="37"/>
        <v>126</v>
      </c>
      <c r="R430" s="43">
        <f t="shared" si="38"/>
        <v>0</v>
      </c>
      <c r="S430" s="42">
        <f t="shared" si="39"/>
        <v>1512</v>
      </c>
      <c r="T430" s="43">
        <f t="shared" si="40"/>
        <v>-126</v>
      </c>
      <c r="U430">
        <f t="shared" si="41"/>
        <v>-1512</v>
      </c>
    </row>
    <row r="431" spans="1:21" x14ac:dyDescent="0.3">
      <c r="A431" s="42">
        <v>2024</v>
      </c>
      <c r="B431" s="42">
        <v>230</v>
      </c>
      <c r="C431" s="42">
        <v>1</v>
      </c>
      <c r="D431" s="43" t="s">
        <v>31</v>
      </c>
      <c r="E431" s="43" t="s">
        <v>181</v>
      </c>
      <c r="F431" s="43" t="s">
        <v>97</v>
      </c>
      <c r="G431" s="42">
        <v>42</v>
      </c>
      <c r="H431" s="43" t="s">
        <v>216</v>
      </c>
      <c r="I431" s="43" t="s">
        <v>178</v>
      </c>
      <c r="J431" s="42">
        <v>12</v>
      </c>
      <c r="K431" s="42">
        <v>504</v>
      </c>
      <c r="L431" s="43" t="s">
        <v>49</v>
      </c>
      <c r="M431" s="43" t="s">
        <v>18</v>
      </c>
      <c r="N431" s="42">
        <v>710</v>
      </c>
      <c r="O431" s="43" t="s">
        <v>111</v>
      </c>
      <c r="P431" s="42">
        <f t="shared" si="36"/>
        <v>0</v>
      </c>
      <c r="Q431" s="43">
        <f t="shared" si="37"/>
        <v>42</v>
      </c>
      <c r="R431" s="43">
        <f t="shared" si="38"/>
        <v>0</v>
      </c>
      <c r="S431" s="42">
        <f t="shared" si="39"/>
        <v>504</v>
      </c>
      <c r="T431" s="43">
        <f t="shared" si="40"/>
        <v>-42</v>
      </c>
      <c r="U431">
        <f t="shared" si="41"/>
        <v>-504</v>
      </c>
    </row>
    <row r="432" spans="1:21" x14ac:dyDescent="0.3">
      <c r="A432" s="42">
        <v>2024</v>
      </c>
      <c r="B432" s="42">
        <v>230</v>
      </c>
      <c r="C432" s="42">
        <v>1</v>
      </c>
      <c r="D432" s="43" t="s">
        <v>31</v>
      </c>
      <c r="E432" s="43" t="s">
        <v>181</v>
      </c>
      <c r="F432" s="43" t="s">
        <v>97</v>
      </c>
      <c r="G432" s="42">
        <v>11</v>
      </c>
      <c r="H432" s="43" t="s">
        <v>216</v>
      </c>
      <c r="I432" s="43" t="s">
        <v>178</v>
      </c>
      <c r="J432" s="42">
        <v>12</v>
      </c>
      <c r="K432" s="42">
        <v>132</v>
      </c>
      <c r="L432" s="43" t="s">
        <v>49</v>
      </c>
      <c r="M432" s="43" t="s">
        <v>18</v>
      </c>
      <c r="N432" s="42">
        <v>788</v>
      </c>
      <c r="O432" s="43" t="s">
        <v>113</v>
      </c>
      <c r="P432" s="42">
        <f t="shared" si="36"/>
        <v>0</v>
      </c>
      <c r="Q432" s="43">
        <f t="shared" si="37"/>
        <v>11</v>
      </c>
      <c r="R432" s="43">
        <f t="shared" si="38"/>
        <v>0</v>
      </c>
      <c r="S432" s="42">
        <f t="shared" si="39"/>
        <v>132</v>
      </c>
      <c r="T432" s="43">
        <f t="shared" si="40"/>
        <v>-11</v>
      </c>
      <c r="U432">
        <f t="shared" si="41"/>
        <v>-132</v>
      </c>
    </row>
    <row r="433" spans="1:21" x14ac:dyDescent="0.3">
      <c r="A433" s="42">
        <v>2024</v>
      </c>
      <c r="B433" s="42">
        <v>230</v>
      </c>
      <c r="C433" s="42">
        <v>1</v>
      </c>
      <c r="D433" s="43" t="s">
        <v>31</v>
      </c>
      <c r="E433" s="43" t="s">
        <v>181</v>
      </c>
      <c r="F433" s="43" t="s">
        <v>97</v>
      </c>
      <c r="G433" s="42">
        <v>907</v>
      </c>
      <c r="H433" s="43" t="s">
        <v>216</v>
      </c>
      <c r="I433" s="43" t="s">
        <v>178</v>
      </c>
      <c r="J433" s="42">
        <v>12</v>
      </c>
      <c r="K433" s="42">
        <v>10884</v>
      </c>
      <c r="L433" s="43" t="s">
        <v>20</v>
      </c>
      <c r="M433" s="43" t="s">
        <v>18</v>
      </c>
      <c r="N433" s="42">
        <v>124</v>
      </c>
      <c r="O433" s="43" t="s">
        <v>52</v>
      </c>
      <c r="P433" s="42">
        <f t="shared" si="36"/>
        <v>0</v>
      </c>
      <c r="Q433" s="43">
        <f t="shared" si="37"/>
        <v>907</v>
      </c>
      <c r="R433" s="43">
        <f t="shared" si="38"/>
        <v>0</v>
      </c>
      <c r="S433" s="42">
        <f t="shared" si="39"/>
        <v>10884</v>
      </c>
      <c r="T433" s="43">
        <f t="shared" si="40"/>
        <v>-907</v>
      </c>
      <c r="U433">
        <f t="shared" si="41"/>
        <v>-10884</v>
      </c>
    </row>
    <row r="434" spans="1:21" x14ac:dyDescent="0.3">
      <c r="A434" s="42">
        <v>2024</v>
      </c>
      <c r="B434" s="42">
        <v>230</v>
      </c>
      <c r="C434" s="42">
        <v>1</v>
      </c>
      <c r="D434" s="43" t="s">
        <v>31</v>
      </c>
      <c r="E434" s="43" t="s">
        <v>181</v>
      </c>
      <c r="F434" s="43" t="s">
        <v>97</v>
      </c>
      <c r="G434" s="42">
        <v>320</v>
      </c>
      <c r="H434" s="43" t="s">
        <v>216</v>
      </c>
      <c r="I434" s="43" t="s">
        <v>178</v>
      </c>
      <c r="J434" s="42">
        <v>12</v>
      </c>
      <c r="K434" s="42">
        <v>3840</v>
      </c>
      <c r="L434" s="43" t="s">
        <v>20</v>
      </c>
      <c r="M434" s="43" t="s">
        <v>18</v>
      </c>
      <c r="N434" s="42">
        <v>188</v>
      </c>
      <c r="O434" s="43" t="s">
        <v>84</v>
      </c>
      <c r="P434" s="42">
        <f t="shared" si="36"/>
        <v>0</v>
      </c>
      <c r="Q434" s="43">
        <f t="shared" si="37"/>
        <v>320</v>
      </c>
      <c r="R434" s="43">
        <f t="shared" si="38"/>
        <v>0</v>
      </c>
      <c r="S434" s="42">
        <f t="shared" si="39"/>
        <v>3840</v>
      </c>
      <c r="T434" s="43">
        <f t="shared" si="40"/>
        <v>-320</v>
      </c>
      <c r="U434">
        <f t="shared" si="41"/>
        <v>-3840</v>
      </c>
    </row>
    <row r="435" spans="1:21" x14ac:dyDescent="0.3">
      <c r="A435" s="42">
        <v>2024</v>
      </c>
      <c r="B435" s="42">
        <v>230</v>
      </c>
      <c r="C435" s="42">
        <v>1</v>
      </c>
      <c r="D435" s="43" t="s">
        <v>31</v>
      </c>
      <c r="E435" s="43" t="s">
        <v>181</v>
      </c>
      <c r="F435" s="43" t="s">
        <v>97</v>
      </c>
      <c r="G435" s="42">
        <v>63</v>
      </c>
      <c r="H435" s="43" t="s">
        <v>216</v>
      </c>
      <c r="I435" s="43" t="s">
        <v>178</v>
      </c>
      <c r="J435" s="42">
        <v>12</v>
      </c>
      <c r="K435" s="42">
        <v>756</v>
      </c>
      <c r="L435" s="43" t="s">
        <v>20</v>
      </c>
      <c r="M435" s="43" t="s">
        <v>18</v>
      </c>
      <c r="N435" s="42">
        <v>192</v>
      </c>
      <c r="O435" s="43" t="s">
        <v>85</v>
      </c>
      <c r="P435" s="42">
        <f t="shared" si="36"/>
        <v>0</v>
      </c>
      <c r="Q435" s="43">
        <f t="shared" si="37"/>
        <v>63</v>
      </c>
      <c r="R435" s="43">
        <f t="shared" si="38"/>
        <v>0</v>
      </c>
      <c r="S435" s="42">
        <f t="shared" si="39"/>
        <v>756</v>
      </c>
      <c r="T435" s="43">
        <f t="shared" si="40"/>
        <v>-63</v>
      </c>
      <c r="U435">
        <f t="shared" si="41"/>
        <v>-756</v>
      </c>
    </row>
    <row r="436" spans="1:21" x14ac:dyDescent="0.3">
      <c r="A436" s="42">
        <v>2024</v>
      </c>
      <c r="B436" s="42">
        <v>230</v>
      </c>
      <c r="C436" s="42">
        <v>1</v>
      </c>
      <c r="D436" s="43" t="s">
        <v>31</v>
      </c>
      <c r="E436" s="43" t="s">
        <v>181</v>
      </c>
      <c r="F436" s="43" t="s">
        <v>97</v>
      </c>
      <c r="G436" s="42">
        <v>4752</v>
      </c>
      <c r="H436" s="43" t="s">
        <v>216</v>
      </c>
      <c r="I436" s="43" t="s">
        <v>178</v>
      </c>
      <c r="J436" s="42">
        <v>12</v>
      </c>
      <c r="K436" s="42">
        <v>57024</v>
      </c>
      <c r="L436" s="43" t="s">
        <v>20</v>
      </c>
      <c r="M436" s="43" t="s">
        <v>18</v>
      </c>
      <c r="N436" s="42">
        <v>214</v>
      </c>
      <c r="O436" s="43" t="s">
        <v>26</v>
      </c>
      <c r="P436" s="42">
        <f t="shared" si="36"/>
        <v>0</v>
      </c>
      <c r="Q436" s="43">
        <f t="shared" si="37"/>
        <v>4752</v>
      </c>
      <c r="R436" s="43">
        <f t="shared" si="38"/>
        <v>0</v>
      </c>
      <c r="S436" s="42">
        <f t="shared" si="39"/>
        <v>57024</v>
      </c>
      <c r="T436" s="43">
        <f t="shared" si="40"/>
        <v>-4752</v>
      </c>
      <c r="U436">
        <f t="shared" si="41"/>
        <v>-57024</v>
      </c>
    </row>
    <row r="437" spans="1:21" x14ac:dyDescent="0.3">
      <c r="A437" s="42">
        <v>2024</v>
      </c>
      <c r="B437" s="42">
        <v>230</v>
      </c>
      <c r="C437" s="42">
        <v>1</v>
      </c>
      <c r="D437" s="43" t="s">
        <v>31</v>
      </c>
      <c r="E437" s="43" t="s">
        <v>181</v>
      </c>
      <c r="F437" s="43" t="s">
        <v>97</v>
      </c>
      <c r="G437" s="42">
        <v>105</v>
      </c>
      <c r="H437" s="43" t="s">
        <v>216</v>
      </c>
      <c r="I437" s="43" t="s">
        <v>178</v>
      </c>
      <c r="J437" s="42">
        <v>12</v>
      </c>
      <c r="K437" s="42">
        <v>1260</v>
      </c>
      <c r="L437" s="43" t="s">
        <v>20</v>
      </c>
      <c r="M437" s="43" t="s">
        <v>18</v>
      </c>
      <c r="N437" s="42">
        <v>320</v>
      </c>
      <c r="O437" s="43" t="s">
        <v>86</v>
      </c>
      <c r="P437" s="42">
        <f t="shared" si="36"/>
        <v>0</v>
      </c>
      <c r="Q437" s="43">
        <f t="shared" si="37"/>
        <v>105</v>
      </c>
      <c r="R437" s="43">
        <f t="shared" si="38"/>
        <v>0</v>
      </c>
      <c r="S437" s="42">
        <f t="shared" si="39"/>
        <v>1260</v>
      </c>
      <c r="T437" s="43">
        <f t="shared" si="40"/>
        <v>-105</v>
      </c>
      <c r="U437">
        <f t="shared" si="41"/>
        <v>-1260</v>
      </c>
    </row>
    <row r="438" spans="1:21" x14ac:dyDescent="0.3">
      <c r="A438" s="42">
        <v>2024</v>
      </c>
      <c r="B438" s="42">
        <v>230</v>
      </c>
      <c r="C438" s="42">
        <v>1</v>
      </c>
      <c r="D438" s="43" t="s">
        <v>31</v>
      </c>
      <c r="E438" s="43" t="s">
        <v>181</v>
      </c>
      <c r="F438" s="43" t="s">
        <v>97</v>
      </c>
      <c r="G438" s="42">
        <v>35506</v>
      </c>
      <c r="H438" s="43" t="s">
        <v>216</v>
      </c>
      <c r="I438" s="43" t="s">
        <v>178</v>
      </c>
      <c r="J438" s="42">
        <v>12</v>
      </c>
      <c r="K438" s="42">
        <v>426072</v>
      </c>
      <c r="L438" s="43" t="s">
        <v>20</v>
      </c>
      <c r="M438" s="43" t="s">
        <v>18</v>
      </c>
      <c r="N438" s="42">
        <v>484</v>
      </c>
      <c r="O438" s="43" t="s">
        <v>22</v>
      </c>
      <c r="P438" s="42">
        <f t="shared" si="36"/>
        <v>0</v>
      </c>
      <c r="Q438" s="43">
        <f t="shared" si="37"/>
        <v>35506</v>
      </c>
      <c r="R438" s="43">
        <f t="shared" si="38"/>
        <v>0</v>
      </c>
      <c r="S438" s="42">
        <f t="shared" si="39"/>
        <v>426072</v>
      </c>
      <c r="T438" s="43">
        <f t="shared" si="40"/>
        <v>-35506</v>
      </c>
      <c r="U438">
        <f t="shared" si="41"/>
        <v>-426072</v>
      </c>
    </row>
    <row r="439" spans="1:21" x14ac:dyDescent="0.3">
      <c r="A439" s="42">
        <v>2024</v>
      </c>
      <c r="B439" s="42">
        <v>230</v>
      </c>
      <c r="C439" s="42">
        <v>1</v>
      </c>
      <c r="D439" s="43" t="s">
        <v>31</v>
      </c>
      <c r="E439" s="43" t="s">
        <v>181</v>
      </c>
      <c r="F439" s="43" t="s">
        <v>97</v>
      </c>
      <c r="G439" s="42">
        <v>3639</v>
      </c>
      <c r="H439" s="43" t="s">
        <v>216</v>
      </c>
      <c r="I439" s="43" t="s">
        <v>178</v>
      </c>
      <c r="J439" s="42">
        <v>12</v>
      </c>
      <c r="K439" s="42">
        <v>43668</v>
      </c>
      <c r="L439" s="43" t="s">
        <v>20</v>
      </c>
      <c r="M439" s="43" t="s">
        <v>18</v>
      </c>
      <c r="N439" s="42">
        <v>591</v>
      </c>
      <c r="O439" s="43" t="s">
        <v>67</v>
      </c>
      <c r="P439" s="42">
        <f t="shared" si="36"/>
        <v>0</v>
      </c>
      <c r="Q439" s="43">
        <f t="shared" si="37"/>
        <v>3639</v>
      </c>
      <c r="R439" s="43">
        <f t="shared" si="38"/>
        <v>0</v>
      </c>
      <c r="S439" s="42">
        <f t="shared" si="39"/>
        <v>43668</v>
      </c>
      <c r="T439" s="43">
        <f t="shared" si="40"/>
        <v>-3639</v>
      </c>
      <c r="U439">
        <f t="shared" si="41"/>
        <v>-43668</v>
      </c>
    </row>
    <row r="440" spans="1:21" x14ac:dyDescent="0.3">
      <c r="A440" s="42">
        <v>2024</v>
      </c>
      <c r="B440" s="42">
        <v>230</v>
      </c>
      <c r="C440" s="42">
        <v>1</v>
      </c>
      <c r="D440" s="43" t="s">
        <v>31</v>
      </c>
      <c r="E440" s="43" t="s">
        <v>181</v>
      </c>
      <c r="F440" s="43" t="s">
        <v>97</v>
      </c>
      <c r="G440" s="42">
        <v>6448</v>
      </c>
      <c r="H440" s="43" t="s">
        <v>216</v>
      </c>
      <c r="I440" s="43" t="s">
        <v>178</v>
      </c>
      <c r="J440" s="42">
        <v>12</v>
      </c>
      <c r="K440" s="42">
        <v>77376</v>
      </c>
      <c r="L440" s="43" t="s">
        <v>20</v>
      </c>
      <c r="M440" s="43" t="s">
        <v>18</v>
      </c>
      <c r="N440" s="42">
        <v>630</v>
      </c>
      <c r="O440" s="43" t="s">
        <v>94</v>
      </c>
      <c r="P440" s="42">
        <f t="shared" si="36"/>
        <v>0</v>
      </c>
      <c r="Q440" s="43">
        <f t="shared" si="37"/>
        <v>6448</v>
      </c>
      <c r="R440" s="43">
        <f t="shared" si="38"/>
        <v>0</v>
      </c>
      <c r="S440" s="42">
        <f t="shared" si="39"/>
        <v>77376</v>
      </c>
      <c r="T440" s="43">
        <f t="shared" si="40"/>
        <v>-6448</v>
      </c>
      <c r="U440">
        <f t="shared" si="41"/>
        <v>-77376</v>
      </c>
    </row>
    <row r="441" spans="1:21" x14ac:dyDescent="0.3">
      <c r="A441" s="42">
        <v>2024</v>
      </c>
      <c r="B441" s="42">
        <v>230</v>
      </c>
      <c r="C441" s="42">
        <v>1</v>
      </c>
      <c r="D441" s="43" t="s">
        <v>31</v>
      </c>
      <c r="E441" s="43" t="s">
        <v>181</v>
      </c>
      <c r="F441" s="43" t="s">
        <v>97</v>
      </c>
      <c r="G441" s="42">
        <v>31042</v>
      </c>
      <c r="H441" s="43" t="s">
        <v>216</v>
      </c>
      <c r="I441" s="43" t="s">
        <v>178</v>
      </c>
      <c r="J441" s="42">
        <v>12</v>
      </c>
      <c r="K441" s="42">
        <v>372504</v>
      </c>
      <c r="L441" s="43" t="s">
        <v>20</v>
      </c>
      <c r="M441" s="43" t="s">
        <v>18</v>
      </c>
      <c r="N441" s="42">
        <v>840</v>
      </c>
      <c r="O441" s="43" t="s">
        <v>56</v>
      </c>
      <c r="P441" s="42">
        <f t="shared" si="36"/>
        <v>0</v>
      </c>
      <c r="Q441" s="43">
        <f t="shared" si="37"/>
        <v>31042</v>
      </c>
      <c r="R441" s="43">
        <f t="shared" si="38"/>
        <v>0</v>
      </c>
      <c r="S441" s="42">
        <f t="shared" si="39"/>
        <v>372504</v>
      </c>
      <c r="T441" s="43">
        <f t="shared" si="40"/>
        <v>-31042</v>
      </c>
      <c r="U441">
        <f t="shared" si="41"/>
        <v>-372504</v>
      </c>
    </row>
    <row r="442" spans="1:21" x14ac:dyDescent="0.3">
      <c r="A442" s="42">
        <v>2024</v>
      </c>
      <c r="B442" s="42">
        <v>230</v>
      </c>
      <c r="C442" s="42">
        <v>1</v>
      </c>
      <c r="D442" s="43" t="s">
        <v>31</v>
      </c>
      <c r="E442" s="43" t="s">
        <v>181</v>
      </c>
      <c r="F442" s="43" t="s">
        <v>97</v>
      </c>
      <c r="G442" s="42">
        <v>63</v>
      </c>
      <c r="H442" s="43" t="s">
        <v>216</v>
      </c>
      <c r="I442" s="43" t="s">
        <v>178</v>
      </c>
      <c r="J442" s="42">
        <v>12</v>
      </c>
      <c r="K442" s="42">
        <v>756</v>
      </c>
      <c r="L442" s="43" t="s">
        <v>29</v>
      </c>
      <c r="M442" s="43" t="s">
        <v>18</v>
      </c>
      <c r="N442" s="42">
        <v>32</v>
      </c>
      <c r="O442" s="43" t="s">
        <v>103</v>
      </c>
      <c r="P442" s="42">
        <f t="shared" si="36"/>
        <v>0</v>
      </c>
      <c r="Q442" s="43">
        <f t="shared" si="37"/>
        <v>63</v>
      </c>
      <c r="R442" s="43">
        <f t="shared" si="38"/>
        <v>0</v>
      </c>
      <c r="S442" s="42">
        <f t="shared" si="39"/>
        <v>756</v>
      </c>
      <c r="T442" s="43">
        <f t="shared" si="40"/>
        <v>-63</v>
      </c>
      <c r="U442">
        <f t="shared" si="41"/>
        <v>-756</v>
      </c>
    </row>
    <row r="443" spans="1:21" x14ac:dyDescent="0.3">
      <c r="A443" s="42">
        <v>2024</v>
      </c>
      <c r="B443" s="42">
        <v>230</v>
      </c>
      <c r="C443" s="42">
        <v>1</v>
      </c>
      <c r="D443" s="43" t="s">
        <v>31</v>
      </c>
      <c r="E443" s="43" t="s">
        <v>181</v>
      </c>
      <c r="F443" s="43" t="s">
        <v>97</v>
      </c>
      <c r="G443" s="42">
        <v>2023.9999999999998</v>
      </c>
      <c r="H443" s="43" t="s">
        <v>216</v>
      </c>
      <c r="I443" s="43" t="s">
        <v>178</v>
      </c>
      <c r="J443" s="42">
        <v>12</v>
      </c>
      <c r="K443" s="42">
        <v>24288</v>
      </c>
      <c r="L443" s="43" t="s">
        <v>29</v>
      </c>
      <c r="M443" s="43" t="s">
        <v>18</v>
      </c>
      <c r="N443" s="42">
        <v>76</v>
      </c>
      <c r="O443" s="43" t="s">
        <v>51</v>
      </c>
      <c r="P443" s="42">
        <f t="shared" si="36"/>
        <v>0</v>
      </c>
      <c r="Q443" s="43">
        <f t="shared" si="37"/>
        <v>2023.9999999999998</v>
      </c>
      <c r="R443" s="43">
        <f t="shared" si="38"/>
        <v>0</v>
      </c>
      <c r="S443" s="42">
        <f t="shared" si="39"/>
        <v>24288</v>
      </c>
      <c r="T443" s="43">
        <f t="shared" si="40"/>
        <v>-2023.9999999999998</v>
      </c>
      <c r="U443">
        <f t="shared" si="41"/>
        <v>-24288</v>
      </c>
    </row>
    <row r="444" spans="1:21" x14ac:dyDescent="0.3">
      <c r="A444" s="42">
        <v>2024</v>
      </c>
      <c r="B444" s="42">
        <v>230</v>
      </c>
      <c r="C444" s="42">
        <v>1</v>
      </c>
      <c r="D444" s="43" t="s">
        <v>31</v>
      </c>
      <c r="E444" s="43" t="s">
        <v>181</v>
      </c>
      <c r="F444" s="43" t="s">
        <v>97</v>
      </c>
      <c r="G444" s="42">
        <v>646</v>
      </c>
      <c r="H444" s="43" t="s">
        <v>216</v>
      </c>
      <c r="I444" s="43" t="s">
        <v>178</v>
      </c>
      <c r="J444" s="42">
        <v>12</v>
      </c>
      <c r="K444" s="42">
        <v>7752</v>
      </c>
      <c r="L444" s="43" t="s">
        <v>29</v>
      </c>
      <c r="M444" s="43" t="s">
        <v>18</v>
      </c>
      <c r="N444" s="42">
        <v>152</v>
      </c>
      <c r="O444" s="43" t="s">
        <v>83</v>
      </c>
      <c r="P444" s="42">
        <f t="shared" si="36"/>
        <v>0</v>
      </c>
      <c r="Q444" s="43">
        <f t="shared" si="37"/>
        <v>646</v>
      </c>
      <c r="R444" s="43">
        <f t="shared" si="38"/>
        <v>0</v>
      </c>
      <c r="S444" s="42">
        <f t="shared" si="39"/>
        <v>7752</v>
      </c>
      <c r="T444" s="43">
        <f t="shared" si="40"/>
        <v>-646</v>
      </c>
      <c r="U444">
        <f t="shared" si="41"/>
        <v>-7752</v>
      </c>
    </row>
    <row r="445" spans="1:21" x14ac:dyDescent="0.3">
      <c r="A445" s="42">
        <v>2024</v>
      </c>
      <c r="B445" s="42">
        <v>230</v>
      </c>
      <c r="C445" s="42">
        <v>1</v>
      </c>
      <c r="D445" s="43" t="s">
        <v>31</v>
      </c>
      <c r="E445" s="43" t="s">
        <v>181</v>
      </c>
      <c r="F445" s="43" t="s">
        <v>97</v>
      </c>
      <c r="G445" s="42">
        <v>185</v>
      </c>
      <c r="H445" s="43" t="s">
        <v>216</v>
      </c>
      <c r="I445" s="43" t="s">
        <v>178</v>
      </c>
      <c r="J445" s="42">
        <v>12</v>
      </c>
      <c r="K445" s="42">
        <v>2220</v>
      </c>
      <c r="L445" s="43" t="s">
        <v>29</v>
      </c>
      <c r="M445" s="43" t="s">
        <v>18</v>
      </c>
      <c r="N445" s="42">
        <v>170</v>
      </c>
      <c r="O445" s="43" t="s">
        <v>105</v>
      </c>
      <c r="P445" s="42">
        <f t="shared" si="36"/>
        <v>0</v>
      </c>
      <c r="Q445" s="43">
        <f t="shared" si="37"/>
        <v>185</v>
      </c>
      <c r="R445" s="43">
        <f t="shared" si="38"/>
        <v>0</v>
      </c>
      <c r="S445" s="42">
        <f t="shared" si="39"/>
        <v>2220</v>
      </c>
      <c r="T445" s="43">
        <f t="shared" si="40"/>
        <v>-185</v>
      </c>
      <c r="U445">
        <f t="shared" si="41"/>
        <v>-2220</v>
      </c>
    </row>
    <row r="446" spans="1:21" x14ac:dyDescent="0.3">
      <c r="A446" s="42">
        <v>2024</v>
      </c>
      <c r="B446" s="42">
        <v>230</v>
      </c>
      <c r="C446" s="42">
        <v>1</v>
      </c>
      <c r="D446" s="43" t="s">
        <v>31</v>
      </c>
      <c r="E446" s="43" t="s">
        <v>181</v>
      </c>
      <c r="F446" s="43" t="s">
        <v>97</v>
      </c>
      <c r="G446" s="42">
        <v>688</v>
      </c>
      <c r="H446" s="43" t="s">
        <v>216</v>
      </c>
      <c r="I446" s="43" t="s">
        <v>178</v>
      </c>
      <c r="J446" s="42">
        <v>12</v>
      </c>
      <c r="K446" s="42">
        <v>8256</v>
      </c>
      <c r="L446" s="43" t="s">
        <v>29</v>
      </c>
      <c r="M446" s="43" t="s">
        <v>18</v>
      </c>
      <c r="N446" s="42">
        <v>218</v>
      </c>
      <c r="O446" s="43" t="s">
        <v>106</v>
      </c>
      <c r="P446" s="42">
        <f t="shared" si="36"/>
        <v>0</v>
      </c>
      <c r="Q446" s="43">
        <f t="shared" si="37"/>
        <v>688</v>
      </c>
      <c r="R446" s="43">
        <f t="shared" si="38"/>
        <v>0</v>
      </c>
      <c r="S446" s="42">
        <f t="shared" si="39"/>
        <v>8256</v>
      </c>
      <c r="T446" s="43">
        <f t="shared" si="40"/>
        <v>-688</v>
      </c>
      <c r="U446">
        <f t="shared" si="41"/>
        <v>-8256</v>
      </c>
    </row>
    <row r="447" spans="1:21" x14ac:dyDescent="0.3">
      <c r="A447" s="42">
        <v>2024</v>
      </c>
      <c r="B447" s="42">
        <v>230</v>
      </c>
      <c r="C447" s="42">
        <v>1</v>
      </c>
      <c r="D447" s="43" t="s">
        <v>31</v>
      </c>
      <c r="E447" s="43" t="s">
        <v>181</v>
      </c>
      <c r="F447" s="43" t="s">
        <v>97</v>
      </c>
      <c r="G447" s="42">
        <v>672</v>
      </c>
      <c r="H447" s="43" t="s">
        <v>216</v>
      </c>
      <c r="I447" s="43" t="s">
        <v>178</v>
      </c>
      <c r="J447" s="42">
        <v>12</v>
      </c>
      <c r="K447" s="42">
        <v>8064</v>
      </c>
      <c r="L447" s="43" t="s">
        <v>29</v>
      </c>
      <c r="M447" s="43" t="s">
        <v>18</v>
      </c>
      <c r="N447" s="42">
        <v>600</v>
      </c>
      <c r="O447" s="43" t="s">
        <v>93</v>
      </c>
      <c r="P447" s="42">
        <f t="shared" si="36"/>
        <v>0</v>
      </c>
      <c r="Q447" s="43">
        <f t="shared" si="37"/>
        <v>672</v>
      </c>
      <c r="R447" s="43">
        <f t="shared" si="38"/>
        <v>0</v>
      </c>
      <c r="S447" s="42">
        <f t="shared" si="39"/>
        <v>8064</v>
      </c>
      <c r="T447" s="43">
        <f t="shared" si="40"/>
        <v>-672</v>
      </c>
      <c r="U447">
        <f t="shared" si="41"/>
        <v>-8064</v>
      </c>
    </row>
    <row r="448" spans="1:21" x14ac:dyDescent="0.3">
      <c r="A448" s="42">
        <v>2024</v>
      </c>
      <c r="B448" s="42">
        <v>230</v>
      </c>
      <c r="C448" s="42">
        <v>1</v>
      </c>
      <c r="D448" s="43" t="s">
        <v>31</v>
      </c>
      <c r="E448" s="43" t="s">
        <v>181</v>
      </c>
      <c r="F448" s="43" t="s">
        <v>97</v>
      </c>
      <c r="G448" s="42">
        <v>16</v>
      </c>
      <c r="H448" s="43" t="s">
        <v>216</v>
      </c>
      <c r="I448" s="43" t="s">
        <v>178</v>
      </c>
      <c r="J448" s="42">
        <v>12</v>
      </c>
      <c r="K448" s="42">
        <v>192</v>
      </c>
      <c r="L448" s="43" t="s">
        <v>29</v>
      </c>
      <c r="M448" s="43" t="s">
        <v>18</v>
      </c>
      <c r="N448" s="42">
        <v>604</v>
      </c>
      <c r="O448" s="43" t="s">
        <v>110</v>
      </c>
      <c r="P448" s="42">
        <f t="shared" si="36"/>
        <v>0</v>
      </c>
      <c r="Q448" s="43">
        <f t="shared" si="37"/>
        <v>16</v>
      </c>
      <c r="R448" s="43">
        <f t="shared" si="38"/>
        <v>0</v>
      </c>
      <c r="S448" s="42">
        <f t="shared" si="39"/>
        <v>192</v>
      </c>
      <c r="T448" s="43">
        <f t="shared" si="40"/>
        <v>-16</v>
      </c>
      <c r="U448">
        <f t="shared" si="41"/>
        <v>-192</v>
      </c>
    </row>
    <row r="449" spans="1:21" x14ac:dyDescent="0.3">
      <c r="A449" s="42">
        <v>2024</v>
      </c>
      <c r="B449" s="42">
        <v>230</v>
      </c>
      <c r="C449" s="42">
        <v>1</v>
      </c>
      <c r="D449" s="43" t="s">
        <v>31</v>
      </c>
      <c r="E449" s="43" t="s">
        <v>181</v>
      </c>
      <c r="F449" s="43" t="s">
        <v>97</v>
      </c>
      <c r="G449" s="42">
        <v>84</v>
      </c>
      <c r="H449" s="43" t="s">
        <v>216</v>
      </c>
      <c r="I449" s="43" t="s">
        <v>178</v>
      </c>
      <c r="J449" s="42">
        <v>12</v>
      </c>
      <c r="K449" s="42">
        <v>1008</v>
      </c>
      <c r="L449" s="43" t="s">
        <v>29</v>
      </c>
      <c r="M449" s="43" t="s">
        <v>18</v>
      </c>
      <c r="N449" s="42">
        <v>858</v>
      </c>
      <c r="O449" s="43" t="s">
        <v>114</v>
      </c>
      <c r="P449" s="42">
        <f t="shared" si="36"/>
        <v>0</v>
      </c>
      <c r="Q449" s="43">
        <f t="shared" si="37"/>
        <v>84</v>
      </c>
      <c r="R449" s="43">
        <f t="shared" si="38"/>
        <v>0</v>
      </c>
      <c r="S449" s="42">
        <f t="shared" si="39"/>
        <v>1008</v>
      </c>
      <c r="T449" s="43">
        <f t="shared" si="40"/>
        <v>-84</v>
      </c>
      <c r="U449">
        <f t="shared" si="41"/>
        <v>-1008</v>
      </c>
    </row>
    <row r="450" spans="1:21" x14ac:dyDescent="0.3">
      <c r="A450" s="42">
        <v>2024</v>
      </c>
      <c r="B450" s="42">
        <v>230</v>
      </c>
      <c r="C450" s="42">
        <v>1</v>
      </c>
      <c r="D450" s="43" t="s">
        <v>31</v>
      </c>
      <c r="E450" s="43" t="s">
        <v>181</v>
      </c>
      <c r="F450" s="43" t="s">
        <v>97</v>
      </c>
      <c r="G450" s="42">
        <v>2235</v>
      </c>
      <c r="H450" s="43" t="s">
        <v>216</v>
      </c>
      <c r="I450" s="43" t="s">
        <v>178</v>
      </c>
      <c r="J450" s="42">
        <v>12</v>
      </c>
      <c r="K450" s="42">
        <v>26820</v>
      </c>
      <c r="L450" s="43" t="s">
        <v>24</v>
      </c>
      <c r="M450" s="43" t="s">
        <v>18</v>
      </c>
      <c r="N450" s="42">
        <v>156</v>
      </c>
      <c r="O450" s="43" t="s">
        <v>53</v>
      </c>
      <c r="P450" s="42">
        <f t="shared" si="36"/>
        <v>0</v>
      </c>
      <c r="Q450" s="43">
        <f t="shared" si="37"/>
        <v>2235</v>
      </c>
      <c r="R450" s="43">
        <f t="shared" si="38"/>
        <v>0</v>
      </c>
      <c r="S450" s="42">
        <f t="shared" si="39"/>
        <v>26820</v>
      </c>
      <c r="T450" s="43">
        <f t="shared" si="40"/>
        <v>-2235</v>
      </c>
      <c r="U450">
        <f t="shared" si="41"/>
        <v>-26820</v>
      </c>
    </row>
    <row r="451" spans="1:21" x14ac:dyDescent="0.3">
      <c r="A451" s="42">
        <v>2024</v>
      </c>
      <c r="B451" s="42">
        <v>230</v>
      </c>
      <c r="C451" s="42">
        <v>1</v>
      </c>
      <c r="D451" s="43" t="s">
        <v>31</v>
      </c>
      <c r="E451" s="43" t="s">
        <v>181</v>
      </c>
      <c r="F451" s="43" t="s">
        <v>97</v>
      </c>
      <c r="G451" s="42">
        <v>42</v>
      </c>
      <c r="H451" s="43" t="s">
        <v>216</v>
      </c>
      <c r="I451" s="43" t="s">
        <v>178</v>
      </c>
      <c r="J451" s="42">
        <v>12</v>
      </c>
      <c r="K451" s="42">
        <v>504</v>
      </c>
      <c r="L451" s="43" t="s">
        <v>24</v>
      </c>
      <c r="M451" s="43" t="s">
        <v>18</v>
      </c>
      <c r="N451" s="42">
        <v>158</v>
      </c>
      <c r="O451" s="43" t="s">
        <v>28</v>
      </c>
      <c r="P451" s="42">
        <f t="shared" ref="P451:P514" si="42">IF(A451=2025,G451,0)</f>
        <v>0</v>
      </c>
      <c r="Q451" s="43">
        <f t="shared" ref="Q451:Q514" si="43">IF(A451=2024,G451,0)</f>
        <v>42</v>
      </c>
      <c r="R451" s="43">
        <f t="shared" ref="R451:R514" si="44">IF(A451=2025,K451,0)</f>
        <v>0</v>
      </c>
      <c r="S451" s="42">
        <f t="shared" ref="S451:S514" si="45">IF(A451=2024,K451,0)</f>
        <v>504</v>
      </c>
      <c r="T451" s="43">
        <f t="shared" ref="T451:T514" si="46">P451-Q451</f>
        <v>-42</v>
      </c>
      <c r="U451">
        <f t="shared" ref="U451:U514" si="47">R451-S451</f>
        <v>-504</v>
      </c>
    </row>
    <row r="452" spans="1:21" x14ac:dyDescent="0.3">
      <c r="A452" s="42">
        <v>2024</v>
      </c>
      <c r="B452" s="42">
        <v>230</v>
      </c>
      <c r="C452" s="42">
        <v>1</v>
      </c>
      <c r="D452" s="43" t="s">
        <v>31</v>
      </c>
      <c r="E452" s="43" t="s">
        <v>181</v>
      </c>
      <c r="F452" s="43" t="s">
        <v>97</v>
      </c>
      <c r="G452" s="42">
        <v>333</v>
      </c>
      <c r="H452" s="43" t="s">
        <v>216</v>
      </c>
      <c r="I452" s="43" t="s">
        <v>178</v>
      </c>
      <c r="J452" s="42">
        <v>12</v>
      </c>
      <c r="K452" s="42">
        <v>3996</v>
      </c>
      <c r="L452" s="43" t="s">
        <v>24</v>
      </c>
      <c r="M452" s="43" t="s">
        <v>18</v>
      </c>
      <c r="N452" s="42">
        <v>344</v>
      </c>
      <c r="O452" s="43" t="s">
        <v>87</v>
      </c>
      <c r="P452" s="42">
        <f t="shared" si="42"/>
        <v>0</v>
      </c>
      <c r="Q452" s="43">
        <f t="shared" si="43"/>
        <v>333</v>
      </c>
      <c r="R452" s="43">
        <f t="shared" si="44"/>
        <v>0</v>
      </c>
      <c r="S452" s="42">
        <f t="shared" si="45"/>
        <v>3996</v>
      </c>
      <c r="T452" s="43">
        <f t="shared" si="46"/>
        <v>-333</v>
      </c>
      <c r="U452">
        <f t="shared" si="47"/>
        <v>-3996</v>
      </c>
    </row>
    <row r="453" spans="1:21" x14ac:dyDescent="0.3">
      <c r="A453" s="42">
        <v>2024</v>
      </c>
      <c r="B453" s="42">
        <v>230</v>
      </c>
      <c r="C453" s="42">
        <v>1</v>
      </c>
      <c r="D453" s="43" t="s">
        <v>31</v>
      </c>
      <c r="E453" s="43" t="s">
        <v>181</v>
      </c>
      <c r="F453" s="43" t="s">
        <v>97</v>
      </c>
      <c r="G453" s="42">
        <v>138</v>
      </c>
      <c r="H453" s="43" t="s">
        <v>216</v>
      </c>
      <c r="I453" s="43" t="s">
        <v>178</v>
      </c>
      <c r="J453" s="42">
        <v>12</v>
      </c>
      <c r="K453" s="42">
        <v>1656</v>
      </c>
      <c r="L453" s="43" t="s">
        <v>24</v>
      </c>
      <c r="M453" s="43" t="s">
        <v>18</v>
      </c>
      <c r="N453" s="42">
        <v>356</v>
      </c>
      <c r="O453" s="43" t="s">
        <v>108</v>
      </c>
      <c r="P453" s="42">
        <f t="shared" si="42"/>
        <v>0</v>
      </c>
      <c r="Q453" s="43">
        <f t="shared" si="43"/>
        <v>138</v>
      </c>
      <c r="R453" s="43">
        <f t="shared" si="44"/>
        <v>0</v>
      </c>
      <c r="S453" s="42">
        <f t="shared" si="45"/>
        <v>1656</v>
      </c>
      <c r="T453" s="43">
        <f t="shared" si="46"/>
        <v>-138</v>
      </c>
      <c r="U453">
        <f t="shared" si="47"/>
        <v>-1656</v>
      </c>
    </row>
    <row r="454" spans="1:21" x14ac:dyDescent="0.3">
      <c r="A454" s="42">
        <v>2024</v>
      </c>
      <c r="B454" s="42">
        <v>230</v>
      </c>
      <c r="C454" s="42">
        <v>1</v>
      </c>
      <c r="D454" s="43" t="s">
        <v>31</v>
      </c>
      <c r="E454" s="43" t="s">
        <v>181</v>
      </c>
      <c r="F454" s="43" t="s">
        <v>97</v>
      </c>
      <c r="G454" s="42">
        <v>2036</v>
      </c>
      <c r="H454" s="43" t="s">
        <v>216</v>
      </c>
      <c r="I454" s="43" t="s">
        <v>178</v>
      </c>
      <c r="J454" s="42">
        <v>12</v>
      </c>
      <c r="K454" s="42">
        <v>24432</v>
      </c>
      <c r="L454" s="43" t="s">
        <v>24</v>
      </c>
      <c r="M454" s="43" t="s">
        <v>18</v>
      </c>
      <c r="N454" s="42">
        <v>376</v>
      </c>
      <c r="O454" s="43" t="s">
        <v>89</v>
      </c>
      <c r="P454" s="42">
        <f t="shared" si="42"/>
        <v>0</v>
      </c>
      <c r="Q454" s="43">
        <f t="shared" si="43"/>
        <v>2036</v>
      </c>
      <c r="R454" s="43">
        <f t="shared" si="44"/>
        <v>0</v>
      </c>
      <c r="S454" s="42">
        <f t="shared" si="45"/>
        <v>24432</v>
      </c>
      <c r="T454" s="43">
        <f t="shared" si="46"/>
        <v>-2036</v>
      </c>
      <c r="U454">
        <f t="shared" si="47"/>
        <v>-24432</v>
      </c>
    </row>
    <row r="455" spans="1:21" x14ac:dyDescent="0.3">
      <c r="A455" s="42">
        <v>2024</v>
      </c>
      <c r="B455" s="42">
        <v>230</v>
      </c>
      <c r="C455" s="42">
        <v>1</v>
      </c>
      <c r="D455" s="43" t="s">
        <v>31</v>
      </c>
      <c r="E455" s="43" t="s">
        <v>181</v>
      </c>
      <c r="F455" s="43" t="s">
        <v>97</v>
      </c>
      <c r="G455" s="42">
        <v>286</v>
      </c>
      <c r="H455" s="43" t="s">
        <v>216</v>
      </c>
      <c r="I455" s="43" t="s">
        <v>178</v>
      </c>
      <c r="J455" s="42">
        <v>12</v>
      </c>
      <c r="K455" s="42">
        <v>3432</v>
      </c>
      <c r="L455" s="43" t="s">
        <v>24</v>
      </c>
      <c r="M455" s="43" t="s">
        <v>18</v>
      </c>
      <c r="N455" s="42">
        <v>392</v>
      </c>
      <c r="O455" s="43" t="s">
        <v>63</v>
      </c>
      <c r="P455" s="42">
        <f t="shared" si="42"/>
        <v>0</v>
      </c>
      <c r="Q455" s="43">
        <f t="shared" si="43"/>
        <v>286</v>
      </c>
      <c r="R455" s="43">
        <f t="shared" si="44"/>
        <v>0</v>
      </c>
      <c r="S455" s="42">
        <f t="shared" si="45"/>
        <v>3432</v>
      </c>
      <c r="T455" s="43">
        <f t="shared" si="46"/>
        <v>-286</v>
      </c>
      <c r="U455">
        <f t="shared" si="47"/>
        <v>-3432</v>
      </c>
    </row>
    <row r="456" spans="1:21" x14ac:dyDescent="0.3">
      <c r="A456" s="42">
        <v>2024</v>
      </c>
      <c r="B456" s="42">
        <v>230</v>
      </c>
      <c r="C456" s="42">
        <v>1</v>
      </c>
      <c r="D456" s="43" t="s">
        <v>31</v>
      </c>
      <c r="E456" s="43" t="s">
        <v>181</v>
      </c>
      <c r="F456" s="43" t="s">
        <v>97</v>
      </c>
      <c r="G456" s="42">
        <v>210</v>
      </c>
      <c r="H456" s="43" t="s">
        <v>216</v>
      </c>
      <c r="I456" s="43" t="s">
        <v>178</v>
      </c>
      <c r="J456" s="42">
        <v>12</v>
      </c>
      <c r="K456" s="42">
        <v>2520</v>
      </c>
      <c r="L456" s="43" t="s">
        <v>24</v>
      </c>
      <c r="M456" s="43" t="s">
        <v>18</v>
      </c>
      <c r="N456" s="42">
        <v>398</v>
      </c>
      <c r="O456" s="43" t="s">
        <v>90</v>
      </c>
      <c r="P456" s="42">
        <f t="shared" si="42"/>
        <v>0</v>
      </c>
      <c r="Q456" s="43">
        <f t="shared" si="43"/>
        <v>210</v>
      </c>
      <c r="R456" s="43">
        <f t="shared" si="44"/>
        <v>0</v>
      </c>
      <c r="S456" s="42">
        <f t="shared" si="45"/>
        <v>2520</v>
      </c>
      <c r="T456" s="43">
        <f t="shared" si="46"/>
        <v>-210</v>
      </c>
      <c r="U456">
        <f t="shared" si="47"/>
        <v>-2520</v>
      </c>
    </row>
    <row r="457" spans="1:21" x14ac:dyDescent="0.3">
      <c r="A457" s="42">
        <v>2024</v>
      </c>
      <c r="B457" s="42">
        <v>230</v>
      </c>
      <c r="C457" s="42">
        <v>1</v>
      </c>
      <c r="D457" s="43" t="s">
        <v>31</v>
      </c>
      <c r="E457" s="43" t="s">
        <v>181</v>
      </c>
      <c r="F457" s="43" t="s">
        <v>97</v>
      </c>
      <c r="G457" s="42">
        <v>673</v>
      </c>
      <c r="H457" s="43" t="s">
        <v>216</v>
      </c>
      <c r="I457" s="43" t="s">
        <v>178</v>
      </c>
      <c r="J457" s="42">
        <v>12</v>
      </c>
      <c r="K457" s="42">
        <v>8076</v>
      </c>
      <c r="L457" s="43" t="s">
        <v>24</v>
      </c>
      <c r="M457" s="43" t="s">
        <v>18</v>
      </c>
      <c r="N457" s="42">
        <v>410</v>
      </c>
      <c r="O457" s="43" t="s">
        <v>54</v>
      </c>
      <c r="P457" s="42">
        <f t="shared" si="42"/>
        <v>0</v>
      </c>
      <c r="Q457" s="43">
        <f t="shared" si="43"/>
        <v>673</v>
      </c>
      <c r="R457" s="43">
        <f t="shared" si="44"/>
        <v>0</v>
      </c>
      <c r="S457" s="42">
        <f t="shared" si="45"/>
        <v>8076</v>
      </c>
      <c r="T457" s="43">
        <f t="shared" si="46"/>
        <v>-673</v>
      </c>
      <c r="U457">
        <f t="shared" si="47"/>
        <v>-8076</v>
      </c>
    </row>
    <row r="458" spans="1:21" x14ac:dyDescent="0.3">
      <c r="A458" s="42">
        <v>2024</v>
      </c>
      <c r="B458" s="42">
        <v>230</v>
      </c>
      <c r="C458" s="42">
        <v>1</v>
      </c>
      <c r="D458" s="43" t="s">
        <v>31</v>
      </c>
      <c r="E458" s="43" t="s">
        <v>181</v>
      </c>
      <c r="F458" s="43" t="s">
        <v>97</v>
      </c>
      <c r="G458" s="42">
        <v>25</v>
      </c>
      <c r="H458" s="43" t="s">
        <v>216</v>
      </c>
      <c r="I458" s="43" t="s">
        <v>178</v>
      </c>
      <c r="J458" s="42">
        <v>12</v>
      </c>
      <c r="K458" s="42">
        <v>300</v>
      </c>
      <c r="L458" s="43" t="s">
        <v>24</v>
      </c>
      <c r="M458" s="43" t="s">
        <v>18</v>
      </c>
      <c r="N458" s="42">
        <v>418</v>
      </c>
      <c r="O458" s="43" t="s">
        <v>91</v>
      </c>
      <c r="P458" s="42">
        <f t="shared" si="42"/>
        <v>0</v>
      </c>
      <c r="Q458" s="43">
        <f t="shared" si="43"/>
        <v>25</v>
      </c>
      <c r="R458" s="43">
        <f t="shared" si="44"/>
        <v>0</v>
      </c>
      <c r="S458" s="42">
        <f t="shared" si="45"/>
        <v>300</v>
      </c>
      <c r="T458" s="43">
        <f t="shared" si="46"/>
        <v>-25</v>
      </c>
      <c r="U458">
        <f t="shared" si="47"/>
        <v>-300</v>
      </c>
    </row>
    <row r="459" spans="1:21" x14ac:dyDescent="0.3">
      <c r="A459" s="42">
        <v>2024</v>
      </c>
      <c r="B459" s="42">
        <v>230</v>
      </c>
      <c r="C459" s="42">
        <v>1</v>
      </c>
      <c r="D459" s="43" t="s">
        <v>31</v>
      </c>
      <c r="E459" s="43" t="s">
        <v>181</v>
      </c>
      <c r="F459" s="43" t="s">
        <v>97</v>
      </c>
      <c r="G459" s="42">
        <v>28.999999999999996</v>
      </c>
      <c r="H459" s="43" t="s">
        <v>216</v>
      </c>
      <c r="I459" s="43" t="s">
        <v>178</v>
      </c>
      <c r="J459" s="42">
        <v>12</v>
      </c>
      <c r="K459" s="42">
        <v>348</v>
      </c>
      <c r="L459" s="43" t="s">
        <v>24</v>
      </c>
      <c r="M459" s="43" t="s">
        <v>18</v>
      </c>
      <c r="N459" s="42">
        <v>458</v>
      </c>
      <c r="O459" s="43" t="s">
        <v>92</v>
      </c>
      <c r="P459" s="42">
        <f t="shared" si="42"/>
        <v>0</v>
      </c>
      <c r="Q459" s="43">
        <f t="shared" si="43"/>
        <v>28.999999999999996</v>
      </c>
      <c r="R459" s="43">
        <f t="shared" si="44"/>
        <v>0</v>
      </c>
      <c r="S459" s="42">
        <f t="shared" si="45"/>
        <v>348</v>
      </c>
      <c r="T459" s="43">
        <f t="shared" si="46"/>
        <v>-28.999999999999996</v>
      </c>
      <c r="U459">
        <f t="shared" si="47"/>
        <v>-348</v>
      </c>
    </row>
    <row r="460" spans="1:21" x14ac:dyDescent="0.3">
      <c r="A460" s="42">
        <v>2024</v>
      </c>
      <c r="B460" s="42">
        <v>230</v>
      </c>
      <c r="C460" s="42">
        <v>1</v>
      </c>
      <c r="D460" s="43" t="s">
        <v>31</v>
      </c>
      <c r="E460" s="43" t="s">
        <v>181</v>
      </c>
      <c r="F460" s="43" t="s">
        <v>97</v>
      </c>
      <c r="G460" s="42">
        <v>52835</v>
      </c>
      <c r="H460" s="43" t="s">
        <v>216</v>
      </c>
      <c r="I460" s="43" t="s">
        <v>178</v>
      </c>
      <c r="J460" s="42">
        <v>12</v>
      </c>
      <c r="K460" s="42">
        <v>634020</v>
      </c>
      <c r="L460" s="43" t="s">
        <v>24</v>
      </c>
      <c r="M460" s="43" t="s">
        <v>18</v>
      </c>
      <c r="N460" s="42">
        <v>608</v>
      </c>
      <c r="O460" s="43" t="s">
        <v>57</v>
      </c>
      <c r="P460" s="42">
        <f t="shared" si="42"/>
        <v>0</v>
      </c>
      <c r="Q460" s="43">
        <f t="shared" si="43"/>
        <v>52835</v>
      </c>
      <c r="R460" s="43">
        <f t="shared" si="44"/>
        <v>0</v>
      </c>
      <c r="S460" s="42">
        <f t="shared" si="45"/>
        <v>634020</v>
      </c>
      <c r="T460" s="43">
        <f t="shared" si="46"/>
        <v>-52835</v>
      </c>
      <c r="U460">
        <f t="shared" si="47"/>
        <v>-634020</v>
      </c>
    </row>
    <row r="461" spans="1:21" x14ac:dyDescent="0.3">
      <c r="A461" s="42">
        <v>2024</v>
      </c>
      <c r="B461" s="42">
        <v>230</v>
      </c>
      <c r="C461" s="42">
        <v>1</v>
      </c>
      <c r="D461" s="43" t="s">
        <v>31</v>
      </c>
      <c r="E461" s="43" t="s">
        <v>181</v>
      </c>
      <c r="F461" s="43" t="s">
        <v>97</v>
      </c>
      <c r="G461" s="42">
        <v>248</v>
      </c>
      <c r="H461" s="43" t="s">
        <v>216</v>
      </c>
      <c r="I461" s="43" t="s">
        <v>178</v>
      </c>
      <c r="J461" s="42">
        <v>12</v>
      </c>
      <c r="K461" s="42">
        <v>2976</v>
      </c>
      <c r="L461" s="43" t="s">
        <v>24</v>
      </c>
      <c r="M461" s="43" t="s">
        <v>18</v>
      </c>
      <c r="N461" s="42">
        <v>702</v>
      </c>
      <c r="O461" s="43" t="s">
        <v>27</v>
      </c>
      <c r="P461" s="42">
        <f t="shared" si="42"/>
        <v>0</v>
      </c>
      <c r="Q461" s="43">
        <f t="shared" si="43"/>
        <v>248</v>
      </c>
      <c r="R461" s="43">
        <f t="shared" si="44"/>
        <v>0</v>
      </c>
      <c r="S461" s="42">
        <f t="shared" si="45"/>
        <v>2976</v>
      </c>
      <c r="T461" s="43">
        <f t="shared" si="46"/>
        <v>-248</v>
      </c>
      <c r="U461">
        <f t="shared" si="47"/>
        <v>-2976</v>
      </c>
    </row>
    <row r="462" spans="1:21" x14ac:dyDescent="0.3">
      <c r="A462" s="42">
        <v>2024</v>
      </c>
      <c r="B462" s="42">
        <v>230</v>
      </c>
      <c r="C462" s="42">
        <v>1</v>
      </c>
      <c r="D462" s="43" t="s">
        <v>31</v>
      </c>
      <c r="E462" s="43" t="s">
        <v>181</v>
      </c>
      <c r="F462" s="43" t="s">
        <v>97</v>
      </c>
      <c r="G462" s="42">
        <v>143</v>
      </c>
      <c r="H462" s="43" t="s">
        <v>216</v>
      </c>
      <c r="I462" s="43" t="s">
        <v>178</v>
      </c>
      <c r="J462" s="42">
        <v>12</v>
      </c>
      <c r="K462" s="42">
        <v>1716</v>
      </c>
      <c r="L462" s="43" t="s">
        <v>24</v>
      </c>
      <c r="M462" s="43" t="s">
        <v>18</v>
      </c>
      <c r="N462" s="42">
        <v>764</v>
      </c>
      <c r="O462" s="43" t="s">
        <v>112</v>
      </c>
      <c r="P462" s="42">
        <f t="shared" si="42"/>
        <v>0</v>
      </c>
      <c r="Q462" s="43">
        <f t="shared" si="43"/>
        <v>143</v>
      </c>
      <c r="R462" s="43">
        <f t="shared" si="44"/>
        <v>0</v>
      </c>
      <c r="S462" s="42">
        <f t="shared" si="45"/>
        <v>1716</v>
      </c>
      <c r="T462" s="43">
        <f t="shared" si="46"/>
        <v>-143</v>
      </c>
      <c r="U462">
        <f t="shared" si="47"/>
        <v>-1716</v>
      </c>
    </row>
    <row r="463" spans="1:21" x14ac:dyDescent="0.3">
      <c r="A463" s="42">
        <v>2024</v>
      </c>
      <c r="B463" s="42">
        <v>230</v>
      </c>
      <c r="C463" s="42">
        <v>1</v>
      </c>
      <c r="D463" s="43" t="s">
        <v>31</v>
      </c>
      <c r="E463" s="43" t="s">
        <v>181</v>
      </c>
      <c r="F463" s="43" t="s">
        <v>97</v>
      </c>
      <c r="G463" s="42">
        <v>1447</v>
      </c>
      <c r="H463" s="43" t="s">
        <v>216</v>
      </c>
      <c r="I463" s="43" t="s">
        <v>178</v>
      </c>
      <c r="J463" s="42">
        <v>12</v>
      </c>
      <c r="K463" s="42">
        <v>17364</v>
      </c>
      <c r="L463" s="43" t="s">
        <v>24</v>
      </c>
      <c r="M463" s="43" t="s">
        <v>18</v>
      </c>
      <c r="N463" s="42">
        <v>784</v>
      </c>
      <c r="O463" s="43" t="s">
        <v>55</v>
      </c>
      <c r="P463" s="42">
        <f t="shared" si="42"/>
        <v>0</v>
      </c>
      <c r="Q463" s="43">
        <f t="shared" si="43"/>
        <v>1447</v>
      </c>
      <c r="R463" s="43">
        <f t="shared" si="44"/>
        <v>0</v>
      </c>
      <c r="S463" s="42">
        <f t="shared" si="45"/>
        <v>17364</v>
      </c>
      <c r="T463" s="43">
        <f t="shared" si="46"/>
        <v>-1447</v>
      </c>
      <c r="U463">
        <f t="shared" si="47"/>
        <v>-17364</v>
      </c>
    </row>
    <row r="464" spans="1:21" x14ac:dyDescent="0.3">
      <c r="A464" s="42">
        <v>2024</v>
      </c>
      <c r="B464" s="42">
        <v>230</v>
      </c>
      <c r="C464" s="42">
        <v>1</v>
      </c>
      <c r="D464" s="43" t="s">
        <v>31</v>
      </c>
      <c r="E464" s="43" t="s">
        <v>181</v>
      </c>
      <c r="F464" s="43" t="s">
        <v>97</v>
      </c>
      <c r="G464" s="42">
        <v>173</v>
      </c>
      <c r="H464" s="43" t="s">
        <v>216</v>
      </c>
      <c r="I464" s="43" t="s">
        <v>178</v>
      </c>
      <c r="J464" s="42">
        <v>12</v>
      </c>
      <c r="K464" s="42">
        <v>2076</v>
      </c>
      <c r="L464" s="43" t="s">
        <v>17</v>
      </c>
      <c r="M464" s="43" t="s">
        <v>18</v>
      </c>
      <c r="N464" s="42">
        <v>8</v>
      </c>
      <c r="O464" s="43" t="s">
        <v>102</v>
      </c>
      <c r="P464" s="42">
        <f t="shared" si="42"/>
        <v>0</v>
      </c>
      <c r="Q464" s="43">
        <f t="shared" si="43"/>
        <v>173</v>
      </c>
      <c r="R464" s="43">
        <f t="shared" si="44"/>
        <v>0</v>
      </c>
      <c r="S464" s="42">
        <f t="shared" si="45"/>
        <v>2076</v>
      </c>
      <c r="T464" s="43">
        <f t="shared" si="46"/>
        <v>-173</v>
      </c>
      <c r="U464">
        <f t="shared" si="47"/>
        <v>-2076</v>
      </c>
    </row>
    <row r="465" spans="1:21" x14ac:dyDescent="0.3">
      <c r="A465" s="42">
        <v>2024</v>
      </c>
      <c r="B465" s="42">
        <v>230</v>
      </c>
      <c r="C465" s="42">
        <v>1</v>
      </c>
      <c r="D465" s="43" t="s">
        <v>31</v>
      </c>
      <c r="E465" s="43" t="s">
        <v>181</v>
      </c>
      <c r="F465" s="43" t="s">
        <v>97</v>
      </c>
      <c r="G465" s="42">
        <v>1650</v>
      </c>
      <c r="H465" s="43" t="s">
        <v>216</v>
      </c>
      <c r="I465" s="43" t="s">
        <v>178</v>
      </c>
      <c r="J465" s="42">
        <v>12</v>
      </c>
      <c r="K465" s="42">
        <v>19800</v>
      </c>
      <c r="L465" s="43" t="s">
        <v>17</v>
      </c>
      <c r="M465" s="43" t="s">
        <v>18</v>
      </c>
      <c r="N465" s="42">
        <v>20</v>
      </c>
      <c r="O465" s="43" t="s">
        <v>19</v>
      </c>
      <c r="P465" s="42">
        <f t="shared" si="42"/>
        <v>0</v>
      </c>
      <c r="Q465" s="43">
        <f t="shared" si="43"/>
        <v>1650</v>
      </c>
      <c r="R465" s="43">
        <f t="shared" si="44"/>
        <v>0</v>
      </c>
      <c r="S465" s="42">
        <f t="shared" si="45"/>
        <v>19800</v>
      </c>
      <c r="T465" s="43">
        <f t="shared" si="46"/>
        <v>-1650</v>
      </c>
      <c r="U465">
        <f t="shared" si="47"/>
        <v>-19800</v>
      </c>
    </row>
    <row r="466" spans="1:21" x14ac:dyDescent="0.3">
      <c r="A466" s="42">
        <v>2024</v>
      </c>
      <c r="B466" s="42">
        <v>230</v>
      </c>
      <c r="C466" s="42">
        <v>1</v>
      </c>
      <c r="D466" s="43" t="s">
        <v>31</v>
      </c>
      <c r="E466" s="43" t="s">
        <v>181</v>
      </c>
      <c r="F466" s="43" t="s">
        <v>97</v>
      </c>
      <c r="G466" s="42">
        <v>59</v>
      </c>
      <c r="H466" s="43" t="s">
        <v>216</v>
      </c>
      <c r="I466" s="43" t="s">
        <v>178</v>
      </c>
      <c r="J466" s="42">
        <v>12</v>
      </c>
      <c r="K466" s="42">
        <v>708</v>
      </c>
      <c r="L466" s="43" t="s">
        <v>17</v>
      </c>
      <c r="M466" s="43" t="s">
        <v>18</v>
      </c>
      <c r="N466" s="42">
        <v>70</v>
      </c>
      <c r="O466" s="43" t="s">
        <v>82</v>
      </c>
      <c r="P466" s="42">
        <f t="shared" si="42"/>
        <v>0</v>
      </c>
      <c r="Q466" s="43">
        <f t="shared" si="43"/>
        <v>59</v>
      </c>
      <c r="R466" s="43">
        <f t="shared" si="44"/>
        <v>0</v>
      </c>
      <c r="S466" s="42">
        <f t="shared" si="45"/>
        <v>708</v>
      </c>
      <c r="T466" s="43">
        <f t="shared" si="46"/>
        <v>-59</v>
      </c>
      <c r="U466">
        <f t="shared" si="47"/>
        <v>-708</v>
      </c>
    </row>
    <row r="467" spans="1:21" x14ac:dyDescent="0.3">
      <c r="A467" s="42">
        <v>2024</v>
      </c>
      <c r="B467" s="42">
        <v>230</v>
      </c>
      <c r="C467" s="42">
        <v>1</v>
      </c>
      <c r="D467" s="43" t="s">
        <v>31</v>
      </c>
      <c r="E467" s="43" t="s">
        <v>181</v>
      </c>
      <c r="F467" s="43" t="s">
        <v>97</v>
      </c>
      <c r="G467" s="42">
        <v>84</v>
      </c>
      <c r="H467" s="43" t="s">
        <v>216</v>
      </c>
      <c r="I467" s="43" t="s">
        <v>178</v>
      </c>
      <c r="J467" s="42">
        <v>12</v>
      </c>
      <c r="K467" s="42">
        <v>1008</v>
      </c>
      <c r="L467" s="43" t="s">
        <v>17</v>
      </c>
      <c r="M467" s="43" t="s">
        <v>18</v>
      </c>
      <c r="N467" s="42">
        <v>112</v>
      </c>
      <c r="O467" s="43" t="s">
        <v>104</v>
      </c>
      <c r="P467" s="42">
        <f t="shared" si="42"/>
        <v>0</v>
      </c>
      <c r="Q467" s="43">
        <f t="shared" si="43"/>
        <v>84</v>
      </c>
      <c r="R467" s="43">
        <f t="shared" si="44"/>
        <v>0</v>
      </c>
      <c r="S467" s="42">
        <f t="shared" si="45"/>
        <v>1008</v>
      </c>
      <c r="T467" s="43">
        <f t="shared" si="46"/>
        <v>-84</v>
      </c>
      <c r="U467">
        <f t="shared" si="47"/>
        <v>-1008</v>
      </c>
    </row>
    <row r="468" spans="1:21" x14ac:dyDescent="0.3">
      <c r="A468" s="42">
        <v>2024</v>
      </c>
      <c r="B468" s="42">
        <v>230</v>
      </c>
      <c r="C468" s="42">
        <v>1</v>
      </c>
      <c r="D468" s="43" t="s">
        <v>31</v>
      </c>
      <c r="E468" s="43" t="s">
        <v>181</v>
      </c>
      <c r="F468" s="43" t="s">
        <v>97</v>
      </c>
      <c r="G468" s="42">
        <v>649</v>
      </c>
      <c r="H468" s="43" t="s">
        <v>216</v>
      </c>
      <c r="I468" s="43" t="s">
        <v>178</v>
      </c>
      <c r="J468" s="42">
        <v>12</v>
      </c>
      <c r="K468" s="42">
        <v>7788</v>
      </c>
      <c r="L468" s="43" t="s">
        <v>17</v>
      </c>
      <c r="M468" s="43" t="s">
        <v>18</v>
      </c>
      <c r="N468" s="42">
        <v>292</v>
      </c>
      <c r="O468" s="43" t="s">
        <v>59</v>
      </c>
      <c r="P468" s="42">
        <f t="shared" si="42"/>
        <v>0</v>
      </c>
      <c r="Q468" s="43">
        <f t="shared" si="43"/>
        <v>649</v>
      </c>
      <c r="R468" s="43">
        <f t="shared" si="44"/>
        <v>0</v>
      </c>
      <c r="S468" s="42">
        <f t="shared" si="45"/>
        <v>7788</v>
      </c>
      <c r="T468" s="43">
        <f t="shared" si="46"/>
        <v>-649</v>
      </c>
      <c r="U468">
        <f t="shared" si="47"/>
        <v>-7788</v>
      </c>
    </row>
    <row r="469" spans="1:21" x14ac:dyDescent="0.3">
      <c r="A469" s="42">
        <v>2024</v>
      </c>
      <c r="B469" s="42">
        <v>230</v>
      </c>
      <c r="C469" s="42">
        <v>1</v>
      </c>
      <c r="D469" s="43" t="s">
        <v>31</v>
      </c>
      <c r="E469" s="43" t="s">
        <v>181</v>
      </c>
      <c r="F469" s="43" t="s">
        <v>97</v>
      </c>
      <c r="G469" s="42">
        <v>67</v>
      </c>
      <c r="H469" s="43" t="s">
        <v>216</v>
      </c>
      <c r="I469" s="43" t="s">
        <v>178</v>
      </c>
      <c r="J469" s="42">
        <v>12</v>
      </c>
      <c r="K469" s="42">
        <v>804</v>
      </c>
      <c r="L469" s="43" t="s">
        <v>17</v>
      </c>
      <c r="M469" s="43" t="s">
        <v>18</v>
      </c>
      <c r="N469" s="42">
        <v>352</v>
      </c>
      <c r="O469" s="43" t="s">
        <v>88</v>
      </c>
      <c r="P469" s="42">
        <f t="shared" si="42"/>
        <v>0</v>
      </c>
      <c r="Q469" s="43">
        <f t="shared" si="43"/>
        <v>67</v>
      </c>
      <c r="R469" s="43">
        <f t="shared" si="44"/>
        <v>0</v>
      </c>
      <c r="S469" s="42">
        <f t="shared" si="45"/>
        <v>804</v>
      </c>
      <c r="T469" s="43">
        <f t="shared" si="46"/>
        <v>-67</v>
      </c>
      <c r="U469">
        <f t="shared" si="47"/>
        <v>-804</v>
      </c>
    </row>
    <row r="470" spans="1:21" x14ac:dyDescent="0.3">
      <c r="A470" s="42">
        <v>2024</v>
      </c>
      <c r="B470" s="42">
        <v>230</v>
      </c>
      <c r="C470" s="42">
        <v>1</v>
      </c>
      <c r="D470" s="43" t="s">
        <v>31</v>
      </c>
      <c r="E470" s="43" t="s">
        <v>181</v>
      </c>
      <c r="F470" s="43" t="s">
        <v>97</v>
      </c>
      <c r="G470" s="42">
        <v>22710</v>
      </c>
      <c r="H470" s="43" t="s">
        <v>216</v>
      </c>
      <c r="I470" s="43" t="s">
        <v>178</v>
      </c>
      <c r="J470" s="42">
        <v>12</v>
      </c>
      <c r="K470" s="42">
        <v>272520</v>
      </c>
      <c r="L470" s="43" t="s">
        <v>17</v>
      </c>
      <c r="M470" s="43" t="s">
        <v>18</v>
      </c>
      <c r="N470" s="42">
        <v>578</v>
      </c>
      <c r="O470" s="43" t="s">
        <v>23</v>
      </c>
      <c r="P470" s="42">
        <f t="shared" si="42"/>
        <v>0</v>
      </c>
      <c r="Q470" s="43">
        <f t="shared" si="43"/>
        <v>22710</v>
      </c>
      <c r="R470" s="43">
        <f t="shared" si="44"/>
        <v>0</v>
      </c>
      <c r="S470" s="42">
        <f t="shared" si="45"/>
        <v>272520</v>
      </c>
      <c r="T470" s="43">
        <f t="shared" si="46"/>
        <v>-22710</v>
      </c>
      <c r="U470">
        <f t="shared" si="47"/>
        <v>-272520</v>
      </c>
    </row>
    <row r="471" spans="1:21" x14ac:dyDescent="0.3">
      <c r="A471" s="42">
        <v>2024</v>
      </c>
      <c r="B471" s="42">
        <v>230</v>
      </c>
      <c r="C471" s="42">
        <v>1</v>
      </c>
      <c r="D471" s="43" t="s">
        <v>31</v>
      </c>
      <c r="E471" s="43" t="s">
        <v>181</v>
      </c>
      <c r="F471" s="43" t="s">
        <v>97</v>
      </c>
      <c r="G471" s="42">
        <v>8095.9999999999991</v>
      </c>
      <c r="H471" s="43" t="s">
        <v>216</v>
      </c>
      <c r="I471" s="43" t="s">
        <v>178</v>
      </c>
      <c r="J471" s="42">
        <v>12</v>
      </c>
      <c r="K471" s="42">
        <v>97152</v>
      </c>
      <c r="L471" s="43" t="s">
        <v>17</v>
      </c>
      <c r="M471" s="43" t="s">
        <v>18</v>
      </c>
      <c r="N471" s="42">
        <v>643</v>
      </c>
      <c r="O471" s="43" t="s">
        <v>69</v>
      </c>
      <c r="P471" s="42">
        <f t="shared" si="42"/>
        <v>0</v>
      </c>
      <c r="Q471" s="43">
        <f t="shared" si="43"/>
        <v>8095.9999999999991</v>
      </c>
      <c r="R471" s="43">
        <f t="shared" si="44"/>
        <v>0</v>
      </c>
      <c r="S471" s="42">
        <f t="shared" si="45"/>
        <v>97152</v>
      </c>
      <c r="T471" s="43">
        <f t="shared" si="46"/>
        <v>-8095.9999999999991</v>
      </c>
      <c r="U471">
        <f t="shared" si="47"/>
        <v>-97152</v>
      </c>
    </row>
    <row r="472" spans="1:21" x14ac:dyDescent="0.3">
      <c r="A472" s="42">
        <v>2024</v>
      </c>
      <c r="B472" s="42">
        <v>230</v>
      </c>
      <c r="C472" s="42">
        <v>1</v>
      </c>
      <c r="D472" s="43" t="s">
        <v>31</v>
      </c>
      <c r="E472" s="43" t="s">
        <v>181</v>
      </c>
      <c r="F472" s="43" t="s">
        <v>97</v>
      </c>
      <c r="G472" s="42">
        <v>23852</v>
      </c>
      <c r="H472" s="43" t="s">
        <v>216</v>
      </c>
      <c r="I472" s="43" t="s">
        <v>178</v>
      </c>
      <c r="J472" s="42">
        <v>12</v>
      </c>
      <c r="K472" s="42">
        <v>286224</v>
      </c>
      <c r="L472" s="43" t="s">
        <v>17</v>
      </c>
      <c r="M472" s="43" t="s">
        <v>18</v>
      </c>
      <c r="N472" s="42">
        <v>756</v>
      </c>
      <c r="O472" s="43" t="s">
        <v>70</v>
      </c>
      <c r="P472" s="42">
        <f t="shared" si="42"/>
        <v>0</v>
      </c>
      <c r="Q472" s="43">
        <f t="shared" si="43"/>
        <v>23852</v>
      </c>
      <c r="R472" s="43">
        <f t="shared" si="44"/>
        <v>0</v>
      </c>
      <c r="S472" s="42">
        <f t="shared" si="45"/>
        <v>286224</v>
      </c>
      <c r="T472" s="43">
        <f t="shared" si="46"/>
        <v>-23852</v>
      </c>
      <c r="U472">
        <f t="shared" si="47"/>
        <v>-286224</v>
      </c>
    </row>
    <row r="473" spans="1:21" x14ac:dyDescent="0.3">
      <c r="A473" s="42">
        <v>2024</v>
      </c>
      <c r="B473" s="42">
        <v>230</v>
      </c>
      <c r="C473" s="42">
        <v>1</v>
      </c>
      <c r="D473" s="43" t="s">
        <v>31</v>
      </c>
      <c r="E473" s="43" t="s">
        <v>181</v>
      </c>
      <c r="F473" s="43" t="s">
        <v>97</v>
      </c>
      <c r="G473" s="42">
        <v>3357</v>
      </c>
      <c r="H473" s="43" t="s">
        <v>216</v>
      </c>
      <c r="I473" s="43" t="s">
        <v>178</v>
      </c>
      <c r="J473" s="42">
        <v>12</v>
      </c>
      <c r="K473" s="42">
        <v>40284</v>
      </c>
      <c r="L473" s="43" t="s">
        <v>17</v>
      </c>
      <c r="M473" s="43" t="s">
        <v>18</v>
      </c>
      <c r="N473" s="42">
        <v>804</v>
      </c>
      <c r="O473" s="43" t="s">
        <v>71</v>
      </c>
      <c r="P473" s="42">
        <f t="shared" si="42"/>
        <v>0</v>
      </c>
      <c r="Q473" s="43">
        <f t="shared" si="43"/>
        <v>3357</v>
      </c>
      <c r="R473" s="43">
        <f t="shared" si="44"/>
        <v>0</v>
      </c>
      <c r="S473" s="42">
        <f t="shared" si="45"/>
        <v>40284</v>
      </c>
      <c r="T473" s="43">
        <f t="shared" si="46"/>
        <v>-3357</v>
      </c>
      <c r="U473">
        <f t="shared" si="47"/>
        <v>-40284</v>
      </c>
    </row>
    <row r="474" spans="1:21" x14ac:dyDescent="0.3">
      <c r="A474" s="42">
        <v>2024</v>
      </c>
      <c r="B474" s="42">
        <v>230</v>
      </c>
      <c r="C474" s="42">
        <v>1</v>
      </c>
      <c r="D474" s="43" t="s">
        <v>31</v>
      </c>
      <c r="E474" s="43" t="s">
        <v>181</v>
      </c>
      <c r="F474" s="43" t="s">
        <v>97</v>
      </c>
      <c r="G474" s="42">
        <v>19124</v>
      </c>
      <c r="H474" s="43" t="s">
        <v>216</v>
      </c>
      <c r="I474" s="43" t="s">
        <v>178</v>
      </c>
      <c r="J474" s="42">
        <v>12</v>
      </c>
      <c r="K474" s="42">
        <v>229488</v>
      </c>
      <c r="L474" s="43" t="s">
        <v>17</v>
      </c>
      <c r="M474" s="43" t="s">
        <v>18</v>
      </c>
      <c r="N474" s="42">
        <v>826</v>
      </c>
      <c r="O474" s="43" t="s">
        <v>68</v>
      </c>
      <c r="P474" s="42">
        <f t="shared" si="42"/>
        <v>0</v>
      </c>
      <c r="Q474" s="43">
        <f t="shared" si="43"/>
        <v>19124</v>
      </c>
      <c r="R474" s="43">
        <f t="shared" si="44"/>
        <v>0</v>
      </c>
      <c r="S474" s="42">
        <f t="shared" si="45"/>
        <v>229488</v>
      </c>
      <c r="T474" s="43">
        <f t="shared" si="46"/>
        <v>-19124</v>
      </c>
      <c r="U474">
        <f t="shared" si="47"/>
        <v>-229488</v>
      </c>
    </row>
    <row r="475" spans="1:21" x14ac:dyDescent="0.3">
      <c r="A475" s="42">
        <v>2024</v>
      </c>
      <c r="B475" s="42">
        <v>230</v>
      </c>
      <c r="C475" s="42">
        <v>1</v>
      </c>
      <c r="D475" s="43" t="s">
        <v>31</v>
      </c>
      <c r="E475" s="43" t="s">
        <v>181</v>
      </c>
      <c r="F475" s="43" t="s">
        <v>97</v>
      </c>
      <c r="G475" s="42">
        <v>529</v>
      </c>
      <c r="H475" s="43" t="s">
        <v>216</v>
      </c>
      <c r="I475" s="43" t="s">
        <v>178</v>
      </c>
      <c r="J475" s="42">
        <v>12</v>
      </c>
      <c r="K475" s="42">
        <v>6348</v>
      </c>
      <c r="L475" s="43" t="s">
        <v>17</v>
      </c>
      <c r="M475" s="43" t="s">
        <v>18</v>
      </c>
      <c r="N475" s="42">
        <v>901</v>
      </c>
      <c r="O475" s="43" t="s">
        <v>79</v>
      </c>
      <c r="P475" s="42">
        <f t="shared" si="42"/>
        <v>0</v>
      </c>
      <c r="Q475" s="43">
        <f t="shared" si="43"/>
        <v>529</v>
      </c>
      <c r="R475" s="43">
        <f t="shared" si="44"/>
        <v>0</v>
      </c>
      <c r="S475" s="42">
        <f t="shared" si="45"/>
        <v>6348</v>
      </c>
      <c r="T475" s="43">
        <f t="shared" si="46"/>
        <v>-529</v>
      </c>
      <c r="U475">
        <f t="shared" si="47"/>
        <v>-6348</v>
      </c>
    </row>
    <row r="476" spans="1:21" x14ac:dyDescent="0.3">
      <c r="A476" s="42">
        <v>2024</v>
      </c>
      <c r="B476" s="42">
        <v>230</v>
      </c>
      <c r="C476" s="42">
        <v>1</v>
      </c>
      <c r="D476" s="43" t="s">
        <v>31</v>
      </c>
      <c r="E476" s="43" t="s">
        <v>181</v>
      </c>
      <c r="F476" s="43" t="s">
        <v>97</v>
      </c>
      <c r="G476" s="42">
        <v>721916</v>
      </c>
      <c r="H476" s="43" t="s">
        <v>216</v>
      </c>
      <c r="I476" s="43" t="s">
        <v>178</v>
      </c>
      <c r="J476" s="42">
        <v>10.5</v>
      </c>
      <c r="K476" s="42">
        <v>7580118</v>
      </c>
      <c r="L476" s="43" t="s">
        <v>204</v>
      </c>
      <c r="M476" s="43" t="s">
        <v>11</v>
      </c>
      <c r="N476" s="42">
        <v>724</v>
      </c>
      <c r="O476" s="43" t="s">
        <v>12</v>
      </c>
      <c r="P476" s="42">
        <f t="shared" si="42"/>
        <v>0</v>
      </c>
      <c r="Q476" s="43">
        <f t="shared" si="43"/>
        <v>721916</v>
      </c>
      <c r="R476" s="43">
        <f t="shared" si="44"/>
        <v>0</v>
      </c>
      <c r="S476" s="42">
        <f t="shared" si="45"/>
        <v>7580118</v>
      </c>
      <c r="T476" s="43">
        <f t="shared" si="46"/>
        <v>-721916</v>
      </c>
      <c r="U476">
        <f t="shared" si="47"/>
        <v>-7580118</v>
      </c>
    </row>
    <row r="477" spans="1:21" x14ac:dyDescent="0.3">
      <c r="A477" s="42">
        <v>2024</v>
      </c>
      <c r="B477" s="42">
        <v>230</v>
      </c>
      <c r="C477" s="42">
        <v>1</v>
      </c>
      <c r="D477" s="43" t="s">
        <v>31</v>
      </c>
      <c r="E477" s="43" t="s">
        <v>181</v>
      </c>
      <c r="F477" s="43" t="s">
        <v>97</v>
      </c>
      <c r="G477" s="42">
        <v>142</v>
      </c>
      <c r="H477" s="43" t="s">
        <v>216</v>
      </c>
      <c r="I477" s="43" t="s">
        <v>178</v>
      </c>
      <c r="J477" s="42">
        <v>12</v>
      </c>
      <c r="K477" s="42">
        <v>1704</v>
      </c>
      <c r="L477" s="43" t="s">
        <v>47</v>
      </c>
      <c r="M477" s="43" t="s">
        <v>18</v>
      </c>
      <c r="N477" s="42">
        <v>36</v>
      </c>
      <c r="O477" s="43" t="s">
        <v>48</v>
      </c>
      <c r="P477" s="42">
        <f t="shared" si="42"/>
        <v>0</v>
      </c>
      <c r="Q477" s="43">
        <f t="shared" si="43"/>
        <v>142</v>
      </c>
      <c r="R477" s="43">
        <f t="shared" si="44"/>
        <v>0</v>
      </c>
      <c r="S477" s="42">
        <f t="shared" si="45"/>
        <v>1704</v>
      </c>
      <c r="T477" s="43">
        <f t="shared" si="46"/>
        <v>-142</v>
      </c>
      <c r="U477">
        <f t="shared" si="47"/>
        <v>-1704</v>
      </c>
    </row>
    <row r="478" spans="1:21" x14ac:dyDescent="0.3">
      <c r="A478" s="42">
        <v>2024</v>
      </c>
      <c r="B478" s="42">
        <v>230</v>
      </c>
      <c r="C478" s="42">
        <v>1</v>
      </c>
      <c r="D478" s="43" t="s">
        <v>31</v>
      </c>
      <c r="E478" s="43" t="s">
        <v>181</v>
      </c>
      <c r="F478" s="43" t="s">
        <v>97</v>
      </c>
      <c r="G478" s="42">
        <v>38</v>
      </c>
      <c r="H478" s="43" t="s">
        <v>216</v>
      </c>
      <c r="I478" s="43" t="s">
        <v>178</v>
      </c>
      <c r="J478" s="42">
        <v>12</v>
      </c>
      <c r="K478" s="42">
        <v>456</v>
      </c>
      <c r="L478" s="43" t="s">
        <v>47</v>
      </c>
      <c r="M478" s="43" t="s">
        <v>18</v>
      </c>
      <c r="N478" s="42">
        <v>316</v>
      </c>
      <c r="O478" s="43" t="s">
        <v>60</v>
      </c>
      <c r="P478" s="42">
        <f t="shared" si="42"/>
        <v>0</v>
      </c>
      <c r="Q478" s="43">
        <f t="shared" si="43"/>
        <v>38</v>
      </c>
      <c r="R478" s="43">
        <f t="shared" si="44"/>
        <v>0</v>
      </c>
      <c r="S478" s="42">
        <f t="shared" si="45"/>
        <v>456</v>
      </c>
      <c r="T478" s="43">
        <f t="shared" si="46"/>
        <v>-38</v>
      </c>
      <c r="U478">
        <f t="shared" si="47"/>
        <v>-456</v>
      </c>
    </row>
    <row r="479" spans="1:21" x14ac:dyDescent="0.3">
      <c r="A479" s="42">
        <v>2024</v>
      </c>
      <c r="B479" s="42">
        <v>230</v>
      </c>
      <c r="C479" s="42">
        <v>1</v>
      </c>
      <c r="D479" s="43" t="s">
        <v>31</v>
      </c>
      <c r="E479" s="43" t="s">
        <v>181</v>
      </c>
      <c r="F479" s="43" t="s">
        <v>97</v>
      </c>
      <c r="G479" s="42">
        <v>75</v>
      </c>
      <c r="H479" s="43" t="s">
        <v>216</v>
      </c>
      <c r="I479" s="43" t="s">
        <v>178</v>
      </c>
      <c r="J479" s="42">
        <v>12</v>
      </c>
      <c r="K479" s="42">
        <v>900</v>
      </c>
      <c r="L479" s="43" t="s">
        <v>47</v>
      </c>
      <c r="M479" s="43" t="s">
        <v>18</v>
      </c>
      <c r="N479" s="42">
        <v>554</v>
      </c>
      <c r="O479" s="43" t="s">
        <v>66</v>
      </c>
      <c r="P479" s="42">
        <f t="shared" si="42"/>
        <v>0</v>
      </c>
      <c r="Q479" s="43">
        <f t="shared" si="43"/>
        <v>75</v>
      </c>
      <c r="R479" s="43">
        <f t="shared" si="44"/>
        <v>0</v>
      </c>
      <c r="S479" s="42">
        <f t="shared" si="45"/>
        <v>900</v>
      </c>
      <c r="T479" s="43">
        <f t="shared" si="46"/>
        <v>-75</v>
      </c>
      <c r="U479">
        <f t="shared" si="47"/>
        <v>-900</v>
      </c>
    </row>
    <row r="480" spans="1:21" x14ac:dyDescent="0.3">
      <c r="A480" s="42">
        <v>2024</v>
      </c>
      <c r="B480" s="42">
        <v>230</v>
      </c>
      <c r="C480" s="42">
        <v>1</v>
      </c>
      <c r="D480" s="43" t="s">
        <v>31</v>
      </c>
      <c r="E480" s="43" t="s">
        <v>181</v>
      </c>
      <c r="F480" s="43" t="s">
        <v>97</v>
      </c>
      <c r="G480" s="42">
        <v>38975</v>
      </c>
      <c r="H480" s="43" t="s">
        <v>216</v>
      </c>
      <c r="I480" s="43" t="s">
        <v>178</v>
      </c>
      <c r="J480" s="42">
        <v>12</v>
      </c>
      <c r="K480" s="42">
        <v>467700</v>
      </c>
      <c r="L480" s="43" t="s">
        <v>80</v>
      </c>
      <c r="M480" s="43" t="s">
        <v>18</v>
      </c>
      <c r="N480" s="42">
        <v>950</v>
      </c>
      <c r="O480" s="43" t="s">
        <v>81</v>
      </c>
      <c r="P480" s="42">
        <f t="shared" si="42"/>
        <v>0</v>
      </c>
      <c r="Q480" s="43">
        <f t="shared" si="43"/>
        <v>38975</v>
      </c>
      <c r="R480" s="43">
        <f t="shared" si="44"/>
        <v>0</v>
      </c>
      <c r="S480" s="42">
        <f t="shared" si="45"/>
        <v>467700</v>
      </c>
      <c r="T480" s="43">
        <f t="shared" si="46"/>
        <v>-38975</v>
      </c>
      <c r="U480">
        <f t="shared" si="47"/>
        <v>-467700</v>
      </c>
    </row>
    <row r="481" spans="1:21" x14ac:dyDescent="0.3">
      <c r="A481" s="42">
        <v>2024</v>
      </c>
      <c r="B481" s="42">
        <v>230</v>
      </c>
      <c r="C481" s="42">
        <v>1</v>
      </c>
      <c r="D481" s="43" t="s">
        <v>31</v>
      </c>
      <c r="E481" s="43" t="s">
        <v>181</v>
      </c>
      <c r="F481" s="43" t="s">
        <v>97</v>
      </c>
      <c r="G481" s="42">
        <v>7886</v>
      </c>
      <c r="H481" s="43" t="s">
        <v>216</v>
      </c>
      <c r="I481" s="43" t="s">
        <v>178</v>
      </c>
      <c r="J481" s="42">
        <v>12</v>
      </c>
      <c r="K481" s="42">
        <v>94632</v>
      </c>
      <c r="L481" s="43" t="s">
        <v>13</v>
      </c>
      <c r="M481" s="43" t="s">
        <v>14</v>
      </c>
      <c r="N481" s="42">
        <v>40</v>
      </c>
      <c r="O481" s="43" t="s">
        <v>33</v>
      </c>
      <c r="P481" s="42">
        <f t="shared" si="42"/>
        <v>0</v>
      </c>
      <c r="Q481" s="43">
        <f t="shared" si="43"/>
        <v>7886</v>
      </c>
      <c r="R481" s="43">
        <f t="shared" si="44"/>
        <v>0</v>
      </c>
      <c r="S481" s="42">
        <f t="shared" si="45"/>
        <v>94632</v>
      </c>
      <c r="T481" s="43">
        <f t="shared" si="46"/>
        <v>-7886</v>
      </c>
      <c r="U481">
        <f t="shared" si="47"/>
        <v>-94632</v>
      </c>
    </row>
    <row r="482" spans="1:21" x14ac:dyDescent="0.3">
      <c r="A482" s="42">
        <v>2024</v>
      </c>
      <c r="B482" s="42">
        <v>230</v>
      </c>
      <c r="C482" s="42">
        <v>1</v>
      </c>
      <c r="D482" s="43" t="s">
        <v>31</v>
      </c>
      <c r="E482" s="43" t="s">
        <v>181</v>
      </c>
      <c r="F482" s="43" t="s">
        <v>97</v>
      </c>
      <c r="G482" s="42">
        <v>2927</v>
      </c>
      <c r="H482" s="43" t="s">
        <v>216</v>
      </c>
      <c r="I482" s="43" t="s">
        <v>178</v>
      </c>
      <c r="J482" s="42">
        <v>12</v>
      </c>
      <c r="K482" s="42">
        <v>35124</v>
      </c>
      <c r="L482" s="43" t="s">
        <v>13</v>
      </c>
      <c r="M482" s="43" t="s">
        <v>14</v>
      </c>
      <c r="N482" s="42">
        <v>56</v>
      </c>
      <c r="O482" s="43" t="s">
        <v>16</v>
      </c>
      <c r="P482" s="42">
        <f t="shared" si="42"/>
        <v>0</v>
      </c>
      <c r="Q482" s="43">
        <f t="shared" si="43"/>
        <v>2927</v>
      </c>
      <c r="R482" s="43">
        <f t="shared" si="44"/>
        <v>0</v>
      </c>
      <c r="S482" s="42">
        <f t="shared" si="45"/>
        <v>35124</v>
      </c>
      <c r="T482" s="43">
        <f t="shared" si="46"/>
        <v>-2927</v>
      </c>
      <c r="U482">
        <f t="shared" si="47"/>
        <v>-35124</v>
      </c>
    </row>
    <row r="483" spans="1:21" x14ac:dyDescent="0.3">
      <c r="A483" s="42">
        <v>2024</v>
      </c>
      <c r="B483" s="42">
        <v>230</v>
      </c>
      <c r="C483" s="42">
        <v>1</v>
      </c>
      <c r="D483" s="43" t="s">
        <v>31</v>
      </c>
      <c r="E483" s="43" t="s">
        <v>181</v>
      </c>
      <c r="F483" s="43" t="s">
        <v>97</v>
      </c>
      <c r="G483" s="42">
        <v>1639.9999999999998</v>
      </c>
      <c r="H483" s="43" t="s">
        <v>216</v>
      </c>
      <c r="I483" s="43" t="s">
        <v>178</v>
      </c>
      <c r="J483" s="42">
        <v>12</v>
      </c>
      <c r="K483" s="42">
        <v>19680</v>
      </c>
      <c r="L483" s="43" t="s">
        <v>13</v>
      </c>
      <c r="M483" s="43" t="s">
        <v>14</v>
      </c>
      <c r="N483" s="42">
        <v>100</v>
      </c>
      <c r="O483" s="43" t="s">
        <v>34</v>
      </c>
      <c r="P483" s="42">
        <f t="shared" si="42"/>
        <v>0</v>
      </c>
      <c r="Q483" s="43">
        <f t="shared" si="43"/>
        <v>1639.9999999999998</v>
      </c>
      <c r="R483" s="43">
        <f t="shared" si="44"/>
        <v>0</v>
      </c>
      <c r="S483" s="42">
        <f t="shared" si="45"/>
        <v>19680</v>
      </c>
      <c r="T483" s="43">
        <f t="shared" si="46"/>
        <v>-1639.9999999999998</v>
      </c>
      <c r="U483">
        <f t="shared" si="47"/>
        <v>-19680</v>
      </c>
    </row>
    <row r="484" spans="1:21" x14ac:dyDescent="0.3">
      <c r="A484" s="42">
        <v>2024</v>
      </c>
      <c r="B484" s="42">
        <v>230</v>
      </c>
      <c r="C484" s="42">
        <v>1</v>
      </c>
      <c r="D484" s="43" t="s">
        <v>31</v>
      </c>
      <c r="E484" s="43" t="s">
        <v>181</v>
      </c>
      <c r="F484" s="43" t="s">
        <v>97</v>
      </c>
      <c r="G484" s="42">
        <v>122</v>
      </c>
      <c r="H484" s="43" t="s">
        <v>216</v>
      </c>
      <c r="I484" s="43" t="s">
        <v>178</v>
      </c>
      <c r="J484" s="42">
        <v>12</v>
      </c>
      <c r="K484" s="42">
        <v>1464</v>
      </c>
      <c r="L484" s="43" t="s">
        <v>13</v>
      </c>
      <c r="M484" s="43" t="s">
        <v>14</v>
      </c>
      <c r="N484" s="42">
        <v>191</v>
      </c>
      <c r="O484" s="43" t="s">
        <v>99</v>
      </c>
      <c r="P484" s="42">
        <f t="shared" si="42"/>
        <v>0</v>
      </c>
      <c r="Q484" s="43">
        <f t="shared" si="43"/>
        <v>122</v>
      </c>
      <c r="R484" s="43">
        <f t="shared" si="44"/>
        <v>0</v>
      </c>
      <c r="S484" s="42">
        <f t="shared" si="45"/>
        <v>1464</v>
      </c>
      <c r="T484" s="43">
        <f t="shared" si="46"/>
        <v>-122</v>
      </c>
      <c r="U484">
        <f t="shared" si="47"/>
        <v>-1464</v>
      </c>
    </row>
    <row r="485" spans="1:21" x14ac:dyDescent="0.3">
      <c r="A485" s="42">
        <v>2024</v>
      </c>
      <c r="B485" s="42">
        <v>230</v>
      </c>
      <c r="C485" s="42">
        <v>1</v>
      </c>
      <c r="D485" s="43" t="s">
        <v>31</v>
      </c>
      <c r="E485" s="43" t="s">
        <v>181</v>
      </c>
      <c r="F485" s="43" t="s">
        <v>97</v>
      </c>
      <c r="G485" s="42">
        <v>558</v>
      </c>
      <c r="H485" s="43" t="s">
        <v>216</v>
      </c>
      <c r="I485" s="43" t="s">
        <v>178</v>
      </c>
      <c r="J485" s="42">
        <v>12</v>
      </c>
      <c r="K485" s="42">
        <v>6696</v>
      </c>
      <c r="L485" s="43" t="s">
        <v>13</v>
      </c>
      <c r="M485" s="43" t="s">
        <v>14</v>
      </c>
      <c r="N485" s="42">
        <v>203</v>
      </c>
      <c r="O485" s="43" t="s">
        <v>73</v>
      </c>
      <c r="P485" s="42">
        <f t="shared" si="42"/>
        <v>0</v>
      </c>
      <c r="Q485" s="43">
        <f t="shared" si="43"/>
        <v>558</v>
      </c>
      <c r="R485" s="43">
        <f t="shared" si="44"/>
        <v>0</v>
      </c>
      <c r="S485" s="42">
        <f t="shared" si="45"/>
        <v>6696</v>
      </c>
      <c r="T485" s="43">
        <f t="shared" si="46"/>
        <v>-558</v>
      </c>
      <c r="U485">
        <f t="shared" si="47"/>
        <v>-6696</v>
      </c>
    </row>
    <row r="486" spans="1:21" x14ac:dyDescent="0.3">
      <c r="A486" s="42">
        <v>2024</v>
      </c>
      <c r="B486" s="42">
        <v>230</v>
      </c>
      <c r="C486" s="42">
        <v>1</v>
      </c>
      <c r="D486" s="43" t="s">
        <v>31</v>
      </c>
      <c r="E486" s="43" t="s">
        <v>181</v>
      </c>
      <c r="F486" s="43" t="s">
        <v>97</v>
      </c>
      <c r="G486" s="42">
        <v>202</v>
      </c>
      <c r="H486" s="43" t="s">
        <v>216</v>
      </c>
      <c r="I486" s="43" t="s">
        <v>178</v>
      </c>
      <c r="J486" s="42">
        <v>12</v>
      </c>
      <c r="K486" s="42">
        <v>2424</v>
      </c>
      <c r="L486" s="43" t="s">
        <v>13</v>
      </c>
      <c r="M486" s="43" t="s">
        <v>14</v>
      </c>
      <c r="N486" s="42">
        <v>208</v>
      </c>
      <c r="O486" s="43" t="s">
        <v>35</v>
      </c>
      <c r="P486" s="42">
        <f t="shared" si="42"/>
        <v>0</v>
      </c>
      <c r="Q486" s="43">
        <f t="shared" si="43"/>
        <v>202</v>
      </c>
      <c r="R486" s="43">
        <f t="shared" si="44"/>
        <v>0</v>
      </c>
      <c r="S486" s="42">
        <f t="shared" si="45"/>
        <v>2424</v>
      </c>
      <c r="T486" s="43">
        <f t="shared" si="46"/>
        <v>-202</v>
      </c>
      <c r="U486">
        <f t="shared" si="47"/>
        <v>-2424</v>
      </c>
    </row>
    <row r="487" spans="1:21" x14ac:dyDescent="0.3">
      <c r="A487" s="42">
        <v>2024</v>
      </c>
      <c r="B487" s="42">
        <v>230</v>
      </c>
      <c r="C487" s="42">
        <v>1</v>
      </c>
      <c r="D487" s="43" t="s">
        <v>31</v>
      </c>
      <c r="E487" s="43" t="s">
        <v>181</v>
      </c>
      <c r="F487" s="43" t="s">
        <v>97</v>
      </c>
      <c r="G487" s="42">
        <v>134</v>
      </c>
      <c r="H487" s="43" t="s">
        <v>216</v>
      </c>
      <c r="I487" s="43" t="s">
        <v>178</v>
      </c>
      <c r="J487" s="42">
        <v>12</v>
      </c>
      <c r="K487" s="42">
        <v>1608</v>
      </c>
      <c r="L487" s="43" t="s">
        <v>13</v>
      </c>
      <c r="M487" s="43" t="s">
        <v>14</v>
      </c>
      <c r="N487" s="42">
        <v>233</v>
      </c>
      <c r="O487" s="43" t="s">
        <v>37</v>
      </c>
      <c r="P487" s="42">
        <f t="shared" si="42"/>
        <v>0</v>
      </c>
      <c r="Q487" s="43">
        <f t="shared" si="43"/>
        <v>134</v>
      </c>
      <c r="R487" s="43">
        <f t="shared" si="44"/>
        <v>0</v>
      </c>
      <c r="S487" s="42">
        <f t="shared" si="45"/>
        <v>1608</v>
      </c>
      <c r="T487" s="43">
        <f t="shared" si="46"/>
        <v>-134</v>
      </c>
      <c r="U487">
        <f t="shared" si="47"/>
        <v>-1608</v>
      </c>
    </row>
    <row r="488" spans="1:21" x14ac:dyDescent="0.3">
      <c r="A488" s="42">
        <v>2024</v>
      </c>
      <c r="B488" s="42">
        <v>230</v>
      </c>
      <c r="C488" s="42">
        <v>1</v>
      </c>
      <c r="D488" s="43" t="s">
        <v>31</v>
      </c>
      <c r="E488" s="43" t="s">
        <v>181</v>
      </c>
      <c r="F488" s="43" t="s">
        <v>97</v>
      </c>
      <c r="G488" s="42">
        <v>809</v>
      </c>
      <c r="H488" s="43" t="s">
        <v>216</v>
      </c>
      <c r="I488" s="43" t="s">
        <v>178</v>
      </c>
      <c r="J488" s="42">
        <v>12</v>
      </c>
      <c r="K488" s="42">
        <v>9708</v>
      </c>
      <c r="L488" s="43" t="s">
        <v>13</v>
      </c>
      <c r="M488" s="43" t="s">
        <v>14</v>
      </c>
      <c r="N488" s="42">
        <v>246</v>
      </c>
      <c r="O488" s="43" t="s">
        <v>100</v>
      </c>
      <c r="P488" s="42">
        <f t="shared" si="42"/>
        <v>0</v>
      </c>
      <c r="Q488" s="43">
        <f t="shared" si="43"/>
        <v>809</v>
      </c>
      <c r="R488" s="43">
        <f t="shared" si="44"/>
        <v>0</v>
      </c>
      <c r="S488" s="42">
        <f t="shared" si="45"/>
        <v>9708</v>
      </c>
      <c r="T488" s="43">
        <f t="shared" si="46"/>
        <v>-809</v>
      </c>
      <c r="U488">
        <f t="shared" si="47"/>
        <v>-9708</v>
      </c>
    </row>
    <row r="489" spans="1:21" x14ac:dyDescent="0.3">
      <c r="A489" s="42">
        <v>2024</v>
      </c>
      <c r="B489" s="42">
        <v>230</v>
      </c>
      <c r="C489" s="42">
        <v>1</v>
      </c>
      <c r="D489" s="43" t="s">
        <v>31</v>
      </c>
      <c r="E489" s="43" t="s">
        <v>181</v>
      </c>
      <c r="F489" s="43" t="s">
        <v>97</v>
      </c>
      <c r="G489" s="42">
        <v>14012</v>
      </c>
      <c r="H489" s="43" t="s">
        <v>216</v>
      </c>
      <c r="I489" s="43" t="s">
        <v>178</v>
      </c>
      <c r="J489" s="42">
        <v>12</v>
      </c>
      <c r="K489" s="42">
        <v>168144</v>
      </c>
      <c r="L489" s="43" t="s">
        <v>13</v>
      </c>
      <c r="M489" s="43" t="s">
        <v>14</v>
      </c>
      <c r="N489" s="42">
        <v>250</v>
      </c>
      <c r="O489" s="43" t="s">
        <v>38</v>
      </c>
      <c r="P489" s="42">
        <f t="shared" si="42"/>
        <v>0</v>
      </c>
      <c r="Q489" s="43">
        <f t="shared" si="43"/>
        <v>14012</v>
      </c>
      <c r="R489" s="43">
        <f t="shared" si="44"/>
        <v>0</v>
      </c>
      <c r="S489" s="42">
        <f t="shared" si="45"/>
        <v>168144</v>
      </c>
      <c r="T489" s="43">
        <f t="shared" si="46"/>
        <v>-14012</v>
      </c>
      <c r="U489">
        <f t="shared" si="47"/>
        <v>-168144</v>
      </c>
    </row>
    <row r="490" spans="1:21" x14ac:dyDescent="0.3">
      <c r="A490" s="42">
        <v>2024</v>
      </c>
      <c r="B490" s="42">
        <v>230</v>
      </c>
      <c r="C490" s="42">
        <v>1</v>
      </c>
      <c r="D490" s="43" t="s">
        <v>31</v>
      </c>
      <c r="E490" s="43" t="s">
        <v>181</v>
      </c>
      <c r="F490" s="43" t="s">
        <v>97</v>
      </c>
      <c r="G490" s="42">
        <v>358516</v>
      </c>
      <c r="H490" s="43" t="s">
        <v>216</v>
      </c>
      <c r="I490" s="43" t="s">
        <v>178</v>
      </c>
      <c r="J490" s="42">
        <v>12</v>
      </c>
      <c r="K490" s="42">
        <v>4302192</v>
      </c>
      <c r="L490" s="43" t="s">
        <v>13</v>
      </c>
      <c r="M490" s="43" t="s">
        <v>14</v>
      </c>
      <c r="N490" s="42">
        <v>276</v>
      </c>
      <c r="O490" s="43" t="s">
        <v>15</v>
      </c>
      <c r="P490" s="42">
        <f t="shared" si="42"/>
        <v>0</v>
      </c>
      <c r="Q490" s="43">
        <f t="shared" si="43"/>
        <v>358516</v>
      </c>
      <c r="R490" s="43">
        <f t="shared" si="44"/>
        <v>0</v>
      </c>
      <c r="S490" s="42">
        <f t="shared" si="45"/>
        <v>4302192</v>
      </c>
      <c r="T490" s="43">
        <f t="shared" si="46"/>
        <v>-358516</v>
      </c>
      <c r="U490">
        <f t="shared" si="47"/>
        <v>-4302192</v>
      </c>
    </row>
    <row r="491" spans="1:21" x14ac:dyDescent="0.3">
      <c r="A491" s="42">
        <v>2024</v>
      </c>
      <c r="B491" s="42">
        <v>230</v>
      </c>
      <c r="C491" s="42">
        <v>1</v>
      </c>
      <c r="D491" s="43" t="s">
        <v>31</v>
      </c>
      <c r="E491" s="43" t="s">
        <v>181</v>
      </c>
      <c r="F491" s="43" t="s">
        <v>97</v>
      </c>
      <c r="G491" s="42">
        <v>13</v>
      </c>
      <c r="H491" s="43" t="s">
        <v>216</v>
      </c>
      <c r="I491" s="43" t="s">
        <v>178</v>
      </c>
      <c r="J491" s="42">
        <v>12</v>
      </c>
      <c r="K491" s="42">
        <v>156</v>
      </c>
      <c r="L491" s="43" t="s">
        <v>13</v>
      </c>
      <c r="M491" s="43" t="s">
        <v>14</v>
      </c>
      <c r="N491" s="42">
        <v>300</v>
      </c>
      <c r="O491" s="43" t="s">
        <v>75</v>
      </c>
      <c r="P491" s="42">
        <f t="shared" si="42"/>
        <v>0</v>
      </c>
      <c r="Q491" s="43">
        <f t="shared" si="43"/>
        <v>13</v>
      </c>
      <c r="R491" s="43">
        <f t="shared" si="44"/>
        <v>0</v>
      </c>
      <c r="S491" s="42">
        <f t="shared" si="45"/>
        <v>156</v>
      </c>
      <c r="T491" s="43">
        <f t="shared" si="46"/>
        <v>-13</v>
      </c>
      <c r="U491">
        <f t="shared" si="47"/>
        <v>-156</v>
      </c>
    </row>
    <row r="492" spans="1:21" x14ac:dyDescent="0.3">
      <c r="A492" s="42">
        <v>2024</v>
      </c>
      <c r="B492" s="42">
        <v>230</v>
      </c>
      <c r="C492" s="42">
        <v>1</v>
      </c>
      <c r="D492" s="43" t="s">
        <v>31</v>
      </c>
      <c r="E492" s="43" t="s">
        <v>181</v>
      </c>
      <c r="F492" s="43" t="s">
        <v>97</v>
      </c>
      <c r="G492" s="42">
        <v>222.00000000000003</v>
      </c>
      <c r="H492" s="43" t="s">
        <v>216</v>
      </c>
      <c r="I492" s="43" t="s">
        <v>178</v>
      </c>
      <c r="J492" s="42">
        <v>12</v>
      </c>
      <c r="K492" s="42">
        <v>2664</v>
      </c>
      <c r="L492" s="43" t="s">
        <v>13</v>
      </c>
      <c r="M492" s="43" t="s">
        <v>14</v>
      </c>
      <c r="N492" s="42">
        <v>348</v>
      </c>
      <c r="O492" s="43" t="s">
        <v>76</v>
      </c>
      <c r="P492" s="42">
        <f t="shared" si="42"/>
        <v>0</v>
      </c>
      <c r="Q492" s="43">
        <f t="shared" si="43"/>
        <v>222.00000000000003</v>
      </c>
      <c r="R492" s="43">
        <f t="shared" si="44"/>
        <v>0</v>
      </c>
      <c r="S492" s="42">
        <f t="shared" si="45"/>
        <v>2664</v>
      </c>
      <c r="T492" s="43">
        <f t="shared" si="46"/>
        <v>-222.00000000000003</v>
      </c>
      <c r="U492">
        <f t="shared" si="47"/>
        <v>-2664</v>
      </c>
    </row>
    <row r="493" spans="1:21" x14ac:dyDescent="0.3">
      <c r="A493" s="42">
        <v>2024</v>
      </c>
      <c r="B493" s="42">
        <v>230</v>
      </c>
      <c r="C493" s="42">
        <v>1</v>
      </c>
      <c r="D493" s="43" t="s">
        <v>31</v>
      </c>
      <c r="E493" s="43" t="s">
        <v>181</v>
      </c>
      <c r="F493" s="43" t="s">
        <v>97</v>
      </c>
      <c r="G493" s="42">
        <v>2156</v>
      </c>
      <c r="H493" s="43" t="s">
        <v>216</v>
      </c>
      <c r="I493" s="43" t="s">
        <v>178</v>
      </c>
      <c r="J493" s="42">
        <v>12</v>
      </c>
      <c r="K493" s="42">
        <v>25872</v>
      </c>
      <c r="L493" s="43" t="s">
        <v>13</v>
      </c>
      <c r="M493" s="43" t="s">
        <v>14</v>
      </c>
      <c r="N493" s="42">
        <v>372</v>
      </c>
      <c r="O493" s="43" t="s">
        <v>39</v>
      </c>
      <c r="P493" s="42">
        <f t="shared" si="42"/>
        <v>0</v>
      </c>
      <c r="Q493" s="43">
        <f t="shared" si="43"/>
        <v>2156</v>
      </c>
      <c r="R493" s="43">
        <f t="shared" si="44"/>
        <v>0</v>
      </c>
      <c r="S493" s="42">
        <f t="shared" si="45"/>
        <v>25872</v>
      </c>
      <c r="T493" s="43">
        <f t="shared" si="46"/>
        <v>-2156</v>
      </c>
      <c r="U493">
        <f t="shared" si="47"/>
        <v>-25872</v>
      </c>
    </row>
    <row r="494" spans="1:21" x14ac:dyDescent="0.3">
      <c r="A494" s="42">
        <v>2024</v>
      </c>
      <c r="B494" s="42">
        <v>230</v>
      </c>
      <c r="C494" s="42">
        <v>1</v>
      </c>
      <c r="D494" s="43" t="s">
        <v>31</v>
      </c>
      <c r="E494" s="43" t="s">
        <v>181</v>
      </c>
      <c r="F494" s="43" t="s">
        <v>97</v>
      </c>
      <c r="G494" s="42">
        <v>69979</v>
      </c>
      <c r="H494" s="43" t="s">
        <v>216</v>
      </c>
      <c r="I494" s="43" t="s">
        <v>178</v>
      </c>
      <c r="J494" s="42">
        <v>12</v>
      </c>
      <c r="K494" s="42">
        <v>839748</v>
      </c>
      <c r="L494" s="43" t="s">
        <v>13</v>
      </c>
      <c r="M494" s="43" t="s">
        <v>14</v>
      </c>
      <c r="N494" s="42">
        <v>380</v>
      </c>
      <c r="O494" s="43" t="s">
        <v>40</v>
      </c>
      <c r="P494" s="42">
        <f t="shared" si="42"/>
        <v>0</v>
      </c>
      <c r="Q494" s="43">
        <f t="shared" si="43"/>
        <v>69979</v>
      </c>
      <c r="R494" s="43">
        <f t="shared" si="44"/>
        <v>0</v>
      </c>
      <c r="S494" s="42">
        <f t="shared" si="45"/>
        <v>839748</v>
      </c>
      <c r="T494" s="43">
        <f t="shared" si="46"/>
        <v>-69979</v>
      </c>
      <c r="U494">
        <f t="shared" si="47"/>
        <v>-839748</v>
      </c>
    </row>
    <row r="495" spans="1:21" x14ac:dyDescent="0.3">
      <c r="A495" s="42">
        <v>2024</v>
      </c>
      <c r="B495" s="42">
        <v>230</v>
      </c>
      <c r="C495" s="42">
        <v>1</v>
      </c>
      <c r="D495" s="43" t="s">
        <v>31</v>
      </c>
      <c r="E495" s="43" t="s">
        <v>181</v>
      </c>
      <c r="F495" s="43" t="s">
        <v>97</v>
      </c>
      <c r="G495" s="42">
        <v>4464</v>
      </c>
      <c r="H495" s="43" t="s">
        <v>216</v>
      </c>
      <c r="I495" s="43" t="s">
        <v>178</v>
      </c>
      <c r="J495" s="42">
        <v>12</v>
      </c>
      <c r="K495" s="42">
        <v>53568</v>
      </c>
      <c r="L495" s="43" t="s">
        <v>13</v>
      </c>
      <c r="M495" s="43" t="s">
        <v>14</v>
      </c>
      <c r="N495" s="42">
        <v>428</v>
      </c>
      <c r="O495" s="43" t="s">
        <v>41</v>
      </c>
      <c r="P495" s="42">
        <f t="shared" si="42"/>
        <v>0</v>
      </c>
      <c r="Q495" s="43">
        <f t="shared" si="43"/>
        <v>4464</v>
      </c>
      <c r="R495" s="43">
        <f t="shared" si="44"/>
        <v>0</v>
      </c>
      <c r="S495" s="42">
        <f t="shared" si="45"/>
        <v>53568</v>
      </c>
      <c r="T495" s="43">
        <f t="shared" si="46"/>
        <v>-4464</v>
      </c>
      <c r="U495">
        <f t="shared" si="47"/>
        <v>-53568</v>
      </c>
    </row>
    <row r="496" spans="1:21" x14ac:dyDescent="0.3">
      <c r="A496" s="42">
        <v>2024</v>
      </c>
      <c r="B496" s="42">
        <v>230</v>
      </c>
      <c r="C496" s="42">
        <v>1</v>
      </c>
      <c r="D496" s="43" t="s">
        <v>31</v>
      </c>
      <c r="E496" s="43" t="s">
        <v>181</v>
      </c>
      <c r="F496" s="43" t="s">
        <v>97</v>
      </c>
      <c r="G496" s="42">
        <v>1552</v>
      </c>
      <c r="H496" s="43" t="s">
        <v>216</v>
      </c>
      <c r="I496" s="43" t="s">
        <v>178</v>
      </c>
      <c r="J496" s="42">
        <v>12</v>
      </c>
      <c r="K496" s="42">
        <v>18624</v>
      </c>
      <c r="L496" s="43" t="s">
        <v>13</v>
      </c>
      <c r="M496" s="43" t="s">
        <v>14</v>
      </c>
      <c r="N496" s="42">
        <v>440</v>
      </c>
      <c r="O496" s="43" t="s">
        <v>42</v>
      </c>
      <c r="P496" s="42">
        <f t="shared" si="42"/>
        <v>0</v>
      </c>
      <c r="Q496" s="43">
        <f t="shared" si="43"/>
        <v>1552</v>
      </c>
      <c r="R496" s="43">
        <f t="shared" si="44"/>
        <v>0</v>
      </c>
      <c r="S496" s="42">
        <f t="shared" si="45"/>
        <v>18624</v>
      </c>
      <c r="T496" s="43">
        <f t="shared" si="46"/>
        <v>-1552</v>
      </c>
      <c r="U496">
        <f t="shared" si="47"/>
        <v>-18624</v>
      </c>
    </row>
    <row r="497" spans="1:21" x14ac:dyDescent="0.3">
      <c r="A497" s="42">
        <v>2024</v>
      </c>
      <c r="B497" s="42">
        <v>230</v>
      </c>
      <c r="C497" s="42">
        <v>1</v>
      </c>
      <c r="D497" s="43" t="s">
        <v>31</v>
      </c>
      <c r="E497" s="43" t="s">
        <v>181</v>
      </c>
      <c r="F497" s="43" t="s">
        <v>97</v>
      </c>
      <c r="G497" s="42">
        <v>1029</v>
      </c>
      <c r="H497" s="43" t="s">
        <v>216</v>
      </c>
      <c r="I497" s="43" t="s">
        <v>178</v>
      </c>
      <c r="J497" s="42">
        <v>12</v>
      </c>
      <c r="K497" s="42">
        <v>12348</v>
      </c>
      <c r="L497" s="43" t="s">
        <v>13</v>
      </c>
      <c r="M497" s="43" t="s">
        <v>14</v>
      </c>
      <c r="N497" s="42">
        <v>442</v>
      </c>
      <c r="O497" s="43" t="s">
        <v>77</v>
      </c>
      <c r="P497" s="42">
        <f t="shared" si="42"/>
        <v>0</v>
      </c>
      <c r="Q497" s="43">
        <f t="shared" si="43"/>
        <v>1029</v>
      </c>
      <c r="R497" s="43">
        <f t="shared" si="44"/>
        <v>0</v>
      </c>
      <c r="S497" s="42">
        <f t="shared" si="45"/>
        <v>12348</v>
      </c>
      <c r="T497" s="43">
        <f t="shared" si="46"/>
        <v>-1029</v>
      </c>
      <c r="U497">
        <f t="shared" si="47"/>
        <v>-12348</v>
      </c>
    </row>
    <row r="498" spans="1:21" x14ac:dyDescent="0.3">
      <c r="A498" s="42">
        <v>2024</v>
      </c>
      <c r="B498" s="42">
        <v>230</v>
      </c>
      <c r="C498" s="42">
        <v>1</v>
      </c>
      <c r="D498" s="43" t="s">
        <v>31</v>
      </c>
      <c r="E498" s="43" t="s">
        <v>181</v>
      </c>
      <c r="F498" s="43" t="s">
        <v>97</v>
      </c>
      <c r="G498" s="42">
        <v>63</v>
      </c>
      <c r="H498" s="43" t="s">
        <v>216</v>
      </c>
      <c r="I498" s="43" t="s">
        <v>178</v>
      </c>
      <c r="J498" s="42">
        <v>12</v>
      </c>
      <c r="K498" s="42">
        <v>756</v>
      </c>
      <c r="L498" s="43" t="s">
        <v>13</v>
      </c>
      <c r="M498" s="43" t="s">
        <v>14</v>
      </c>
      <c r="N498" s="42">
        <v>470</v>
      </c>
      <c r="O498" s="43" t="s">
        <v>101</v>
      </c>
      <c r="P498" s="42">
        <f t="shared" si="42"/>
        <v>0</v>
      </c>
      <c r="Q498" s="43">
        <f t="shared" si="43"/>
        <v>63</v>
      </c>
      <c r="R498" s="43">
        <f t="shared" si="44"/>
        <v>0</v>
      </c>
      <c r="S498" s="42">
        <f t="shared" si="45"/>
        <v>756</v>
      </c>
      <c r="T498" s="43">
        <f t="shared" si="46"/>
        <v>-63</v>
      </c>
      <c r="U498">
        <f t="shared" si="47"/>
        <v>-756</v>
      </c>
    </row>
    <row r="499" spans="1:21" x14ac:dyDescent="0.3">
      <c r="A499" s="42">
        <v>2024</v>
      </c>
      <c r="B499" s="42">
        <v>230</v>
      </c>
      <c r="C499" s="42">
        <v>1</v>
      </c>
      <c r="D499" s="43" t="s">
        <v>31</v>
      </c>
      <c r="E499" s="43" t="s">
        <v>181</v>
      </c>
      <c r="F499" s="43" t="s">
        <v>97</v>
      </c>
      <c r="G499" s="42">
        <v>3881</v>
      </c>
      <c r="H499" s="43" t="s">
        <v>216</v>
      </c>
      <c r="I499" s="43" t="s">
        <v>178</v>
      </c>
      <c r="J499" s="42">
        <v>12</v>
      </c>
      <c r="K499" s="42">
        <v>46572</v>
      </c>
      <c r="L499" s="43" t="s">
        <v>13</v>
      </c>
      <c r="M499" s="43" t="s">
        <v>14</v>
      </c>
      <c r="N499" s="42">
        <v>528</v>
      </c>
      <c r="O499" s="43" t="s">
        <v>43</v>
      </c>
      <c r="P499" s="42">
        <f t="shared" si="42"/>
        <v>0</v>
      </c>
      <c r="Q499" s="43">
        <f t="shared" si="43"/>
        <v>3881</v>
      </c>
      <c r="R499" s="43">
        <f t="shared" si="44"/>
        <v>0</v>
      </c>
      <c r="S499" s="42">
        <f t="shared" si="45"/>
        <v>46572</v>
      </c>
      <c r="T499" s="43">
        <f t="shared" si="46"/>
        <v>-3881</v>
      </c>
      <c r="U499">
        <f t="shared" si="47"/>
        <v>-46572</v>
      </c>
    </row>
    <row r="500" spans="1:21" x14ac:dyDescent="0.3">
      <c r="A500" s="42">
        <v>2024</v>
      </c>
      <c r="B500" s="42">
        <v>230</v>
      </c>
      <c r="C500" s="42">
        <v>1</v>
      </c>
      <c r="D500" s="43" t="s">
        <v>31</v>
      </c>
      <c r="E500" s="43" t="s">
        <v>181</v>
      </c>
      <c r="F500" s="43" t="s">
        <v>97</v>
      </c>
      <c r="G500" s="42">
        <v>8279</v>
      </c>
      <c r="H500" s="43" t="s">
        <v>216</v>
      </c>
      <c r="I500" s="43" t="s">
        <v>178</v>
      </c>
      <c r="J500" s="42">
        <v>12</v>
      </c>
      <c r="K500" s="42">
        <v>99348</v>
      </c>
      <c r="L500" s="43" t="s">
        <v>13</v>
      </c>
      <c r="M500" s="43" t="s">
        <v>14</v>
      </c>
      <c r="N500" s="42">
        <v>616</v>
      </c>
      <c r="O500" s="43" t="s">
        <v>44</v>
      </c>
      <c r="P500" s="42">
        <f t="shared" si="42"/>
        <v>0</v>
      </c>
      <c r="Q500" s="43">
        <f t="shared" si="43"/>
        <v>8279</v>
      </c>
      <c r="R500" s="43">
        <f t="shared" si="44"/>
        <v>0</v>
      </c>
      <c r="S500" s="42">
        <f t="shared" si="45"/>
        <v>99348</v>
      </c>
      <c r="T500" s="43">
        <f t="shared" si="46"/>
        <v>-8279</v>
      </c>
      <c r="U500">
        <f t="shared" si="47"/>
        <v>-99348</v>
      </c>
    </row>
    <row r="501" spans="1:21" x14ac:dyDescent="0.3">
      <c r="A501" s="42">
        <v>2024</v>
      </c>
      <c r="B501" s="42">
        <v>230</v>
      </c>
      <c r="C501" s="42">
        <v>1</v>
      </c>
      <c r="D501" s="43" t="s">
        <v>31</v>
      </c>
      <c r="E501" s="43" t="s">
        <v>181</v>
      </c>
      <c r="F501" s="43" t="s">
        <v>97</v>
      </c>
      <c r="G501" s="42">
        <v>968</v>
      </c>
      <c r="H501" s="43" t="s">
        <v>216</v>
      </c>
      <c r="I501" s="43" t="s">
        <v>178</v>
      </c>
      <c r="J501" s="42">
        <v>12</v>
      </c>
      <c r="K501" s="42">
        <v>11616</v>
      </c>
      <c r="L501" s="43" t="s">
        <v>13</v>
      </c>
      <c r="M501" s="43" t="s">
        <v>14</v>
      </c>
      <c r="N501" s="42">
        <v>620</v>
      </c>
      <c r="O501" s="43" t="s">
        <v>45</v>
      </c>
      <c r="P501" s="42">
        <f t="shared" si="42"/>
        <v>0</v>
      </c>
      <c r="Q501" s="43">
        <f t="shared" si="43"/>
        <v>968</v>
      </c>
      <c r="R501" s="43">
        <f t="shared" si="44"/>
        <v>0</v>
      </c>
      <c r="S501" s="42">
        <f t="shared" si="45"/>
        <v>11616</v>
      </c>
      <c r="T501" s="43">
        <f t="shared" si="46"/>
        <v>-968</v>
      </c>
      <c r="U501">
        <f t="shared" si="47"/>
        <v>-11616</v>
      </c>
    </row>
    <row r="502" spans="1:21" x14ac:dyDescent="0.3">
      <c r="A502" s="42">
        <v>2024</v>
      </c>
      <c r="B502" s="42">
        <v>230</v>
      </c>
      <c r="C502" s="42">
        <v>1</v>
      </c>
      <c r="D502" s="43" t="s">
        <v>31</v>
      </c>
      <c r="E502" s="43" t="s">
        <v>181</v>
      </c>
      <c r="F502" s="43" t="s">
        <v>97</v>
      </c>
      <c r="G502" s="42">
        <v>12866.999999999998</v>
      </c>
      <c r="H502" s="43" t="s">
        <v>216</v>
      </c>
      <c r="I502" s="43" t="s">
        <v>178</v>
      </c>
      <c r="J502" s="42">
        <v>12</v>
      </c>
      <c r="K502" s="42">
        <v>154404</v>
      </c>
      <c r="L502" s="43" t="s">
        <v>13</v>
      </c>
      <c r="M502" s="43" t="s">
        <v>14</v>
      </c>
      <c r="N502" s="42">
        <v>642</v>
      </c>
      <c r="O502" s="43" t="s">
        <v>46</v>
      </c>
      <c r="P502" s="42">
        <f t="shared" si="42"/>
        <v>0</v>
      </c>
      <c r="Q502" s="43">
        <f t="shared" si="43"/>
        <v>12866.999999999998</v>
      </c>
      <c r="R502" s="43">
        <f t="shared" si="44"/>
        <v>0</v>
      </c>
      <c r="S502" s="42">
        <f t="shared" si="45"/>
        <v>154404</v>
      </c>
      <c r="T502" s="43">
        <f t="shared" si="46"/>
        <v>-12866.999999999998</v>
      </c>
      <c r="U502">
        <f t="shared" si="47"/>
        <v>-154404</v>
      </c>
    </row>
    <row r="503" spans="1:21" x14ac:dyDescent="0.3">
      <c r="A503" s="42">
        <v>2024</v>
      </c>
      <c r="B503" s="42">
        <v>230</v>
      </c>
      <c r="C503" s="42">
        <v>1</v>
      </c>
      <c r="D503" s="43" t="s">
        <v>31</v>
      </c>
      <c r="E503" s="43" t="s">
        <v>181</v>
      </c>
      <c r="F503" s="43" t="s">
        <v>97</v>
      </c>
      <c r="G503" s="42">
        <v>2571</v>
      </c>
      <c r="H503" s="43" t="s">
        <v>216</v>
      </c>
      <c r="I503" s="43" t="s">
        <v>178</v>
      </c>
      <c r="J503" s="42">
        <v>12</v>
      </c>
      <c r="K503" s="42">
        <v>30852</v>
      </c>
      <c r="L503" s="43" t="s">
        <v>13</v>
      </c>
      <c r="M503" s="43" t="s">
        <v>14</v>
      </c>
      <c r="N503" s="42">
        <v>703</v>
      </c>
      <c r="O503" s="43" t="s">
        <v>36</v>
      </c>
      <c r="P503" s="42">
        <f t="shared" si="42"/>
        <v>0</v>
      </c>
      <c r="Q503" s="43">
        <f t="shared" si="43"/>
        <v>2571</v>
      </c>
      <c r="R503" s="43">
        <f t="shared" si="44"/>
        <v>0</v>
      </c>
      <c r="S503" s="42">
        <f t="shared" si="45"/>
        <v>30852</v>
      </c>
      <c r="T503" s="43">
        <f t="shared" si="46"/>
        <v>-2571</v>
      </c>
      <c r="U503">
        <f t="shared" si="47"/>
        <v>-30852</v>
      </c>
    </row>
    <row r="504" spans="1:21" x14ac:dyDescent="0.3">
      <c r="A504" s="42">
        <v>2024</v>
      </c>
      <c r="B504" s="42">
        <v>230</v>
      </c>
      <c r="C504" s="42">
        <v>1</v>
      </c>
      <c r="D504" s="43" t="s">
        <v>31</v>
      </c>
      <c r="E504" s="43" t="s">
        <v>181</v>
      </c>
      <c r="F504" s="43" t="s">
        <v>97</v>
      </c>
      <c r="G504" s="42">
        <v>71</v>
      </c>
      <c r="H504" s="43" t="s">
        <v>216</v>
      </c>
      <c r="I504" s="43" t="s">
        <v>178</v>
      </c>
      <c r="J504" s="42">
        <v>12</v>
      </c>
      <c r="K504" s="42">
        <v>852</v>
      </c>
      <c r="L504" s="43" t="s">
        <v>13</v>
      </c>
      <c r="M504" s="43" t="s">
        <v>14</v>
      </c>
      <c r="N504" s="42">
        <v>705</v>
      </c>
      <c r="O504" s="43" t="s">
        <v>74</v>
      </c>
      <c r="P504" s="42">
        <f t="shared" si="42"/>
        <v>0</v>
      </c>
      <c r="Q504" s="43">
        <f t="shared" si="43"/>
        <v>71</v>
      </c>
      <c r="R504" s="43">
        <f t="shared" si="44"/>
        <v>0</v>
      </c>
      <c r="S504" s="42">
        <f t="shared" si="45"/>
        <v>852</v>
      </c>
      <c r="T504" s="43">
        <f t="shared" si="46"/>
        <v>-71</v>
      </c>
      <c r="U504">
        <f t="shared" si="47"/>
        <v>-852</v>
      </c>
    </row>
    <row r="505" spans="1:21" x14ac:dyDescent="0.3">
      <c r="A505" s="42">
        <v>2024</v>
      </c>
      <c r="B505" s="42">
        <v>230</v>
      </c>
      <c r="C505" s="42">
        <v>1</v>
      </c>
      <c r="D505" s="43" t="s">
        <v>31</v>
      </c>
      <c r="E505" s="43" t="s">
        <v>181</v>
      </c>
      <c r="F505" s="43" t="s">
        <v>97</v>
      </c>
      <c r="G505" s="42">
        <v>3922</v>
      </c>
      <c r="H505" s="43" t="s">
        <v>216</v>
      </c>
      <c r="I505" s="43" t="s">
        <v>178</v>
      </c>
      <c r="J505" s="42">
        <v>12</v>
      </c>
      <c r="K505" s="42">
        <v>47064</v>
      </c>
      <c r="L505" s="43" t="s">
        <v>13</v>
      </c>
      <c r="M505" s="43" t="s">
        <v>14</v>
      </c>
      <c r="N505" s="42">
        <v>752</v>
      </c>
      <c r="O505" s="43" t="s">
        <v>78</v>
      </c>
      <c r="P505" s="42">
        <f t="shared" si="42"/>
        <v>0</v>
      </c>
      <c r="Q505" s="43">
        <f t="shared" si="43"/>
        <v>3922</v>
      </c>
      <c r="R505" s="43">
        <f t="shared" si="44"/>
        <v>0</v>
      </c>
      <c r="S505" s="42">
        <f t="shared" si="45"/>
        <v>47064</v>
      </c>
      <c r="T505" s="43">
        <f t="shared" si="46"/>
        <v>-3922</v>
      </c>
      <c r="U505">
        <f t="shared" si="47"/>
        <v>-47064</v>
      </c>
    </row>
    <row r="506" spans="1:21" x14ac:dyDescent="0.3">
      <c r="A506" s="42">
        <v>2024</v>
      </c>
      <c r="B506" s="42">
        <v>230</v>
      </c>
      <c r="C506" s="42">
        <v>1</v>
      </c>
      <c r="D506" s="43" t="s">
        <v>31</v>
      </c>
      <c r="E506" s="43" t="s">
        <v>181</v>
      </c>
      <c r="F506" s="43" t="s">
        <v>72</v>
      </c>
      <c r="G506" s="42">
        <v>6914</v>
      </c>
      <c r="H506" s="43" t="s">
        <v>216</v>
      </c>
      <c r="I506" s="43" t="s">
        <v>178</v>
      </c>
      <c r="J506" s="42">
        <v>9</v>
      </c>
      <c r="K506" s="42">
        <v>62226</v>
      </c>
      <c r="L506" s="43" t="s">
        <v>49</v>
      </c>
      <c r="M506" s="43" t="s">
        <v>18</v>
      </c>
      <c r="N506" s="42">
        <v>226</v>
      </c>
      <c r="O506" s="43" t="s">
        <v>62</v>
      </c>
      <c r="P506" s="42">
        <f t="shared" si="42"/>
        <v>0</v>
      </c>
      <c r="Q506" s="43">
        <f t="shared" si="43"/>
        <v>6914</v>
      </c>
      <c r="R506" s="43">
        <f t="shared" si="44"/>
        <v>0</v>
      </c>
      <c r="S506" s="42">
        <f t="shared" si="45"/>
        <v>62226</v>
      </c>
      <c r="T506" s="43">
        <f t="shared" si="46"/>
        <v>-6914</v>
      </c>
      <c r="U506">
        <f t="shared" si="47"/>
        <v>-62226</v>
      </c>
    </row>
    <row r="507" spans="1:21" x14ac:dyDescent="0.3">
      <c r="A507" s="42">
        <v>2024</v>
      </c>
      <c r="B507" s="42">
        <v>230</v>
      </c>
      <c r="C507" s="42">
        <v>1</v>
      </c>
      <c r="D507" s="43" t="s">
        <v>31</v>
      </c>
      <c r="E507" s="43" t="s">
        <v>181</v>
      </c>
      <c r="F507" s="43" t="s">
        <v>72</v>
      </c>
      <c r="G507" s="42">
        <v>19024</v>
      </c>
      <c r="H507" s="43" t="s">
        <v>216</v>
      </c>
      <c r="I507" s="43" t="s">
        <v>178</v>
      </c>
      <c r="J507" s="42">
        <v>9</v>
      </c>
      <c r="K507" s="42">
        <v>171216</v>
      </c>
      <c r="L507" s="43" t="s">
        <v>20</v>
      </c>
      <c r="M507" s="43" t="s">
        <v>18</v>
      </c>
      <c r="N507" s="42">
        <v>124</v>
      </c>
      <c r="O507" s="43" t="s">
        <v>52</v>
      </c>
      <c r="P507" s="42">
        <f t="shared" si="42"/>
        <v>0</v>
      </c>
      <c r="Q507" s="43">
        <f t="shared" si="43"/>
        <v>19024</v>
      </c>
      <c r="R507" s="43">
        <f t="shared" si="44"/>
        <v>0</v>
      </c>
      <c r="S507" s="42">
        <f t="shared" si="45"/>
        <v>171216</v>
      </c>
      <c r="T507" s="43">
        <f t="shared" si="46"/>
        <v>-19024</v>
      </c>
      <c r="U507">
        <f t="shared" si="47"/>
        <v>-171216</v>
      </c>
    </row>
    <row r="508" spans="1:21" x14ac:dyDescent="0.3">
      <c r="A508" s="42">
        <v>2024</v>
      </c>
      <c r="B508" s="42">
        <v>230</v>
      </c>
      <c r="C508" s="42">
        <v>1</v>
      </c>
      <c r="D508" s="43" t="s">
        <v>31</v>
      </c>
      <c r="E508" s="43" t="s">
        <v>181</v>
      </c>
      <c r="F508" s="43" t="s">
        <v>72</v>
      </c>
      <c r="G508" s="42">
        <v>202</v>
      </c>
      <c r="H508" s="43" t="s">
        <v>216</v>
      </c>
      <c r="I508" s="43" t="s">
        <v>178</v>
      </c>
      <c r="J508" s="42">
        <v>9</v>
      </c>
      <c r="K508" s="42">
        <v>1818</v>
      </c>
      <c r="L508" s="43" t="s">
        <v>20</v>
      </c>
      <c r="M508" s="43" t="s">
        <v>18</v>
      </c>
      <c r="N508" s="42">
        <v>188</v>
      </c>
      <c r="O508" s="43" t="s">
        <v>84</v>
      </c>
      <c r="P508" s="42">
        <f t="shared" si="42"/>
        <v>0</v>
      </c>
      <c r="Q508" s="43">
        <f t="shared" si="43"/>
        <v>202</v>
      </c>
      <c r="R508" s="43">
        <f t="shared" si="44"/>
        <v>0</v>
      </c>
      <c r="S508" s="42">
        <f t="shared" si="45"/>
        <v>1818</v>
      </c>
      <c r="T508" s="43">
        <f t="shared" si="46"/>
        <v>-202</v>
      </c>
      <c r="U508">
        <f t="shared" si="47"/>
        <v>-1818</v>
      </c>
    </row>
    <row r="509" spans="1:21" x14ac:dyDescent="0.3">
      <c r="A509" s="42">
        <v>2024</v>
      </c>
      <c r="B509" s="42">
        <v>230</v>
      </c>
      <c r="C509" s="42">
        <v>1</v>
      </c>
      <c r="D509" s="43" t="s">
        <v>31</v>
      </c>
      <c r="E509" s="43" t="s">
        <v>181</v>
      </c>
      <c r="F509" s="43" t="s">
        <v>72</v>
      </c>
      <c r="G509" s="42">
        <v>294</v>
      </c>
      <c r="H509" s="43" t="s">
        <v>216</v>
      </c>
      <c r="I509" s="43" t="s">
        <v>178</v>
      </c>
      <c r="J509" s="42">
        <v>9</v>
      </c>
      <c r="K509" s="42">
        <v>2646</v>
      </c>
      <c r="L509" s="43" t="s">
        <v>20</v>
      </c>
      <c r="M509" s="43" t="s">
        <v>18</v>
      </c>
      <c r="N509" s="42">
        <v>192</v>
      </c>
      <c r="O509" s="43" t="s">
        <v>85</v>
      </c>
      <c r="P509" s="42">
        <f t="shared" si="42"/>
        <v>0</v>
      </c>
      <c r="Q509" s="43">
        <f t="shared" si="43"/>
        <v>294</v>
      </c>
      <c r="R509" s="43">
        <f t="shared" si="44"/>
        <v>0</v>
      </c>
      <c r="S509" s="42">
        <f t="shared" si="45"/>
        <v>2646</v>
      </c>
      <c r="T509" s="43">
        <f t="shared" si="46"/>
        <v>-294</v>
      </c>
      <c r="U509">
        <f t="shared" si="47"/>
        <v>-2646</v>
      </c>
    </row>
    <row r="510" spans="1:21" x14ac:dyDescent="0.3">
      <c r="A510" s="42">
        <v>2024</v>
      </c>
      <c r="B510" s="42">
        <v>230</v>
      </c>
      <c r="C510" s="42">
        <v>1</v>
      </c>
      <c r="D510" s="43" t="s">
        <v>31</v>
      </c>
      <c r="E510" s="43" t="s">
        <v>181</v>
      </c>
      <c r="F510" s="43" t="s">
        <v>72</v>
      </c>
      <c r="G510" s="42">
        <v>235</v>
      </c>
      <c r="H510" s="43" t="s">
        <v>216</v>
      </c>
      <c r="I510" s="43" t="s">
        <v>178</v>
      </c>
      <c r="J510" s="42">
        <v>9</v>
      </c>
      <c r="K510" s="42">
        <v>2115</v>
      </c>
      <c r="L510" s="43" t="s">
        <v>20</v>
      </c>
      <c r="M510" s="43" t="s">
        <v>18</v>
      </c>
      <c r="N510" s="42">
        <v>214</v>
      </c>
      <c r="O510" s="43" t="s">
        <v>26</v>
      </c>
      <c r="P510" s="42">
        <f t="shared" si="42"/>
        <v>0</v>
      </c>
      <c r="Q510" s="43">
        <f t="shared" si="43"/>
        <v>235</v>
      </c>
      <c r="R510" s="43">
        <f t="shared" si="44"/>
        <v>0</v>
      </c>
      <c r="S510" s="42">
        <f t="shared" si="45"/>
        <v>2115</v>
      </c>
      <c r="T510" s="43">
        <f t="shared" si="46"/>
        <v>-235</v>
      </c>
      <c r="U510">
        <f t="shared" si="47"/>
        <v>-2115</v>
      </c>
    </row>
    <row r="511" spans="1:21" x14ac:dyDescent="0.3">
      <c r="A511" s="42">
        <v>2024</v>
      </c>
      <c r="B511" s="42">
        <v>230</v>
      </c>
      <c r="C511" s="42">
        <v>1</v>
      </c>
      <c r="D511" s="43" t="s">
        <v>31</v>
      </c>
      <c r="E511" s="43" t="s">
        <v>181</v>
      </c>
      <c r="F511" s="43" t="s">
        <v>72</v>
      </c>
      <c r="G511" s="42">
        <v>277</v>
      </c>
      <c r="H511" s="43" t="s">
        <v>216</v>
      </c>
      <c r="I511" s="43" t="s">
        <v>178</v>
      </c>
      <c r="J511" s="42">
        <v>9</v>
      </c>
      <c r="K511" s="42">
        <v>2493</v>
      </c>
      <c r="L511" s="43" t="s">
        <v>20</v>
      </c>
      <c r="M511" s="43" t="s">
        <v>18</v>
      </c>
      <c r="N511" s="42">
        <v>320</v>
      </c>
      <c r="O511" s="43" t="s">
        <v>86</v>
      </c>
      <c r="P511" s="42">
        <f t="shared" si="42"/>
        <v>0</v>
      </c>
      <c r="Q511" s="43">
        <f t="shared" si="43"/>
        <v>277</v>
      </c>
      <c r="R511" s="43">
        <f t="shared" si="44"/>
        <v>0</v>
      </c>
      <c r="S511" s="42">
        <f t="shared" si="45"/>
        <v>2493</v>
      </c>
      <c r="T511" s="43">
        <f t="shared" si="46"/>
        <v>-277</v>
      </c>
      <c r="U511">
        <f t="shared" si="47"/>
        <v>-2493</v>
      </c>
    </row>
    <row r="512" spans="1:21" x14ac:dyDescent="0.3">
      <c r="A512" s="42">
        <v>2024</v>
      </c>
      <c r="B512" s="42">
        <v>230</v>
      </c>
      <c r="C512" s="42">
        <v>1</v>
      </c>
      <c r="D512" s="43" t="s">
        <v>31</v>
      </c>
      <c r="E512" s="43" t="s">
        <v>181</v>
      </c>
      <c r="F512" s="43" t="s">
        <v>72</v>
      </c>
      <c r="G512" s="42">
        <v>246776.00000000003</v>
      </c>
      <c r="H512" s="43" t="s">
        <v>216</v>
      </c>
      <c r="I512" s="43" t="s">
        <v>178</v>
      </c>
      <c r="J512" s="42">
        <v>9</v>
      </c>
      <c r="K512" s="42">
        <v>2220984</v>
      </c>
      <c r="L512" s="43" t="s">
        <v>20</v>
      </c>
      <c r="M512" s="43" t="s">
        <v>18</v>
      </c>
      <c r="N512" s="42">
        <v>484</v>
      </c>
      <c r="O512" s="43" t="s">
        <v>22</v>
      </c>
      <c r="P512" s="42">
        <f t="shared" si="42"/>
        <v>0</v>
      </c>
      <c r="Q512" s="43">
        <f t="shared" si="43"/>
        <v>246776.00000000003</v>
      </c>
      <c r="R512" s="43">
        <f t="shared" si="44"/>
        <v>0</v>
      </c>
      <c r="S512" s="42">
        <f t="shared" si="45"/>
        <v>2220984</v>
      </c>
      <c r="T512" s="43">
        <f t="shared" si="46"/>
        <v>-246776.00000000003</v>
      </c>
      <c r="U512">
        <f t="shared" si="47"/>
        <v>-2220984</v>
      </c>
    </row>
    <row r="513" spans="1:21" x14ac:dyDescent="0.3">
      <c r="A513" s="42">
        <v>2024</v>
      </c>
      <c r="B513" s="42">
        <v>230</v>
      </c>
      <c r="C513" s="42">
        <v>1</v>
      </c>
      <c r="D513" s="43" t="s">
        <v>31</v>
      </c>
      <c r="E513" s="43" t="s">
        <v>181</v>
      </c>
      <c r="F513" s="43" t="s">
        <v>72</v>
      </c>
      <c r="G513" s="42">
        <v>1797</v>
      </c>
      <c r="H513" s="43" t="s">
        <v>216</v>
      </c>
      <c r="I513" s="43" t="s">
        <v>178</v>
      </c>
      <c r="J513" s="42">
        <v>9</v>
      </c>
      <c r="K513" s="42">
        <v>16173</v>
      </c>
      <c r="L513" s="43" t="s">
        <v>20</v>
      </c>
      <c r="M513" s="43" t="s">
        <v>18</v>
      </c>
      <c r="N513" s="42">
        <v>591</v>
      </c>
      <c r="O513" s="43" t="s">
        <v>67</v>
      </c>
      <c r="P513" s="42">
        <f t="shared" si="42"/>
        <v>0</v>
      </c>
      <c r="Q513" s="43">
        <f t="shared" si="43"/>
        <v>1797</v>
      </c>
      <c r="R513" s="43">
        <f t="shared" si="44"/>
        <v>0</v>
      </c>
      <c r="S513" s="42">
        <f t="shared" si="45"/>
        <v>16173</v>
      </c>
      <c r="T513" s="43">
        <f t="shared" si="46"/>
        <v>-1797</v>
      </c>
      <c r="U513">
        <f t="shared" si="47"/>
        <v>-16173</v>
      </c>
    </row>
    <row r="514" spans="1:21" x14ac:dyDescent="0.3">
      <c r="A514" s="42">
        <v>2024</v>
      </c>
      <c r="B514" s="42">
        <v>230</v>
      </c>
      <c r="C514" s="42">
        <v>1</v>
      </c>
      <c r="D514" s="43" t="s">
        <v>31</v>
      </c>
      <c r="E514" s="43" t="s">
        <v>181</v>
      </c>
      <c r="F514" s="43" t="s">
        <v>72</v>
      </c>
      <c r="G514" s="42">
        <v>1260</v>
      </c>
      <c r="H514" s="43" t="s">
        <v>216</v>
      </c>
      <c r="I514" s="43" t="s">
        <v>178</v>
      </c>
      <c r="J514" s="42">
        <v>9</v>
      </c>
      <c r="K514" s="42">
        <v>11340</v>
      </c>
      <c r="L514" s="43" t="s">
        <v>20</v>
      </c>
      <c r="M514" s="43" t="s">
        <v>18</v>
      </c>
      <c r="N514" s="42">
        <v>630</v>
      </c>
      <c r="O514" s="43" t="s">
        <v>94</v>
      </c>
      <c r="P514" s="42">
        <f t="shared" si="42"/>
        <v>0</v>
      </c>
      <c r="Q514" s="43">
        <f t="shared" si="43"/>
        <v>1260</v>
      </c>
      <c r="R514" s="43">
        <f t="shared" si="44"/>
        <v>0</v>
      </c>
      <c r="S514" s="42">
        <f t="shared" si="45"/>
        <v>11340</v>
      </c>
      <c r="T514" s="43">
        <f t="shared" si="46"/>
        <v>-1260</v>
      </c>
      <c r="U514">
        <f t="shared" si="47"/>
        <v>-11340</v>
      </c>
    </row>
    <row r="515" spans="1:21" x14ac:dyDescent="0.3">
      <c r="A515" s="42">
        <v>2024</v>
      </c>
      <c r="B515" s="42">
        <v>230</v>
      </c>
      <c r="C515" s="42">
        <v>1</v>
      </c>
      <c r="D515" s="43" t="s">
        <v>31</v>
      </c>
      <c r="E515" s="43" t="s">
        <v>181</v>
      </c>
      <c r="F515" s="43" t="s">
        <v>72</v>
      </c>
      <c r="G515" s="42">
        <v>16265</v>
      </c>
      <c r="H515" s="43" t="s">
        <v>216</v>
      </c>
      <c r="I515" s="43" t="s">
        <v>178</v>
      </c>
      <c r="J515" s="42">
        <v>9</v>
      </c>
      <c r="K515" s="42">
        <v>146385</v>
      </c>
      <c r="L515" s="43" t="s">
        <v>20</v>
      </c>
      <c r="M515" s="43" t="s">
        <v>18</v>
      </c>
      <c r="N515" s="42">
        <v>840</v>
      </c>
      <c r="O515" s="43" t="s">
        <v>56</v>
      </c>
      <c r="P515" s="42">
        <f t="shared" ref="P515:P578" si="48">IF(A515=2025,G515,0)</f>
        <v>0</v>
      </c>
      <c r="Q515" s="43">
        <f t="shared" ref="Q515:Q578" si="49">IF(A515=2024,G515,0)</f>
        <v>16265</v>
      </c>
      <c r="R515" s="43">
        <f t="shared" ref="R515:R578" si="50">IF(A515=2025,K515,0)</f>
        <v>0</v>
      </c>
      <c r="S515" s="42">
        <f t="shared" ref="S515:S578" si="51">IF(A515=2024,K515,0)</f>
        <v>146385</v>
      </c>
      <c r="T515" s="43">
        <f t="shared" ref="T515:T578" si="52">P515-Q515</f>
        <v>-16265</v>
      </c>
      <c r="U515">
        <f t="shared" ref="U515:U578" si="53">R515-S515</f>
        <v>-146385</v>
      </c>
    </row>
    <row r="516" spans="1:21" x14ac:dyDescent="0.3">
      <c r="A516" s="42">
        <v>2024</v>
      </c>
      <c r="B516" s="42">
        <v>230</v>
      </c>
      <c r="C516" s="42">
        <v>1</v>
      </c>
      <c r="D516" s="43" t="s">
        <v>31</v>
      </c>
      <c r="E516" s="43" t="s">
        <v>181</v>
      </c>
      <c r="F516" s="43" t="s">
        <v>72</v>
      </c>
      <c r="G516" s="42">
        <v>2400</v>
      </c>
      <c r="H516" s="43" t="s">
        <v>216</v>
      </c>
      <c r="I516" s="43" t="s">
        <v>178</v>
      </c>
      <c r="J516" s="42">
        <v>9</v>
      </c>
      <c r="K516" s="42">
        <v>21600</v>
      </c>
      <c r="L516" s="43" t="s">
        <v>29</v>
      </c>
      <c r="M516" s="43" t="s">
        <v>18</v>
      </c>
      <c r="N516" s="42">
        <v>600</v>
      </c>
      <c r="O516" s="43" t="s">
        <v>93</v>
      </c>
      <c r="P516" s="42">
        <f t="shared" si="48"/>
        <v>0</v>
      </c>
      <c r="Q516" s="43">
        <f t="shared" si="49"/>
        <v>2400</v>
      </c>
      <c r="R516" s="43">
        <f t="shared" si="50"/>
        <v>0</v>
      </c>
      <c r="S516" s="42">
        <f t="shared" si="51"/>
        <v>21600</v>
      </c>
      <c r="T516" s="43">
        <f t="shared" si="52"/>
        <v>-2400</v>
      </c>
      <c r="U516">
        <f t="shared" si="53"/>
        <v>-21600</v>
      </c>
    </row>
    <row r="517" spans="1:21" x14ac:dyDescent="0.3">
      <c r="A517" s="42">
        <v>2024</v>
      </c>
      <c r="B517" s="42">
        <v>230</v>
      </c>
      <c r="C517" s="42">
        <v>1</v>
      </c>
      <c r="D517" s="43" t="s">
        <v>31</v>
      </c>
      <c r="E517" s="43" t="s">
        <v>181</v>
      </c>
      <c r="F517" s="43" t="s">
        <v>72</v>
      </c>
      <c r="G517" s="42">
        <v>5195</v>
      </c>
      <c r="H517" s="43" t="s">
        <v>216</v>
      </c>
      <c r="I517" s="43" t="s">
        <v>178</v>
      </c>
      <c r="J517" s="42">
        <v>9</v>
      </c>
      <c r="K517" s="42">
        <v>46755</v>
      </c>
      <c r="L517" s="43" t="s">
        <v>24</v>
      </c>
      <c r="M517" s="43" t="s">
        <v>18</v>
      </c>
      <c r="N517" s="42">
        <v>156</v>
      </c>
      <c r="O517" s="43" t="s">
        <v>53</v>
      </c>
      <c r="P517" s="42">
        <f t="shared" si="48"/>
        <v>0</v>
      </c>
      <c r="Q517" s="43">
        <f t="shared" si="49"/>
        <v>5195</v>
      </c>
      <c r="R517" s="43">
        <f t="shared" si="50"/>
        <v>0</v>
      </c>
      <c r="S517" s="42">
        <f t="shared" si="51"/>
        <v>46755</v>
      </c>
      <c r="T517" s="43">
        <f t="shared" si="52"/>
        <v>-5195</v>
      </c>
      <c r="U517">
        <f t="shared" si="53"/>
        <v>-46755</v>
      </c>
    </row>
    <row r="518" spans="1:21" x14ac:dyDescent="0.3">
      <c r="A518" s="42">
        <v>2024</v>
      </c>
      <c r="B518" s="42">
        <v>230</v>
      </c>
      <c r="C518" s="42">
        <v>1</v>
      </c>
      <c r="D518" s="43" t="s">
        <v>31</v>
      </c>
      <c r="E518" s="43" t="s">
        <v>181</v>
      </c>
      <c r="F518" s="43" t="s">
        <v>72</v>
      </c>
      <c r="G518" s="42">
        <v>110.00000000000001</v>
      </c>
      <c r="H518" s="43" t="s">
        <v>216</v>
      </c>
      <c r="I518" s="43" t="s">
        <v>178</v>
      </c>
      <c r="J518" s="42">
        <v>9</v>
      </c>
      <c r="K518" s="42">
        <v>990</v>
      </c>
      <c r="L518" s="43" t="s">
        <v>24</v>
      </c>
      <c r="M518" s="43" t="s">
        <v>18</v>
      </c>
      <c r="N518" s="42">
        <v>344</v>
      </c>
      <c r="O518" s="43" t="s">
        <v>87</v>
      </c>
      <c r="P518" s="42">
        <f t="shared" si="48"/>
        <v>0</v>
      </c>
      <c r="Q518" s="43">
        <f t="shared" si="49"/>
        <v>110.00000000000001</v>
      </c>
      <c r="R518" s="43">
        <f t="shared" si="50"/>
        <v>0</v>
      </c>
      <c r="S518" s="42">
        <f t="shared" si="51"/>
        <v>990</v>
      </c>
      <c r="T518" s="43">
        <f t="shared" si="52"/>
        <v>-110.00000000000001</v>
      </c>
      <c r="U518">
        <f t="shared" si="53"/>
        <v>-990</v>
      </c>
    </row>
    <row r="519" spans="1:21" x14ac:dyDescent="0.3">
      <c r="A519" s="42">
        <v>2024</v>
      </c>
      <c r="B519" s="42">
        <v>230</v>
      </c>
      <c r="C519" s="42">
        <v>1</v>
      </c>
      <c r="D519" s="43" t="s">
        <v>31</v>
      </c>
      <c r="E519" s="43" t="s">
        <v>181</v>
      </c>
      <c r="F519" s="43" t="s">
        <v>72</v>
      </c>
      <c r="G519" s="42">
        <v>31569</v>
      </c>
      <c r="H519" s="43" t="s">
        <v>216</v>
      </c>
      <c r="I519" s="43" t="s">
        <v>178</v>
      </c>
      <c r="J519" s="42">
        <v>9</v>
      </c>
      <c r="K519" s="42">
        <v>284121</v>
      </c>
      <c r="L519" s="43" t="s">
        <v>24</v>
      </c>
      <c r="M519" s="43" t="s">
        <v>18</v>
      </c>
      <c r="N519" s="42">
        <v>376</v>
      </c>
      <c r="O519" s="43" t="s">
        <v>89</v>
      </c>
      <c r="P519" s="42">
        <f t="shared" si="48"/>
        <v>0</v>
      </c>
      <c r="Q519" s="43">
        <f t="shared" si="49"/>
        <v>31569</v>
      </c>
      <c r="R519" s="43">
        <f t="shared" si="50"/>
        <v>0</v>
      </c>
      <c r="S519" s="42">
        <f t="shared" si="51"/>
        <v>284121</v>
      </c>
      <c r="T519" s="43">
        <f t="shared" si="52"/>
        <v>-31569</v>
      </c>
      <c r="U519">
        <f t="shared" si="53"/>
        <v>-284121</v>
      </c>
    </row>
    <row r="520" spans="1:21" x14ac:dyDescent="0.3">
      <c r="A520" s="42">
        <v>2024</v>
      </c>
      <c r="B520" s="42">
        <v>230</v>
      </c>
      <c r="C520" s="42">
        <v>1</v>
      </c>
      <c r="D520" s="43" t="s">
        <v>31</v>
      </c>
      <c r="E520" s="43" t="s">
        <v>181</v>
      </c>
      <c r="F520" s="43" t="s">
        <v>72</v>
      </c>
      <c r="G520" s="42">
        <v>336</v>
      </c>
      <c r="H520" s="43" t="s">
        <v>216</v>
      </c>
      <c r="I520" s="43" t="s">
        <v>178</v>
      </c>
      <c r="J520" s="42">
        <v>9</v>
      </c>
      <c r="K520" s="42">
        <v>3024</v>
      </c>
      <c r="L520" s="43" t="s">
        <v>24</v>
      </c>
      <c r="M520" s="43" t="s">
        <v>18</v>
      </c>
      <c r="N520" s="42">
        <v>392</v>
      </c>
      <c r="O520" s="43" t="s">
        <v>63</v>
      </c>
      <c r="P520" s="42">
        <f t="shared" si="48"/>
        <v>0</v>
      </c>
      <c r="Q520" s="43">
        <f t="shared" si="49"/>
        <v>336</v>
      </c>
      <c r="R520" s="43">
        <f t="shared" si="50"/>
        <v>0</v>
      </c>
      <c r="S520" s="42">
        <f t="shared" si="51"/>
        <v>3024</v>
      </c>
      <c r="T520" s="43">
        <f t="shared" si="52"/>
        <v>-336</v>
      </c>
      <c r="U520">
        <f t="shared" si="53"/>
        <v>-3024</v>
      </c>
    </row>
    <row r="521" spans="1:21" x14ac:dyDescent="0.3">
      <c r="A521" s="42">
        <v>2024</v>
      </c>
      <c r="B521" s="42">
        <v>230</v>
      </c>
      <c r="C521" s="42">
        <v>1</v>
      </c>
      <c r="D521" s="43" t="s">
        <v>31</v>
      </c>
      <c r="E521" s="43" t="s">
        <v>181</v>
      </c>
      <c r="F521" s="43" t="s">
        <v>72</v>
      </c>
      <c r="G521" s="42">
        <v>5880</v>
      </c>
      <c r="H521" s="43" t="s">
        <v>216</v>
      </c>
      <c r="I521" s="43" t="s">
        <v>178</v>
      </c>
      <c r="J521" s="42">
        <v>9</v>
      </c>
      <c r="K521" s="42">
        <v>52920</v>
      </c>
      <c r="L521" s="43" t="s">
        <v>24</v>
      </c>
      <c r="M521" s="43" t="s">
        <v>18</v>
      </c>
      <c r="N521" s="42">
        <v>410</v>
      </c>
      <c r="O521" s="43" t="s">
        <v>54</v>
      </c>
      <c r="P521" s="42">
        <f t="shared" si="48"/>
        <v>0</v>
      </c>
      <c r="Q521" s="43">
        <f t="shared" si="49"/>
        <v>5880</v>
      </c>
      <c r="R521" s="43">
        <f t="shared" si="50"/>
        <v>0</v>
      </c>
      <c r="S521" s="42">
        <f t="shared" si="51"/>
        <v>52920</v>
      </c>
      <c r="T521" s="43">
        <f t="shared" si="52"/>
        <v>-5880</v>
      </c>
      <c r="U521">
        <f t="shared" si="53"/>
        <v>-52920</v>
      </c>
    </row>
    <row r="522" spans="1:21" x14ac:dyDescent="0.3">
      <c r="A522" s="42">
        <v>2024</v>
      </c>
      <c r="B522" s="42">
        <v>230</v>
      </c>
      <c r="C522" s="42">
        <v>1</v>
      </c>
      <c r="D522" s="43" t="s">
        <v>31</v>
      </c>
      <c r="E522" s="43" t="s">
        <v>181</v>
      </c>
      <c r="F522" s="43" t="s">
        <v>72</v>
      </c>
      <c r="G522" s="42">
        <v>42</v>
      </c>
      <c r="H522" s="43" t="s">
        <v>216</v>
      </c>
      <c r="I522" s="43" t="s">
        <v>178</v>
      </c>
      <c r="J522" s="42">
        <v>9</v>
      </c>
      <c r="K522" s="42">
        <v>378</v>
      </c>
      <c r="L522" s="43" t="s">
        <v>24</v>
      </c>
      <c r="M522" s="43" t="s">
        <v>18</v>
      </c>
      <c r="N522" s="42">
        <v>418</v>
      </c>
      <c r="O522" s="43" t="s">
        <v>91</v>
      </c>
      <c r="P522" s="42">
        <f t="shared" si="48"/>
        <v>0</v>
      </c>
      <c r="Q522" s="43">
        <f t="shared" si="49"/>
        <v>42</v>
      </c>
      <c r="R522" s="43">
        <f t="shared" si="50"/>
        <v>0</v>
      </c>
      <c r="S522" s="42">
        <f t="shared" si="51"/>
        <v>378</v>
      </c>
      <c r="T522" s="43">
        <f t="shared" si="52"/>
        <v>-42</v>
      </c>
      <c r="U522">
        <f t="shared" si="53"/>
        <v>-378</v>
      </c>
    </row>
    <row r="523" spans="1:21" x14ac:dyDescent="0.3">
      <c r="A523" s="42">
        <v>2024</v>
      </c>
      <c r="B523" s="42">
        <v>230</v>
      </c>
      <c r="C523" s="42">
        <v>1</v>
      </c>
      <c r="D523" s="43" t="s">
        <v>31</v>
      </c>
      <c r="E523" s="43" t="s">
        <v>181</v>
      </c>
      <c r="F523" s="43" t="s">
        <v>72</v>
      </c>
      <c r="G523" s="42">
        <v>21</v>
      </c>
      <c r="H523" s="43" t="s">
        <v>216</v>
      </c>
      <c r="I523" s="43" t="s">
        <v>178</v>
      </c>
      <c r="J523" s="42">
        <v>9</v>
      </c>
      <c r="K523" s="42">
        <v>189</v>
      </c>
      <c r="L523" s="43" t="s">
        <v>24</v>
      </c>
      <c r="M523" s="43" t="s">
        <v>18</v>
      </c>
      <c r="N523" s="42">
        <v>458</v>
      </c>
      <c r="O523" s="43" t="s">
        <v>92</v>
      </c>
      <c r="P523" s="42">
        <f t="shared" si="48"/>
        <v>0</v>
      </c>
      <c r="Q523" s="43">
        <f t="shared" si="49"/>
        <v>21</v>
      </c>
      <c r="R523" s="43">
        <f t="shared" si="50"/>
        <v>0</v>
      </c>
      <c r="S523" s="42">
        <f t="shared" si="51"/>
        <v>189</v>
      </c>
      <c r="T523" s="43">
        <f t="shared" si="52"/>
        <v>-21</v>
      </c>
      <c r="U523">
        <f t="shared" si="53"/>
        <v>-189</v>
      </c>
    </row>
    <row r="524" spans="1:21" x14ac:dyDescent="0.3">
      <c r="A524" s="42">
        <v>2024</v>
      </c>
      <c r="B524" s="42">
        <v>230</v>
      </c>
      <c r="C524" s="42">
        <v>1</v>
      </c>
      <c r="D524" s="43" t="s">
        <v>31</v>
      </c>
      <c r="E524" s="43" t="s">
        <v>181</v>
      </c>
      <c r="F524" s="43" t="s">
        <v>72</v>
      </c>
      <c r="G524" s="42">
        <v>54714</v>
      </c>
      <c r="H524" s="43" t="s">
        <v>216</v>
      </c>
      <c r="I524" s="43" t="s">
        <v>178</v>
      </c>
      <c r="J524" s="42">
        <v>9</v>
      </c>
      <c r="K524" s="42">
        <v>492426</v>
      </c>
      <c r="L524" s="43" t="s">
        <v>24</v>
      </c>
      <c r="M524" s="43" t="s">
        <v>18</v>
      </c>
      <c r="N524" s="42">
        <v>608</v>
      </c>
      <c r="O524" s="43" t="s">
        <v>57</v>
      </c>
      <c r="P524" s="42">
        <f t="shared" si="48"/>
        <v>0</v>
      </c>
      <c r="Q524" s="43">
        <f t="shared" si="49"/>
        <v>54714</v>
      </c>
      <c r="R524" s="43">
        <f t="shared" si="50"/>
        <v>0</v>
      </c>
      <c r="S524" s="42">
        <f t="shared" si="51"/>
        <v>492426</v>
      </c>
      <c r="T524" s="43">
        <f t="shared" si="52"/>
        <v>-54714</v>
      </c>
      <c r="U524">
        <f t="shared" si="53"/>
        <v>-492426</v>
      </c>
    </row>
    <row r="525" spans="1:21" x14ac:dyDescent="0.3">
      <c r="A525" s="42">
        <v>2024</v>
      </c>
      <c r="B525" s="42">
        <v>230</v>
      </c>
      <c r="C525" s="42">
        <v>1</v>
      </c>
      <c r="D525" s="43" t="s">
        <v>31</v>
      </c>
      <c r="E525" s="43" t="s">
        <v>181</v>
      </c>
      <c r="F525" s="43" t="s">
        <v>72</v>
      </c>
      <c r="G525" s="42">
        <v>93</v>
      </c>
      <c r="H525" s="43" t="s">
        <v>216</v>
      </c>
      <c r="I525" s="43" t="s">
        <v>178</v>
      </c>
      <c r="J525" s="42">
        <v>9</v>
      </c>
      <c r="K525" s="42">
        <v>837</v>
      </c>
      <c r="L525" s="43" t="s">
        <v>24</v>
      </c>
      <c r="M525" s="43" t="s">
        <v>18</v>
      </c>
      <c r="N525" s="42">
        <v>702</v>
      </c>
      <c r="O525" s="43" t="s">
        <v>27</v>
      </c>
      <c r="P525" s="42">
        <f t="shared" si="48"/>
        <v>0</v>
      </c>
      <c r="Q525" s="43">
        <f t="shared" si="49"/>
        <v>93</v>
      </c>
      <c r="R525" s="43">
        <f t="shared" si="50"/>
        <v>0</v>
      </c>
      <c r="S525" s="42">
        <f t="shared" si="51"/>
        <v>837</v>
      </c>
      <c r="T525" s="43">
        <f t="shared" si="52"/>
        <v>-93</v>
      </c>
      <c r="U525">
        <f t="shared" si="53"/>
        <v>-837</v>
      </c>
    </row>
    <row r="526" spans="1:21" x14ac:dyDescent="0.3">
      <c r="A526" s="42">
        <v>2024</v>
      </c>
      <c r="B526" s="42">
        <v>230</v>
      </c>
      <c r="C526" s="42">
        <v>1</v>
      </c>
      <c r="D526" s="43" t="s">
        <v>31</v>
      </c>
      <c r="E526" s="43" t="s">
        <v>181</v>
      </c>
      <c r="F526" s="43" t="s">
        <v>72</v>
      </c>
      <c r="G526" s="42">
        <v>10800</v>
      </c>
      <c r="H526" s="43" t="s">
        <v>216</v>
      </c>
      <c r="I526" s="43" t="s">
        <v>178</v>
      </c>
      <c r="J526" s="42">
        <v>9</v>
      </c>
      <c r="K526" s="42">
        <v>97200</v>
      </c>
      <c r="L526" s="43" t="s">
        <v>24</v>
      </c>
      <c r="M526" s="43" t="s">
        <v>18</v>
      </c>
      <c r="N526" s="42">
        <v>784</v>
      </c>
      <c r="O526" s="43" t="s">
        <v>55</v>
      </c>
      <c r="P526" s="42">
        <f t="shared" si="48"/>
        <v>0</v>
      </c>
      <c r="Q526" s="43">
        <f t="shared" si="49"/>
        <v>10800</v>
      </c>
      <c r="R526" s="43">
        <f t="shared" si="50"/>
        <v>0</v>
      </c>
      <c r="S526" s="42">
        <f t="shared" si="51"/>
        <v>97200</v>
      </c>
      <c r="T526" s="43">
        <f t="shared" si="52"/>
        <v>-10800</v>
      </c>
      <c r="U526">
        <f t="shared" si="53"/>
        <v>-97200</v>
      </c>
    </row>
    <row r="527" spans="1:21" x14ac:dyDescent="0.3">
      <c r="A527" s="42">
        <v>2024</v>
      </c>
      <c r="B527" s="42">
        <v>230</v>
      </c>
      <c r="C527" s="42">
        <v>1</v>
      </c>
      <c r="D527" s="43" t="s">
        <v>31</v>
      </c>
      <c r="E527" s="43" t="s">
        <v>181</v>
      </c>
      <c r="F527" s="43" t="s">
        <v>72</v>
      </c>
      <c r="G527" s="42">
        <v>42</v>
      </c>
      <c r="H527" s="43" t="s">
        <v>216</v>
      </c>
      <c r="I527" s="43" t="s">
        <v>178</v>
      </c>
      <c r="J527" s="42">
        <v>9</v>
      </c>
      <c r="K527" s="42">
        <v>378</v>
      </c>
      <c r="L527" s="43" t="s">
        <v>17</v>
      </c>
      <c r="M527" s="43" t="s">
        <v>18</v>
      </c>
      <c r="N527" s="42">
        <v>70</v>
      </c>
      <c r="O527" s="43" t="s">
        <v>82</v>
      </c>
      <c r="P527" s="42">
        <f t="shared" si="48"/>
        <v>0</v>
      </c>
      <c r="Q527" s="43">
        <f t="shared" si="49"/>
        <v>42</v>
      </c>
      <c r="R527" s="43">
        <f t="shared" si="50"/>
        <v>0</v>
      </c>
      <c r="S527" s="42">
        <f t="shared" si="51"/>
        <v>378</v>
      </c>
      <c r="T527" s="43">
        <f t="shared" si="52"/>
        <v>-42</v>
      </c>
      <c r="U527">
        <f t="shared" si="53"/>
        <v>-378</v>
      </c>
    </row>
    <row r="528" spans="1:21" x14ac:dyDescent="0.3">
      <c r="A528" s="42">
        <v>2024</v>
      </c>
      <c r="B528" s="42">
        <v>230</v>
      </c>
      <c r="C528" s="42">
        <v>1</v>
      </c>
      <c r="D528" s="43" t="s">
        <v>31</v>
      </c>
      <c r="E528" s="43" t="s">
        <v>181</v>
      </c>
      <c r="F528" s="43" t="s">
        <v>72</v>
      </c>
      <c r="G528" s="42">
        <v>252</v>
      </c>
      <c r="H528" s="43" t="s">
        <v>216</v>
      </c>
      <c r="I528" s="43" t="s">
        <v>178</v>
      </c>
      <c r="J528" s="42">
        <v>9</v>
      </c>
      <c r="K528" s="42">
        <v>2268</v>
      </c>
      <c r="L528" s="43" t="s">
        <v>17</v>
      </c>
      <c r="M528" s="43" t="s">
        <v>18</v>
      </c>
      <c r="N528" s="42">
        <v>352</v>
      </c>
      <c r="O528" s="43" t="s">
        <v>88</v>
      </c>
      <c r="P528" s="42">
        <f t="shared" si="48"/>
        <v>0</v>
      </c>
      <c r="Q528" s="43">
        <f t="shared" si="49"/>
        <v>252</v>
      </c>
      <c r="R528" s="43">
        <f t="shared" si="50"/>
        <v>0</v>
      </c>
      <c r="S528" s="42">
        <f t="shared" si="51"/>
        <v>2268</v>
      </c>
      <c r="T528" s="43">
        <f t="shared" si="52"/>
        <v>-252</v>
      </c>
      <c r="U528">
        <f t="shared" si="53"/>
        <v>-2268</v>
      </c>
    </row>
    <row r="529" spans="1:21" x14ac:dyDescent="0.3">
      <c r="A529" s="42">
        <v>2024</v>
      </c>
      <c r="B529" s="42">
        <v>230</v>
      </c>
      <c r="C529" s="42">
        <v>1</v>
      </c>
      <c r="D529" s="43" t="s">
        <v>31</v>
      </c>
      <c r="E529" s="43" t="s">
        <v>181</v>
      </c>
      <c r="F529" s="43" t="s">
        <v>72</v>
      </c>
      <c r="G529" s="42">
        <v>50</v>
      </c>
      <c r="H529" s="43" t="s">
        <v>216</v>
      </c>
      <c r="I529" s="43" t="s">
        <v>178</v>
      </c>
      <c r="J529" s="42">
        <v>9</v>
      </c>
      <c r="K529" s="42">
        <v>450</v>
      </c>
      <c r="L529" s="43" t="s">
        <v>17</v>
      </c>
      <c r="M529" s="43" t="s">
        <v>18</v>
      </c>
      <c r="N529" s="42">
        <v>578</v>
      </c>
      <c r="O529" s="43" t="s">
        <v>23</v>
      </c>
      <c r="P529" s="42">
        <f t="shared" si="48"/>
        <v>0</v>
      </c>
      <c r="Q529" s="43">
        <f t="shared" si="49"/>
        <v>50</v>
      </c>
      <c r="R529" s="43">
        <f t="shared" si="50"/>
        <v>0</v>
      </c>
      <c r="S529" s="42">
        <f t="shared" si="51"/>
        <v>450</v>
      </c>
      <c r="T529" s="43">
        <f t="shared" si="52"/>
        <v>-50</v>
      </c>
      <c r="U529">
        <f t="shared" si="53"/>
        <v>-450</v>
      </c>
    </row>
    <row r="530" spans="1:21" x14ac:dyDescent="0.3">
      <c r="A530" s="42">
        <v>2024</v>
      </c>
      <c r="B530" s="42">
        <v>230</v>
      </c>
      <c r="C530" s="42">
        <v>1</v>
      </c>
      <c r="D530" s="43" t="s">
        <v>31</v>
      </c>
      <c r="E530" s="43" t="s">
        <v>181</v>
      </c>
      <c r="F530" s="43" t="s">
        <v>72</v>
      </c>
      <c r="G530" s="42">
        <v>17233</v>
      </c>
      <c r="H530" s="43" t="s">
        <v>216</v>
      </c>
      <c r="I530" s="43" t="s">
        <v>178</v>
      </c>
      <c r="J530" s="42">
        <v>9</v>
      </c>
      <c r="K530" s="42">
        <v>155097</v>
      </c>
      <c r="L530" s="43" t="s">
        <v>17</v>
      </c>
      <c r="M530" s="43" t="s">
        <v>18</v>
      </c>
      <c r="N530" s="42">
        <v>643</v>
      </c>
      <c r="O530" s="43" t="s">
        <v>69</v>
      </c>
      <c r="P530" s="42">
        <f t="shared" si="48"/>
        <v>0</v>
      </c>
      <c r="Q530" s="43">
        <f t="shared" si="49"/>
        <v>17233</v>
      </c>
      <c r="R530" s="43">
        <f t="shared" si="50"/>
        <v>0</v>
      </c>
      <c r="S530" s="42">
        <f t="shared" si="51"/>
        <v>155097</v>
      </c>
      <c r="T530" s="43">
        <f t="shared" si="52"/>
        <v>-17233</v>
      </c>
      <c r="U530">
        <f t="shared" si="53"/>
        <v>-155097</v>
      </c>
    </row>
    <row r="531" spans="1:21" x14ac:dyDescent="0.3">
      <c r="A531" s="42">
        <v>2024</v>
      </c>
      <c r="B531" s="42">
        <v>230</v>
      </c>
      <c r="C531" s="42">
        <v>1</v>
      </c>
      <c r="D531" s="43" t="s">
        <v>31</v>
      </c>
      <c r="E531" s="43" t="s">
        <v>181</v>
      </c>
      <c r="F531" s="43" t="s">
        <v>72</v>
      </c>
      <c r="G531" s="42">
        <v>4599</v>
      </c>
      <c r="H531" s="43" t="s">
        <v>216</v>
      </c>
      <c r="I531" s="43" t="s">
        <v>178</v>
      </c>
      <c r="J531" s="42">
        <v>9</v>
      </c>
      <c r="K531" s="42">
        <v>41391</v>
      </c>
      <c r="L531" s="43" t="s">
        <v>17</v>
      </c>
      <c r="M531" s="43" t="s">
        <v>18</v>
      </c>
      <c r="N531" s="42">
        <v>688</v>
      </c>
      <c r="O531" s="43" t="s">
        <v>95</v>
      </c>
      <c r="P531" s="42">
        <f t="shared" si="48"/>
        <v>0</v>
      </c>
      <c r="Q531" s="43">
        <f t="shared" si="49"/>
        <v>4599</v>
      </c>
      <c r="R531" s="43">
        <f t="shared" si="50"/>
        <v>0</v>
      </c>
      <c r="S531" s="42">
        <f t="shared" si="51"/>
        <v>41391</v>
      </c>
      <c r="T531" s="43">
        <f t="shared" si="52"/>
        <v>-4599</v>
      </c>
      <c r="U531">
        <f t="shared" si="53"/>
        <v>-41391</v>
      </c>
    </row>
    <row r="532" spans="1:21" x14ac:dyDescent="0.3">
      <c r="A532" s="42">
        <v>2024</v>
      </c>
      <c r="B532" s="42">
        <v>230</v>
      </c>
      <c r="C532" s="42">
        <v>1</v>
      </c>
      <c r="D532" s="43" t="s">
        <v>31</v>
      </c>
      <c r="E532" s="43" t="s">
        <v>181</v>
      </c>
      <c r="F532" s="43" t="s">
        <v>72</v>
      </c>
      <c r="G532" s="42">
        <v>240</v>
      </c>
      <c r="H532" s="43" t="s">
        <v>216</v>
      </c>
      <c r="I532" s="43" t="s">
        <v>178</v>
      </c>
      <c r="J532" s="42">
        <v>9</v>
      </c>
      <c r="K532" s="42">
        <v>2160</v>
      </c>
      <c r="L532" s="43" t="s">
        <v>17</v>
      </c>
      <c r="M532" s="43" t="s">
        <v>18</v>
      </c>
      <c r="N532" s="42">
        <v>756</v>
      </c>
      <c r="O532" s="43" t="s">
        <v>70</v>
      </c>
      <c r="P532" s="42">
        <f t="shared" si="48"/>
        <v>0</v>
      </c>
      <c r="Q532" s="43">
        <f t="shared" si="49"/>
        <v>240</v>
      </c>
      <c r="R532" s="43">
        <f t="shared" si="50"/>
        <v>0</v>
      </c>
      <c r="S532" s="42">
        <f t="shared" si="51"/>
        <v>2160</v>
      </c>
      <c r="T532" s="43">
        <f t="shared" si="52"/>
        <v>-240</v>
      </c>
      <c r="U532">
        <f t="shared" si="53"/>
        <v>-2160</v>
      </c>
    </row>
    <row r="533" spans="1:21" x14ac:dyDescent="0.3">
      <c r="A533" s="42">
        <v>2024</v>
      </c>
      <c r="B533" s="42">
        <v>230</v>
      </c>
      <c r="C533" s="42">
        <v>1</v>
      </c>
      <c r="D533" s="43" t="s">
        <v>31</v>
      </c>
      <c r="E533" s="43" t="s">
        <v>181</v>
      </c>
      <c r="F533" s="43" t="s">
        <v>72</v>
      </c>
      <c r="G533" s="42">
        <v>42082</v>
      </c>
      <c r="H533" s="43" t="s">
        <v>216</v>
      </c>
      <c r="I533" s="43" t="s">
        <v>178</v>
      </c>
      <c r="J533" s="42">
        <v>9</v>
      </c>
      <c r="K533" s="42">
        <v>378738</v>
      </c>
      <c r="L533" s="43" t="s">
        <v>17</v>
      </c>
      <c r="M533" s="43" t="s">
        <v>18</v>
      </c>
      <c r="N533" s="42">
        <v>804</v>
      </c>
      <c r="O533" s="43" t="s">
        <v>71</v>
      </c>
      <c r="P533" s="42">
        <f t="shared" si="48"/>
        <v>0</v>
      </c>
      <c r="Q533" s="43">
        <f t="shared" si="49"/>
        <v>42082</v>
      </c>
      <c r="R533" s="43">
        <f t="shared" si="50"/>
        <v>0</v>
      </c>
      <c r="S533" s="42">
        <f t="shared" si="51"/>
        <v>378738</v>
      </c>
      <c r="T533" s="43">
        <f t="shared" si="52"/>
        <v>-42082</v>
      </c>
      <c r="U533">
        <f t="shared" si="53"/>
        <v>-378738</v>
      </c>
    </row>
    <row r="534" spans="1:21" x14ac:dyDescent="0.3">
      <c r="A534" s="42">
        <v>2024</v>
      </c>
      <c r="B534" s="42">
        <v>230</v>
      </c>
      <c r="C534" s="42">
        <v>1</v>
      </c>
      <c r="D534" s="43" t="s">
        <v>31</v>
      </c>
      <c r="E534" s="43" t="s">
        <v>181</v>
      </c>
      <c r="F534" s="43" t="s">
        <v>72</v>
      </c>
      <c r="G534" s="42">
        <v>41040</v>
      </c>
      <c r="H534" s="43" t="s">
        <v>216</v>
      </c>
      <c r="I534" s="43" t="s">
        <v>178</v>
      </c>
      <c r="J534" s="42">
        <v>9</v>
      </c>
      <c r="K534" s="42">
        <v>369360</v>
      </c>
      <c r="L534" s="43" t="s">
        <v>17</v>
      </c>
      <c r="M534" s="43" t="s">
        <v>18</v>
      </c>
      <c r="N534" s="42">
        <v>826</v>
      </c>
      <c r="O534" s="43" t="s">
        <v>68</v>
      </c>
      <c r="P534" s="42">
        <f t="shared" si="48"/>
        <v>0</v>
      </c>
      <c r="Q534" s="43">
        <f t="shared" si="49"/>
        <v>41040</v>
      </c>
      <c r="R534" s="43">
        <f t="shared" si="50"/>
        <v>0</v>
      </c>
      <c r="S534" s="42">
        <f t="shared" si="51"/>
        <v>369360</v>
      </c>
      <c r="T534" s="43">
        <f t="shared" si="52"/>
        <v>-41040</v>
      </c>
      <c r="U534">
        <f t="shared" si="53"/>
        <v>-369360</v>
      </c>
    </row>
    <row r="535" spans="1:21" x14ac:dyDescent="0.3">
      <c r="A535" s="42">
        <v>2024</v>
      </c>
      <c r="B535" s="42">
        <v>230</v>
      </c>
      <c r="C535" s="42">
        <v>1</v>
      </c>
      <c r="D535" s="43" t="s">
        <v>31</v>
      </c>
      <c r="E535" s="43" t="s">
        <v>181</v>
      </c>
      <c r="F535" s="43" t="s">
        <v>72</v>
      </c>
      <c r="G535" s="42">
        <v>441</v>
      </c>
      <c r="H535" s="43" t="s">
        <v>216</v>
      </c>
      <c r="I535" s="43" t="s">
        <v>178</v>
      </c>
      <c r="J535" s="42">
        <v>9</v>
      </c>
      <c r="K535" s="42">
        <v>3969</v>
      </c>
      <c r="L535" s="43" t="s">
        <v>17</v>
      </c>
      <c r="M535" s="43" t="s">
        <v>18</v>
      </c>
      <c r="N535" s="42">
        <v>901</v>
      </c>
      <c r="O535" s="43" t="s">
        <v>79</v>
      </c>
      <c r="P535" s="42">
        <f t="shared" si="48"/>
        <v>0</v>
      </c>
      <c r="Q535" s="43">
        <f t="shared" si="49"/>
        <v>441</v>
      </c>
      <c r="R535" s="43">
        <f t="shared" si="50"/>
        <v>0</v>
      </c>
      <c r="S535" s="42">
        <f t="shared" si="51"/>
        <v>3969</v>
      </c>
      <c r="T535" s="43">
        <f t="shared" si="52"/>
        <v>-441</v>
      </c>
      <c r="U535">
        <f t="shared" si="53"/>
        <v>-3969</v>
      </c>
    </row>
    <row r="536" spans="1:21" x14ac:dyDescent="0.3">
      <c r="A536" s="42">
        <v>2024</v>
      </c>
      <c r="B536" s="42">
        <v>230</v>
      </c>
      <c r="C536" s="42">
        <v>1</v>
      </c>
      <c r="D536" s="43" t="s">
        <v>31</v>
      </c>
      <c r="E536" s="43" t="s">
        <v>181</v>
      </c>
      <c r="F536" s="43" t="s">
        <v>72</v>
      </c>
      <c r="G536" s="42">
        <v>1816911</v>
      </c>
      <c r="H536" s="43" t="s">
        <v>216</v>
      </c>
      <c r="I536" s="43" t="s">
        <v>178</v>
      </c>
      <c r="J536" s="42">
        <v>7.5</v>
      </c>
      <c r="K536" s="42">
        <v>13626832.5</v>
      </c>
      <c r="L536" s="43" t="s">
        <v>204</v>
      </c>
      <c r="M536" s="43" t="s">
        <v>11</v>
      </c>
      <c r="N536" s="42">
        <v>724</v>
      </c>
      <c r="O536" s="43" t="s">
        <v>12</v>
      </c>
      <c r="P536" s="42">
        <f t="shared" si="48"/>
        <v>0</v>
      </c>
      <c r="Q536" s="43">
        <f t="shared" si="49"/>
        <v>1816911</v>
      </c>
      <c r="R536" s="43">
        <f t="shared" si="50"/>
        <v>0</v>
      </c>
      <c r="S536" s="42">
        <f t="shared" si="51"/>
        <v>13626832.5</v>
      </c>
      <c r="T536" s="43">
        <f t="shared" si="52"/>
        <v>-1816911</v>
      </c>
      <c r="U536">
        <f t="shared" si="53"/>
        <v>-13626832.5</v>
      </c>
    </row>
    <row r="537" spans="1:21" x14ac:dyDescent="0.3">
      <c r="A537" s="42">
        <v>2024</v>
      </c>
      <c r="B537" s="42">
        <v>230</v>
      </c>
      <c r="C537" s="42">
        <v>1</v>
      </c>
      <c r="D537" s="43" t="s">
        <v>31</v>
      </c>
      <c r="E537" s="43" t="s">
        <v>181</v>
      </c>
      <c r="F537" s="43" t="s">
        <v>72</v>
      </c>
      <c r="G537" s="42">
        <v>423.00000000000006</v>
      </c>
      <c r="H537" s="43" t="s">
        <v>216</v>
      </c>
      <c r="I537" s="43" t="s">
        <v>178</v>
      </c>
      <c r="J537" s="42">
        <v>9</v>
      </c>
      <c r="K537" s="42">
        <v>3807</v>
      </c>
      <c r="L537" s="43" t="s">
        <v>47</v>
      </c>
      <c r="M537" s="43" t="s">
        <v>18</v>
      </c>
      <c r="N537" s="42">
        <v>36</v>
      </c>
      <c r="O537" s="43" t="s">
        <v>48</v>
      </c>
      <c r="P537" s="42">
        <f t="shared" si="48"/>
        <v>0</v>
      </c>
      <c r="Q537" s="43">
        <f t="shared" si="49"/>
        <v>423.00000000000006</v>
      </c>
      <c r="R537" s="43">
        <f t="shared" si="50"/>
        <v>0</v>
      </c>
      <c r="S537" s="42">
        <f t="shared" si="51"/>
        <v>3807</v>
      </c>
      <c r="T537" s="43">
        <f t="shared" si="52"/>
        <v>-423.00000000000006</v>
      </c>
      <c r="U537">
        <f t="shared" si="53"/>
        <v>-3807</v>
      </c>
    </row>
    <row r="538" spans="1:21" x14ac:dyDescent="0.3">
      <c r="A538" s="42">
        <v>2024</v>
      </c>
      <c r="B538" s="42">
        <v>230</v>
      </c>
      <c r="C538" s="42">
        <v>1</v>
      </c>
      <c r="D538" s="43" t="s">
        <v>31</v>
      </c>
      <c r="E538" s="43" t="s">
        <v>181</v>
      </c>
      <c r="F538" s="43" t="s">
        <v>72</v>
      </c>
      <c r="G538" s="42">
        <v>143</v>
      </c>
      <c r="H538" s="43" t="s">
        <v>216</v>
      </c>
      <c r="I538" s="43" t="s">
        <v>178</v>
      </c>
      <c r="J538" s="42">
        <v>9</v>
      </c>
      <c r="K538" s="42">
        <v>1287</v>
      </c>
      <c r="L538" s="43" t="s">
        <v>80</v>
      </c>
      <c r="M538" s="43" t="s">
        <v>18</v>
      </c>
      <c r="N538" s="42">
        <v>950</v>
      </c>
      <c r="O538" s="43" t="s">
        <v>81</v>
      </c>
      <c r="P538" s="42">
        <f t="shared" si="48"/>
        <v>0</v>
      </c>
      <c r="Q538" s="43">
        <f t="shared" si="49"/>
        <v>143</v>
      </c>
      <c r="R538" s="43">
        <f t="shared" si="50"/>
        <v>0</v>
      </c>
      <c r="S538" s="42">
        <f t="shared" si="51"/>
        <v>1287</v>
      </c>
      <c r="T538" s="43">
        <f t="shared" si="52"/>
        <v>-143</v>
      </c>
      <c r="U538">
        <f t="shared" si="53"/>
        <v>-1287</v>
      </c>
    </row>
    <row r="539" spans="1:21" x14ac:dyDescent="0.3">
      <c r="A539" s="42">
        <v>2024</v>
      </c>
      <c r="B539" s="42">
        <v>230</v>
      </c>
      <c r="C539" s="42">
        <v>1</v>
      </c>
      <c r="D539" s="43" t="s">
        <v>31</v>
      </c>
      <c r="E539" s="43" t="s">
        <v>181</v>
      </c>
      <c r="F539" s="43" t="s">
        <v>72</v>
      </c>
      <c r="G539" s="42">
        <v>4</v>
      </c>
      <c r="H539" s="43" t="s">
        <v>216</v>
      </c>
      <c r="I539" s="43" t="s">
        <v>178</v>
      </c>
      <c r="J539" s="42">
        <v>9</v>
      </c>
      <c r="K539" s="42">
        <v>36</v>
      </c>
      <c r="L539" s="43" t="s">
        <v>13</v>
      </c>
      <c r="M539" s="43" t="s">
        <v>14</v>
      </c>
      <c r="N539" s="42">
        <v>40</v>
      </c>
      <c r="O539" s="43" t="s">
        <v>33</v>
      </c>
      <c r="P539" s="42">
        <f t="shared" si="48"/>
        <v>0</v>
      </c>
      <c r="Q539" s="43">
        <f t="shared" si="49"/>
        <v>4</v>
      </c>
      <c r="R539" s="43">
        <f t="shared" si="50"/>
        <v>0</v>
      </c>
      <c r="S539" s="42">
        <f t="shared" si="51"/>
        <v>36</v>
      </c>
      <c r="T539" s="43">
        <f t="shared" si="52"/>
        <v>-4</v>
      </c>
      <c r="U539">
        <f t="shared" si="53"/>
        <v>-36</v>
      </c>
    </row>
    <row r="540" spans="1:21" x14ac:dyDescent="0.3">
      <c r="A540" s="42">
        <v>2024</v>
      </c>
      <c r="B540" s="42">
        <v>230</v>
      </c>
      <c r="C540" s="42">
        <v>1</v>
      </c>
      <c r="D540" s="43" t="s">
        <v>31</v>
      </c>
      <c r="E540" s="43" t="s">
        <v>181</v>
      </c>
      <c r="F540" s="43" t="s">
        <v>72</v>
      </c>
      <c r="G540" s="42">
        <v>578</v>
      </c>
      <c r="H540" s="43" t="s">
        <v>216</v>
      </c>
      <c r="I540" s="43" t="s">
        <v>178</v>
      </c>
      <c r="J540" s="42">
        <v>9</v>
      </c>
      <c r="K540" s="42">
        <v>5202</v>
      </c>
      <c r="L540" s="43" t="s">
        <v>13</v>
      </c>
      <c r="M540" s="43" t="s">
        <v>14</v>
      </c>
      <c r="N540" s="42">
        <v>56</v>
      </c>
      <c r="O540" s="43" t="s">
        <v>16</v>
      </c>
      <c r="P540" s="42">
        <f t="shared" si="48"/>
        <v>0</v>
      </c>
      <c r="Q540" s="43">
        <f t="shared" si="49"/>
        <v>578</v>
      </c>
      <c r="R540" s="43">
        <f t="shared" si="50"/>
        <v>0</v>
      </c>
      <c r="S540" s="42">
        <f t="shared" si="51"/>
        <v>5202</v>
      </c>
      <c r="T540" s="43">
        <f t="shared" si="52"/>
        <v>-578</v>
      </c>
      <c r="U540">
        <f t="shared" si="53"/>
        <v>-5202</v>
      </c>
    </row>
    <row r="541" spans="1:21" x14ac:dyDescent="0.3">
      <c r="A541" s="42">
        <v>2024</v>
      </c>
      <c r="B541" s="42">
        <v>230</v>
      </c>
      <c r="C541" s="42">
        <v>1</v>
      </c>
      <c r="D541" s="43" t="s">
        <v>31</v>
      </c>
      <c r="E541" s="43" t="s">
        <v>181</v>
      </c>
      <c r="F541" s="43" t="s">
        <v>72</v>
      </c>
      <c r="G541" s="42">
        <v>1764</v>
      </c>
      <c r="H541" s="43" t="s">
        <v>216</v>
      </c>
      <c r="I541" s="43" t="s">
        <v>178</v>
      </c>
      <c r="J541" s="42">
        <v>9</v>
      </c>
      <c r="K541" s="42">
        <v>15876</v>
      </c>
      <c r="L541" s="43" t="s">
        <v>13</v>
      </c>
      <c r="M541" s="43" t="s">
        <v>14</v>
      </c>
      <c r="N541" s="42">
        <v>100</v>
      </c>
      <c r="O541" s="43" t="s">
        <v>34</v>
      </c>
      <c r="P541" s="42">
        <f t="shared" si="48"/>
        <v>0</v>
      </c>
      <c r="Q541" s="43">
        <f t="shared" si="49"/>
        <v>1764</v>
      </c>
      <c r="R541" s="43">
        <f t="shared" si="50"/>
        <v>0</v>
      </c>
      <c r="S541" s="42">
        <f t="shared" si="51"/>
        <v>15876</v>
      </c>
      <c r="T541" s="43">
        <f t="shared" si="52"/>
        <v>-1764</v>
      </c>
      <c r="U541">
        <f t="shared" si="53"/>
        <v>-15876</v>
      </c>
    </row>
    <row r="542" spans="1:21" x14ac:dyDescent="0.3">
      <c r="A542" s="42">
        <v>2024</v>
      </c>
      <c r="B542" s="42">
        <v>230</v>
      </c>
      <c r="C542" s="42">
        <v>1</v>
      </c>
      <c r="D542" s="43" t="s">
        <v>31</v>
      </c>
      <c r="E542" s="43" t="s">
        <v>181</v>
      </c>
      <c r="F542" s="43" t="s">
        <v>72</v>
      </c>
      <c r="G542" s="42">
        <v>1811</v>
      </c>
      <c r="H542" s="43" t="s">
        <v>216</v>
      </c>
      <c r="I542" s="43" t="s">
        <v>178</v>
      </c>
      <c r="J542" s="42">
        <v>9</v>
      </c>
      <c r="K542" s="42">
        <v>16299</v>
      </c>
      <c r="L542" s="43" t="s">
        <v>13</v>
      </c>
      <c r="M542" s="43" t="s">
        <v>14</v>
      </c>
      <c r="N542" s="42">
        <v>203</v>
      </c>
      <c r="O542" s="43" t="s">
        <v>73</v>
      </c>
      <c r="P542" s="42">
        <f t="shared" si="48"/>
        <v>0</v>
      </c>
      <c r="Q542" s="43">
        <f t="shared" si="49"/>
        <v>1811</v>
      </c>
      <c r="R542" s="43">
        <f t="shared" si="50"/>
        <v>0</v>
      </c>
      <c r="S542" s="42">
        <f t="shared" si="51"/>
        <v>16299</v>
      </c>
      <c r="T542" s="43">
        <f t="shared" si="52"/>
        <v>-1811</v>
      </c>
      <c r="U542">
        <f t="shared" si="53"/>
        <v>-16299</v>
      </c>
    </row>
    <row r="543" spans="1:21" x14ac:dyDescent="0.3">
      <c r="A543" s="42">
        <v>2024</v>
      </c>
      <c r="B543" s="42">
        <v>230</v>
      </c>
      <c r="C543" s="42">
        <v>1</v>
      </c>
      <c r="D543" s="43" t="s">
        <v>31</v>
      </c>
      <c r="E543" s="43" t="s">
        <v>181</v>
      </c>
      <c r="F543" s="43" t="s">
        <v>72</v>
      </c>
      <c r="G543" s="42">
        <v>2381</v>
      </c>
      <c r="H543" s="43" t="s">
        <v>216</v>
      </c>
      <c r="I543" s="43" t="s">
        <v>178</v>
      </c>
      <c r="J543" s="42">
        <v>9</v>
      </c>
      <c r="K543" s="42">
        <v>21429</v>
      </c>
      <c r="L543" s="43" t="s">
        <v>13</v>
      </c>
      <c r="M543" s="43" t="s">
        <v>14</v>
      </c>
      <c r="N543" s="42">
        <v>208</v>
      </c>
      <c r="O543" s="43" t="s">
        <v>35</v>
      </c>
      <c r="P543" s="42">
        <f t="shared" si="48"/>
        <v>0</v>
      </c>
      <c r="Q543" s="43">
        <f t="shared" si="49"/>
        <v>2381</v>
      </c>
      <c r="R543" s="43">
        <f t="shared" si="50"/>
        <v>0</v>
      </c>
      <c r="S543" s="42">
        <f t="shared" si="51"/>
        <v>21429</v>
      </c>
      <c r="T543" s="43">
        <f t="shared" si="52"/>
        <v>-2381</v>
      </c>
      <c r="U543">
        <f t="shared" si="53"/>
        <v>-21429</v>
      </c>
    </row>
    <row r="544" spans="1:21" x14ac:dyDescent="0.3">
      <c r="A544" s="42">
        <v>2024</v>
      </c>
      <c r="B544" s="42">
        <v>230</v>
      </c>
      <c r="C544" s="42">
        <v>1</v>
      </c>
      <c r="D544" s="43" t="s">
        <v>31</v>
      </c>
      <c r="E544" s="43" t="s">
        <v>181</v>
      </c>
      <c r="F544" s="43" t="s">
        <v>72</v>
      </c>
      <c r="G544" s="42">
        <v>92</v>
      </c>
      <c r="H544" s="43" t="s">
        <v>216</v>
      </c>
      <c r="I544" s="43" t="s">
        <v>178</v>
      </c>
      <c r="J544" s="42">
        <v>9</v>
      </c>
      <c r="K544" s="42">
        <v>828</v>
      </c>
      <c r="L544" s="43" t="s">
        <v>13</v>
      </c>
      <c r="M544" s="43" t="s">
        <v>14</v>
      </c>
      <c r="N544" s="42">
        <v>233</v>
      </c>
      <c r="O544" s="43" t="s">
        <v>37</v>
      </c>
      <c r="P544" s="42">
        <f t="shared" si="48"/>
        <v>0</v>
      </c>
      <c r="Q544" s="43">
        <f t="shared" si="49"/>
        <v>92</v>
      </c>
      <c r="R544" s="43">
        <f t="shared" si="50"/>
        <v>0</v>
      </c>
      <c r="S544" s="42">
        <f t="shared" si="51"/>
        <v>828</v>
      </c>
      <c r="T544" s="43">
        <f t="shared" si="52"/>
        <v>-92</v>
      </c>
      <c r="U544">
        <f t="shared" si="53"/>
        <v>-828</v>
      </c>
    </row>
    <row r="545" spans="1:21" x14ac:dyDescent="0.3">
      <c r="A545" s="42">
        <v>2024</v>
      </c>
      <c r="B545" s="42">
        <v>230</v>
      </c>
      <c r="C545" s="42">
        <v>1</v>
      </c>
      <c r="D545" s="43" t="s">
        <v>31</v>
      </c>
      <c r="E545" s="43" t="s">
        <v>181</v>
      </c>
      <c r="F545" s="43" t="s">
        <v>72</v>
      </c>
      <c r="G545" s="42">
        <v>8070</v>
      </c>
      <c r="H545" s="43" t="s">
        <v>216</v>
      </c>
      <c r="I545" s="43" t="s">
        <v>178</v>
      </c>
      <c r="J545" s="42">
        <v>9</v>
      </c>
      <c r="K545" s="42">
        <v>72630</v>
      </c>
      <c r="L545" s="43" t="s">
        <v>13</v>
      </c>
      <c r="M545" s="43" t="s">
        <v>14</v>
      </c>
      <c r="N545" s="42">
        <v>250</v>
      </c>
      <c r="O545" s="43" t="s">
        <v>38</v>
      </c>
      <c r="P545" s="42">
        <f t="shared" si="48"/>
        <v>0</v>
      </c>
      <c r="Q545" s="43">
        <f t="shared" si="49"/>
        <v>8070</v>
      </c>
      <c r="R545" s="43">
        <f t="shared" si="50"/>
        <v>0</v>
      </c>
      <c r="S545" s="42">
        <f t="shared" si="51"/>
        <v>72630</v>
      </c>
      <c r="T545" s="43">
        <f t="shared" si="52"/>
        <v>-8070</v>
      </c>
      <c r="U545">
        <f t="shared" si="53"/>
        <v>-72630</v>
      </c>
    </row>
    <row r="546" spans="1:21" x14ac:dyDescent="0.3">
      <c r="A546" s="42">
        <v>2024</v>
      </c>
      <c r="B546" s="42">
        <v>230</v>
      </c>
      <c r="C546" s="42">
        <v>1</v>
      </c>
      <c r="D546" s="43" t="s">
        <v>31</v>
      </c>
      <c r="E546" s="43" t="s">
        <v>181</v>
      </c>
      <c r="F546" s="43" t="s">
        <v>72</v>
      </c>
      <c r="G546" s="42">
        <v>62926</v>
      </c>
      <c r="H546" s="43" t="s">
        <v>216</v>
      </c>
      <c r="I546" s="43" t="s">
        <v>178</v>
      </c>
      <c r="J546" s="42">
        <v>9</v>
      </c>
      <c r="K546" s="42">
        <v>566334</v>
      </c>
      <c r="L546" s="43" t="s">
        <v>13</v>
      </c>
      <c r="M546" s="43" t="s">
        <v>14</v>
      </c>
      <c r="N546" s="42">
        <v>276</v>
      </c>
      <c r="O546" s="43" t="s">
        <v>15</v>
      </c>
      <c r="P546" s="42">
        <f t="shared" si="48"/>
        <v>0</v>
      </c>
      <c r="Q546" s="43">
        <f t="shared" si="49"/>
        <v>62926</v>
      </c>
      <c r="R546" s="43">
        <f t="shared" si="50"/>
        <v>0</v>
      </c>
      <c r="S546" s="42">
        <f t="shared" si="51"/>
        <v>566334</v>
      </c>
      <c r="T546" s="43">
        <f t="shared" si="52"/>
        <v>-62926</v>
      </c>
      <c r="U546">
        <f t="shared" si="53"/>
        <v>-566334</v>
      </c>
    </row>
    <row r="547" spans="1:21" x14ac:dyDescent="0.3">
      <c r="A547" s="42">
        <v>2024</v>
      </c>
      <c r="B547" s="42">
        <v>230</v>
      </c>
      <c r="C547" s="42">
        <v>1</v>
      </c>
      <c r="D547" s="43" t="s">
        <v>31</v>
      </c>
      <c r="E547" s="43" t="s">
        <v>181</v>
      </c>
      <c r="F547" s="43" t="s">
        <v>72</v>
      </c>
      <c r="G547" s="42">
        <v>71</v>
      </c>
      <c r="H547" s="43" t="s">
        <v>216</v>
      </c>
      <c r="I547" s="43" t="s">
        <v>178</v>
      </c>
      <c r="J547" s="42">
        <v>9</v>
      </c>
      <c r="K547" s="42">
        <v>639</v>
      </c>
      <c r="L547" s="43" t="s">
        <v>13</v>
      </c>
      <c r="M547" s="43" t="s">
        <v>14</v>
      </c>
      <c r="N547" s="42">
        <v>300</v>
      </c>
      <c r="O547" s="43" t="s">
        <v>75</v>
      </c>
      <c r="P547" s="42">
        <f t="shared" si="48"/>
        <v>0</v>
      </c>
      <c r="Q547" s="43">
        <f t="shared" si="49"/>
        <v>71</v>
      </c>
      <c r="R547" s="43">
        <f t="shared" si="50"/>
        <v>0</v>
      </c>
      <c r="S547" s="42">
        <f t="shared" si="51"/>
        <v>639</v>
      </c>
      <c r="T547" s="43">
        <f t="shared" si="52"/>
        <v>-71</v>
      </c>
      <c r="U547">
        <f t="shared" si="53"/>
        <v>-639</v>
      </c>
    </row>
    <row r="548" spans="1:21" x14ac:dyDescent="0.3">
      <c r="A548" s="42">
        <v>2024</v>
      </c>
      <c r="B548" s="42">
        <v>230</v>
      </c>
      <c r="C548" s="42">
        <v>1</v>
      </c>
      <c r="D548" s="43" t="s">
        <v>31</v>
      </c>
      <c r="E548" s="43" t="s">
        <v>181</v>
      </c>
      <c r="F548" s="43" t="s">
        <v>72</v>
      </c>
      <c r="G548" s="42">
        <v>63</v>
      </c>
      <c r="H548" s="43" t="s">
        <v>216</v>
      </c>
      <c r="I548" s="43" t="s">
        <v>178</v>
      </c>
      <c r="J548" s="42">
        <v>9</v>
      </c>
      <c r="K548" s="42">
        <v>567</v>
      </c>
      <c r="L548" s="43" t="s">
        <v>13</v>
      </c>
      <c r="M548" s="43" t="s">
        <v>14</v>
      </c>
      <c r="N548" s="42">
        <v>348</v>
      </c>
      <c r="O548" s="43" t="s">
        <v>76</v>
      </c>
      <c r="P548" s="42">
        <f t="shared" si="48"/>
        <v>0</v>
      </c>
      <c r="Q548" s="43">
        <f t="shared" si="49"/>
        <v>63</v>
      </c>
      <c r="R548" s="43">
        <f t="shared" si="50"/>
        <v>0</v>
      </c>
      <c r="S548" s="42">
        <f t="shared" si="51"/>
        <v>567</v>
      </c>
      <c r="T548" s="43">
        <f t="shared" si="52"/>
        <v>-63</v>
      </c>
      <c r="U548">
        <f t="shared" si="53"/>
        <v>-567</v>
      </c>
    </row>
    <row r="549" spans="1:21" x14ac:dyDescent="0.3">
      <c r="A549" s="42">
        <v>2024</v>
      </c>
      <c r="B549" s="42">
        <v>230</v>
      </c>
      <c r="C549" s="42">
        <v>1</v>
      </c>
      <c r="D549" s="43" t="s">
        <v>31</v>
      </c>
      <c r="E549" s="43" t="s">
        <v>181</v>
      </c>
      <c r="F549" s="43" t="s">
        <v>72</v>
      </c>
      <c r="G549" s="42">
        <v>1323</v>
      </c>
      <c r="H549" s="43" t="s">
        <v>216</v>
      </c>
      <c r="I549" s="43" t="s">
        <v>178</v>
      </c>
      <c r="J549" s="42">
        <v>9</v>
      </c>
      <c r="K549" s="42">
        <v>11907</v>
      </c>
      <c r="L549" s="43" t="s">
        <v>13</v>
      </c>
      <c r="M549" s="43" t="s">
        <v>14</v>
      </c>
      <c r="N549" s="42">
        <v>372</v>
      </c>
      <c r="O549" s="43" t="s">
        <v>39</v>
      </c>
      <c r="P549" s="42">
        <f t="shared" si="48"/>
        <v>0</v>
      </c>
      <c r="Q549" s="43">
        <f t="shared" si="49"/>
        <v>1323</v>
      </c>
      <c r="R549" s="43">
        <f t="shared" si="50"/>
        <v>0</v>
      </c>
      <c r="S549" s="42">
        <f t="shared" si="51"/>
        <v>11907</v>
      </c>
      <c r="T549" s="43">
        <f t="shared" si="52"/>
        <v>-1323</v>
      </c>
      <c r="U549">
        <f t="shared" si="53"/>
        <v>-11907</v>
      </c>
    </row>
    <row r="550" spans="1:21" x14ac:dyDescent="0.3">
      <c r="A550" s="42">
        <v>2024</v>
      </c>
      <c r="B550" s="42">
        <v>230</v>
      </c>
      <c r="C550" s="42">
        <v>1</v>
      </c>
      <c r="D550" s="43" t="s">
        <v>31</v>
      </c>
      <c r="E550" s="43" t="s">
        <v>181</v>
      </c>
      <c r="F550" s="43" t="s">
        <v>72</v>
      </c>
      <c r="G550" s="42">
        <v>1978</v>
      </c>
      <c r="H550" s="43" t="s">
        <v>216</v>
      </c>
      <c r="I550" s="43" t="s">
        <v>178</v>
      </c>
      <c r="J550" s="42">
        <v>9</v>
      </c>
      <c r="K550" s="42">
        <v>17802</v>
      </c>
      <c r="L550" s="43" t="s">
        <v>13</v>
      </c>
      <c r="M550" s="43" t="s">
        <v>14</v>
      </c>
      <c r="N550" s="42">
        <v>380</v>
      </c>
      <c r="O550" s="43" t="s">
        <v>40</v>
      </c>
      <c r="P550" s="42">
        <f t="shared" si="48"/>
        <v>0</v>
      </c>
      <c r="Q550" s="43">
        <f t="shared" si="49"/>
        <v>1978</v>
      </c>
      <c r="R550" s="43">
        <f t="shared" si="50"/>
        <v>0</v>
      </c>
      <c r="S550" s="42">
        <f t="shared" si="51"/>
        <v>17802</v>
      </c>
      <c r="T550" s="43">
        <f t="shared" si="52"/>
        <v>-1978</v>
      </c>
      <c r="U550">
        <f t="shared" si="53"/>
        <v>-17802</v>
      </c>
    </row>
    <row r="551" spans="1:21" x14ac:dyDescent="0.3">
      <c r="A551" s="42">
        <v>2024</v>
      </c>
      <c r="B551" s="42">
        <v>230</v>
      </c>
      <c r="C551" s="42">
        <v>1</v>
      </c>
      <c r="D551" s="43" t="s">
        <v>31</v>
      </c>
      <c r="E551" s="43" t="s">
        <v>181</v>
      </c>
      <c r="F551" s="43" t="s">
        <v>72</v>
      </c>
      <c r="G551" s="42">
        <v>3029</v>
      </c>
      <c r="H551" s="43" t="s">
        <v>216</v>
      </c>
      <c r="I551" s="43" t="s">
        <v>178</v>
      </c>
      <c r="J551" s="42">
        <v>9</v>
      </c>
      <c r="K551" s="42">
        <v>27261</v>
      </c>
      <c r="L551" s="43" t="s">
        <v>13</v>
      </c>
      <c r="M551" s="43" t="s">
        <v>14</v>
      </c>
      <c r="N551" s="42">
        <v>428</v>
      </c>
      <c r="O551" s="43" t="s">
        <v>41</v>
      </c>
      <c r="P551" s="42">
        <f t="shared" si="48"/>
        <v>0</v>
      </c>
      <c r="Q551" s="43">
        <f t="shared" si="49"/>
        <v>3029</v>
      </c>
      <c r="R551" s="43">
        <f t="shared" si="50"/>
        <v>0</v>
      </c>
      <c r="S551" s="42">
        <f t="shared" si="51"/>
        <v>27261</v>
      </c>
      <c r="T551" s="43">
        <f t="shared" si="52"/>
        <v>-3029</v>
      </c>
      <c r="U551">
        <f t="shared" si="53"/>
        <v>-27261</v>
      </c>
    </row>
    <row r="552" spans="1:21" x14ac:dyDescent="0.3">
      <c r="A552" s="42">
        <v>2024</v>
      </c>
      <c r="B552" s="42">
        <v>230</v>
      </c>
      <c r="C552" s="42">
        <v>1</v>
      </c>
      <c r="D552" s="43" t="s">
        <v>31</v>
      </c>
      <c r="E552" s="43" t="s">
        <v>181</v>
      </c>
      <c r="F552" s="43" t="s">
        <v>72</v>
      </c>
      <c r="G552" s="42">
        <v>18392</v>
      </c>
      <c r="H552" s="43" t="s">
        <v>216</v>
      </c>
      <c r="I552" s="43" t="s">
        <v>178</v>
      </c>
      <c r="J552" s="42">
        <v>9</v>
      </c>
      <c r="K552" s="42">
        <v>165528</v>
      </c>
      <c r="L552" s="43" t="s">
        <v>13</v>
      </c>
      <c r="M552" s="43" t="s">
        <v>14</v>
      </c>
      <c r="N552" s="42">
        <v>440</v>
      </c>
      <c r="O552" s="43" t="s">
        <v>42</v>
      </c>
      <c r="P552" s="42">
        <f t="shared" si="48"/>
        <v>0</v>
      </c>
      <c r="Q552" s="43">
        <f t="shared" si="49"/>
        <v>18392</v>
      </c>
      <c r="R552" s="43">
        <f t="shared" si="50"/>
        <v>0</v>
      </c>
      <c r="S552" s="42">
        <f t="shared" si="51"/>
        <v>165528</v>
      </c>
      <c r="T552" s="43">
        <f t="shared" si="52"/>
        <v>-18392</v>
      </c>
      <c r="U552">
        <f t="shared" si="53"/>
        <v>-165528</v>
      </c>
    </row>
    <row r="553" spans="1:21" x14ac:dyDescent="0.3">
      <c r="A553" s="42">
        <v>2024</v>
      </c>
      <c r="B553" s="42">
        <v>230</v>
      </c>
      <c r="C553" s="42">
        <v>1</v>
      </c>
      <c r="D553" s="43" t="s">
        <v>31</v>
      </c>
      <c r="E553" s="43" t="s">
        <v>181</v>
      </c>
      <c r="F553" s="43" t="s">
        <v>72</v>
      </c>
      <c r="G553" s="42">
        <v>13</v>
      </c>
      <c r="H553" s="43" t="s">
        <v>216</v>
      </c>
      <c r="I553" s="43" t="s">
        <v>178</v>
      </c>
      <c r="J553" s="42">
        <v>9</v>
      </c>
      <c r="K553" s="42">
        <v>117</v>
      </c>
      <c r="L553" s="43" t="s">
        <v>13</v>
      </c>
      <c r="M553" s="43" t="s">
        <v>14</v>
      </c>
      <c r="N553" s="42">
        <v>442</v>
      </c>
      <c r="O553" s="43" t="s">
        <v>77</v>
      </c>
      <c r="P553" s="42">
        <f t="shared" si="48"/>
        <v>0</v>
      </c>
      <c r="Q553" s="43">
        <f t="shared" si="49"/>
        <v>13</v>
      </c>
      <c r="R553" s="43">
        <f t="shared" si="50"/>
        <v>0</v>
      </c>
      <c r="S553" s="42">
        <f t="shared" si="51"/>
        <v>117</v>
      </c>
      <c r="T553" s="43">
        <f t="shared" si="52"/>
        <v>-13</v>
      </c>
      <c r="U553">
        <f t="shared" si="53"/>
        <v>-117</v>
      </c>
    </row>
    <row r="554" spans="1:21" x14ac:dyDescent="0.3">
      <c r="A554" s="42">
        <v>2024</v>
      </c>
      <c r="B554" s="42">
        <v>230</v>
      </c>
      <c r="C554" s="42">
        <v>1</v>
      </c>
      <c r="D554" s="43" t="s">
        <v>31</v>
      </c>
      <c r="E554" s="43" t="s">
        <v>181</v>
      </c>
      <c r="F554" s="43" t="s">
        <v>72</v>
      </c>
      <c r="G554" s="42">
        <v>647</v>
      </c>
      <c r="H554" s="43" t="s">
        <v>216</v>
      </c>
      <c r="I554" s="43" t="s">
        <v>178</v>
      </c>
      <c r="J554" s="42">
        <v>9</v>
      </c>
      <c r="K554" s="42">
        <v>5823</v>
      </c>
      <c r="L554" s="43" t="s">
        <v>13</v>
      </c>
      <c r="M554" s="43" t="s">
        <v>14</v>
      </c>
      <c r="N554" s="42">
        <v>528</v>
      </c>
      <c r="O554" s="43" t="s">
        <v>43</v>
      </c>
      <c r="P554" s="42">
        <f t="shared" si="48"/>
        <v>0</v>
      </c>
      <c r="Q554" s="43">
        <f t="shared" si="49"/>
        <v>647</v>
      </c>
      <c r="R554" s="43">
        <f t="shared" si="50"/>
        <v>0</v>
      </c>
      <c r="S554" s="42">
        <f t="shared" si="51"/>
        <v>5823</v>
      </c>
      <c r="T554" s="43">
        <f t="shared" si="52"/>
        <v>-647</v>
      </c>
      <c r="U554">
        <f t="shared" si="53"/>
        <v>-5823</v>
      </c>
    </row>
    <row r="555" spans="1:21" x14ac:dyDescent="0.3">
      <c r="A555" s="42">
        <v>2024</v>
      </c>
      <c r="B555" s="42">
        <v>230</v>
      </c>
      <c r="C555" s="42">
        <v>1</v>
      </c>
      <c r="D555" s="43" t="s">
        <v>31</v>
      </c>
      <c r="E555" s="43" t="s">
        <v>181</v>
      </c>
      <c r="F555" s="43" t="s">
        <v>72</v>
      </c>
      <c r="G555" s="42">
        <v>18760</v>
      </c>
      <c r="H555" s="43" t="s">
        <v>216</v>
      </c>
      <c r="I555" s="43" t="s">
        <v>178</v>
      </c>
      <c r="J555" s="42">
        <v>9</v>
      </c>
      <c r="K555" s="42">
        <v>168840</v>
      </c>
      <c r="L555" s="43" t="s">
        <v>13</v>
      </c>
      <c r="M555" s="43" t="s">
        <v>14</v>
      </c>
      <c r="N555" s="42">
        <v>616</v>
      </c>
      <c r="O555" s="43" t="s">
        <v>44</v>
      </c>
      <c r="P555" s="42">
        <f t="shared" si="48"/>
        <v>0</v>
      </c>
      <c r="Q555" s="43">
        <f t="shared" si="49"/>
        <v>18760</v>
      </c>
      <c r="R555" s="43">
        <f t="shared" si="50"/>
        <v>0</v>
      </c>
      <c r="S555" s="42">
        <f t="shared" si="51"/>
        <v>168840</v>
      </c>
      <c r="T555" s="43">
        <f t="shared" si="52"/>
        <v>-18760</v>
      </c>
      <c r="U555">
        <f t="shared" si="53"/>
        <v>-168840</v>
      </c>
    </row>
    <row r="556" spans="1:21" x14ac:dyDescent="0.3">
      <c r="A556" s="42">
        <v>2024</v>
      </c>
      <c r="B556" s="42">
        <v>230</v>
      </c>
      <c r="C556" s="42">
        <v>1</v>
      </c>
      <c r="D556" s="43" t="s">
        <v>31</v>
      </c>
      <c r="E556" s="43" t="s">
        <v>181</v>
      </c>
      <c r="F556" s="43" t="s">
        <v>72</v>
      </c>
      <c r="G556" s="42">
        <v>36497</v>
      </c>
      <c r="H556" s="43" t="s">
        <v>216</v>
      </c>
      <c r="I556" s="43" t="s">
        <v>178</v>
      </c>
      <c r="J556" s="42">
        <v>9</v>
      </c>
      <c r="K556" s="42">
        <v>328473</v>
      </c>
      <c r="L556" s="43" t="s">
        <v>13</v>
      </c>
      <c r="M556" s="43" t="s">
        <v>14</v>
      </c>
      <c r="N556" s="42">
        <v>620</v>
      </c>
      <c r="O556" s="43" t="s">
        <v>45</v>
      </c>
      <c r="P556" s="42">
        <f t="shared" si="48"/>
        <v>0</v>
      </c>
      <c r="Q556" s="43">
        <f t="shared" si="49"/>
        <v>36497</v>
      </c>
      <c r="R556" s="43">
        <f t="shared" si="50"/>
        <v>0</v>
      </c>
      <c r="S556" s="42">
        <f t="shared" si="51"/>
        <v>328473</v>
      </c>
      <c r="T556" s="43">
        <f t="shared" si="52"/>
        <v>-36497</v>
      </c>
      <c r="U556">
        <f t="shared" si="53"/>
        <v>-328473</v>
      </c>
    </row>
    <row r="557" spans="1:21" x14ac:dyDescent="0.3">
      <c r="A557" s="42">
        <v>2024</v>
      </c>
      <c r="B557" s="42">
        <v>230</v>
      </c>
      <c r="C557" s="42">
        <v>1</v>
      </c>
      <c r="D557" s="43" t="s">
        <v>31</v>
      </c>
      <c r="E557" s="43" t="s">
        <v>181</v>
      </c>
      <c r="F557" s="43" t="s">
        <v>72</v>
      </c>
      <c r="G557" s="42">
        <v>14628</v>
      </c>
      <c r="H557" s="43" t="s">
        <v>216</v>
      </c>
      <c r="I557" s="43" t="s">
        <v>178</v>
      </c>
      <c r="J557" s="42">
        <v>9</v>
      </c>
      <c r="K557" s="42">
        <v>131652</v>
      </c>
      <c r="L557" s="43" t="s">
        <v>13</v>
      </c>
      <c r="M557" s="43" t="s">
        <v>14</v>
      </c>
      <c r="N557" s="42">
        <v>642</v>
      </c>
      <c r="O557" s="43" t="s">
        <v>46</v>
      </c>
      <c r="P557" s="42">
        <f t="shared" si="48"/>
        <v>0</v>
      </c>
      <c r="Q557" s="43">
        <f t="shared" si="49"/>
        <v>14628</v>
      </c>
      <c r="R557" s="43">
        <f t="shared" si="50"/>
        <v>0</v>
      </c>
      <c r="S557" s="42">
        <f t="shared" si="51"/>
        <v>131652</v>
      </c>
      <c r="T557" s="43">
        <f t="shared" si="52"/>
        <v>-14628</v>
      </c>
      <c r="U557">
        <f t="shared" si="53"/>
        <v>-131652</v>
      </c>
    </row>
    <row r="558" spans="1:21" x14ac:dyDescent="0.3">
      <c r="A558" s="42">
        <v>2024</v>
      </c>
      <c r="B558" s="42">
        <v>230</v>
      </c>
      <c r="C558" s="42">
        <v>1</v>
      </c>
      <c r="D558" s="43" t="s">
        <v>31</v>
      </c>
      <c r="E558" s="43" t="s">
        <v>181</v>
      </c>
      <c r="F558" s="43" t="s">
        <v>72</v>
      </c>
      <c r="G558" s="42">
        <v>2285</v>
      </c>
      <c r="H558" s="43" t="s">
        <v>216</v>
      </c>
      <c r="I558" s="43" t="s">
        <v>178</v>
      </c>
      <c r="J558" s="42">
        <v>9</v>
      </c>
      <c r="K558" s="42">
        <v>20565</v>
      </c>
      <c r="L558" s="43" t="s">
        <v>13</v>
      </c>
      <c r="M558" s="43" t="s">
        <v>14</v>
      </c>
      <c r="N558" s="42">
        <v>703</v>
      </c>
      <c r="O558" s="43" t="s">
        <v>36</v>
      </c>
      <c r="P558" s="42">
        <f t="shared" si="48"/>
        <v>0</v>
      </c>
      <c r="Q558" s="43">
        <f t="shared" si="49"/>
        <v>2285</v>
      </c>
      <c r="R558" s="43">
        <f t="shared" si="50"/>
        <v>0</v>
      </c>
      <c r="S558" s="42">
        <f t="shared" si="51"/>
        <v>20565</v>
      </c>
      <c r="T558" s="43">
        <f t="shared" si="52"/>
        <v>-2285</v>
      </c>
      <c r="U558">
        <f t="shared" si="53"/>
        <v>-20565</v>
      </c>
    </row>
    <row r="559" spans="1:21" x14ac:dyDescent="0.3">
      <c r="A559" s="42">
        <v>2024</v>
      </c>
      <c r="B559" s="42">
        <v>230</v>
      </c>
      <c r="C559" s="42">
        <v>1</v>
      </c>
      <c r="D559" s="43" t="s">
        <v>31</v>
      </c>
      <c r="E559" s="43" t="s">
        <v>181</v>
      </c>
      <c r="F559" s="43" t="s">
        <v>72</v>
      </c>
      <c r="G559" s="42">
        <v>441</v>
      </c>
      <c r="H559" s="43" t="s">
        <v>216</v>
      </c>
      <c r="I559" s="43" t="s">
        <v>178</v>
      </c>
      <c r="J559" s="42">
        <v>9</v>
      </c>
      <c r="K559" s="42">
        <v>3969</v>
      </c>
      <c r="L559" s="43" t="s">
        <v>13</v>
      </c>
      <c r="M559" s="43" t="s">
        <v>14</v>
      </c>
      <c r="N559" s="42">
        <v>705</v>
      </c>
      <c r="O559" s="43" t="s">
        <v>74</v>
      </c>
      <c r="P559" s="42">
        <f t="shared" si="48"/>
        <v>0</v>
      </c>
      <c r="Q559" s="43">
        <f t="shared" si="49"/>
        <v>441</v>
      </c>
      <c r="R559" s="43">
        <f t="shared" si="50"/>
        <v>0</v>
      </c>
      <c r="S559" s="42">
        <f t="shared" si="51"/>
        <v>3969</v>
      </c>
      <c r="T559" s="43">
        <f t="shared" si="52"/>
        <v>-441</v>
      </c>
      <c r="U559">
        <f t="shared" si="53"/>
        <v>-3969</v>
      </c>
    </row>
    <row r="560" spans="1:21" x14ac:dyDescent="0.3">
      <c r="A560" s="42">
        <v>2024</v>
      </c>
      <c r="B560" s="42">
        <v>230</v>
      </c>
      <c r="C560" s="42">
        <v>1</v>
      </c>
      <c r="D560" s="43" t="s">
        <v>31</v>
      </c>
      <c r="E560" s="43" t="s">
        <v>181</v>
      </c>
      <c r="F560" s="43" t="s">
        <v>72</v>
      </c>
      <c r="G560" s="42">
        <v>42</v>
      </c>
      <c r="H560" s="43" t="s">
        <v>216</v>
      </c>
      <c r="I560" s="43" t="s">
        <v>178</v>
      </c>
      <c r="J560" s="42">
        <v>9</v>
      </c>
      <c r="K560" s="42">
        <v>378</v>
      </c>
      <c r="L560" s="43" t="s">
        <v>13</v>
      </c>
      <c r="M560" s="43" t="s">
        <v>14</v>
      </c>
      <c r="N560" s="42">
        <v>752</v>
      </c>
      <c r="O560" s="43" t="s">
        <v>78</v>
      </c>
      <c r="P560" s="42">
        <f t="shared" si="48"/>
        <v>0</v>
      </c>
      <c r="Q560" s="43">
        <f t="shared" si="49"/>
        <v>42</v>
      </c>
      <c r="R560" s="43">
        <f t="shared" si="50"/>
        <v>0</v>
      </c>
      <c r="S560" s="42">
        <f t="shared" si="51"/>
        <v>378</v>
      </c>
      <c r="T560" s="43">
        <f t="shared" si="52"/>
        <v>-42</v>
      </c>
      <c r="U560">
        <f t="shared" si="53"/>
        <v>-378</v>
      </c>
    </row>
    <row r="561" spans="1:21" x14ac:dyDescent="0.3">
      <c r="A561" s="42">
        <v>2024</v>
      </c>
      <c r="B561" s="42">
        <v>233</v>
      </c>
      <c r="C561" s="42">
        <v>4</v>
      </c>
      <c r="D561" s="43" t="s">
        <v>137</v>
      </c>
      <c r="E561" s="43" t="s">
        <v>138</v>
      </c>
      <c r="F561" s="43" t="s">
        <v>138</v>
      </c>
      <c r="G561" s="42">
        <v>138</v>
      </c>
      <c r="H561" s="43" t="s">
        <v>216</v>
      </c>
      <c r="I561" s="43" t="s">
        <v>178</v>
      </c>
      <c r="J561" s="42">
        <v>12.33</v>
      </c>
      <c r="K561" s="42">
        <v>1701.54</v>
      </c>
      <c r="L561" s="43" t="s">
        <v>20</v>
      </c>
      <c r="M561" s="43" t="s">
        <v>18</v>
      </c>
      <c r="N561" s="42">
        <v>320</v>
      </c>
      <c r="O561" s="43" t="s">
        <v>86</v>
      </c>
      <c r="P561" s="42">
        <f t="shared" si="48"/>
        <v>0</v>
      </c>
      <c r="Q561" s="43">
        <f t="shared" si="49"/>
        <v>138</v>
      </c>
      <c r="R561" s="43">
        <f t="shared" si="50"/>
        <v>0</v>
      </c>
      <c r="S561" s="42">
        <f t="shared" si="51"/>
        <v>1701.54</v>
      </c>
      <c r="T561" s="43">
        <f t="shared" si="52"/>
        <v>-138</v>
      </c>
      <c r="U561">
        <f t="shared" si="53"/>
        <v>-1701.54</v>
      </c>
    </row>
    <row r="562" spans="1:21" x14ac:dyDescent="0.3">
      <c r="A562" s="42">
        <v>2024</v>
      </c>
      <c r="B562" s="42">
        <v>233</v>
      </c>
      <c r="C562" s="42">
        <v>4</v>
      </c>
      <c r="D562" s="43" t="s">
        <v>137</v>
      </c>
      <c r="E562" s="43" t="s">
        <v>138</v>
      </c>
      <c r="F562" s="43" t="s">
        <v>138</v>
      </c>
      <c r="G562" s="42">
        <v>15713.999999999998</v>
      </c>
      <c r="H562" s="43" t="s">
        <v>216</v>
      </c>
      <c r="I562" s="43" t="s">
        <v>178</v>
      </c>
      <c r="J562" s="42">
        <v>12.33</v>
      </c>
      <c r="K562" s="42">
        <v>193753.62</v>
      </c>
      <c r="L562" s="43" t="s">
        <v>20</v>
      </c>
      <c r="M562" s="43" t="s">
        <v>18</v>
      </c>
      <c r="N562" s="42">
        <v>840</v>
      </c>
      <c r="O562" s="43" t="s">
        <v>56</v>
      </c>
      <c r="P562" s="42">
        <f t="shared" si="48"/>
        <v>0</v>
      </c>
      <c r="Q562" s="43">
        <f t="shared" si="49"/>
        <v>15713.999999999998</v>
      </c>
      <c r="R562" s="43">
        <f t="shared" si="50"/>
        <v>0</v>
      </c>
      <c r="S562" s="42">
        <f t="shared" si="51"/>
        <v>193753.62</v>
      </c>
      <c r="T562" s="43">
        <f t="shared" si="52"/>
        <v>-15713.999999999998</v>
      </c>
      <c r="U562">
        <f t="shared" si="53"/>
        <v>-193753.62</v>
      </c>
    </row>
    <row r="563" spans="1:21" x14ac:dyDescent="0.3">
      <c r="A563" s="42">
        <v>2024</v>
      </c>
      <c r="B563" s="42">
        <v>233</v>
      </c>
      <c r="C563" s="42">
        <v>4</v>
      </c>
      <c r="D563" s="43" t="s">
        <v>137</v>
      </c>
      <c r="E563" s="43" t="s">
        <v>138</v>
      </c>
      <c r="F563" s="43" t="s">
        <v>138</v>
      </c>
      <c r="G563" s="42">
        <v>126</v>
      </c>
      <c r="H563" s="43" t="s">
        <v>216</v>
      </c>
      <c r="I563" s="43" t="s">
        <v>178</v>
      </c>
      <c r="J563" s="42">
        <v>12.33</v>
      </c>
      <c r="K563" s="42">
        <v>1553.58</v>
      </c>
      <c r="L563" s="43" t="s">
        <v>24</v>
      </c>
      <c r="M563" s="43" t="s">
        <v>18</v>
      </c>
      <c r="N563" s="42">
        <v>158</v>
      </c>
      <c r="O563" s="43" t="s">
        <v>28</v>
      </c>
      <c r="P563" s="42">
        <f t="shared" si="48"/>
        <v>0</v>
      </c>
      <c r="Q563" s="43">
        <f t="shared" si="49"/>
        <v>126</v>
      </c>
      <c r="R563" s="43">
        <f t="shared" si="50"/>
        <v>0</v>
      </c>
      <c r="S563" s="42">
        <f t="shared" si="51"/>
        <v>1553.58</v>
      </c>
      <c r="T563" s="43">
        <f t="shared" si="52"/>
        <v>-126</v>
      </c>
      <c r="U563">
        <f t="shared" si="53"/>
        <v>-1553.58</v>
      </c>
    </row>
    <row r="564" spans="1:21" x14ac:dyDescent="0.3">
      <c r="A564" s="42">
        <v>2024</v>
      </c>
      <c r="B564" s="42">
        <v>233</v>
      </c>
      <c r="C564" s="42">
        <v>4</v>
      </c>
      <c r="D564" s="43" t="s">
        <v>137</v>
      </c>
      <c r="E564" s="43" t="s">
        <v>138</v>
      </c>
      <c r="F564" s="43" t="s">
        <v>138</v>
      </c>
      <c r="G564" s="42">
        <v>441</v>
      </c>
      <c r="H564" s="43" t="s">
        <v>216</v>
      </c>
      <c r="I564" s="43" t="s">
        <v>178</v>
      </c>
      <c r="J564" s="42">
        <v>12.33</v>
      </c>
      <c r="K564" s="42">
        <v>5437.53</v>
      </c>
      <c r="L564" s="43" t="s">
        <v>24</v>
      </c>
      <c r="M564" s="43" t="s">
        <v>18</v>
      </c>
      <c r="N564" s="42">
        <v>344</v>
      </c>
      <c r="O564" s="43" t="s">
        <v>87</v>
      </c>
      <c r="P564" s="42">
        <f t="shared" si="48"/>
        <v>0</v>
      </c>
      <c r="Q564" s="43">
        <f t="shared" si="49"/>
        <v>441</v>
      </c>
      <c r="R564" s="43">
        <f t="shared" si="50"/>
        <v>0</v>
      </c>
      <c r="S564" s="42">
        <f t="shared" si="51"/>
        <v>5437.53</v>
      </c>
      <c r="T564" s="43">
        <f t="shared" si="52"/>
        <v>-441</v>
      </c>
      <c r="U564">
        <f t="shared" si="53"/>
        <v>-5437.53</v>
      </c>
    </row>
    <row r="565" spans="1:21" x14ac:dyDescent="0.3">
      <c r="A565" s="42">
        <v>2024</v>
      </c>
      <c r="B565" s="42">
        <v>233</v>
      </c>
      <c r="C565" s="42">
        <v>4</v>
      </c>
      <c r="D565" s="43" t="s">
        <v>137</v>
      </c>
      <c r="E565" s="43" t="s">
        <v>138</v>
      </c>
      <c r="F565" s="43" t="s">
        <v>138</v>
      </c>
      <c r="G565" s="42">
        <v>1008</v>
      </c>
      <c r="H565" s="43" t="s">
        <v>216</v>
      </c>
      <c r="I565" s="43" t="s">
        <v>178</v>
      </c>
      <c r="J565" s="42">
        <v>12.33</v>
      </c>
      <c r="K565" s="42">
        <v>12428.64</v>
      </c>
      <c r="L565" s="43" t="s">
        <v>24</v>
      </c>
      <c r="M565" s="43" t="s">
        <v>18</v>
      </c>
      <c r="N565" s="42">
        <v>392</v>
      </c>
      <c r="O565" s="43" t="s">
        <v>63</v>
      </c>
      <c r="P565" s="42">
        <f t="shared" si="48"/>
        <v>0</v>
      </c>
      <c r="Q565" s="43">
        <f t="shared" si="49"/>
        <v>1008</v>
      </c>
      <c r="R565" s="43">
        <f t="shared" si="50"/>
        <v>0</v>
      </c>
      <c r="S565" s="42">
        <f t="shared" si="51"/>
        <v>12428.64</v>
      </c>
      <c r="T565" s="43">
        <f t="shared" si="52"/>
        <v>-1008</v>
      </c>
      <c r="U565">
        <f t="shared" si="53"/>
        <v>-12428.64</v>
      </c>
    </row>
    <row r="566" spans="1:21" x14ac:dyDescent="0.3">
      <c r="A566" s="42">
        <v>2024</v>
      </c>
      <c r="B566" s="42">
        <v>233</v>
      </c>
      <c r="C566" s="42">
        <v>4</v>
      </c>
      <c r="D566" s="43" t="s">
        <v>137</v>
      </c>
      <c r="E566" s="43" t="s">
        <v>138</v>
      </c>
      <c r="F566" s="43" t="s">
        <v>138</v>
      </c>
      <c r="G566" s="42">
        <v>26</v>
      </c>
      <c r="H566" s="43" t="s">
        <v>216</v>
      </c>
      <c r="I566" s="43" t="s">
        <v>178</v>
      </c>
      <c r="J566" s="42">
        <v>12.33</v>
      </c>
      <c r="K566" s="42">
        <v>320.58</v>
      </c>
      <c r="L566" s="43" t="s">
        <v>24</v>
      </c>
      <c r="M566" s="43" t="s">
        <v>18</v>
      </c>
      <c r="N566" s="42">
        <v>702</v>
      </c>
      <c r="O566" s="43" t="s">
        <v>27</v>
      </c>
      <c r="P566" s="42">
        <f t="shared" si="48"/>
        <v>0</v>
      </c>
      <c r="Q566" s="43">
        <f t="shared" si="49"/>
        <v>26</v>
      </c>
      <c r="R566" s="43">
        <f t="shared" si="50"/>
        <v>0</v>
      </c>
      <c r="S566" s="42">
        <f t="shared" si="51"/>
        <v>320.58</v>
      </c>
      <c r="T566" s="43">
        <f t="shared" si="52"/>
        <v>-26</v>
      </c>
      <c r="U566">
        <f t="shared" si="53"/>
        <v>-320.58</v>
      </c>
    </row>
    <row r="567" spans="1:21" x14ac:dyDescent="0.3">
      <c r="A567" s="42">
        <v>2024</v>
      </c>
      <c r="B567" s="42">
        <v>233</v>
      </c>
      <c r="C567" s="42">
        <v>4</v>
      </c>
      <c r="D567" s="43" t="s">
        <v>137</v>
      </c>
      <c r="E567" s="43" t="s">
        <v>138</v>
      </c>
      <c r="F567" s="43" t="s">
        <v>138</v>
      </c>
      <c r="G567" s="42">
        <v>1832</v>
      </c>
      <c r="H567" s="43" t="s">
        <v>216</v>
      </c>
      <c r="I567" s="43" t="s">
        <v>178</v>
      </c>
      <c r="J567" s="42">
        <v>12.33</v>
      </c>
      <c r="K567" s="42">
        <v>22588.560000000001</v>
      </c>
      <c r="L567" s="43" t="s">
        <v>24</v>
      </c>
      <c r="M567" s="43" t="s">
        <v>18</v>
      </c>
      <c r="N567" s="42">
        <v>764</v>
      </c>
      <c r="O567" s="43" t="s">
        <v>112</v>
      </c>
      <c r="P567" s="42">
        <f t="shared" si="48"/>
        <v>0</v>
      </c>
      <c r="Q567" s="43">
        <f t="shared" si="49"/>
        <v>1832</v>
      </c>
      <c r="R567" s="43">
        <f t="shared" si="50"/>
        <v>0</v>
      </c>
      <c r="S567" s="42">
        <f t="shared" si="51"/>
        <v>22588.560000000001</v>
      </c>
      <c r="T567" s="43">
        <f t="shared" si="52"/>
        <v>-1832</v>
      </c>
      <c r="U567">
        <f t="shared" si="53"/>
        <v>-22588.560000000001</v>
      </c>
    </row>
    <row r="568" spans="1:21" x14ac:dyDescent="0.3">
      <c r="A568" s="42">
        <v>2024</v>
      </c>
      <c r="B568" s="42">
        <v>233</v>
      </c>
      <c r="C568" s="42">
        <v>4</v>
      </c>
      <c r="D568" s="43" t="s">
        <v>137</v>
      </c>
      <c r="E568" s="43" t="s">
        <v>138</v>
      </c>
      <c r="F568" s="43" t="s">
        <v>138</v>
      </c>
      <c r="G568" s="42">
        <v>433</v>
      </c>
      <c r="H568" s="43" t="s">
        <v>216</v>
      </c>
      <c r="I568" s="43" t="s">
        <v>178</v>
      </c>
      <c r="J568" s="42">
        <v>12.33</v>
      </c>
      <c r="K568" s="42">
        <v>5338.89</v>
      </c>
      <c r="L568" s="43" t="s">
        <v>17</v>
      </c>
      <c r="M568" s="43" t="s">
        <v>18</v>
      </c>
      <c r="N568" s="42">
        <v>20</v>
      </c>
      <c r="O568" s="43" t="s">
        <v>19</v>
      </c>
      <c r="P568" s="42">
        <f t="shared" si="48"/>
        <v>0</v>
      </c>
      <c r="Q568" s="43">
        <f t="shared" si="49"/>
        <v>433</v>
      </c>
      <c r="R568" s="43">
        <f t="shared" si="50"/>
        <v>0</v>
      </c>
      <c r="S568" s="42">
        <f t="shared" si="51"/>
        <v>5338.89</v>
      </c>
      <c r="T568" s="43">
        <f t="shared" si="52"/>
        <v>-433</v>
      </c>
      <c r="U568">
        <f t="shared" si="53"/>
        <v>-5338.89</v>
      </c>
    </row>
    <row r="569" spans="1:21" x14ac:dyDescent="0.3">
      <c r="A569" s="42">
        <v>2024</v>
      </c>
      <c r="B569" s="42">
        <v>233</v>
      </c>
      <c r="C569" s="42">
        <v>4</v>
      </c>
      <c r="D569" s="43" t="s">
        <v>137</v>
      </c>
      <c r="E569" s="43" t="s">
        <v>138</v>
      </c>
      <c r="F569" s="43" t="s">
        <v>138</v>
      </c>
      <c r="G569" s="42">
        <v>170</v>
      </c>
      <c r="H569" s="43" t="s">
        <v>216</v>
      </c>
      <c r="I569" s="43" t="s">
        <v>178</v>
      </c>
      <c r="J569" s="42">
        <v>12.33</v>
      </c>
      <c r="K569" s="42">
        <v>2096.1</v>
      </c>
      <c r="L569" s="43" t="s">
        <v>17</v>
      </c>
      <c r="M569" s="43" t="s">
        <v>18</v>
      </c>
      <c r="N569" s="42">
        <v>756</v>
      </c>
      <c r="O569" s="43" t="s">
        <v>70</v>
      </c>
      <c r="P569" s="42">
        <f t="shared" si="48"/>
        <v>0</v>
      </c>
      <c r="Q569" s="43">
        <f t="shared" si="49"/>
        <v>170</v>
      </c>
      <c r="R569" s="43">
        <f t="shared" si="50"/>
        <v>0</v>
      </c>
      <c r="S569" s="42">
        <f t="shared" si="51"/>
        <v>2096.1</v>
      </c>
      <c r="T569" s="43">
        <f t="shared" si="52"/>
        <v>-170</v>
      </c>
      <c r="U569">
        <f t="shared" si="53"/>
        <v>-2096.1</v>
      </c>
    </row>
    <row r="570" spans="1:21" x14ac:dyDescent="0.3">
      <c r="A570" s="42">
        <v>2024</v>
      </c>
      <c r="B570" s="42">
        <v>233</v>
      </c>
      <c r="C570" s="42">
        <v>4</v>
      </c>
      <c r="D570" s="43" t="s">
        <v>137</v>
      </c>
      <c r="E570" s="43" t="s">
        <v>138</v>
      </c>
      <c r="F570" s="43" t="s">
        <v>138</v>
      </c>
      <c r="G570" s="42">
        <v>2593</v>
      </c>
      <c r="H570" s="43" t="s">
        <v>216</v>
      </c>
      <c r="I570" s="43" t="s">
        <v>178</v>
      </c>
      <c r="J570" s="42">
        <v>12.33</v>
      </c>
      <c r="K570" s="42">
        <v>31971.69</v>
      </c>
      <c r="L570" s="43" t="s">
        <v>17</v>
      </c>
      <c r="M570" s="43" t="s">
        <v>18</v>
      </c>
      <c r="N570" s="42">
        <v>826</v>
      </c>
      <c r="O570" s="43" t="s">
        <v>68</v>
      </c>
      <c r="P570" s="42">
        <f t="shared" si="48"/>
        <v>0</v>
      </c>
      <c r="Q570" s="43">
        <f t="shared" si="49"/>
        <v>2593</v>
      </c>
      <c r="R570" s="43">
        <f t="shared" si="50"/>
        <v>0</v>
      </c>
      <c r="S570" s="42">
        <f t="shared" si="51"/>
        <v>31971.69</v>
      </c>
      <c r="T570" s="43">
        <f t="shared" si="52"/>
        <v>-2593</v>
      </c>
      <c r="U570">
        <f t="shared" si="53"/>
        <v>-31971.69</v>
      </c>
    </row>
    <row r="571" spans="1:21" x14ac:dyDescent="0.3">
      <c r="A571" s="42">
        <v>2024</v>
      </c>
      <c r="B571" s="42">
        <v>233</v>
      </c>
      <c r="C571" s="42">
        <v>4</v>
      </c>
      <c r="D571" s="43" t="s">
        <v>137</v>
      </c>
      <c r="E571" s="43" t="s">
        <v>138</v>
      </c>
      <c r="F571" s="43" t="s">
        <v>138</v>
      </c>
      <c r="G571" s="42">
        <v>279566</v>
      </c>
      <c r="H571" s="43" t="s">
        <v>216</v>
      </c>
      <c r="I571" s="43" t="s">
        <v>178</v>
      </c>
      <c r="J571" s="42">
        <v>12.33</v>
      </c>
      <c r="K571" s="42">
        <v>3447048.78</v>
      </c>
      <c r="L571" s="43" t="s">
        <v>204</v>
      </c>
      <c r="M571" s="43" t="s">
        <v>11</v>
      </c>
      <c r="N571" s="42">
        <v>724</v>
      </c>
      <c r="O571" s="43" t="s">
        <v>12</v>
      </c>
      <c r="P571" s="42">
        <f t="shared" si="48"/>
        <v>0</v>
      </c>
      <c r="Q571" s="43">
        <f t="shared" si="49"/>
        <v>279566</v>
      </c>
      <c r="R571" s="43">
        <f t="shared" si="50"/>
        <v>0</v>
      </c>
      <c r="S571" s="42">
        <f t="shared" si="51"/>
        <v>3447048.78</v>
      </c>
      <c r="T571" s="43">
        <f t="shared" si="52"/>
        <v>-279566</v>
      </c>
      <c r="U571">
        <f t="shared" si="53"/>
        <v>-3447048.78</v>
      </c>
    </row>
    <row r="572" spans="1:21" x14ac:dyDescent="0.3">
      <c r="A572" s="42">
        <v>2024</v>
      </c>
      <c r="B572" s="42">
        <v>233</v>
      </c>
      <c r="C572" s="42">
        <v>4</v>
      </c>
      <c r="D572" s="43" t="s">
        <v>137</v>
      </c>
      <c r="E572" s="43" t="s">
        <v>138</v>
      </c>
      <c r="F572" s="43" t="s">
        <v>138</v>
      </c>
      <c r="G572" s="42">
        <v>214</v>
      </c>
      <c r="H572" s="43" t="s">
        <v>216</v>
      </c>
      <c r="I572" s="43" t="s">
        <v>178</v>
      </c>
      <c r="J572" s="42">
        <v>12.33</v>
      </c>
      <c r="K572" s="42">
        <v>2638.62</v>
      </c>
      <c r="L572" s="43" t="s">
        <v>47</v>
      </c>
      <c r="M572" s="43" t="s">
        <v>18</v>
      </c>
      <c r="N572" s="42">
        <v>36</v>
      </c>
      <c r="O572" s="43" t="s">
        <v>48</v>
      </c>
      <c r="P572" s="42">
        <f t="shared" si="48"/>
        <v>0</v>
      </c>
      <c r="Q572" s="43">
        <f t="shared" si="49"/>
        <v>214</v>
      </c>
      <c r="R572" s="43">
        <f t="shared" si="50"/>
        <v>0</v>
      </c>
      <c r="S572" s="42">
        <f t="shared" si="51"/>
        <v>2638.62</v>
      </c>
      <c r="T572" s="43">
        <f t="shared" si="52"/>
        <v>-214</v>
      </c>
      <c r="U572">
        <f t="shared" si="53"/>
        <v>-2638.62</v>
      </c>
    </row>
    <row r="573" spans="1:21" x14ac:dyDescent="0.3">
      <c r="A573" s="42">
        <v>2024</v>
      </c>
      <c r="B573" s="42">
        <v>233</v>
      </c>
      <c r="C573" s="42">
        <v>4</v>
      </c>
      <c r="D573" s="43" t="s">
        <v>137</v>
      </c>
      <c r="E573" s="43" t="s">
        <v>138</v>
      </c>
      <c r="F573" s="43" t="s">
        <v>138</v>
      </c>
      <c r="G573" s="42">
        <v>441</v>
      </c>
      <c r="H573" s="43" t="s">
        <v>216</v>
      </c>
      <c r="I573" s="43" t="s">
        <v>178</v>
      </c>
      <c r="J573" s="42">
        <v>12.33</v>
      </c>
      <c r="K573" s="42">
        <v>5437.53</v>
      </c>
      <c r="L573" s="43" t="s">
        <v>13</v>
      </c>
      <c r="M573" s="43" t="s">
        <v>14</v>
      </c>
      <c r="N573" s="42">
        <v>203</v>
      </c>
      <c r="O573" s="43" t="s">
        <v>73</v>
      </c>
      <c r="P573" s="42">
        <f t="shared" si="48"/>
        <v>0</v>
      </c>
      <c r="Q573" s="43">
        <f t="shared" si="49"/>
        <v>441</v>
      </c>
      <c r="R573" s="43">
        <f t="shared" si="50"/>
        <v>0</v>
      </c>
      <c r="S573" s="42">
        <f t="shared" si="51"/>
        <v>5437.53</v>
      </c>
      <c r="T573" s="43">
        <f t="shared" si="52"/>
        <v>-441</v>
      </c>
      <c r="U573">
        <f t="shared" si="53"/>
        <v>-5437.53</v>
      </c>
    </row>
    <row r="574" spans="1:21" x14ac:dyDescent="0.3">
      <c r="A574" s="42">
        <v>2024</v>
      </c>
      <c r="B574" s="42">
        <v>233</v>
      </c>
      <c r="C574" s="42">
        <v>4</v>
      </c>
      <c r="D574" s="43" t="s">
        <v>137</v>
      </c>
      <c r="E574" s="43" t="s">
        <v>138</v>
      </c>
      <c r="F574" s="43" t="s">
        <v>138</v>
      </c>
      <c r="G574" s="42">
        <v>9</v>
      </c>
      <c r="H574" s="43" t="s">
        <v>216</v>
      </c>
      <c r="I574" s="43" t="s">
        <v>178</v>
      </c>
      <c r="J574" s="42">
        <v>12.33</v>
      </c>
      <c r="K574" s="42">
        <v>110.97</v>
      </c>
      <c r="L574" s="43" t="s">
        <v>13</v>
      </c>
      <c r="M574" s="43" t="s">
        <v>14</v>
      </c>
      <c r="N574" s="42">
        <v>250</v>
      </c>
      <c r="O574" s="43" t="s">
        <v>38</v>
      </c>
      <c r="P574" s="42">
        <f t="shared" si="48"/>
        <v>0</v>
      </c>
      <c r="Q574" s="43">
        <f t="shared" si="49"/>
        <v>9</v>
      </c>
      <c r="R574" s="43">
        <f t="shared" si="50"/>
        <v>0</v>
      </c>
      <c r="S574" s="42">
        <f t="shared" si="51"/>
        <v>110.97</v>
      </c>
      <c r="T574" s="43">
        <f t="shared" si="52"/>
        <v>-9</v>
      </c>
      <c r="U574">
        <f t="shared" si="53"/>
        <v>-110.97</v>
      </c>
    </row>
    <row r="575" spans="1:21" x14ac:dyDescent="0.3">
      <c r="A575" s="42">
        <v>2024</v>
      </c>
      <c r="B575" s="42">
        <v>233</v>
      </c>
      <c r="C575" s="42">
        <v>4</v>
      </c>
      <c r="D575" s="43" t="s">
        <v>137</v>
      </c>
      <c r="E575" s="43" t="s">
        <v>138</v>
      </c>
      <c r="F575" s="43" t="s">
        <v>138</v>
      </c>
      <c r="G575" s="42">
        <v>4244</v>
      </c>
      <c r="H575" s="43" t="s">
        <v>216</v>
      </c>
      <c r="I575" s="43" t="s">
        <v>178</v>
      </c>
      <c r="J575" s="42">
        <v>12.33</v>
      </c>
      <c r="K575" s="42">
        <v>52328.52</v>
      </c>
      <c r="L575" s="43" t="s">
        <v>13</v>
      </c>
      <c r="M575" s="43" t="s">
        <v>14</v>
      </c>
      <c r="N575" s="42">
        <v>276</v>
      </c>
      <c r="O575" s="43" t="s">
        <v>15</v>
      </c>
      <c r="P575" s="42">
        <f t="shared" si="48"/>
        <v>0</v>
      </c>
      <c r="Q575" s="43">
        <f t="shared" si="49"/>
        <v>4244</v>
      </c>
      <c r="R575" s="43">
        <f t="shared" si="50"/>
        <v>0</v>
      </c>
      <c r="S575" s="42">
        <f t="shared" si="51"/>
        <v>52328.52</v>
      </c>
      <c r="T575" s="43">
        <f t="shared" si="52"/>
        <v>-4244</v>
      </c>
      <c r="U575">
        <f t="shared" si="53"/>
        <v>-52328.52</v>
      </c>
    </row>
    <row r="576" spans="1:21" x14ac:dyDescent="0.3">
      <c r="A576" s="42">
        <v>2024</v>
      </c>
      <c r="B576" s="42">
        <v>233</v>
      </c>
      <c r="C576" s="42">
        <v>4</v>
      </c>
      <c r="D576" s="43" t="s">
        <v>137</v>
      </c>
      <c r="E576" s="43" t="s">
        <v>138</v>
      </c>
      <c r="F576" s="43" t="s">
        <v>138</v>
      </c>
      <c r="G576" s="42">
        <v>3528</v>
      </c>
      <c r="H576" s="43" t="s">
        <v>216</v>
      </c>
      <c r="I576" s="43" t="s">
        <v>178</v>
      </c>
      <c r="J576" s="42">
        <v>12.33</v>
      </c>
      <c r="K576" s="42">
        <v>43500.24</v>
      </c>
      <c r="L576" s="43" t="s">
        <v>13</v>
      </c>
      <c r="M576" s="43" t="s">
        <v>14</v>
      </c>
      <c r="N576" s="42">
        <v>380</v>
      </c>
      <c r="O576" s="43" t="s">
        <v>40</v>
      </c>
      <c r="P576" s="42">
        <f t="shared" si="48"/>
        <v>0</v>
      </c>
      <c r="Q576" s="43">
        <f t="shared" si="49"/>
        <v>3528</v>
      </c>
      <c r="R576" s="43">
        <f t="shared" si="50"/>
        <v>0</v>
      </c>
      <c r="S576" s="42">
        <f t="shared" si="51"/>
        <v>43500.24</v>
      </c>
      <c r="T576" s="43">
        <f t="shared" si="52"/>
        <v>-3528</v>
      </c>
      <c r="U576">
        <f t="shared" si="53"/>
        <v>-43500.24</v>
      </c>
    </row>
    <row r="577" spans="1:21" x14ac:dyDescent="0.3">
      <c r="A577" s="42">
        <v>2024</v>
      </c>
      <c r="B577" s="42">
        <v>233</v>
      </c>
      <c r="C577" s="42">
        <v>4</v>
      </c>
      <c r="D577" s="43" t="s">
        <v>137</v>
      </c>
      <c r="E577" s="43" t="s">
        <v>138</v>
      </c>
      <c r="F577" s="43" t="s">
        <v>138</v>
      </c>
      <c r="G577" s="42">
        <v>2508</v>
      </c>
      <c r="H577" s="43" t="s">
        <v>216</v>
      </c>
      <c r="I577" s="43" t="s">
        <v>178</v>
      </c>
      <c r="J577" s="42">
        <v>12.33</v>
      </c>
      <c r="K577" s="42">
        <v>30923.64</v>
      </c>
      <c r="L577" s="43" t="s">
        <v>13</v>
      </c>
      <c r="M577" s="43" t="s">
        <v>14</v>
      </c>
      <c r="N577" s="42">
        <v>528</v>
      </c>
      <c r="O577" s="43" t="s">
        <v>43</v>
      </c>
      <c r="P577" s="42">
        <f t="shared" si="48"/>
        <v>0</v>
      </c>
      <c r="Q577" s="43">
        <f t="shared" si="49"/>
        <v>2508</v>
      </c>
      <c r="R577" s="43">
        <f t="shared" si="50"/>
        <v>0</v>
      </c>
      <c r="S577" s="42">
        <f t="shared" si="51"/>
        <v>30923.64</v>
      </c>
      <c r="T577" s="43">
        <f t="shared" si="52"/>
        <v>-2508</v>
      </c>
      <c r="U577">
        <f t="shared" si="53"/>
        <v>-30923.64</v>
      </c>
    </row>
    <row r="578" spans="1:21" x14ac:dyDescent="0.3">
      <c r="A578" s="42">
        <v>2024</v>
      </c>
      <c r="B578" s="42">
        <v>224</v>
      </c>
      <c r="C578" s="42">
        <v>4</v>
      </c>
      <c r="D578" s="43" t="s">
        <v>137</v>
      </c>
      <c r="E578" s="43" t="s">
        <v>139</v>
      </c>
      <c r="F578" s="43" t="s">
        <v>139</v>
      </c>
      <c r="G578" s="42">
        <v>607033</v>
      </c>
      <c r="H578" s="43" t="s">
        <v>216</v>
      </c>
      <c r="I578" s="43" t="s">
        <v>178</v>
      </c>
      <c r="J578" s="42">
        <v>9.89</v>
      </c>
      <c r="K578" s="42">
        <v>6003556.3700000001</v>
      </c>
      <c r="L578" s="43" t="s">
        <v>204</v>
      </c>
      <c r="M578" s="43" t="s">
        <v>11</v>
      </c>
      <c r="N578" s="42">
        <v>724</v>
      </c>
      <c r="O578" s="43" t="s">
        <v>12</v>
      </c>
      <c r="P578" s="42">
        <f t="shared" si="48"/>
        <v>0</v>
      </c>
      <c r="Q578" s="43">
        <f t="shared" si="49"/>
        <v>607033</v>
      </c>
      <c r="R578" s="43">
        <f t="shared" si="50"/>
        <v>0</v>
      </c>
      <c r="S578" s="42">
        <f t="shared" si="51"/>
        <v>6003556.3700000001</v>
      </c>
      <c r="T578" s="43">
        <f t="shared" si="52"/>
        <v>-607033</v>
      </c>
      <c r="U578">
        <f t="shared" si="53"/>
        <v>-6003556.3700000001</v>
      </c>
    </row>
    <row r="579" spans="1:21" x14ac:dyDescent="0.3">
      <c r="A579" s="42">
        <v>2024</v>
      </c>
      <c r="B579" s="42">
        <v>224</v>
      </c>
      <c r="C579" s="42">
        <v>4</v>
      </c>
      <c r="D579" s="43" t="s">
        <v>137</v>
      </c>
      <c r="E579" s="43" t="s">
        <v>139</v>
      </c>
      <c r="F579" s="43" t="s">
        <v>139</v>
      </c>
      <c r="G579" s="42">
        <v>271185</v>
      </c>
      <c r="H579" s="43" t="s">
        <v>216</v>
      </c>
      <c r="I579" s="43" t="s">
        <v>178</v>
      </c>
      <c r="J579" s="42">
        <v>9.89</v>
      </c>
      <c r="K579" s="42">
        <v>2682019.65</v>
      </c>
      <c r="L579" s="43" t="s">
        <v>13</v>
      </c>
      <c r="M579" s="43" t="s">
        <v>14</v>
      </c>
      <c r="N579" s="42">
        <v>276</v>
      </c>
      <c r="O579" s="43" t="s">
        <v>15</v>
      </c>
      <c r="P579" s="42">
        <f t="shared" ref="P579:P642" si="54">IF(A579=2025,G579,0)</f>
        <v>0</v>
      </c>
      <c r="Q579" s="43">
        <f t="shared" ref="Q579:Q642" si="55">IF(A579=2024,G579,0)</f>
        <v>271185</v>
      </c>
      <c r="R579" s="43">
        <f t="shared" ref="R579:R642" si="56">IF(A579=2025,K579,0)</f>
        <v>0</v>
      </c>
      <c r="S579" s="42">
        <f t="shared" ref="S579:S642" si="57">IF(A579=2024,K579,0)</f>
        <v>2682019.65</v>
      </c>
      <c r="T579" s="43">
        <f t="shared" ref="T579:T642" si="58">P579-Q579</f>
        <v>-271185</v>
      </c>
      <c r="U579">
        <f t="shared" ref="U579:U642" si="59">R579-S579</f>
        <v>-2682019.65</v>
      </c>
    </row>
    <row r="580" spans="1:21" x14ac:dyDescent="0.3">
      <c r="A580" s="42">
        <v>2024</v>
      </c>
      <c r="B580" s="42">
        <v>218</v>
      </c>
      <c r="C580" s="42">
        <v>4</v>
      </c>
      <c r="D580" s="43" t="s">
        <v>137</v>
      </c>
      <c r="E580" s="43" t="s">
        <v>141</v>
      </c>
      <c r="F580" s="43" t="s">
        <v>141</v>
      </c>
      <c r="G580" s="42">
        <v>21967</v>
      </c>
      <c r="H580" s="43" t="s">
        <v>216</v>
      </c>
      <c r="I580" s="43" t="s">
        <v>178</v>
      </c>
      <c r="J580" s="42">
        <v>7.2</v>
      </c>
      <c r="K580" s="42">
        <v>158162.4</v>
      </c>
      <c r="L580" s="43" t="s">
        <v>17</v>
      </c>
      <c r="M580" s="43" t="s">
        <v>18</v>
      </c>
      <c r="N580" s="42">
        <v>756</v>
      </c>
      <c r="O580" s="43" t="s">
        <v>70</v>
      </c>
      <c r="P580" s="42">
        <f t="shared" si="54"/>
        <v>0</v>
      </c>
      <c r="Q580" s="43">
        <f t="shared" si="55"/>
        <v>21967</v>
      </c>
      <c r="R580" s="43">
        <f t="shared" si="56"/>
        <v>0</v>
      </c>
      <c r="S580" s="42">
        <f t="shared" si="57"/>
        <v>158162.4</v>
      </c>
      <c r="T580" s="43">
        <f t="shared" si="58"/>
        <v>-21967</v>
      </c>
      <c r="U580">
        <f t="shared" si="59"/>
        <v>-158162.4</v>
      </c>
    </row>
    <row r="581" spans="1:21" x14ac:dyDescent="0.3">
      <c r="A581" s="42">
        <v>2024</v>
      </c>
      <c r="B581" s="42">
        <v>218</v>
      </c>
      <c r="C581" s="42">
        <v>4</v>
      </c>
      <c r="D581" s="43" t="s">
        <v>137</v>
      </c>
      <c r="E581" s="43" t="s">
        <v>141</v>
      </c>
      <c r="F581" s="43" t="s">
        <v>141</v>
      </c>
      <c r="G581" s="42">
        <v>363224</v>
      </c>
      <c r="H581" s="43" t="s">
        <v>216</v>
      </c>
      <c r="I581" s="43" t="s">
        <v>178</v>
      </c>
      <c r="J581" s="42">
        <v>7.2000000000000011</v>
      </c>
      <c r="K581" s="42">
        <v>2615212.8000000003</v>
      </c>
      <c r="L581" s="43" t="s">
        <v>204</v>
      </c>
      <c r="M581" s="43" t="s">
        <v>11</v>
      </c>
      <c r="N581" s="42">
        <v>724</v>
      </c>
      <c r="O581" s="43" t="s">
        <v>12</v>
      </c>
      <c r="P581" s="42">
        <f t="shared" si="54"/>
        <v>0</v>
      </c>
      <c r="Q581" s="43">
        <f t="shared" si="55"/>
        <v>363224</v>
      </c>
      <c r="R581" s="43">
        <f t="shared" si="56"/>
        <v>0</v>
      </c>
      <c r="S581" s="42">
        <f t="shared" si="57"/>
        <v>2615212.8000000003</v>
      </c>
      <c r="T581" s="43">
        <f t="shared" si="58"/>
        <v>-363224</v>
      </c>
      <c r="U581">
        <f t="shared" si="59"/>
        <v>-2615212.8000000003</v>
      </c>
    </row>
    <row r="582" spans="1:21" x14ac:dyDescent="0.3">
      <c r="A582" s="42">
        <v>2024</v>
      </c>
      <c r="B582" s="42">
        <v>218</v>
      </c>
      <c r="C582" s="42">
        <v>4</v>
      </c>
      <c r="D582" s="43" t="s">
        <v>137</v>
      </c>
      <c r="E582" s="43" t="s">
        <v>141</v>
      </c>
      <c r="F582" s="43" t="s">
        <v>141</v>
      </c>
      <c r="G582" s="42">
        <v>21812</v>
      </c>
      <c r="H582" s="43" t="s">
        <v>216</v>
      </c>
      <c r="I582" s="43" t="s">
        <v>178</v>
      </c>
      <c r="J582" s="42">
        <v>7.1999999999999993</v>
      </c>
      <c r="K582" s="42">
        <v>157046.39999999999</v>
      </c>
      <c r="L582" s="43" t="s">
        <v>13</v>
      </c>
      <c r="M582" s="43" t="s">
        <v>14</v>
      </c>
      <c r="N582" s="42">
        <v>276</v>
      </c>
      <c r="O582" s="43" t="s">
        <v>15</v>
      </c>
      <c r="P582" s="42">
        <f t="shared" si="54"/>
        <v>0</v>
      </c>
      <c r="Q582" s="43">
        <f t="shared" si="55"/>
        <v>21812</v>
      </c>
      <c r="R582" s="43">
        <f t="shared" si="56"/>
        <v>0</v>
      </c>
      <c r="S582" s="42">
        <f t="shared" si="57"/>
        <v>157046.39999999999</v>
      </c>
      <c r="T582" s="43">
        <f t="shared" si="58"/>
        <v>-21812</v>
      </c>
      <c r="U582">
        <f t="shared" si="59"/>
        <v>-157046.39999999999</v>
      </c>
    </row>
    <row r="583" spans="1:21" x14ac:dyDescent="0.3">
      <c r="A583" s="42">
        <v>2024</v>
      </c>
      <c r="B583" s="42">
        <v>218</v>
      </c>
      <c r="C583" s="42">
        <v>4</v>
      </c>
      <c r="D583" s="43" t="s">
        <v>137</v>
      </c>
      <c r="E583" s="43" t="s">
        <v>141</v>
      </c>
      <c r="F583" s="43" t="s">
        <v>141</v>
      </c>
      <c r="G583" s="42">
        <v>18031</v>
      </c>
      <c r="H583" s="43" t="s">
        <v>216</v>
      </c>
      <c r="I583" s="43" t="s">
        <v>178</v>
      </c>
      <c r="J583" s="42">
        <v>7.2</v>
      </c>
      <c r="K583" s="42">
        <v>129823.2</v>
      </c>
      <c r="L583" s="43" t="s">
        <v>13</v>
      </c>
      <c r="M583" s="43" t="s">
        <v>14</v>
      </c>
      <c r="N583" s="42">
        <v>380</v>
      </c>
      <c r="O583" s="43" t="s">
        <v>40</v>
      </c>
      <c r="P583" s="42">
        <f t="shared" si="54"/>
        <v>0</v>
      </c>
      <c r="Q583" s="43">
        <f t="shared" si="55"/>
        <v>18031</v>
      </c>
      <c r="R583" s="43">
        <f t="shared" si="56"/>
        <v>0</v>
      </c>
      <c r="S583" s="42">
        <f t="shared" si="57"/>
        <v>129823.2</v>
      </c>
      <c r="T583" s="43">
        <f t="shared" si="58"/>
        <v>-18031</v>
      </c>
      <c r="U583">
        <f t="shared" si="59"/>
        <v>-129823.2</v>
      </c>
    </row>
    <row r="584" spans="1:21" x14ac:dyDescent="0.3">
      <c r="A584" s="42">
        <v>2024</v>
      </c>
      <c r="B584" s="42">
        <v>218</v>
      </c>
      <c r="C584" s="42">
        <v>4</v>
      </c>
      <c r="D584" s="43" t="s">
        <v>137</v>
      </c>
      <c r="E584" s="43" t="s">
        <v>141</v>
      </c>
      <c r="F584" s="43" t="s">
        <v>141</v>
      </c>
      <c r="G584" s="42">
        <v>6673</v>
      </c>
      <c r="H584" s="43" t="s">
        <v>216</v>
      </c>
      <c r="I584" s="43" t="s">
        <v>178</v>
      </c>
      <c r="J584" s="42">
        <v>7.2</v>
      </c>
      <c r="K584" s="42">
        <v>48045.599999999999</v>
      </c>
      <c r="L584" s="43" t="s">
        <v>13</v>
      </c>
      <c r="M584" s="43" t="s">
        <v>14</v>
      </c>
      <c r="N584" s="42">
        <v>528</v>
      </c>
      <c r="O584" s="43" t="s">
        <v>43</v>
      </c>
      <c r="P584" s="42">
        <f t="shared" si="54"/>
        <v>0</v>
      </c>
      <c r="Q584" s="43">
        <f t="shared" si="55"/>
        <v>6673</v>
      </c>
      <c r="R584" s="43">
        <f t="shared" si="56"/>
        <v>0</v>
      </c>
      <c r="S584" s="42">
        <f t="shared" si="57"/>
        <v>48045.599999999999</v>
      </c>
      <c r="T584" s="43">
        <f t="shared" si="58"/>
        <v>-6673</v>
      </c>
      <c r="U584">
        <f t="shared" si="59"/>
        <v>-48045.599999999999</v>
      </c>
    </row>
    <row r="585" spans="1:21" x14ac:dyDescent="0.3">
      <c r="A585" s="42">
        <v>2024</v>
      </c>
      <c r="B585" s="42">
        <v>227</v>
      </c>
      <c r="C585" s="42">
        <v>4</v>
      </c>
      <c r="D585" s="43" t="s">
        <v>137</v>
      </c>
      <c r="E585" s="43" t="s">
        <v>149</v>
      </c>
      <c r="F585" s="43" t="s">
        <v>149</v>
      </c>
      <c r="G585" s="42">
        <v>23558</v>
      </c>
      <c r="H585" s="43" t="s">
        <v>216</v>
      </c>
      <c r="I585" s="43" t="s">
        <v>178</v>
      </c>
      <c r="J585" s="42">
        <v>9.68</v>
      </c>
      <c r="K585" s="42">
        <v>228041.44</v>
      </c>
      <c r="L585" s="43" t="s">
        <v>204</v>
      </c>
      <c r="M585" s="43" t="s">
        <v>11</v>
      </c>
      <c r="N585" s="42">
        <v>724</v>
      </c>
      <c r="O585" s="43" t="s">
        <v>12</v>
      </c>
      <c r="P585" s="42">
        <f t="shared" si="54"/>
        <v>0</v>
      </c>
      <c r="Q585" s="43">
        <f t="shared" si="55"/>
        <v>23558</v>
      </c>
      <c r="R585" s="43">
        <f t="shared" si="56"/>
        <v>0</v>
      </c>
      <c r="S585" s="42">
        <f t="shared" si="57"/>
        <v>228041.44</v>
      </c>
      <c r="T585" s="43">
        <f t="shared" si="58"/>
        <v>-23558</v>
      </c>
      <c r="U585">
        <f t="shared" si="59"/>
        <v>-228041.44</v>
      </c>
    </row>
    <row r="586" spans="1:21" x14ac:dyDescent="0.3">
      <c r="A586" s="42">
        <v>2024</v>
      </c>
      <c r="B586" s="42">
        <v>227</v>
      </c>
      <c r="C586" s="42">
        <v>4</v>
      </c>
      <c r="D586" s="43" t="s">
        <v>137</v>
      </c>
      <c r="E586" s="43" t="s">
        <v>149</v>
      </c>
      <c r="F586" s="43" t="s">
        <v>149</v>
      </c>
      <c r="G586" s="42">
        <v>2011</v>
      </c>
      <c r="H586" s="43" t="s">
        <v>216</v>
      </c>
      <c r="I586" s="43" t="s">
        <v>178</v>
      </c>
      <c r="J586" s="42">
        <v>9.68</v>
      </c>
      <c r="K586" s="42">
        <v>19466.48</v>
      </c>
      <c r="L586" s="43" t="s">
        <v>13</v>
      </c>
      <c r="M586" s="43" t="s">
        <v>14</v>
      </c>
      <c r="N586" s="42">
        <v>276</v>
      </c>
      <c r="O586" s="43" t="s">
        <v>15</v>
      </c>
      <c r="P586" s="42">
        <f t="shared" si="54"/>
        <v>0</v>
      </c>
      <c r="Q586" s="43">
        <f t="shared" si="55"/>
        <v>2011</v>
      </c>
      <c r="R586" s="43">
        <f t="shared" si="56"/>
        <v>0</v>
      </c>
      <c r="S586" s="42">
        <f t="shared" si="57"/>
        <v>19466.48</v>
      </c>
      <c r="T586" s="43">
        <f t="shared" si="58"/>
        <v>-2011</v>
      </c>
      <c r="U586">
        <f t="shared" si="59"/>
        <v>-19466.48</v>
      </c>
    </row>
    <row r="587" spans="1:21" x14ac:dyDescent="0.3">
      <c r="A587" s="42">
        <v>2024</v>
      </c>
      <c r="B587" s="42">
        <v>217</v>
      </c>
      <c r="C587" s="42">
        <v>7</v>
      </c>
      <c r="D587" s="43" t="s">
        <v>151</v>
      </c>
      <c r="E587" s="43" t="s">
        <v>152</v>
      </c>
      <c r="F587" s="43" t="s">
        <v>152</v>
      </c>
      <c r="G587" s="42">
        <v>247456.5</v>
      </c>
      <c r="H587" s="43" t="s">
        <v>216</v>
      </c>
      <c r="I587" s="43" t="s">
        <v>178</v>
      </c>
      <c r="J587" s="42">
        <v>4.8206227660322982</v>
      </c>
      <c r="K587" s="42">
        <v>1376453.86</v>
      </c>
      <c r="L587" s="43" t="s">
        <v>204</v>
      </c>
      <c r="M587" s="43" t="s">
        <v>11</v>
      </c>
      <c r="N587" s="42">
        <v>724</v>
      </c>
      <c r="O587" s="43" t="s">
        <v>12</v>
      </c>
      <c r="P587" s="42">
        <f t="shared" si="54"/>
        <v>0</v>
      </c>
      <c r="Q587" s="43">
        <f t="shared" si="55"/>
        <v>247456.5</v>
      </c>
      <c r="R587" s="43">
        <f t="shared" si="56"/>
        <v>0</v>
      </c>
      <c r="S587" s="42">
        <f t="shared" si="57"/>
        <v>1376453.86</v>
      </c>
      <c r="T587" s="43">
        <f t="shared" si="58"/>
        <v>-247456.5</v>
      </c>
      <c r="U587">
        <f t="shared" si="59"/>
        <v>-1376453.86</v>
      </c>
    </row>
    <row r="588" spans="1:21" x14ac:dyDescent="0.3">
      <c r="A588" s="42">
        <v>2024</v>
      </c>
      <c r="B588" s="42">
        <v>217</v>
      </c>
      <c r="C588" s="42">
        <v>7</v>
      </c>
      <c r="D588" s="43" t="s">
        <v>151</v>
      </c>
      <c r="E588" s="43" t="s">
        <v>152</v>
      </c>
      <c r="F588" s="43" t="s">
        <v>152</v>
      </c>
      <c r="G588" s="42">
        <v>126</v>
      </c>
      <c r="H588" s="43" t="s">
        <v>216</v>
      </c>
      <c r="I588" s="43" t="s">
        <v>178</v>
      </c>
      <c r="J588" s="42">
        <v>5.6746031746031749</v>
      </c>
      <c r="K588" s="42">
        <v>715</v>
      </c>
      <c r="L588" s="43" t="s">
        <v>13</v>
      </c>
      <c r="M588" s="43" t="s">
        <v>14</v>
      </c>
      <c r="N588" s="42">
        <v>56</v>
      </c>
      <c r="O588" s="43" t="s">
        <v>16</v>
      </c>
      <c r="P588" s="42">
        <f t="shared" si="54"/>
        <v>0</v>
      </c>
      <c r="Q588" s="43">
        <f t="shared" si="55"/>
        <v>126</v>
      </c>
      <c r="R588" s="43">
        <f t="shared" si="56"/>
        <v>0</v>
      </c>
      <c r="S588" s="42">
        <f t="shared" si="57"/>
        <v>715</v>
      </c>
      <c r="T588" s="43">
        <f t="shared" si="58"/>
        <v>-126</v>
      </c>
      <c r="U588">
        <f t="shared" si="59"/>
        <v>-715</v>
      </c>
    </row>
    <row r="589" spans="1:21" x14ac:dyDescent="0.3">
      <c r="A589" s="42">
        <v>2024</v>
      </c>
      <c r="B589" s="42">
        <v>217</v>
      </c>
      <c r="C589" s="42">
        <v>7</v>
      </c>
      <c r="D589" s="43" t="s">
        <v>151</v>
      </c>
      <c r="E589" s="43" t="s">
        <v>152</v>
      </c>
      <c r="F589" s="43" t="s">
        <v>152</v>
      </c>
      <c r="G589" s="42">
        <v>575</v>
      </c>
      <c r="H589" s="43" t="s">
        <v>216</v>
      </c>
      <c r="I589" s="43" t="s">
        <v>178</v>
      </c>
      <c r="J589" s="42">
        <v>6.20695652173913</v>
      </c>
      <c r="K589" s="42">
        <v>3569</v>
      </c>
      <c r="L589" s="43" t="s">
        <v>13</v>
      </c>
      <c r="M589" s="43" t="s">
        <v>14</v>
      </c>
      <c r="N589" s="42">
        <v>203</v>
      </c>
      <c r="O589" s="43" t="s">
        <v>73</v>
      </c>
      <c r="P589" s="42">
        <f t="shared" si="54"/>
        <v>0</v>
      </c>
      <c r="Q589" s="43">
        <f t="shared" si="55"/>
        <v>575</v>
      </c>
      <c r="R589" s="43">
        <f t="shared" si="56"/>
        <v>0</v>
      </c>
      <c r="S589" s="42">
        <f t="shared" si="57"/>
        <v>3569</v>
      </c>
      <c r="T589" s="43">
        <f t="shared" si="58"/>
        <v>-575</v>
      </c>
      <c r="U589">
        <f t="shared" si="59"/>
        <v>-3569</v>
      </c>
    </row>
    <row r="590" spans="1:21" x14ac:dyDescent="0.3">
      <c r="A590" s="42">
        <v>2024</v>
      </c>
      <c r="B590" s="42">
        <v>217</v>
      </c>
      <c r="C590" s="42">
        <v>7</v>
      </c>
      <c r="D590" s="43" t="s">
        <v>151</v>
      </c>
      <c r="E590" s="43" t="s">
        <v>152</v>
      </c>
      <c r="F590" s="43" t="s">
        <v>152</v>
      </c>
      <c r="G590" s="42">
        <v>16440</v>
      </c>
      <c r="H590" s="43" t="s">
        <v>216</v>
      </c>
      <c r="I590" s="43" t="s">
        <v>178</v>
      </c>
      <c r="J590" s="42">
        <v>6.7186075169439317</v>
      </c>
      <c r="K590" s="42">
        <v>83518</v>
      </c>
      <c r="L590" s="43" t="s">
        <v>13</v>
      </c>
      <c r="M590" s="43" t="s">
        <v>14</v>
      </c>
      <c r="N590" s="42">
        <v>276</v>
      </c>
      <c r="O590" s="43" t="s">
        <v>15</v>
      </c>
      <c r="P590" s="42">
        <f t="shared" si="54"/>
        <v>0</v>
      </c>
      <c r="Q590" s="43">
        <f t="shared" si="55"/>
        <v>16440</v>
      </c>
      <c r="R590" s="43">
        <f t="shared" si="56"/>
        <v>0</v>
      </c>
      <c r="S590" s="42">
        <f t="shared" si="57"/>
        <v>83518</v>
      </c>
      <c r="T590" s="43">
        <f t="shared" si="58"/>
        <v>-16440</v>
      </c>
      <c r="U590">
        <f t="shared" si="59"/>
        <v>-83518</v>
      </c>
    </row>
    <row r="591" spans="1:21" x14ac:dyDescent="0.3">
      <c r="A591" s="42">
        <v>2024</v>
      </c>
      <c r="B591" s="42">
        <v>217</v>
      </c>
      <c r="C591" s="42">
        <v>7</v>
      </c>
      <c r="D591" s="43" t="s">
        <v>151</v>
      </c>
      <c r="E591" s="43" t="s">
        <v>152</v>
      </c>
      <c r="F591" s="43" t="s">
        <v>152</v>
      </c>
      <c r="G591" s="42">
        <v>18845</v>
      </c>
      <c r="H591" s="43" t="s">
        <v>216</v>
      </c>
      <c r="I591" s="43" t="s">
        <v>178</v>
      </c>
      <c r="J591" s="42">
        <v>4.5018307243300608</v>
      </c>
      <c r="K591" s="42">
        <v>84837</v>
      </c>
      <c r="L591" s="43" t="s">
        <v>13</v>
      </c>
      <c r="M591" s="43" t="s">
        <v>14</v>
      </c>
      <c r="N591" s="42">
        <v>528</v>
      </c>
      <c r="O591" s="43" t="s">
        <v>43</v>
      </c>
      <c r="P591" s="42">
        <f t="shared" si="54"/>
        <v>0</v>
      </c>
      <c r="Q591" s="43">
        <f t="shared" si="55"/>
        <v>18845</v>
      </c>
      <c r="R591" s="43">
        <f t="shared" si="56"/>
        <v>0</v>
      </c>
      <c r="S591" s="42">
        <f t="shared" si="57"/>
        <v>84837</v>
      </c>
      <c r="T591" s="43">
        <f t="shared" si="58"/>
        <v>-18845</v>
      </c>
      <c r="U591">
        <f t="shared" si="59"/>
        <v>-84837</v>
      </c>
    </row>
    <row r="592" spans="1:21" x14ac:dyDescent="0.3">
      <c r="A592" s="42">
        <v>2024</v>
      </c>
      <c r="B592" s="42">
        <v>232</v>
      </c>
      <c r="C592" s="42">
        <v>8</v>
      </c>
      <c r="D592" s="43" t="s">
        <v>115</v>
      </c>
      <c r="E592" s="43" t="s">
        <v>182</v>
      </c>
      <c r="F592" s="43" t="s">
        <v>116</v>
      </c>
      <c r="G592" s="42">
        <v>223</v>
      </c>
      <c r="H592" s="43" t="s">
        <v>216</v>
      </c>
      <c r="I592" s="43" t="s">
        <v>178</v>
      </c>
      <c r="J592" s="42">
        <v>11.801345291479819</v>
      </c>
      <c r="K592" s="42">
        <v>2631.7</v>
      </c>
      <c r="L592" s="43" t="s">
        <v>49</v>
      </c>
      <c r="M592" s="43" t="s">
        <v>18</v>
      </c>
      <c r="N592" s="42">
        <v>288</v>
      </c>
      <c r="O592" s="43" t="s">
        <v>107</v>
      </c>
      <c r="P592" s="42">
        <f t="shared" si="54"/>
        <v>0</v>
      </c>
      <c r="Q592" s="43">
        <f t="shared" si="55"/>
        <v>223</v>
      </c>
      <c r="R592" s="43">
        <f t="shared" si="56"/>
        <v>0</v>
      </c>
      <c r="S592" s="42">
        <f t="shared" si="57"/>
        <v>2631.7</v>
      </c>
      <c r="T592" s="43">
        <f t="shared" si="58"/>
        <v>-223</v>
      </c>
      <c r="U592">
        <f t="shared" si="59"/>
        <v>-2631.7</v>
      </c>
    </row>
    <row r="593" spans="1:21" x14ac:dyDescent="0.3">
      <c r="A593" s="42">
        <v>2024</v>
      </c>
      <c r="B593" s="42">
        <v>232</v>
      </c>
      <c r="C593" s="42">
        <v>8</v>
      </c>
      <c r="D593" s="43" t="s">
        <v>115</v>
      </c>
      <c r="E593" s="43" t="s">
        <v>182</v>
      </c>
      <c r="F593" s="43" t="s">
        <v>116</v>
      </c>
      <c r="G593" s="42">
        <v>44427</v>
      </c>
      <c r="H593" s="43" t="s">
        <v>216</v>
      </c>
      <c r="I593" s="43" t="s">
        <v>178</v>
      </c>
      <c r="J593" s="42">
        <v>7.5966347041213673</v>
      </c>
      <c r="K593" s="42">
        <v>337495.69</v>
      </c>
      <c r="L593" s="43" t="s">
        <v>20</v>
      </c>
      <c r="M593" s="43" t="s">
        <v>18</v>
      </c>
      <c r="N593" s="42">
        <v>124</v>
      </c>
      <c r="O593" s="43" t="s">
        <v>52</v>
      </c>
      <c r="P593" s="42">
        <f t="shared" si="54"/>
        <v>0</v>
      </c>
      <c r="Q593" s="43">
        <f t="shared" si="55"/>
        <v>44427</v>
      </c>
      <c r="R593" s="43">
        <f t="shared" si="56"/>
        <v>0</v>
      </c>
      <c r="S593" s="42">
        <f t="shared" si="57"/>
        <v>337495.69</v>
      </c>
      <c r="T593" s="43">
        <f t="shared" si="58"/>
        <v>-44427</v>
      </c>
      <c r="U593">
        <f t="shared" si="59"/>
        <v>-337495.69</v>
      </c>
    </row>
    <row r="594" spans="1:21" x14ac:dyDescent="0.3">
      <c r="A594" s="42">
        <v>2024</v>
      </c>
      <c r="B594" s="42">
        <v>232</v>
      </c>
      <c r="C594" s="42">
        <v>8</v>
      </c>
      <c r="D594" s="43" t="s">
        <v>115</v>
      </c>
      <c r="E594" s="43" t="s">
        <v>182</v>
      </c>
      <c r="F594" s="43" t="s">
        <v>116</v>
      </c>
      <c r="G594" s="42">
        <v>84</v>
      </c>
      <c r="H594" s="43" t="s">
        <v>216</v>
      </c>
      <c r="I594" s="43" t="s">
        <v>178</v>
      </c>
      <c r="J594" s="42">
        <v>7.0142857142857151</v>
      </c>
      <c r="K594" s="42">
        <v>589.20000000000005</v>
      </c>
      <c r="L594" s="43" t="s">
        <v>20</v>
      </c>
      <c r="M594" s="43" t="s">
        <v>18</v>
      </c>
      <c r="N594" s="42">
        <v>136</v>
      </c>
      <c r="O594" s="43" t="s">
        <v>124</v>
      </c>
      <c r="P594" s="42">
        <f t="shared" si="54"/>
        <v>0</v>
      </c>
      <c r="Q594" s="43">
        <f t="shared" si="55"/>
        <v>84</v>
      </c>
      <c r="R594" s="43">
        <f t="shared" si="56"/>
        <v>0</v>
      </c>
      <c r="S594" s="42">
        <f t="shared" si="57"/>
        <v>589.20000000000005</v>
      </c>
      <c r="T594" s="43">
        <f t="shared" si="58"/>
        <v>-84</v>
      </c>
      <c r="U594">
        <f t="shared" si="59"/>
        <v>-589.20000000000005</v>
      </c>
    </row>
    <row r="595" spans="1:21" x14ac:dyDescent="0.3">
      <c r="A595" s="42">
        <v>2024</v>
      </c>
      <c r="B595" s="42">
        <v>232</v>
      </c>
      <c r="C595" s="42">
        <v>8</v>
      </c>
      <c r="D595" s="43" t="s">
        <v>115</v>
      </c>
      <c r="E595" s="43" t="s">
        <v>182</v>
      </c>
      <c r="F595" s="43" t="s">
        <v>116</v>
      </c>
      <c r="G595" s="42">
        <v>1092</v>
      </c>
      <c r="H595" s="43" t="s">
        <v>216</v>
      </c>
      <c r="I595" s="43" t="s">
        <v>178</v>
      </c>
      <c r="J595" s="42">
        <v>8.0018589743589743</v>
      </c>
      <c r="K595" s="42">
        <v>8738.0300000000007</v>
      </c>
      <c r="L595" s="43" t="s">
        <v>20</v>
      </c>
      <c r="M595" s="43" t="s">
        <v>18</v>
      </c>
      <c r="N595" s="42">
        <v>188</v>
      </c>
      <c r="O595" s="43" t="s">
        <v>84</v>
      </c>
      <c r="P595" s="42">
        <f t="shared" si="54"/>
        <v>0</v>
      </c>
      <c r="Q595" s="43">
        <f t="shared" si="55"/>
        <v>1092</v>
      </c>
      <c r="R595" s="43">
        <f t="shared" si="56"/>
        <v>0</v>
      </c>
      <c r="S595" s="42">
        <f t="shared" si="57"/>
        <v>8738.0300000000007</v>
      </c>
      <c r="T595" s="43">
        <f t="shared" si="58"/>
        <v>-1092</v>
      </c>
      <c r="U595">
        <f t="shared" si="59"/>
        <v>-8738.0300000000007</v>
      </c>
    </row>
    <row r="596" spans="1:21" x14ac:dyDescent="0.3">
      <c r="A596" s="42">
        <v>2024</v>
      </c>
      <c r="B596" s="42">
        <v>232</v>
      </c>
      <c r="C596" s="42">
        <v>8</v>
      </c>
      <c r="D596" s="43" t="s">
        <v>115</v>
      </c>
      <c r="E596" s="43" t="s">
        <v>182</v>
      </c>
      <c r="F596" s="43" t="s">
        <v>116</v>
      </c>
      <c r="G596" s="42">
        <v>36582</v>
      </c>
      <c r="H596" s="43" t="s">
        <v>216</v>
      </c>
      <c r="I596" s="43" t="s">
        <v>178</v>
      </c>
      <c r="J596" s="42">
        <v>9.4382062216390565</v>
      </c>
      <c r="K596" s="42">
        <v>345268.45999999996</v>
      </c>
      <c r="L596" s="43" t="s">
        <v>20</v>
      </c>
      <c r="M596" s="43" t="s">
        <v>18</v>
      </c>
      <c r="N596" s="42">
        <v>192</v>
      </c>
      <c r="O596" s="43" t="s">
        <v>85</v>
      </c>
      <c r="P596" s="42">
        <f t="shared" si="54"/>
        <v>0</v>
      </c>
      <c r="Q596" s="43">
        <f t="shared" si="55"/>
        <v>36582</v>
      </c>
      <c r="R596" s="43">
        <f t="shared" si="56"/>
        <v>0</v>
      </c>
      <c r="S596" s="42">
        <f t="shared" si="57"/>
        <v>345268.45999999996</v>
      </c>
      <c r="T596" s="43">
        <f t="shared" si="58"/>
        <v>-36582</v>
      </c>
      <c r="U596">
        <f t="shared" si="59"/>
        <v>-345268.45999999996</v>
      </c>
    </row>
    <row r="597" spans="1:21" x14ac:dyDescent="0.3">
      <c r="A597" s="42">
        <v>2024</v>
      </c>
      <c r="B597" s="42">
        <v>232</v>
      </c>
      <c r="C597" s="42">
        <v>8</v>
      </c>
      <c r="D597" s="43" t="s">
        <v>115</v>
      </c>
      <c r="E597" s="43" t="s">
        <v>182</v>
      </c>
      <c r="F597" s="43" t="s">
        <v>116</v>
      </c>
      <c r="G597" s="42">
        <v>3822</v>
      </c>
      <c r="H597" s="43" t="s">
        <v>216</v>
      </c>
      <c r="I597" s="43" t="s">
        <v>178</v>
      </c>
      <c r="J597" s="42">
        <v>6.6928178963893252</v>
      </c>
      <c r="K597" s="42">
        <v>25579.95</v>
      </c>
      <c r="L597" s="43" t="s">
        <v>20</v>
      </c>
      <c r="M597" s="43" t="s">
        <v>18</v>
      </c>
      <c r="N597" s="42">
        <v>214</v>
      </c>
      <c r="O597" s="43" t="s">
        <v>26</v>
      </c>
      <c r="P597" s="42">
        <f t="shared" si="54"/>
        <v>0</v>
      </c>
      <c r="Q597" s="43">
        <f t="shared" si="55"/>
        <v>3822</v>
      </c>
      <c r="R597" s="43">
        <f t="shared" si="56"/>
        <v>0</v>
      </c>
      <c r="S597" s="42">
        <f t="shared" si="57"/>
        <v>25579.95</v>
      </c>
      <c r="T597" s="43">
        <f t="shared" si="58"/>
        <v>-3822</v>
      </c>
      <c r="U597">
        <f t="shared" si="59"/>
        <v>-25579.95</v>
      </c>
    </row>
    <row r="598" spans="1:21" x14ac:dyDescent="0.3">
      <c r="A598" s="42">
        <v>2024</v>
      </c>
      <c r="B598" s="42">
        <v>232</v>
      </c>
      <c r="C598" s="42">
        <v>8</v>
      </c>
      <c r="D598" s="43" t="s">
        <v>115</v>
      </c>
      <c r="E598" s="43" t="s">
        <v>182</v>
      </c>
      <c r="F598" s="43" t="s">
        <v>116</v>
      </c>
      <c r="G598" s="42">
        <v>630</v>
      </c>
      <c r="H598" s="43" t="s">
        <v>216</v>
      </c>
      <c r="I598" s="43" t="s">
        <v>178</v>
      </c>
      <c r="J598" s="42">
        <v>6.7350634920634924</v>
      </c>
      <c r="K598" s="42">
        <v>4243.09</v>
      </c>
      <c r="L598" s="43" t="s">
        <v>20</v>
      </c>
      <c r="M598" s="43" t="s">
        <v>18</v>
      </c>
      <c r="N598" s="42">
        <v>222</v>
      </c>
      <c r="O598" s="43" t="s">
        <v>123</v>
      </c>
      <c r="P598" s="42">
        <f t="shared" si="54"/>
        <v>0</v>
      </c>
      <c r="Q598" s="43">
        <f t="shared" si="55"/>
        <v>630</v>
      </c>
      <c r="R598" s="43">
        <f t="shared" si="56"/>
        <v>0</v>
      </c>
      <c r="S598" s="42">
        <f t="shared" si="57"/>
        <v>4243.09</v>
      </c>
      <c r="T598" s="43">
        <f t="shared" si="58"/>
        <v>-630</v>
      </c>
      <c r="U598">
        <f t="shared" si="59"/>
        <v>-4243.09</v>
      </c>
    </row>
    <row r="599" spans="1:21" x14ac:dyDescent="0.3">
      <c r="A599" s="42">
        <v>2024</v>
      </c>
      <c r="B599" s="42">
        <v>232</v>
      </c>
      <c r="C599" s="42">
        <v>8</v>
      </c>
      <c r="D599" s="43" t="s">
        <v>115</v>
      </c>
      <c r="E599" s="43" t="s">
        <v>182</v>
      </c>
      <c r="F599" s="43" t="s">
        <v>116</v>
      </c>
      <c r="G599" s="42">
        <v>1470</v>
      </c>
      <c r="H599" s="43" t="s">
        <v>216</v>
      </c>
      <c r="I599" s="43" t="s">
        <v>178</v>
      </c>
      <c r="J599" s="42">
        <v>8.1193605442176882</v>
      </c>
      <c r="K599" s="42">
        <v>11935.460000000001</v>
      </c>
      <c r="L599" s="43" t="s">
        <v>20</v>
      </c>
      <c r="M599" s="43" t="s">
        <v>18</v>
      </c>
      <c r="N599" s="42">
        <v>320</v>
      </c>
      <c r="O599" s="43" t="s">
        <v>86</v>
      </c>
      <c r="P599" s="42">
        <f t="shared" si="54"/>
        <v>0</v>
      </c>
      <c r="Q599" s="43">
        <f t="shared" si="55"/>
        <v>1470</v>
      </c>
      <c r="R599" s="43">
        <f t="shared" si="56"/>
        <v>0</v>
      </c>
      <c r="S599" s="42">
        <f t="shared" si="57"/>
        <v>11935.460000000001</v>
      </c>
      <c r="T599" s="43">
        <f t="shared" si="58"/>
        <v>-1470</v>
      </c>
      <c r="U599">
        <f t="shared" si="59"/>
        <v>-11935.460000000001</v>
      </c>
    </row>
    <row r="600" spans="1:21" x14ac:dyDescent="0.3">
      <c r="A600" s="42">
        <v>2024</v>
      </c>
      <c r="B600" s="42">
        <v>232</v>
      </c>
      <c r="C600" s="42">
        <v>8</v>
      </c>
      <c r="D600" s="43" t="s">
        <v>115</v>
      </c>
      <c r="E600" s="43" t="s">
        <v>182</v>
      </c>
      <c r="F600" s="43" t="s">
        <v>116</v>
      </c>
      <c r="G600" s="42">
        <v>4831621</v>
      </c>
      <c r="H600" s="43" t="s">
        <v>216</v>
      </c>
      <c r="I600" s="43" t="s">
        <v>178</v>
      </c>
      <c r="J600" s="42">
        <v>4.8931464636816511</v>
      </c>
      <c r="K600" s="42">
        <v>23641829.210000001</v>
      </c>
      <c r="L600" s="43" t="s">
        <v>20</v>
      </c>
      <c r="M600" s="43" t="s">
        <v>18</v>
      </c>
      <c r="N600" s="42">
        <v>484</v>
      </c>
      <c r="O600" s="43" t="s">
        <v>22</v>
      </c>
      <c r="P600" s="42">
        <f t="shared" si="54"/>
        <v>0</v>
      </c>
      <c r="Q600" s="43">
        <f t="shared" si="55"/>
        <v>4831621</v>
      </c>
      <c r="R600" s="43">
        <f t="shared" si="56"/>
        <v>0</v>
      </c>
      <c r="S600" s="42">
        <f t="shared" si="57"/>
        <v>23641829.210000001</v>
      </c>
      <c r="T600" s="43">
        <f t="shared" si="58"/>
        <v>-4831621</v>
      </c>
      <c r="U600">
        <f t="shared" si="59"/>
        <v>-23641829.210000001</v>
      </c>
    </row>
    <row r="601" spans="1:21" x14ac:dyDescent="0.3">
      <c r="A601" s="42">
        <v>2024</v>
      </c>
      <c r="B601" s="42">
        <v>232</v>
      </c>
      <c r="C601" s="42">
        <v>8</v>
      </c>
      <c r="D601" s="43" t="s">
        <v>115</v>
      </c>
      <c r="E601" s="43" t="s">
        <v>182</v>
      </c>
      <c r="F601" s="43" t="s">
        <v>116</v>
      </c>
      <c r="G601" s="42">
        <v>3</v>
      </c>
      <c r="H601" s="43" t="s">
        <v>216</v>
      </c>
      <c r="I601" s="43" t="s">
        <v>178</v>
      </c>
      <c r="J601" s="42">
        <v>0</v>
      </c>
      <c r="K601" s="42">
        <v>0</v>
      </c>
      <c r="L601" s="43" t="s">
        <v>20</v>
      </c>
      <c r="M601" s="43" t="s">
        <v>18</v>
      </c>
      <c r="N601" s="42">
        <v>558</v>
      </c>
      <c r="O601" s="43" t="s">
        <v>64</v>
      </c>
      <c r="P601" s="42">
        <f t="shared" si="54"/>
        <v>0</v>
      </c>
      <c r="Q601" s="43">
        <f t="shared" si="55"/>
        <v>3</v>
      </c>
      <c r="R601" s="43">
        <f t="shared" si="56"/>
        <v>0</v>
      </c>
      <c r="S601" s="42">
        <f t="shared" si="57"/>
        <v>0</v>
      </c>
      <c r="T601" s="43">
        <f t="shared" si="58"/>
        <v>-3</v>
      </c>
      <c r="U601">
        <f t="shared" si="59"/>
        <v>0</v>
      </c>
    </row>
    <row r="602" spans="1:21" x14ac:dyDescent="0.3">
      <c r="A602" s="42">
        <v>2024</v>
      </c>
      <c r="B602" s="42">
        <v>232</v>
      </c>
      <c r="C602" s="42">
        <v>8</v>
      </c>
      <c r="D602" s="43" t="s">
        <v>115</v>
      </c>
      <c r="E602" s="43" t="s">
        <v>182</v>
      </c>
      <c r="F602" s="43" t="s">
        <v>116</v>
      </c>
      <c r="G602" s="42">
        <v>273</v>
      </c>
      <c r="H602" s="43" t="s">
        <v>216</v>
      </c>
      <c r="I602" s="43" t="s">
        <v>178</v>
      </c>
      <c r="J602" s="42">
        <v>7.02992673992674</v>
      </c>
      <c r="K602" s="42">
        <v>1919.17</v>
      </c>
      <c r="L602" s="43" t="s">
        <v>20</v>
      </c>
      <c r="M602" s="43" t="s">
        <v>18</v>
      </c>
      <c r="N602" s="42">
        <v>591</v>
      </c>
      <c r="O602" s="43" t="s">
        <v>67</v>
      </c>
      <c r="P602" s="42">
        <f t="shared" si="54"/>
        <v>0</v>
      </c>
      <c r="Q602" s="43">
        <f t="shared" si="55"/>
        <v>273</v>
      </c>
      <c r="R602" s="43">
        <f t="shared" si="56"/>
        <v>0</v>
      </c>
      <c r="S602" s="42">
        <f t="shared" si="57"/>
        <v>1919.17</v>
      </c>
      <c r="T602" s="43">
        <f t="shared" si="58"/>
        <v>-273</v>
      </c>
      <c r="U602">
        <f t="shared" si="59"/>
        <v>-1919.17</v>
      </c>
    </row>
    <row r="603" spans="1:21" x14ac:dyDescent="0.3">
      <c r="A603" s="42">
        <v>2024</v>
      </c>
      <c r="B603" s="42">
        <v>232</v>
      </c>
      <c r="C603" s="42">
        <v>8</v>
      </c>
      <c r="D603" s="43" t="s">
        <v>115</v>
      </c>
      <c r="E603" s="43" t="s">
        <v>182</v>
      </c>
      <c r="F603" s="43" t="s">
        <v>116</v>
      </c>
      <c r="G603" s="42">
        <v>297</v>
      </c>
      <c r="H603" s="43" t="s">
        <v>216</v>
      </c>
      <c r="I603" s="43" t="s">
        <v>178</v>
      </c>
      <c r="J603" s="42">
        <v>7.0943434343434344</v>
      </c>
      <c r="K603" s="42">
        <v>2107.02</v>
      </c>
      <c r="L603" s="43" t="s">
        <v>20</v>
      </c>
      <c r="M603" s="43" t="s">
        <v>18</v>
      </c>
      <c r="N603" s="42">
        <v>630</v>
      </c>
      <c r="O603" s="43" t="s">
        <v>94</v>
      </c>
      <c r="P603" s="42">
        <f t="shared" si="54"/>
        <v>0</v>
      </c>
      <c r="Q603" s="43">
        <f t="shared" si="55"/>
        <v>297</v>
      </c>
      <c r="R603" s="43">
        <f t="shared" si="56"/>
        <v>0</v>
      </c>
      <c r="S603" s="42">
        <f t="shared" si="57"/>
        <v>2107.02</v>
      </c>
      <c r="T603" s="43">
        <f t="shared" si="58"/>
        <v>-297</v>
      </c>
      <c r="U603">
        <f t="shared" si="59"/>
        <v>-2107.02</v>
      </c>
    </row>
    <row r="604" spans="1:21" x14ac:dyDescent="0.3">
      <c r="A604" s="42">
        <v>2024</v>
      </c>
      <c r="B604" s="42">
        <v>232</v>
      </c>
      <c r="C604" s="42">
        <v>8</v>
      </c>
      <c r="D604" s="43" t="s">
        <v>115</v>
      </c>
      <c r="E604" s="43" t="s">
        <v>182</v>
      </c>
      <c r="F604" s="43" t="s">
        <v>116</v>
      </c>
      <c r="G604" s="42">
        <v>59</v>
      </c>
      <c r="H604" s="43" t="s">
        <v>216</v>
      </c>
      <c r="I604" s="43" t="s">
        <v>178</v>
      </c>
      <c r="J604" s="42">
        <v>6.6488135593220337</v>
      </c>
      <c r="K604" s="42">
        <v>392.28</v>
      </c>
      <c r="L604" s="43" t="s">
        <v>20</v>
      </c>
      <c r="M604" s="43" t="s">
        <v>18</v>
      </c>
      <c r="N604" s="42">
        <v>796</v>
      </c>
      <c r="O604" s="43" t="s">
        <v>125</v>
      </c>
      <c r="P604" s="42">
        <f t="shared" si="54"/>
        <v>0</v>
      </c>
      <c r="Q604" s="43">
        <f t="shared" si="55"/>
        <v>59</v>
      </c>
      <c r="R604" s="43">
        <f t="shared" si="56"/>
        <v>0</v>
      </c>
      <c r="S604" s="42">
        <f t="shared" si="57"/>
        <v>392.28</v>
      </c>
      <c r="T604" s="43">
        <f t="shared" si="58"/>
        <v>-59</v>
      </c>
      <c r="U604">
        <f t="shared" si="59"/>
        <v>-392.28</v>
      </c>
    </row>
    <row r="605" spans="1:21" x14ac:dyDescent="0.3">
      <c r="A605" s="42">
        <v>2024</v>
      </c>
      <c r="B605" s="42">
        <v>232</v>
      </c>
      <c r="C605" s="42">
        <v>8</v>
      </c>
      <c r="D605" s="43" t="s">
        <v>115</v>
      </c>
      <c r="E605" s="43" t="s">
        <v>182</v>
      </c>
      <c r="F605" s="43" t="s">
        <v>116</v>
      </c>
      <c r="G605" s="42">
        <v>114651</v>
      </c>
      <c r="H605" s="43" t="s">
        <v>216</v>
      </c>
      <c r="I605" s="43" t="s">
        <v>178</v>
      </c>
      <c r="J605" s="42">
        <v>7.0605135585385206</v>
      </c>
      <c r="K605" s="42">
        <v>809494.94</v>
      </c>
      <c r="L605" s="43" t="s">
        <v>20</v>
      </c>
      <c r="M605" s="43" t="s">
        <v>18</v>
      </c>
      <c r="N605" s="42">
        <v>840</v>
      </c>
      <c r="O605" s="43" t="s">
        <v>56</v>
      </c>
      <c r="P605" s="42">
        <f t="shared" si="54"/>
        <v>0</v>
      </c>
      <c r="Q605" s="43">
        <f t="shared" si="55"/>
        <v>114651</v>
      </c>
      <c r="R605" s="43">
        <f t="shared" si="56"/>
        <v>0</v>
      </c>
      <c r="S605" s="42">
        <f t="shared" si="57"/>
        <v>809494.94</v>
      </c>
      <c r="T605" s="43">
        <f t="shared" si="58"/>
        <v>-114651</v>
      </c>
      <c r="U605">
        <f t="shared" si="59"/>
        <v>-809494.94</v>
      </c>
    </row>
    <row r="606" spans="1:21" x14ac:dyDescent="0.3">
      <c r="A606" s="42">
        <v>2024</v>
      </c>
      <c r="B606" s="42">
        <v>232</v>
      </c>
      <c r="C606" s="42">
        <v>8</v>
      </c>
      <c r="D606" s="43" t="s">
        <v>115</v>
      </c>
      <c r="E606" s="43" t="s">
        <v>182</v>
      </c>
      <c r="F606" s="43" t="s">
        <v>116</v>
      </c>
      <c r="G606" s="42">
        <v>1053</v>
      </c>
      <c r="H606" s="43" t="s">
        <v>216</v>
      </c>
      <c r="I606" s="43" t="s">
        <v>178</v>
      </c>
      <c r="J606" s="42">
        <v>6.5147008547008545</v>
      </c>
      <c r="K606" s="42">
        <v>6859.98</v>
      </c>
      <c r="L606" s="43" t="s">
        <v>29</v>
      </c>
      <c r="M606" s="43" t="s">
        <v>18</v>
      </c>
      <c r="N606" s="42">
        <v>218</v>
      </c>
      <c r="O606" s="43" t="s">
        <v>106</v>
      </c>
      <c r="P606" s="42">
        <f t="shared" si="54"/>
        <v>0</v>
      </c>
      <c r="Q606" s="43">
        <f t="shared" si="55"/>
        <v>1053</v>
      </c>
      <c r="R606" s="43">
        <f t="shared" si="56"/>
        <v>0</v>
      </c>
      <c r="S606" s="42">
        <f t="shared" si="57"/>
        <v>6859.98</v>
      </c>
      <c r="T606" s="43">
        <f t="shared" si="58"/>
        <v>-1053</v>
      </c>
      <c r="U606">
        <f t="shared" si="59"/>
        <v>-6859.98</v>
      </c>
    </row>
    <row r="607" spans="1:21" x14ac:dyDescent="0.3">
      <c r="A607" s="42">
        <v>2024</v>
      </c>
      <c r="B607" s="42">
        <v>232</v>
      </c>
      <c r="C607" s="42">
        <v>8</v>
      </c>
      <c r="D607" s="43" t="s">
        <v>115</v>
      </c>
      <c r="E607" s="43" t="s">
        <v>182</v>
      </c>
      <c r="F607" s="43" t="s">
        <v>116</v>
      </c>
      <c r="G607" s="42">
        <v>42</v>
      </c>
      <c r="H607" s="43" t="s">
        <v>216</v>
      </c>
      <c r="I607" s="43" t="s">
        <v>178</v>
      </c>
      <c r="J607" s="42">
        <v>6.3000000000000007</v>
      </c>
      <c r="K607" s="42">
        <v>264.60000000000002</v>
      </c>
      <c r="L607" s="43" t="s">
        <v>29</v>
      </c>
      <c r="M607" s="43" t="s">
        <v>18</v>
      </c>
      <c r="N607" s="42">
        <v>531</v>
      </c>
      <c r="O607" s="43" t="s">
        <v>122</v>
      </c>
      <c r="P607" s="42">
        <f t="shared" si="54"/>
        <v>0</v>
      </c>
      <c r="Q607" s="43">
        <f t="shared" si="55"/>
        <v>42</v>
      </c>
      <c r="R607" s="43">
        <f t="shared" si="56"/>
        <v>0</v>
      </c>
      <c r="S607" s="42">
        <f t="shared" si="57"/>
        <v>264.60000000000002</v>
      </c>
      <c r="T607" s="43">
        <f t="shared" si="58"/>
        <v>-42</v>
      </c>
      <c r="U607">
        <f t="shared" si="59"/>
        <v>-264.60000000000002</v>
      </c>
    </row>
    <row r="608" spans="1:21" x14ac:dyDescent="0.3">
      <c r="A608" s="42">
        <v>2024</v>
      </c>
      <c r="B608" s="42">
        <v>232</v>
      </c>
      <c r="C608" s="42">
        <v>8</v>
      </c>
      <c r="D608" s="43" t="s">
        <v>115</v>
      </c>
      <c r="E608" s="43" t="s">
        <v>182</v>
      </c>
      <c r="F608" s="43" t="s">
        <v>116</v>
      </c>
      <c r="G608" s="42">
        <v>34</v>
      </c>
      <c r="H608" s="43" t="s">
        <v>216</v>
      </c>
      <c r="I608" s="43" t="s">
        <v>178</v>
      </c>
      <c r="J608" s="42">
        <v>7.1547058823529408</v>
      </c>
      <c r="K608" s="42">
        <v>243.26</v>
      </c>
      <c r="L608" s="43" t="s">
        <v>29</v>
      </c>
      <c r="M608" s="43" t="s">
        <v>18</v>
      </c>
      <c r="N608" s="42">
        <v>600</v>
      </c>
      <c r="O608" s="43" t="s">
        <v>93</v>
      </c>
      <c r="P608" s="42">
        <f t="shared" si="54"/>
        <v>0</v>
      </c>
      <c r="Q608" s="43">
        <f t="shared" si="55"/>
        <v>34</v>
      </c>
      <c r="R608" s="43">
        <f t="shared" si="56"/>
        <v>0</v>
      </c>
      <c r="S608" s="42">
        <f t="shared" si="57"/>
        <v>243.26</v>
      </c>
      <c r="T608" s="43">
        <f t="shared" si="58"/>
        <v>-34</v>
      </c>
      <c r="U608">
        <f t="shared" si="59"/>
        <v>-243.26</v>
      </c>
    </row>
    <row r="609" spans="1:21" x14ac:dyDescent="0.3">
      <c r="A609" s="42">
        <v>2024</v>
      </c>
      <c r="B609" s="42">
        <v>232</v>
      </c>
      <c r="C609" s="42">
        <v>8</v>
      </c>
      <c r="D609" s="43" t="s">
        <v>115</v>
      </c>
      <c r="E609" s="43" t="s">
        <v>182</v>
      </c>
      <c r="F609" s="43" t="s">
        <v>116</v>
      </c>
      <c r="G609" s="42">
        <v>748</v>
      </c>
      <c r="H609" s="43" t="s">
        <v>216</v>
      </c>
      <c r="I609" s="43" t="s">
        <v>178</v>
      </c>
      <c r="J609" s="42">
        <v>9.1640775401069536</v>
      </c>
      <c r="K609" s="42">
        <v>6854.7300000000014</v>
      </c>
      <c r="L609" s="43" t="s">
        <v>29</v>
      </c>
      <c r="M609" s="43" t="s">
        <v>18</v>
      </c>
      <c r="N609" s="42">
        <v>604</v>
      </c>
      <c r="O609" s="43" t="s">
        <v>110</v>
      </c>
      <c r="P609" s="42">
        <f t="shared" si="54"/>
        <v>0</v>
      </c>
      <c r="Q609" s="43">
        <f t="shared" si="55"/>
        <v>748</v>
      </c>
      <c r="R609" s="43">
        <f t="shared" si="56"/>
        <v>0</v>
      </c>
      <c r="S609" s="42">
        <f t="shared" si="57"/>
        <v>6854.7300000000014</v>
      </c>
      <c r="T609" s="43">
        <f t="shared" si="58"/>
        <v>-748</v>
      </c>
      <c r="U609">
        <f t="shared" si="59"/>
        <v>-6854.7300000000014</v>
      </c>
    </row>
    <row r="610" spans="1:21" x14ac:dyDescent="0.3">
      <c r="A610" s="42">
        <v>2024</v>
      </c>
      <c r="B610" s="42">
        <v>232</v>
      </c>
      <c r="C610" s="42">
        <v>8</v>
      </c>
      <c r="D610" s="43" t="s">
        <v>115</v>
      </c>
      <c r="E610" s="43" t="s">
        <v>182</v>
      </c>
      <c r="F610" s="43" t="s">
        <v>116</v>
      </c>
      <c r="G610" s="42">
        <v>168</v>
      </c>
      <c r="H610" s="43" t="s">
        <v>216</v>
      </c>
      <c r="I610" s="43" t="s">
        <v>178</v>
      </c>
      <c r="J610" s="42">
        <v>6.7876190476190477</v>
      </c>
      <c r="K610" s="42">
        <v>1140.32</v>
      </c>
      <c r="L610" s="43" t="s">
        <v>24</v>
      </c>
      <c r="M610" s="43" t="s">
        <v>18</v>
      </c>
      <c r="N610" s="42">
        <v>48</v>
      </c>
      <c r="O610" s="43" t="s">
        <v>120</v>
      </c>
      <c r="P610" s="42">
        <f t="shared" si="54"/>
        <v>0</v>
      </c>
      <c r="Q610" s="43">
        <f t="shared" si="55"/>
        <v>168</v>
      </c>
      <c r="R610" s="43">
        <f t="shared" si="56"/>
        <v>0</v>
      </c>
      <c r="S610" s="42">
        <f t="shared" si="57"/>
        <v>1140.32</v>
      </c>
      <c r="T610" s="43">
        <f t="shared" si="58"/>
        <v>-168</v>
      </c>
      <c r="U610">
        <f t="shared" si="59"/>
        <v>-1140.32</v>
      </c>
    </row>
    <row r="611" spans="1:21" x14ac:dyDescent="0.3">
      <c r="A611" s="42">
        <v>2024</v>
      </c>
      <c r="B611" s="42">
        <v>232</v>
      </c>
      <c r="C611" s="42">
        <v>8</v>
      </c>
      <c r="D611" s="43" t="s">
        <v>115</v>
      </c>
      <c r="E611" s="43" t="s">
        <v>182</v>
      </c>
      <c r="F611" s="43" t="s">
        <v>116</v>
      </c>
      <c r="G611" s="42">
        <v>17</v>
      </c>
      <c r="H611" s="43" t="s">
        <v>216</v>
      </c>
      <c r="I611" s="43" t="s">
        <v>178</v>
      </c>
      <c r="J611" s="42">
        <v>60.762352941176474</v>
      </c>
      <c r="K611" s="42">
        <v>1032.96</v>
      </c>
      <c r="L611" s="43" t="s">
        <v>24</v>
      </c>
      <c r="M611" s="43" t="s">
        <v>18</v>
      </c>
      <c r="N611" s="42">
        <v>116</v>
      </c>
      <c r="O611" s="43" t="s">
        <v>121</v>
      </c>
      <c r="P611" s="42">
        <f t="shared" si="54"/>
        <v>0</v>
      </c>
      <c r="Q611" s="43">
        <f t="shared" si="55"/>
        <v>17</v>
      </c>
      <c r="R611" s="43">
        <f t="shared" si="56"/>
        <v>0</v>
      </c>
      <c r="S611" s="42">
        <f t="shared" si="57"/>
        <v>1032.96</v>
      </c>
      <c r="T611" s="43">
        <f t="shared" si="58"/>
        <v>-17</v>
      </c>
      <c r="U611">
        <f t="shared" si="59"/>
        <v>-1032.96</v>
      </c>
    </row>
    <row r="612" spans="1:21" x14ac:dyDescent="0.3">
      <c r="A612" s="42">
        <v>2024</v>
      </c>
      <c r="B612" s="42">
        <v>232</v>
      </c>
      <c r="C612" s="42">
        <v>8</v>
      </c>
      <c r="D612" s="43" t="s">
        <v>115</v>
      </c>
      <c r="E612" s="43" t="s">
        <v>182</v>
      </c>
      <c r="F612" s="43" t="s">
        <v>116</v>
      </c>
      <c r="G612" s="42">
        <v>6409</v>
      </c>
      <c r="H612" s="43" t="s">
        <v>216</v>
      </c>
      <c r="I612" s="43" t="s">
        <v>178</v>
      </c>
      <c r="J612" s="42">
        <v>26.165691995631143</v>
      </c>
      <c r="K612" s="42">
        <v>167695.91999999998</v>
      </c>
      <c r="L612" s="43" t="s">
        <v>24</v>
      </c>
      <c r="M612" s="43" t="s">
        <v>18</v>
      </c>
      <c r="N612" s="42">
        <v>158</v>
      </c>
      <c r="O612" s="43" t="s">
        <v>28</v>
      </c>
      <c r="P612" s="42">
        <f t="shared" si="54"/>
        <v>0</v>
      </c>
      <c r="Q612" s="43">
        <f t="shared" si="55"/>
        <v>6409</v>
      </c>
      <c r="R612" s="43">
        <f t="shared" si="56"/>
        <v>0</v>
      </c>
      <c r="S612" s="42">
        <f t="shared" si="57"/>
        <v>167695.91999999998</v>
      </c>
      <c r="T612" s="43">
        <f t="shared" si="58"/>
        <v>-6409</v>
      </c>
      <c r="U612">
        <f t="shared" si="59"/>
        <v>-167695.91999999998</v>
      </c>
    </row>
    <row r="613" spans="1:21" x14ac:dyDescent="0.3">
      <c r="A613" s="42">
        <v>2024</v>
      </c>
      <c r="B613" s="42">
        <v>232</v>
      </c>
      <c r="C613" s="42">
        <v>8</v>
      </c>
      <c r="D613" s="43" t="s">
        <v>115</v>
      </c>
      <c r="E613" s="43" t="s">
        <v>182</v>
      </c>
      <c r="F613" s="43" t="s">
        <v>116</v>
      </c>
      <c r="G613" s="42">
        <v>180</v>
      </c>
      <c r="H613" s="43" t="s">
        <v>216</v>
      </c>
      <c r="I613" s="43" t="s">
        <v>178</v>
      </c>
      <c r="J613" s="42">
        <v>4.0767222222222221</v>
      </c>
      <c r="K613" s="42">
        <v>733.81</v>
      </c>
      <c r="L613" s="43" t="s">
        <v>24</v>
      </c>
      <c r="M613" s="43" t="s">
        <v>18</v>
      </c>
      <c r="N613" s="42">
        <v>356</v>
      </c>
      <c r="O613" s="43" t="s">
        <v>108</v>
      </c>
      <c r="P613" s="42">
        <f t="shared" si="54"/>
        <v>0</v>
      </c>
      <c r="Q613" s="43">
        <f t="shared" si="55"/>
        <v>180</v>
      </c>
      <c r="R613" s="43">
        <f t="shared" si="56"/>
        <v>0</v>
      </c>
      <c r="S613" s="42">
        <f t="shared" si="57"/>
        <v>733.81</v>
      </c>
      <c r="T613" s="43">
        <f t="shared" si="58"/>
        <v>-180</v>
      </c>
      <c r="U613">
        <f t="shared" si="59"/>
        <v>-733.81</v>
      </c>
    </row>
    <row r="614" spans="1:21" x14ac:dyDescent="0.3">
      <c r="A614" s="42">
        <v>2024</v>
      </c>
      <c r="B614" s="42">
        <v>232</v>
      </c>
      <c r="C614" s="42">
        <v>8</v>
      </c>
      <c r="D614" s="43" t="s">
        <v>115</v>
      </c>
      <c r="E614" s="43" t="s">
        <v>182</v>
      </c>
      <c r="F614" s="43" t="s">
        <v>116</v>
      </c>
      <c r="G614" s="42">
        <v>6371</v>
      </c>
      <c r="H614" s="43" t="s">
        <v>216</v>
      </c>
      <c r="I614" s="43" t="s">
        <v>178</v>
      </c>
      <c r="J614" s="42">
        <v>7.147176267461937</v>
      </c>
      <c r="K614" s="42">
        <v>45534.66</v>
      </c>
      <c r="L614" s="43" t="s">
        <v>24</v>
      </c>
      <c r="M614" s="43" t="s">
        <v>18</v>
      </c>
      <c r="N614" s="42">
        <v>376</v>
      </c>
      <c r="O614" s="43" t="s">
        <v>89</v>
      </c>
      <c r="P614" s="42">
        <f t="shared" si="54"/>
        <v>0</v>
      </c>
      <c r="Q614" s="43">
        <f t="shared" si="55"/>
        <v>6371</v>
      </c>
      <c r="R614" s="43">
        <f t="shared" si="56"/>
        <v>0</v>
      </c>
      <c r="S614" s="42">
        <f t="shared" si="57"/>
        <v>45534.66</v>
      </c>
      <c r="T614" s="43">
        <f t="shared" si="58"/>
        <v>-6371</v>
      </c>
      <c r="U614">
        <f t="shared" si="59"/>
        <v>-45534.66</v>
      </c>
    </row>
    <row r="615" spans="1:21" x14ac:dyDescent="0.3">
      <c r="A615" s="42">
        <v>2024</v>
      </c>
      <c r="B615" s="42">
        <v>232</v>
      </c>
      <c r="C615" s="42">
        <v>8</v>
      </c>
      <c r="D615" s="43" t="s">
        <v>115</v>
      </c>
      <c r="E615" s="43" t="s">
        <v>182</v>
      </c>
      <c r="F615" s="43" t="s">
        <v>116</v>
      </c>
      <c r="G615" s="42">
        <v>22</v>
      </c>
      <c r="H615" s="43" t="s">
        <v>216</v>
      </c>
      <c r="I615" s="43" t="s">
        <v>178</v>
      </c>
      <c r="J615" s="42">
        <v>49.748636363636365</v>
      </c>
      <c r="K615" s="42">
        <v>1094.47</v>
      </c>
      <c r="L615" s="43" t="s">
        <v>24</v>
      </c>
      <c r="M615" s="43" t="s">
        <v>18</v>
      </c>
      <c r="N615" s="42">
        <v>392</v>
      </c>
      <c r="O615" s="43" t="s">
        <v>63</v>
      </c>
      <c r="P615" s="42">
        <f t="shared" si="54"/>
        <v>0</v>
      </c>
      <c r="Q615" s="43">
        <f t="shared" si="55"/>
        <v>22</v>
      </c>
      <c r="R615" s="43">
        <f t="shared" si="56"/>
        <v>0</v>
      </c>
      <c r="S615" s="42">
        <f t="shared" si="57"/>
        <v>1094.47</v>
      </c>
      <c r="T615" s="43">
        <f t="shared" si="58"/>
        <v>-22</v>
      </c>
      <c r="U615">
        <f t="shared" si="59"/>
        <v>-1094.47</v>
      </c>
    </row>
    <row r="616" spans="1:21" x14ac:dyDescent="0.3">
      <c r="A616" s="42">
        <v>2024</v>
      </c>
      <c r="B616" s="42">
        <v>232</v>
      </c>
      <c r="C616" s="42">
        <v>8</v>
      </c>
      <c r="D616" s="43" t="s">
        <v>115</v>
      </c>
      <c r="E616" s="43" t="s">
        <v>182</v>
      </c>
      <c r="F616" s="43" t="s">
        <v>116</v>
      </c>
      <c r="G616" s="42">
        <v>357</v>
      </c>
      <c r="H616" s="43" t="s">
        <v>216</v>
      </c>
      <c r="I616" s="43" t="s">
        <v>178</v>
      </c>
      <c r="J616" s="42">
        <v>24.082184873949579</v>
      </c>
      <c r="K616" s="42">
        <v>8597.34</v>
      </c>
      <c r="L616" s="43" t="s">
        <v>24</v>
      </c>
      <c r="M616" s="43" t="s">
        <v>18</v>
      </c>
      <c r="N616" s="42">
        <v>410</v>
      </c>
      <c r="O616" s="43" t="s">
        <v>54</v>
      </c>
      <c r="P616" s="42">
        <f t="shared" si="54"/>
        <v>0</v>
      </c>
      <c r="Q616" s="43">
        <f t="shared" si="55"/>
        <v>357</v>
      </c>
      <c r="R616" s="43">
        <f t="shared" si="56"/>
        <v>0</v>
      </c>
      <c r="S616" s="42">
        <f t="shared" si="57"/>
        <v>8597.34</v>
      </c>
      <c r="T616" s="43">
        <f t="shared" si="58"/>
        <v>-357</v>
      </c>
      <c r="U616">
        <f t="shared" si="59"/>
        <v>-8597.34</v>
      </c>
    </row>
    <row r="617" spans="1:21" x14ac:dyDescent="0.3">
      <c r="A617" s="42">
        <v>2024</v>
      </c>
      <c r="B617" s="42">
        <v>232</v>
      </c>
      <c r="C617" s="42">
        <v>8</v>
      </c>
      <c r="D617" s="43" t="s">
        <v>115</v>
      </c>
      <c r="E617" s="43" t="s">
        <v>182</v>
      </c>
      <c r="F617" s="43" t="s">
        <v>116</v>
      </c>
      <c r="G617" s="42">
        <v>420</v>
      </c>
      <c r="H617" s="43" t="s">
        <v>216</v>
      </c>
      <c r="I617" s="43" t="s">
        <v>178</v>
      </c>
      <c r="J617" s="42">
        <v>8.6074285714285708</v>
      </c>
      <c r="K617" s="42">
        <v>3615.12</v>
      </c>
      <c r="L617" s="43" t="s">
        <v>24</v>
      </c>
      <c r="M617" s="43" t="s">
        <v>18</v>
      </c>
      <c r="N617" s="42">
        <v>446</v>
      </c>
      <c r="O617" s="43" t="s">
        <v>127</v>
      </c>
      <c r="P617" s="42">
        <f t="shared" si="54"/>
        <v>0</v>
      </c>
      <c r="Q617" s="43">
        <f t="shared" si="55"/>
        <v>420</v>
      </c>
      <c r="R617" s="43">
        <f t="shared" si="56"/>
        <v>0</v>
      </c>
      <c r="S617" s="42">
        <f t="shared" si="57"/>
        <v>3615.12</v>
      </c>
      <c r="T617" s="43">
        <f t="shared" si="58"/>
        <v>-420</v>
      </c>
      <c r="U617">
        <f t="shared" si="59"/>
        <v>-3615.12</v>
      </c>
    </row>
    <row r="618" spans="1:21" x14ac:dyDescent="0.3">
      <c r="A618" s="42">
        <v>2024</v>
      </c>
      <c r="B618" s="42">
        <v>232</v>
      </c>
      <c r="C618" s="42">
        <v>8</v>
      </c>
      <c r="D618" s="43" t="s">
        <v>115</v>
      </c>
      <c r="E618" s="43" t="s">
        <v>182</v>
      </c>
      <c r="F618" s="43" t="s">
        <v>116</v>
      </c>
      <c r="G618" s="42">
        <v>2940</v>
      </c>
      <c r="H618" s="43" t="s">
        <v>216</v>
      </c>
      <c r="I618" s="43" t="s">
        <v>178</v>
      </c>
      <c r="J618" s="42">
        <v>8.0706802721088433</v>
      </c>
      <c r="K618" s="42">
        <v>23727.8</v>
      </c>
      <c r="L618" s="43" t="s">
        <v>24</v>
      </c>
      <c r="M618" s="43" t="s">
        <v>18</v>
      </c>
      <c r="N618" s="42">
        <v>634</v>
      </c>
      <c r="O618" s="43" t="s">
        <v>129</v>
      </c>
      <c r="P618" s="42">
        <f t="shared" si="54"/>
        <v>0</v>
      </c>
      <c r="Q618" s="43">
        <f t="shared" si="55"/>
        <v>2940</v>
      </c>
      <c r="R618" s="43">
        <f t="shared" si="56"/>
        <v>0</v>
      </c>
      <c r="S618" s="42">
        <f t="shared" si="57"/>
        <v>23727.8</v>
      </c>
      <c r="T618" s="43">
        <f t="shared" si="58"/>
        <v>-2940</v>
      </c>
      <c r="U618">
        <f t="shared" si="59"/>
        <v>-23727.8</v>
      </c>
    </row>
    <row r="619" spans="1:21" x14ac:dyDescent="0.3">
      <c r="A619" s="42">
        <v>2024</v>
      </c>
      <c r="B619" s="42">
        <v>232</v>
      </c>
      <c r="C619" s="42">
        <v>8</v>
      </c>
      <c r="D619" s="43" t="s">
        <v>115</v>
      </c>
      <c r="E619" s="43" t="s">
        <v>182</v>
      </c>
      <c r="F619" s="43" t="s">
        <v>116</v>
      </c>
      <c r="G619" s="42">
        <v>9256</v>
      </c>
      <c r="H619" s="43" t="s">
        <v>216</v>
      </c>
      <c r="I619" s="43" t="s">
        <v>178</v>
      </c>
      <c r="J619" s="42">
        <v>6.9860544511668117</v>
      </c>
      <c r="K619" s="42">
        <v>64662.920000000006</v>
      </c>
      <c r="L619" s="43" t="s">
        <v>24</v>
      </c>
      <c r="M619" s="43" t="s">
        <v>18</v>
      </c>
      <c r="N619" s="42">
        <v>784</v>
      </c>
      <c r="O619" s="43" t="s">
        <v>55</v>
      </c>
      <c r="P619" s="42">
        <f t="shared" si="54"/>
        <v>0</v>
      </c>
      <c r="Q619" s="43">
        <f t="shared" si="55"/>
        <v>9256</v>
      </c>
      <c r="R619" s="43">
        <f t="shared" si="56"/>
        <v>0</v>
      </c>
      <c r="S619" s="42">
        <f t="shared" si="57"/>
        <v>64662.920000000006</v>
      </c>
      <c r="T619" s="43">
        <f t="shared" si="58"/>
        <v>-9256</v>
      </c>
      <c r="U619">
        <f t="shared" si="59"/>
        <v>-64662.920000000006</v>
      </c>
    </row>
    <row r="620" spans="1:21" x14ac:dyDescent="0.3">
      <c r="A620" s="42">
        <v>2024</v>
      </c>
      <c r="B620" s="42">
        <v>232</v>
      </c>
      <c r="C620" s="42">
        <v>8</v>
      </c>
      <c r="D620" s="43" t="s">
        <v>115</v>
      </c>
      <c r="E620" s="43" t="s">
        <v>182</v>
      </c>
      <c r="F620" s="43" t="s">
        <v>116</v>
      </c>
      <c r="G620" s="42">
        <v>5891</v>
      </c>
      <c r="H620" s="43" t="s">
        <v>216</v>
      </c>
      <c r="I620" s="43" t="s">
        <v>178</v>
      </c>
      <c r="J620" s="42">
        <v>7.2083793166643959</v>
      </c>
      <c r="K620" s="42">
        <v>39764.160000000003</v>
      </c>
      <c r="L620" s="43" t="s">
        <v>24</v>
      </c>
      <c r="M620" s="43" t="s">
        <v>18</v>
      </c>
      <c r="N620" s="42">
        <v>900</v>
      </c>
      <c r="O620" s="43" t="s">
        <v>117</v>
      </c>
      <c r="P620" s="42">
        <f t="shared" si="54"/>
        <v>0</v>
      </c>
      <c r="Q620" s="43">
        <f t="shared" si="55"/>
        <v>5891</v>
      </c>
      <c r="R620" s="43">
        <f t="shared" si="56"/>
        <v>0</v>
      </c>
      <c r="S620" s="42">
        <f t="shared" si="57"/>
        <v>39764.160000000003</v>
      </c>
      <c r="T620" s="43">
        <f t="shared" si="58"/>
        <v>-5891</v>
      </c>
      <c r="U620">
        <f t="shared" si="59"/>
        <v>-39764.160000000003</v>
      </c>
    </row>
    <row r="621" spans="1:21" x14ac:dyDescent="0.3">
      <c r="A621" s="42">
        <v>2024</v>
      </c>
      <c r="B621" s="42">
        <v>232</v>
      </c>
      <c r="C621" s="42">
        <v>8</v>
      </c>
      <c r="D621" s="43" t="s">
        <v>115</v>
      </c>
      <c r="E621" s="43" t="s">
        <v>182</v>
      </c>
      <c r="F621" s="43" t="s">
        <v>116</v>
      </c>
      <c r="G621" s="42">
        <v>71</v>
      </c>
      <c r="H621" s="43" t="s">
        <v>216</v>
      </c>
      <c r="I621" s="43" t="s">
        <v>178</v>
      </c>
      <c r="J621" s="42">
        <v>6.1030985915492959</v>
      </c>
      <c r="K621" s="42">
        <v>433.32</v>
      </c>
      <c r="L621" s="43" t="s">
        <v>17</v>
      </c>
      <c r="M621" s="43" t="s">
        <v>18</v>
      </c>
      <c r="N621" s="42">
        <v>8</v>
      </c>
      <c r="O621" s="43" t="s">
        <v>102</v>
      </c>
      <c r="P621" s="42">
        <f t="shared" si="54"/>
        <v>0</v>
      </c>
      <c r="Q621" s="43">
        <f t="shared" si="55"/>
        <v>71</v>
      </c>
      <c r="R621" s="43">
        <f t="shared" si="56"/>
        <v>0</v>
      </c>
      <c r="S621" s="42">
        <f t="shared" si="57"/>
        <v>433.32</v>
      </c>
      <c r="T621" s="43">
        <f t="shared" si="58"/>
        <v>-71</v>
      </c>
      <c r="U621">
        <f t="shared" si="59"/>
        <v>-433.32</v>
      </c>
    </row>
    <row r="622" spans="1:21" x14ac:dyDescent="0.3">
      <c r="A622" s="42">
        <v>2024</v>
      </c>
      <c r="B622" s="42">
        <v>232</v>
      </c>
      <c r="C622" s="42">
        <v>8</v>
      </c>
      <c r="D622" s="43" t="s">
        <v>115</v>
      </c>
      <c r="E622" s="43" t="s">
        <v>182</v>
      </c>
      <c r="F622" s="43" t="s">
        <v>116</v>
      </c>
      <c r="G622" s="42">
        <v>23939</v>
      </c>
      <c r="H622" s="43" t="s">
        <v>216</v>
      </c>
      <c r="I622" s="43" t="s">
        <v>178</v>
      </c>
      <c r="J622" s="42">
        <v>7.1108688750574371</v>
      </c>
      <c r="K622" s="42">
        <v>170227.09</v>
      </c>
      <c r="L622" s="43" t="s">
        <v>17</v>
      </c>
      <c r="M622" s="43" t="s">
        <v>18</v>
      </c>
      <c r="N622" s="42">
        <v>20</v>
      </c>
      <c r="O622" s="43" t="s">
        <v>19</v>
      </c>
      <c r="P622" s="42">
        <f t="shared" si="54"/>
        <v>0</v>
      </c>
      <c r="Q622" s="43">
        <f t="shared" si="55"/>
        <v>23939</v>
      </c>
      <c r="R622" s="43">
        <f t="shared" si="56"/>
        <v>0</v>
      </c>
      <c r="S622" s="42">
        <f t="shared" si="57"/>
        <v>170227.09</v>
      </c>
      <c r="T622" s="43">
        <f t="shared" si="58"/>
        <v>-23939</v>
      </c>
      <c r="U622">
        <f t="shared" si="59"/>
        <v>-170227.09</v>
      </c>
    </row>
    <row r="623" spans="1:21" x14ac:dyDescent="0.3">
      <c r="A623" s="42">
        <v>2024</v>
      </c>
      <c r="B623" s="42">
        <v>232</v>
      </c>
      <c r="C623" s="42">
        <v>8</v>
      </c>
      <c r="D623" s="43" t="s">
        <v>115</v>
      </c>
      <c r="E623" s="43" t="s">
        <v>182</v>
      </c>
      <c r="F623" s="43" t="s">
        <v>116</v>
      </c>
      <c r="G623" s="42">
        <v>164</v>
      </c>
      <c r="H623" s="43" t="s">
        <v>216</v>
      </c>
      <c r="I623" s="43" t="s">
        <v>178</v>
      </c>
      <c r="J623" s="42">
        <v>6.956707317073171</v>
      </c>
      <c r="K623" s="42">
        <v>1140.9000000000001</v>
      </c>
      <c r="L623" s="43" t="s">
        <v>17</v>
      </c>
      <c r="M623" s="43" t="s">
        <v>18</v>
      </c>
      <c r="N623" s="42">
        <v>70</v>
      </c>
      <c r="O623" s="43" t="s">
        <v>82</v>
      </c>
      <c r="P623" s="42">
        <f t="shared" si="54"/>
        <v>0</v>
      </c>
      <c r="Q623" s="43">
        <f t="shared" si="55"/>
        <v>164</v>
      </c>
      <c r="R623" s="43">
        <f t="shared" si="56"/>
        <v>0</v>
      </c>
      <c r="S623" s="42">
        <f t="shared" si="57"/>
        <v>1140.9000000000001</v>
      </c>
      <c r="T623" s="43">
        <f t="shared" si="58"/>
        <v>-164</v>
      </c>
      <c r="U623">
        <f t="shared" si="59"/>
        <v>-1140.9000000000001</v>
      </c>
    </row>
    <row r="624" spans="1:21" x14ac:dyDescent="0.3">
      <c r="A624" s="42">
        <v>2024</v>
      </c>
      <c r="B624" s="42">
        <v>232</v>
      </c>
      <c r="C624" s="42">
        <v>8</v>
      </c>
      <c r="D624" s="43" t="s">
        <v>115</v>
      </c>
      <c r="E624" s="43" t="s">
        <v>182</v>
      </c>
      <c r="F624" s="43" t="s">
        <v>116</v>
      </c>
      <c r="G624" s="42">
        <v>73790</v>
      </c>
      <c r="H624" s="43" t="s">
        <v>216</v>
      </c>
      <c r="I624" s="43" t="s">
        <v>178</v>
      </c>
      <c r="J624" s="42">
        <v>5.807821113972083</v>
      </c>
      <c r="K624" s="42">
        <v>428559.12</v>
      </c>
      <c r="L624" s="43" t="s">
        <v>17</v>
      </c>
      <c r="M624" s="43" t="s">
        <v>18</v>
      </c>
      <c r="N624" s="42">
        <v>112</v>
      </c>
      <c r="O624" s="43" t="s">
        <v>104</v>
      </c>
      <c r="P624" s="42">
        <f t="shared" si="54"/>
        <v>0</v>
      </c>
      <c r="Q624" s="43">
        <f t="shared" si="55"/>
        <v>73790</v>
      </c>
      <c r="R624" s="43">
        <f t="shared" si="56"/>
        <v>0</v>
      </c>
      <c r="S624" s="42">
        <f t="shared" si="57"/>
        <v>428559.12</v>
      </c>
      <c r="T624" s="43">
        <f t="shared" si="58"/>
        <v>-73790</v>
      </c>
      <c r="U624">
        <f t="shared" si="59"/>
        <v>-428559.12</v>
      </c>
    </row>
    <row r="625" spans="1:21" x14ac:dyDescent="0.3">
      <c r="A625" s="42">
        <v>2024</v>
      </c>
      <c r="B625" s="42">
        <v>232</v>
      </c>
      <c r="C625" s="42">
        <v>8</v>
      </c>
      <c r="D625" s="43" t="s">
        <v>115</v>
      </c>
      <c r="E625" s="43" t="s">
        <v>182</v>
      </c>
      <c r="F625" s="43" t="s">
        <v>116</v>
      </c>
      <c r="G625" s="42">
        <v>611</v>
      </c>
      <c r="H625" s="43" t="s">
        <v>216</v>
      </c>
      <c r="I625" s="43" t="s">
        <v>178</v>
      </c>
      <c r="J625" s="42">
        <v>5.8329623567921445</v>
      </c>
      <c r="K625" s="42">
        <v>3563.94</v>
      </c>
      <c r="L625" s="43" t="s">
        <v>17</v>
      </c>
      <c r="M625" s="43" t="s">
        <v>18</v>
      </c>
      <c r="N625" s="42">
        <v>352</v>
      </c>
      <c r="O625" s="43" t="s">
        <v>88</v>
      </c>
      <c r="P625" s="42">
        <f t="shared" si="54"/>
        <v>0</v>
      </c>
      <c r="Q625" s="43">
        <f t="shared" si="55"/>
        <v>611</v>
      </c>
      <c r="R625" s="43">
        <f t="shared" si="56"/>
        <v>0</v>
      </c>
      <c r="S625" s="42">
        <f t="shared" si="57"/>
        <v>3563.94</v>
      </c>
      <c r="T625" s="43">
        <f t="shared" si="58"/>
        <v>-611</v>
      </c>
      <c r="U625">
        <f t="shared" si="59"/>
        <v>-3563.94</v>
      </c>
    </row>
    <row r="626" spans="1:21" x14ac:dyDescent="0.3">
      <c r="A626" s="42">
        <v>2024</v>
      </c>
      <c r="B626" s="42">
        <v>232</v>
      </c>
      <c r="C626" s="42">
        <v>8</v>
      </c>
      <c r="D626" s="43" t="s">
        <v>115</v>
      </c>
      <c r="E626" s="43" t="s">
        <v>182</v>
      </c>
      <c r="F626" s="43" t="s">
        <v>116</v>
      </c>
      <c r="G626" s="42">
        <v>7048</v>
      </c>
      <c r="H626" s="43" t="s">
        <v>216</v>
      </c>
      <c r="I626" s="43" t="s">
        <v>178</v>
      </c>
      <c r="J626" s="42">
        <v>4.5143076049943254</v>
      </c>
      <c r="K626" s="42">
        <v>31816.840000000004</v>
      </c>
      <c r="L626" s="43" t="s">
        <v>17</v>
      </c>
      <c r="M626" s="43" t="s">
        <v>18</v>
      </c>
      <c r="N626" s="42">
        <v>578</v>
      </c>
      <c r="O626" s="43" t="s">
        <v>23</v>
      </c>
      <c r="P626" s="42">
        <f t="shared" si="54"/>
        <v>0</v>
      </c>
      <c r="Q626" s="43">
        <f t="shared" si="55"/>
        <v>7048</v>
      </c>
      <c r="R626" s="43">
        <f t="shared" si="56"/>
        <v>0</v>
      </c>
      <c r="S626" s="42">
        <f t="shared" si="57"/>
        <v>31816.840000000004</v>
      </c>
      <c r="T626" s="43">
        <f t="shared" si="58"/>
        <v>-7048</v>
      </c>
      <c r="U626">
        <f t="shared" si="59"/>
        <v>-31816.840000000004</v>
      </c>
    </row>
    <row r="627" spans="1:21" x14ac:dyDescent="0.3">
      <c r="A627" s="42">
        <v>2024</v>
      </c>
      <c r="B627" s="42">
        <v>232</v>
      </c>
      <c r="C627" s="42">
        <v>8</v>
      </c>
      <c r="D627" s="43" t="s">
        <v>115</v>
      </c>
      <c r="E627" s="43" t="s">
        <v>182</v>
      </c>
      <c r="F627" s="43" t="s">
        <v>116</v>
      </c>
      <c r="G627" s="42">
        <v>4</v>
      </c>
      <c r="H627" s="43" t="s">
        <v>216</v>
      </c>
      <c r="I627" s="43" t="s">
        <v>178</v>
      </c>
      <c r="J627" s="42">
        <v>0</v>
      </c>
      <c r="K627" s="42">
        <v>0</v>
      </c>
      <c r="L627" s="43" t="s">
        <v>17</v>
      </c>
      <c r="M627" s="43" t="s">
        <v>18</v>
      </c>
      <c r="N627" s="42">
        <v>688</v>
      </c>
      <c r="O627" s="43" t="s">
        <v>95</v>
      </c>
      <c r="P627" s="42">
        <f t="shared" si="54"/>
        <v>0</v>
      </c>
      <c r="Q627" s="43">
        <f t="shared" si="55"/>
        <v>4</v>
      </c>
      <c r="R627" s="43">
        <f t="shared" si="56"/>
        <v>0</v>
      </c>
      <c r="S627" s="42">
        <f t="shared" si="57"/>
        <v>0</v>
      </c>
      <c r="T627" s="43">
        <f t="shared" si="58"/>
        <v>-4</v>
      </c>
      <c r="U627">
        <f t="shared" si="59"/>
        <v>0</v>
      </c>
    </row>
    <row r="628" spans="1:21" x14ac:dyDescent="0.3">
      <c r="A628" s="42">
        <v>2024</v>
      </c>
      <c r="B628" s="42">
        <v>232</v>
      </c>
      <c r="C628" s="42">
        <v>8</v>
      </c>
      <c r="D628" s="43" t="s">
        <v>115</v>
      </c>
      <c r="E628" s="43" t="s">
        <v>182</v>
      </c>
      <c r="F628" s="43" t="s">
        <v>116</v>
      </c>
      <c r="G628" s="42">
        <v>875</v>
      </c>
      <c r="H628" s="43" t="s">
        <v>216</v>
      </c>
      <c r="I628" s="43" t="s">
        <v>178</v>
      </c>
      <c r="J628" s="42">
        <v>10.958262857142858</v>
      </c>
      <c r="K628" s="42">
        <v>9588.48</v>
      </c>
      <c r="L628" s="43" t="s">
        <v>17</v>
      </c>
      <c r="M628" s="43" t="s">
        <v>18</v>
      </c>
      <c r="N628" s="42">
        <v>756</v>
      </c>
      <c r="O628" s="43" t="s">
        <v>70</v>
      </c>
      <c r="P628" s="42">
        <f t="shared" si="54"/>
        <v>0</v>
      </c>
      <c r="Q628" s="43">
        <f t="shared" si="55"/>
        <v>875</v>
      </c>
      <c r="R628" s="43">
        <f t="shared" si="56"/>
        <v>0</v>
      </c>
      <c r="S628" s="42">
        <f t="shared" si="57"/>
        <v>9588.48</v>
      </c>
      <c r="T628" s="43">
        <f t="shared" si="58"/>
        <v>-875</v>
      </c>
      <c r="U628">
        <f t="shared" si="59"/>
        <v>-9588.48</v>
      </c>
    </row>
    <row r="629" spans="1:21" x14ac:dyDescent="0.3">
      <c r="A629" s="42">
        <v>2024</v>
      </c>
      <c r="B629" s="42">
        <v>232</v>
      </c>
      <c r="C629" s="42">
        <v>8</v>
      </c>
      <c r="D629" s="43" t="s">
        <v>115</v>
      </c>
      <c r="E629" s="43" t="s">
        <v>182</v>
      </c>
      <c r="F629" s="43" t="s">
        <v>116</v>
      </c>
      <c r="G629" s="42">
        <v>59826</v>
      </c>
      <c r="H629" s="43" t="s">
        <v>216</v>
      </c>
      <c r="I629" s="43" t="s">
        <v>178</v>
      </c>
      <c r="J629" s="42">
        <v>5.8578395680807684</v>
      </c>
      <c r="K629" s="42">
        <v>350451.11000000004</v>
      </c>
      <c r="L629" s="43" t="s">
        <v>17</v>
      </c>
      <c r="M629" s="43" t="s">
        <v>18</v>
      </c>
      <c r="N629" s="42">
        <v>804</v>
      </c>
      <c r="O629" s="43" t="s">
        <v>71</v>
      </c>
      <c r="P629" s="42">
        <f t="shared" si="54"/>
        <v>0</v>
      </c>
      <c r="Q629" s="43">
        <f t="shared" si="55"/>
        <v>59826</v>
      </c>
      <c r="R629" s="43">
        <f t="shared" si="56"/>
        <v>0</v>
      </c>
      <c r="S629" s="42">
        <f t="shared" si="57"/>
        <v>350451.11000000004</v>
      </c>
      <c r="T629" s="43">
        <f t="shared" si="58"/>
        <v>-59826</v>
      </c>
      <c r="U629">
        <f t="shared" si="59"/>
        <v>-350451.11000000004</v>
      </c>
    </row>
    <row r="630" spans="1:21" x14ac:dyDescent="0.3">
      <c r="A630" s="42">
        <v>2024</v>
      </c>
      <c r="B630" s="42">
        <v>232</v>
      </c>
      <c r="C630" s="42">
        <v>8</v>
      </c>
      <c r="D630" s="43" t="s">
        <v>115</v>
      </c>
      <c r="E630" s="43" t="s">
        <v>182</v>
      </c>
      <c r="F630" s="43" t="s">
        <v>116</v>
      </c>
      <c r="G630" s="42">
        <v>33209</v>
      </c>
      <c r="H630" s="43" t="s">
        <v>216</v>
      </c>
      <c r="I630" s="43" t="s">
        <v>178</v>
      </c>
      <c r="J630" s="42">
        <v>8.0486943298503419</v>
      </c>
      <c r="K630" s="42">
        <v>267289.09000000003</v>
      </c>
      <c r="L630" s="43" t="s">
        <v>17</v>
      </c>
      <c r="M630" s="43" t="s">
        <v>18</v>
      </c>
      <c r="N630" s="42">
        <v>826</v>
      </c>
      <c r="O630" s="43" t="s">
        <v>68</v>
      </c>
      <c r="P630" s="42">
        <f t="shared" si="54"/>
        <v>0</v>
      </c>
      <c r="Q630" s="43">
        <f t="shared" si="55"/>
        <v>33209</v>
      </c>
      <c r="R630" s="43">
        <f t="shared" si="56"/>
        <v>0</v>
      </c>
      <c r="S630" s="42">
        <f t="shared" si="57"/>
        <v>267289.09000000003</v>
      </c>
      <c r="T630" s="43">
        <f t="shared" si="58"/>
        <v>-33209</v>
      </c>
      <c r="U630">
        <f t="shared" si="59"/>
        <v>-267289.09000000003</v>
      </c>
    </row>
    <row r="631" spans="1:21" x14ac:dyDescent="0.3">
      <c r="A631" s="42">
        <v>2024</v>
      </c>
      <c r="B631" s="42">
        <v>232</v>
      </c>
      <c r="C631" s="42">
        <v>8</v>
      </c>
      <c r="D631" s="43" t="s">
        <v>115</v>
      </c>
      <c r="E631" s="43" t="s">
        <v>182</v>
      </c>
      <c r="F631" s="43" t="s">
        <v>116</v>
      </c>
      <c r="G631" s="42">
        <v>796500.7</v>
      </c>
      <c r="H631" s="43" t="s">
        <v>216</v>
      </c>
      <c r="I631" s="43" t="s">
        <v>178</v>
      </c>
      <c r="J631" s="42">
        <v>12.441993334092489</v>
      </c>
      <c r="K631" s="42">
        <v>9910056.4000000004</v>
      </c>
      <c r="L631" s="43" t="s">
        <v>204</v>
      </c>
      <c r="M631" s="43" t="s">
        <v>11</v>
      </c>
      <c r="N631" s="42">
        <v>724</v>
      </c>
      <c r="O631" s="43" t="s">
        <v>12</v>
      </c>
      <c r="P631" s="42">
        <f t="shared" si="54"/>
        <v>0</v>
      </c>
      <c r="Q631" s="43">
        <f t="shared" si="55"/>
        <v>796500.7</v>
      </c>
      <c r="R631" s="43">
        <f t="shared" si="56"/>
        <v>0</v>
      </c>
      <c r="S631" s="42">
        <f t="shared" si="57"/>
        <v>9910056.4000000004</v>
      </c>
      <c r="T631" s="43">
        <f t="shared" si="58"/>
        <v>-796500.7</v>
      </c>
      <c r="U631">
        <f t="shared" si="59"/>
        <v>-9910056.4000000004</v>
      </c>
    </row>
    <row r="632" spans="1:21" x14ac:dyDescent="0.3">
      <c r="A632" s="42">
        <v>2024</v>
      </c>
      <c r="B632" s="42">
        <v>232</v>
      </c>
      <c r="C632" s="42">
        <v>8</v>
      </c>
      <c r="D632" s="43" t="s">
        <v>115</v>
      </c>
      <c r="E632" s="43" t="s">
        <v>182</v>
      </c>
      <c r="F632" s="43" t="s">
        <v>116</v>
      </c>
      <c r="G632" s="42">
        <v>252</v>
      </c>
      <c r="H632" s="43" t="s">
        <v>216</v>
      </c>
      <c r="I632" s="43" t="s">
        <v>178</v>
      </c>
      <c r="J632" s="42">
        <v>31.490476190476191</v>
      </c>
      <c r="K632" s="42">
        <v>7935.6</v>
      </c>
      <c r="L632" s="43" t="s">
        <v>47</v>
      </c>
      <c r="M632" s="43" t="s">
        <v>18</v>
      </c>
      <c r="N632" s="42">
        <v>902</v>
      </c>
      <c r="O632" s="43" t="s">
        <v>118</v>
      </c>
      <c r="P632" s="42">
        <f t="shared" si="54"/>
        <v>0</v>
      </c>
      <c r="Q632" s="43">
        <f t="shared" si="55"/>
        <v>252</v>
      </c>
      <c r="R632" s="43">
        <f t="shared" si="56"/>
        <v>0</v>
      </c>
      <c r="S632" s="42">
        <f t="shared" si="57"/>
        <v>7935.6</v>
      </c>
      <c r="T632" s="43">
        <f t="shared" si="58"/>
        <v>-252</v>
      </c>
      <c r="U632">
        <f t="shared" si="59"/>
        <v>-7935.6</v>
      </c>
    </row>
    <row r="633" spans="1:21" x14ac:dyDescent="0.3">
      <c r="A633" s="42">
        <v>2024</v>
      </c>
      <c r="B633" s="42">
        <v>232</v>
      </c>
      <c r="C633" s="42">
        <v>8</v>
      </c>
      <c r="D633" s="43" t="s">
        <v>115</v>
      </c>
      <c r="E633" s="43" t="s">
        <v>182</v>
      </c>
      <c r="F633" s="43" t="s">
        <v>116</v>
      </c>
      <c r="G633" s="42">
        <v>96368.784000000014</v>
      </c>
      <c r="H633" s="43" t="s">
        <v>216</v>
      </c>
      <c r="I633" s="43" t="s">
        <v>178</v>
      </c>
      <c r="J633" s="42">
        <v>5.3001521737578416</v>
      </c>
      <c r="K633" s="42">
        <v>510769.22</v>
      </c>
      <c r="L633" s="43" t="s">
        <v>80</v>
      </c>
      <c r="M633" s="43" t="s">
        <v>18</v>
      </c>
      <c r="N633" s="42">
        <v>950</v>
      </c>
      <c r="O633" s="43" t="s">
        <v>81</v>
      </c>
      <c r="P633" s="42">
        <f t="shared" si="54"/>
        <v>0</v>
      </c>
      <c r="Q633" s="43">
        <f t="shared" si="55"/>
        <v>96368.784000000014</v>
      </c>
      <c r="R633" s="43">
        <f t="shared" si="56"/>
        <v>0</v>
      </c>
      <c r="S633" s="42">
        <f t="shared" si="57"/>
        <v>510769.22</v>
      </c>
      <c r="T633" s="43">
        <f t="shared" si="58"/>
        <v>-96368.784000000014</v>
      </c>
      <c r="U633">
        <f t="shared" si="59"/>
        <v>-510769.22</v>
      </c>
    </row>
    <row r="634" spans="1:21" x14ac:dyDescent="0.3">
      <c r="A634" s="42">
        <v>2024</v>
      </c>
      <c r="B634" s="42">
        <v>232</v>
      </c>
      <c r="C634" s="42">
        <v>8</v>
      </c>
      <c r="D634" s="43" t="s">
        <v>115</v>
      </c>
      <c r="E634" s="43" t="s">
        <v>182</v>
      </c>
      <c r="F634" s="43" t="s">
        <v>116</v>
      </c>
      <c r="G634" s="42">
        <v>2293</v>
      </c>
      <c r="H634" s="43" t="s">
        <v>216</v>
      </c>
      <c r="I634" s="43" t="s">
        <v>178</v>
      </c>
      <c r="J634" s="42">
        <v>10.535717400784996</v>
      </c>
      <c r="K634" s="42">
        <v>24158.399999999998</v>
      </c>
      <c r="L634" s="43" t="s">
        <v>13</v>
      </c>
      <c r="M634" s="43" t="s">
        <v>14</v>
      </c>
      <c r="N634" s="42">
        <v>40</v>
      </c>
      <c r="O634" s="43" t="s">
        <v>33</v>
      </c>
      <c r="P634" s="42">
        <f t="shared" si="54"/>
        <v>0</v>
      </c>
      <c r="Q634" s="43">
        <f t="shared" si="55"/>
        <v>2293</v>
      </c>
      <c r="R634" s="43">
        <f t="shared" si="56"/>
        <v>0</v>
      </c>
      <c r="S634" s="42">
        <f t="shared" si="57"/>
        <v>24158.399999999998</v>
      </c>
      <c r="T634" s="43">
        <f t="shared" si="58"/>
        <v>-2293</v>
      </c>
      <c r="U634">
        <f t="shared" si="59"/>
        <v>-24158.399999999998</v>
      </c>
    </row>
    <row r="635" spans="1:21" x14ac:dyDescent="0.3">
      <c r="A635" s="42">
        <v>2024</v>
      </c>
      <c r="B635" s="42">
        <v>232</v>
      </c>
      <c r="C635" s="42">
        <v>8</v>
      </c>
      <c r="D635" s="43" t="s">
        <v>115</v>
      </c>
      <c r="E635" s="43" t="s">
        <v>182</v>
      </c>
      <c r="F635" s="43" t="s">
        <v>116</v>
      </c>
      <c r="G635" s="42">
        <v>67</v>
      </c>
      <c r="H635" s="43" t="s">
        <v>216</v>
      </c>
      <c r="I635" s="43" t="s">
        <v>178</v>
      </c>
      <c r="J635" s="42">
        <v>40.354029850746272</v>
      </c>
      <c r="K635" s="42">
        <v>2703.7200000000003</v>
      </c>
      <c r="L635" s="43" t="s">
        <v>13</v>
      </c>
      <c r="M635" s="43" t="s">
        <v>14</v>
      </c>
      <c r="N635" s="42">
        <v>100</v>
      </c>
      <c r="O635" s="43" t="s">
        <v>34</v>
      </c>
      <c r="P635" s="42">
        <f t="shared" si="54"/>
        <v>0</v>
      </c>
      <c r="Q635" s="43">
        <f t="shared" si="55"/>
        <v>67</v>
      </c>
      <c r="R635" s="43">
        <f t="shared" si="56"/>
        <v>0</v>
      </c>
      <c r="S635" s="42">
        <f t="shared" si="57"/>
        <v>2703.7200000000003</v>
      </c>
      <c r="T635" s="43">
        <f t="shared" si="58"/>
        <v>-67</v>
      </c>
      <c r="U635">
        <f t="shared" si="59"/>
        <v>-2703.7200000000003</v>
      </c>
    </row>
    <row r="636" spans="1:21" x14ac:dyDescent="0.3">
      <c r="A636" s="42">
        <v>2024</v>
      </c>
      <c r="B636" s="42">
        <v>232</v>
      </c>
      <c r="C636" s="42">
        <v>8</v>
      </c>
      <c r="D636" s="43" t="s">
        <v>115</v>
      </c>
      <c r="E636" s="43" t="s">
        <v>182</v>
      </c>
      <c r="F636" s="43" t="s">
        <v>116</v>
      </c>
      <c r="G636" s="42">
        <v>2499</v>
      </c>
      <c r="H636" s="43" t="s">
        <v>216</v>
      </c>
      <c r="I636" s="43" t="s">
        <v>178</v>
      </c>
      <c r="J636" s="42">
        <v>15.535774309723891</v>
      </c>
      <c r="K636" s="42">
        <v>38823.9</v>
      </c>
      <c r="L636" s="43" t="s">
        <v>13</v>
      </c>
      <c r="M636" s="43" t="s">
        <v>14</v>
      </c>
      <c r="N636" s="42">
        <v>203</v>
      </c>
      <c r="O636" s="43" t="s">
        <v>73</v>
      </c>
      <c r="P636" s="42">
        <f t="shared" si="54"/>
        <v>0</v>
      </c>
      <c r="Q636" s="43">
        <f t="shared" si="55"/>
        <v>2499</v>
      </c>
      <c r="R636" s="43">
        <f t="shared" si="56"/>
        <v>0</v>
      </c>
      <c r="S636" s="42">
        <f t="shared" si="57"/>
        <v>38823.9</v>
      </c>
      <c r="T636" s="43">
        <f t="shared" si="58"/>
        <v>-2499</v>
      </c>
      <c r="U636">
        <f t="shared" si="59"/>
        <v>-38823.9</v>
      </c>
    </row>
    <row r="637" spans="1:21" x14ac:dyDescent="0.3">
      <c r="A637" s="42">
        <v>2024</v>
      </c>
      <c r="B637" s="42">
        <v>232</v>
      </c>
      <c r="C637" s="42">
        <v>8</v>
      </c>
      <c r="D637" s="43" t="s">
        <v>115</v>
      </c>
      <c r="E637" s="43" t="s">
        <v>182</v>
      </c>
      <c r="F637" s="43" t="s">
        <v>116</v>
      </c>
      <c r="G637" s="42">
        <v>25451</v>
      </c>
      <c r="H637" s="43" t="s">
        <v>216</v>
      </c>
      <c r="I637" s="43" t="s">
        <v>178</v>
      </c>
      <c r="J637" s="42">
        <v>5.5778523437193028</v>
      </c>
      <c r="K637" s="42">
        <v>141961.91999999998</v>
      </c>
      <c r="L637" s="43" t="s">
        <v>13</v>
      </c>
      <c r="M637" s="43" t="s">
        <v>14</v>
      </c>
      <c r="N637" s="42">
        <v>233</v>
      </c>
      <c r="O637" s="43" t="s">
        <v>37</v>
      </c>
      <c r="P637" s="42">
        <f t="shared" si="54"/>
        <v>0</v>
      </c>
      <c r="Q637" s="43">
        <f t="shared" si="55"/>
        <v>25451</v>
      </c>
      <c r="R637" s="43">
        <f t="shared" si="56"/>
        <v>0</v>
      </c>
      <c r="S637" s="42">
        <f t="shared" si="57"/>
        <v>141961.91999999998</v>
      </c>
      <c r="T637" s="43">
        <f t="shared" si="58"/>
        <v>-25451</v>
      </c>
      <c r="U637">
        <f t="shared" si="59"/>
        <v>-141961.91999999998</v>
      </c>
    </row>
    <row r="638" spans="1:21" x14ac:dyDescent="0.3">
      <c r="A638" s="42">
        <v>2024</v>
      </c>
      <c r="B638" s="42">
        <v>232</v>
      </c>
      <c r="C638" s="42">
        <v>8</v>
      </c>
      <c r="D638" s="43" t="s">
        <v>115</v>
      </c>
      <c r="E638" s="43" t="s">
        <v>182</v>
      </c>
      <c r="F638" s="43" t="s">
        <v>116</v>
      </c>
      <c r="G638" s="42">
        <v>42267</v>
      </c>
      <c r="H638" s="43" t="s">
        <v>216</v>
      </c>
      <c r="I638" s="43" t="s">
        <v>178</v>
      </c>
      <c r="J638" s="42">
        <v>4.8395542621903616</v>
      </c>
      <c r="K638" s="42">
        <v>204553.44</v>
      </c>
      <c r="L638" s="43" t="s">
        <v>13</v>
      </c>
      <c r="M638" s="43" t="s">
        <v>14</v>
      </c>
      <c r="N638" s="42">
        <v>246</v>
      </c>
      <c r="O638" s="43" t="s">
        <v>100</v>
      </c>
      <c r="P638" s="42">
        <f t="shared" si="54"/>
        <v>0</v>
      </c>
      <c r="Q638" s="43">
        <f t="shared" si="55"/>
        <v>42267</v>
      </c>
      <c r="R638" s="43">
        <f t="shared" si="56"/>
        <v>0</v>
      </c>
      <c r="S638" s="42">
        <f t="shared" si="57"/>
        <v>204553.44</v>
      </c>
      <c r="T638" s="43">
        <f t="shared" si="58"/>
        <v>-42267</v>
      </c>
      <c r="U638">
        <f t="shared" si="59"/>
        <v>-204553.44</v>
      </c>
    </row>
    <row r="639" spans="1:21" x14ac:dyDescent="0.3">
      <c r="A639" s="42">
        <v>2024</v>
      </c>
      <c r="B639" s="42">
        <v>232</v>
      </c>
      <c r="C639" s="42">
        <v>8</v>
      </c>
      <c r="D639" s="43" t="s">
        <v>115</v>
      </c>
      <c r="E639" s="43" t="s">
        <v>182</v>
      </c>
      <c r="F639" s="43" t="s">
        <v>116</v>
      </c>
      <c r="G639" s="42">
        <v>54764</v>
      </c>
      <c r="H639" s="43" t="s">
        <v>216</v>
      </c>
      <c r="I639" s="43" t="s">
        <v>178</v>
      </c>
      <c r="J639" s="42">
        <v>5.1068475640932007</v>
      </c>
      <c r="K639" s="42">
        <v>279671.40000000002</v>
      </c>
      <c r="L639" s="43" t="s">
        <v>13</v>
      </c>
      <c r="M639" s="43" t="s">
        <v>14</v>
      </c>
      <c r="N639" s="42">
        <v>276</v>
      </c>
      <c r="O639" s="43" t="s">
        <v>15</v>
      </c>
      <c r="P639" s="42">
        <f t="shared" si="54"/>
        <v>0</v>
      </c>
      <c r="Q639" s="43">
        <f t="shared" si="55"/>
        <v>54764</v>
      </c>
      <c r="R639" s="43">
        <f t="shared" si="56"/>
        <v>0</v>
      </c>
      <c r="S639" s="42">
        <f t="shared" si="57"/>
        <v>279671.40000000002</v>
      </c>
      <c r="T639" s="43">
        <f t="shared" si="58"/>
        <v>-54764</v>
      </c>
      <c r="U639">
        <f t="shared" si="59"/>
        <v>-279671.40000000002</v>
      </c>
    </row>
    <row r="640" spans="1:21" x14ac:dyDescent="0.3">
      <c r="A640" s="42">
        <v>2024</v>
      </c>
      <c r="B640" s="42">
        <v>232</v>
      </c>
      <c r="C640" s="42">
        <v>8</v>
      </c>
      <c r="D640" s="43" t="s">
        <v>115</v>
      </c>
      <c r="E640" s="43" t="s">
        <v>182</v>
      </c>
      <c r="F640" s="43" t="s">
        <v>116</v>
      </c>
      <c r="G640" s="42">
        <v>67</v>
      </c>
      <c r="H640" s="43" t="s">
        <v>216</v>
      </c>
      <c r="I640" s="43" t="s">
        <v>178</v>
      </c>
      <c r="J640" s="42">
        <v>18.101194029850745</v>
      </c>
      <c r="K640" s="42">
        <v>1212.78</v>
      </c>
      <c r="L640" s="43" t="s">
        <v>13</v>
      </c>
      <c r="M640" s="43" t="s">
        <v>14</v>
      </c>
      <c r="N640" s="42">
        <v>300</v>
      </c>
      <c r="O640" s="43" t="s">
        <v>75</v>
      </c>
      <c r="P640" s="42">
        <f t="shared" si="54"/>
        <v>0</v>
      </c>
      <c r="Q640" s="43">
        <f t="shared" si="55"/>
        <v>67</v>
      </c>
      <c r="R640" s="43">
        <f t="shared" si="56"/>
        <v>0</v>
      </c>
      <c r="S640" s="42">
        <f t="shared" si="57"/>
        <v>1212.78</v>
      </c>
      <c r="T640" s="43">
        <f t="shared" si="58"/>
        <v>-67</v>
      </c>
      <c r="U640">
        <f t="shared" si="59"/>
        <v>-1212.78</v>
      </c>
    </row>
    <row r="641" spans="1:21" x14ac:dyDescent="0.3">
      <c r="A641" s="42">
        <v>2024</v>
      </c>
      <c r="B641" s="42">
        <v>232</v>
      </c>
      <c r="C641" s="42">
        <v>8</v>
      </c>
      <c r="D641" s="43" t="s">
        <v>115</v>
      </c>
      <c r="E641" s="43" t="s">
        <v>182</v>
      </c>
      <c r="F641" s="43" t="s">
        <v>116</v>
      </c>
      <c r="G641" s="42">
        <v>336</v>
      </c>
      <c r="H641" s="43" t="s">
        <v>216</v>
      </c>
      <c r="I641" s="43" t="s">
        <v>178</v>
      </c>
      <c r="J641" s="42">
        <v>4.9571428571428573</v>
      </c>
      <c r="K641" s="42">
        <v>1665.6000000000001</v>
      </c>
      <c r="L641" s="43" t="s">
        <v>13</v>
      </c>
      <c r="M641" s="43" t="s">
        <v>14</v>
      </c>
      <c r="N641" s="42">
        <v>372</v>
      </c>
      <c r="O641" s="43" t="s">
        <v>39</v>
      </c>
      <c r="P641" s="42">
        <f t="shared" si="54"/>
        <v>0</v>
      </c>
      <c r="Q641" s="43">
        <f t="shared" si="55"/>
        <v>336</v>
      </c>
      <c r="R641" s="43">
        <f t="shared" si="56"/>
        <v>0</v>
      </c>
      <c r="S641" s="42">
        <f t="shared" si="57"/>
        <v>1665.6000000000001</v>
      </c>
      <c r="T641" s="43">
        <f t="shared" si="58"/>
        <v>-336</v>
      </c>
      <c r="U641">
        <f t="shared" si="59"/>
        <v>-1665.6000000000001</v>
      </c>
    </row>
    <row r="642" spans="1:21" x14ac:dyDescent="0.3">
      <c r="A642" s="42">
        <v>2024</v>
      </c>
      <c r="B642" s="42">
        <v>232</v>
      </c>
      <c r="C642" s="42">
        <v>8</v>
      </c>
      <c r="D642" s="43" t="s">
        <v>115</v>
      </c>
      <c r="E642" s="43" t="s">
        <v>182</v>
      </c>
      <c r="F642" s="43" t="s">
        <v>116</v>
      </c>
      <c r="G642" s="42">
        <v>961.99999999999989</v>
      </c>
      <c r="H642" s="43" t="s">
        <v>216</v>
      </c>
      <c r="I642" s="43" t="s">
        <v>178</v>
      </c>
      <c r="J642" s="42">
        <v>8.1520166320166325</v>
      </c>
      <c r="K642" s="42">
        <v>7842.2400000000007</v>
      </c>
      <c r="L642" s="43" t="s">
        <v>13</v>
      </c>
      <c r="M642" s="43" t="s">
        <v>14</v>
      </c>
      <c r="N642" s="42">
        <v>380</v>
      </c>
      <c r="O642" s="43" t="s">
        <v>40</v>
      </c>
      <c r="P642" s="42">
        <f t="shared" si="54"/>
        <v>0</v>
      </c>
      <c r="Q642" s="43">
        <f t="shared" si="55"/>
        <v>961.99999999999989</v>
      </c>
      <c r="R642" s="43">
        <f t="shared" si="56"/>
        <v>0</v>
      </c>
      <c r="S642" s="42">
        <f t="shared" si="57"/>
        <v>7842.2400000000007</v>
      </c>
      <c r="T642" s="43">
        <f t="shared" si="58"/>
        <v>-961.99999999999989</v>
      </c>
      <c r="U642">
        <f t="shared" si="59"/>
        <v>-7842.2400000000007</v>
      </c>
    </row>
    <row r="643" spans="1:21" x14ac:dyDescent="0.3">
      <c r="A643" s="42">
        <v>2024</v>
      </c>
      <c r="B643" s="42">
        <v>232</v>
      </c>
      <c r="C643" s="42">
        <v>8</v>
      </c>
      <c r="D643" s="43" t="s">
        <v>115</v>
      </c>
      <c r="E643" s="43" t="s">
        <v>182</v>
      </c>
      <c r="F643" s="43" t="s">
        <v>116</v>
      </c>
      <c r="G643" s="42">
        <v>49882</v>
      </c>
      <c r="H643" s="43" t="s">
        <v>216</v>
      </c>
      <c r="I643" s="43" t="s">
        <v>178</v>
      </c>
      <c r="J643" s="42">
        <v>5.445908744637344</v>
      </c>
      <c r="K643" s="42">
        <v>271652.82</v>
      </c>
      <c r="L643" s="43" t="s">
        <v>13</v>
      </c>
      <c r="M643" s="43" t="s">
        <v>14</v>
      </c>
      <c r="N643" s="42">
        <v>428</v>
      </c>
      <c r="O643" s="43" t="s">
        <v>41</v>
      </c>
      <c r="P643" s="42">
        <f t="shared" ref="P643:P706" si="60">IF(A643=2025,G643,0)</f>
        <v>0</v>
      </c>
      <c r="Q643" s="43">
        <f t="shared" ref="Q643:Q706" si="61">IF(A643=2024,G643,0)</f>
        <v>49882</v>
      </c>
      <c r="R643" s="43">
        <f t="shared" ref="R643:R706" si="62">IF(A643=2025,K643,0)</f>
        <v>0</v>
      </c>
      <c r="S643" s="42">
        <f t="shared" ref="S643:S706" si="63">IF(A643=2024,K643,0)</f>
        <v>271652.82</v>
      </c>
      <c r="T643" s="43">
        <f t="shared" ref="T643:T706" si="64">P643-Q643</f>
        <v>-49882</v>
      </c>
      <c r="U643">
        <f t="shared" ref="U643:U706" si="65">R643-S643</f>
        <v>-271652.82</v>
      </c>
    </row>
    <row r="644" spans="1:21" x14ac:dyDescent="0.3">
      <c r="A644" s="42">
        <v>2024</v>
      </c>
      <c r="B644" s="42">
        <v>232</v>
      </c>
      <c r="C644" s="42">
        <v>8</v>
      </c>
      <c r="D644" s="43" t="s">
        <v>115</v>
      </c>
      <c r="E644" s="43" t="s">
        <v>182</v>
      </c>
      <c r="F644" s="43" t="s">
        <v>116</v>
      </c>
      <c r="G644" s="42">
        <v>556973</v>
      </c>
      <c r="H644" s="43" t="s">
        <v>216</v>
      </c>
      <c r="I644" s="43" t="s">
        <v>178</v>
      </c>
      <c r="J644" s="42">
        <v>4.8107208069331913</v>
      </c>
      <c r="K644" s="42">
        <v>2679441.6000000006</v>
      </c>
      <c r="L644" s="43" t="s">
        <v>13</v>
      </c>
      <c r="M644" s="43" t="s">
        <v>14</v>
      </c>
      <c r="N644" s="42">
        <v>440</v>
      </c>
      <c r="O644" s="43" t="s">
        <v>42</v>
      </c>
      <c r="P644" s="42">
        <f t="shared" si="60"/>
        <v>0</v>
      </c>
      <c r="Q644" s="43">
        <f t="shared" si="61"/>
        <v>556973</v>
      </c>
      <c r="R644" s="43">
        <f t="shared" si="62"/>
        <v>0</v>
      </c>
      <c r="S644" s="42">
        <f t="shared" si="63"/>
        <v>2679441.6000000006</v>
      </c>
      <c r="T644" s="43">
        <f t="shared" si="64"/>
        <v>-556973</v>
      </c>
      <c r="U644">
        <f t="shared" si="65"/>
        <v>-2679441.6000000006</v>
      </c>
    </row>
    <row r="645" spans="1:21" x14ac:dyDescent="0.3">
      <c r="A645" s="42">
        <v>2024</v>
      </c>
      <c r="B645" s="42">
        <v>232</v>
      </c>
      <c r="C645" s="42">
        <v>8</v>
      </c>
      <c r="D645" s="43" t="s">
        <v>115</v>
      </c>
      <c r="E645" s="43" t="s">
        <v>182</v>
      </c>
      <c r="F645" s="43" t="s">
        <v>116</v>
      </c>
      <c r="G645" s="42">
        <v>13</v>
      </c>
      <c r="H645" s="43" t="s">
        <v>216</v>
      </c>
      <c r="I645" s="43" t="s">
        <v>178</v>
      </c>
      <c r="J645" s="42">
        <v>68.732307692307685</v>
      </c>
      <c r="K645" s="42">
        <v>893.51999999999987</v>
      </c>
      <c r="L645" s="43" t="s">
        <v>13</v>
      </c>
      <c r="M645" s="43" t="s">
        <v>14</v>
      </c>
      <c r="N645" s="42">
        <v>442</v>
      </c>
      <c r="O645" s="43" t="s">
        <v>77</v>
      </c>
      <c r="P645" s="42">
        <f t="shared" si="60"/>
        <v>0</v>
      </c>
      <c r="Q645" s="43">
        <f t="shared" si="61"/>
        <v>13</v>
      </c>
      <c r="R645" s="43">
        <f t="shared" si="62"/>
        <v>0</v>
      </c>
      <c r="S645" s="42">
        <f t="shared" si="63"/>
        <v>893.51999999999987</v>
      </c>
      <c r="T645" s="43">
        <f t="shared" si="64"/>
        <v>-13</v>
      </c>
      <c r="U645">
        <f t="shared" si="65"/>
        <v>-893.51999999999987</v>
      </c>
    </row>
    <row r="646" spans="1:21" x14ac:dyDescent="0.3">
      <c r="A646" s="42">
        <v>2024</v>
      </c>
      <c r="B646" s="42">
        <v>232</v>
      </c>
      <c r="C646" s="42">
        <v>8</v>
      </c>
      <c r="D646" s="43" t="s">
        <v>115</v>
      </c>
      <c r="E646" s="43" t="s">
        <v>182</v>
      </c>
      <c r="F646" s="43" t="s">
        <v>116</v>
      </c>
      <c r="G646" s="42">
        <v>25</v>
      </c>
      <c r="H646" s="43" t="s">
        <v>216</v>
      </c>
      <c r="I646" s="43" t="s">
        <v>178</v>
      </c>
      <c r="J646" s="42">
        <v>8.0831999999999997</v>
      </c>
      <c r="K646" s="42">
        <v>202.07999999999998</v>
      </c>
      <c r="L646" s="43" t="s">
        <v>13</v>
      </c>
      <c r="M646" s="43" t="s">
        <v>14</v>
      </c>
      <c r="N646" s="42">
        <v>470</v>
      </c>
      <c r="O646" s="43" t="s">
        <v>101</v>
      </c>
      <c r="P646" s="42">
        <f t="shared" si="60"/>
        <v>0</v>
      </c>
      <c r="Q646" s="43">
        <f t="shared" si="61"/>
        <v>25</v>
      </c>
      <c r="R646" s="43">
        <f t="shared" si="62"/>
        <v>0</v>
      </c>
      <c r="S646" s="42">
        <f t="shared" si="63"/>
        <v>202.07999999999998</v>
      </c>
      <c r="T646" s="43">
        <f t="shared" si="64"/>
        <v>-25</v>
      </c>
      <c r="U646">
        <f t="shared" si="65"/>
        <v>-202.07999999999998</v>
      </c>
    </row>
    <row r="647" spans="1:21" x14ac:dyDescent="0.3">
      <c r="A647" s="42">
        <v>2024</v>
      </c>
      <c r="B647" s="42">
        <v>232</v>
      </c>
      <c r="C647" s="42">
        <v>8</v>
      </c>
      <c r="D647" s="43" t="s">
        <v>115</v>
      </c>
      <c r="E647" s="43" t="s">
        <v>182</v>
      </c>
      <c r="F647" s="43" t="s">
        <v>116</v>
      </c>
      <c r="G647" s="42">
        <v>5778</v>
      </c>
      <c r="H647" s="43" t="s">
        <v>216</v>
      </c>
      <c r="I647" s="43" t="s">
        <v>178</v>
      </c>
      <c r="J647" s="42">
        <v>6.1642056074766352</v>
      </c>
      <c r="K647" s="42">
        <v>35616.78</v>
      </c>
      <c r="L647" s="43" t="s">
        <v>13</v>
      </c>
      <c r="M647" s="43" t="s">
        <v>14</v>
      </c>
      <c r="N647" s="42">
        <v>528</v>
      </c>
      <c r="O647" s="43" t="s">
        <v>43</v>
      </c>
      <c r="P647" s="42">
        <f t="shared" si="60"/>
        <v>0</v>
      </c>
      <c r="Q647" s="43">
        <f t="shared" si="61"/>
        <v>5778</v>
      </c>
      <c r="R647" s="43">
        <f t="shared" si="62"/>
        <v>0</v>
      </c>
      <c r="S647" s="42">
        <f t="shared" si="63"/>
        <v>35616.78</v>
      </c>
      <c r="T647" s="43">
        <f t="shared" si="64"/>
        <v>-5778</v>
      </c>
      <c r="U647">
        <f t="shared" si="65"/>
        <v>-35616.78</v>
      </c>
    </row>
    <row r="648" spans="1:21" x14ac:dyDescent="0.3">
      <c r="A648" s="42">
        <v>2024</v>
      </c>
      <c r="B648" s="42">
        <v>232</v>
      </c>
      <c r="C648" s="42">
        <v>8</v>
      </c>
      <c r="D648" s="43" t="s">
        <v>115</v>
      </c>
      <c r="E648" s="43" t="s">
        <v>182</v>
      </c>
      <c r="F648" s="43" t="s">
        <v>116</v>
      </c>
      <c r="G648" s="42">
        <v>31827.999999999996</v>
      </c>
      <c r="H648" s="43" t="s">
        <v>216</v>
      </c>
      <c r="I648" s="43" t="s">
        <v>178</v>
      </c>
      <c r="J648" s="42">
        <v>6.7926379288676646</v>
      </c>
      <c r="K648" s="42">
        <v>216196.08000000002</v>
      </c>
      <c r="L648" s="43" t="s">
        <v>13</v>
      </c>
      <c r="M648" s="43" t="s">
        <v>14</v>
      </c>
      <c r="N648" s="42">
        <v>616</v>
      </c>
      <c r="O648" s="43" t="s">
        <v>44</v>
      </c>
      <c r="P648" s="42">
        <f t="shared" si="60"/>
        <v>0</v>
      </c>
      <c r="Q648" s="43">
        <f t="shared" si="61"/>
        <v>31827.999999999996</v>
      </c>
      <c r="R648" s="43">
        <f t="shared" si="62"/>
        <v>0</v>
      </c>
      <c r="S648" s="42">
        <f t="shared" si="63"/>
        <v>216196.08000000002</v>
      </c>
      <c r="T648" s="43">
        <f t="shared" si="64"/>
        <v>-31827.999999999996</v>
      </c>
      <c r="U648">
        <f t="shared" si="65"/>
        <v>-216196.08000000002</v>
      </c>
    </row>
    <row r="649" spans="1:21" x14ac:dyDescent="0.3">
      <c r="A649" s="42">
        <v>2024</v>
      </c>
      <c r="B649" s="42">
        <v>232</v>
      </c>
      <c r="C649" s="42">
        <v>8</v>
      </c>
      <c r="D649" s="43" t="s">
        <v>115</v>
      </c>
      <c r="E649" s="43" t="s">
        <v>182</v>
      </c>
      <c r="F649" s="43" t="s">
        <v>116</v>
      </c>
      <c r="G649" s="42">
        <v>12915</v>
      </c>
      <c r="H649" s="43" t="s">
        <v>216</v>
      </c>
      <c r="I649" s="43" t="s">
        <v>178</v>
      </c>
      <c r="J649" s="42">
        <v>9.5892543554006977</v>
      </c>
      <c r="K649" s="42">
        <v>123845.22000000002</v>
      </c>
      <c r="L649" s="43" t="s">
        <v>13</v>
      </c>
      <c r="M649" s="43" t="s">
        <v>14</v>
      </c>
      <c r="N649" s="42">
        <v>642</v>
      </c>
      <c r="O649" s="43" t="s">
        <v>46</v>
      </c>
      <c r="P649" s="42">
        <f t="shared" si="60"/>
        <v>0</v>
      </c>
      <c r="Q649" s="43">
        <f t="shared" si="61"/>
        <v>12915</v>
      </c>
      <c r="R649" s="43">
        <f t="shared" si="62"/>
        <v>0</v>
      </c>
      <c r="S649" s="42">
        <f t="shared" si="63"/>
        <v>123845.22000000002</v>
      </c>
      <c r="T649" s="43">
        <f t="shared" si="64"/>
        <v>-12915</v>
      </c>
      <c r="U649">
        <f t="shared" si="65"/>
        <v>-123845.22000000002</v>
      </c>
    </row>
    <row r="650" spans="1:21" x14ac:dyDescent="0.3">
      <c r="A650" s="42">
        <v>2024</v>
      </c>
      <c r="B650" s="42">
        <v>232</v>
      </c>
      <c r="C650" s="42">
        <v>8</v>
      </c>
      <c r="D650" s="43" t="s">
        <v>115</v>
      </c>
      <c r="E650" s="43" t="s">
        <v>182</v>
      </c>
      <c r="F650" s="43" t="s">
        <v>116</v>
      </c>
      <c r="G650" s="42">
        <v>1361</v>
      </c>
      <c r="H650" s="43" t="s">
        <v>216</v>
      </c>
      <c r="I650" s="43" t="s">
        <v>178</v>
      </c>
      <c r="J650" s="42">
        <v>7.0605069801616445</v>
      </c>
      <c r="K650" s="42">
        <v>9609.3499999999985</v>
      </c>
      <c r="L650" s="43" t="s">
        <v>13</v>
      </c>
      <c r="M650" s="43" t="s">
        <v>14</v>
      </c>
      <c r="N650" s="42">
        <v>752</v>
      </c>
      <c r="O650" s="43" t="s">
        <v>78</v>
      </c>
      <c r="P650" s="42">
        <f t="shared" si="60"/>
        <v>0</v>
      </c>
      <c r="Q650" s="43">
        <f t="shared" si="61"/>
        <v>1361</v>
      </c>
      <c r="R650" s="43">
        <f t="shared" si="62"/>
        <v>0</v>
      </c>
      <c r="S650" s="42">
        <f t="shared" si="63"/>
        <v>9609.3499999999985</v>
      </c>
      <c r="T650" s="43">
        <f t="shared" si="64"/>
        <v>-1361</v>
      </c>
      <c r="U650">
        <f t="shared" si="65"/>
        <v>-9609.3499999999985</v>
      </c>
    </row>
    <row r="651" spans="1:21" x14ac:dyDescent="0.3">
      <c r="A651" s="42">
        <v>2024</v>
      </c>
      <c r="B651" s="42">
        <v>232</v>
      </c>
      <c r="C651" s="42">
        <v>8</v>
      </c>
      <c r="D651" s="43" t="s">
        <v>115</v>
      </c>
      <c r="E651" s="43" t="s">
        <v>182</v>
      </c>
      <c r="F651" s="43" t="s">
        <v>131</v>
      </c>
      <c r="G651" s="42">
        <v>13</v>
      </c>
      <c r="H651" s="43" t="s">
        <v>216</v>
      </c>
      <c r="I651" s="43" t="s">
        <v>178</v>
      </c>
      <c r="J651" s="42">
        <v>24.553846153846152</v>
      </c>
      <c r="K651" s="42">
        <v>319.2</v>
      </c>
      <c r="L651" s="43" t="s">
        <v>49</v>
      </c>
      <c r="M651" s="43" t="s">
        <v>18</v>
      </c>
      <c r="N651" s="42">
        <v>288</v>
      </c>
      <c r="O651" s="43" t="s">
        <v>107</v>
      </c>
      <c r="P651" s="42">
        <f t="shared" si="60"/>
        <v>0</v>
      </c>
      <c r="Q651" s="43">
        <f t="shared" si="61"/>
        <v>13</v>
      </c>
      <c r="R651" s="43">
        <f t="shared" si="62"/>
        <v>0</v>
      </c>
      <c r="S651" s="42">
        <f t="shared" si="63"/>
        <v>319.2</v>
      </c>
      <c r="T651" s="43">
        <f t="shared" si="64"/>
        <v>-13</v>
      </c>
      <c r="U651">
        <f t="shared" si="65"/>
        <v>-319.2</v>
      </c>
    </row>
    <row r="652" spans="1:21" x14ac:dyDescent="0.3">
      <c r="A652" s="42">
        <v>2024</v>
      </c>
      <c r="B652" s="42">
        <v>232</v>
      </c>
      <c r="C652" s="42">
        <v>8</v>
      </c>
      <c r="D652" s="43" t="s">
        <v>115</v>
      </c>
      <c r="E652" s="43" t="s">
        <v>182</v>
      </c>
      <c r="F652" s="43" t="s">
        <v>131</v>
      </c>
      <c r="G652" s="42">
        <v>468</v>
      </c>
      <c r="H652" s="43" t="s">
        <v>216</v>
      </c>
      <c r="I652" s="43" t="s">
        <v>178</v>
      </c>
      <c r="J652" s="42">
        <v>22.822414529914528</v>
      </c>
      <c r="K652" s="42">
        <v>10680.89</v>
      </c>
      <c r="L652" s="43" t="s">
        <v>20</v>
      </c>
      <c r="M652" s="43" t="s">
        <v>18</v>
      </c>
      <c r="N652" s="42">
        <v>124</v>
      </c>
      <c r="O652" s="43" t="s">
        <v>52</v>
      </c>
      <c r="P652" s="42">
        <f t="shared" si="60"/>
        <v>0</v>
      </c>
      <c r="Q652" s="43">
        <f t="shared" si="61"/>
        <v>468</v>
      </c>
      <c r="R652" s="43">
        <f t="shared" si="62"/>
        <v>0</v>
      </c>
      <c r="S652" s="42">
        <f t="shared" si="63"/>
        <v>10680.89</v>
      </c>
      <c r="T652" s="43">
        <f t="shared" si="64"/>
        <v>-468</v>
      </c>
      <c r="U652">
        <f t="shared" si="65"/>
        <v>-10680.89</v>
      </c>
    </row>
    <row r="653" spans="1:21" x14ac:dyDescent="0.3">
      <c r="A653" s="42">
        <v>2024</v>
      </c>
      <c r="B653" s="42">
        <v>232</v>
      </c>
      <c r="C653" s="42">
        <v>8</v>
      </c>
      <c r="D653" s="43" t="s">
        <v>115</v>
      </c>
      <c r="E653" s="43" t="s">
        <v>182</v>
      </c>
      <c r="F653" s="43" t="s">
        <v>131</v>
      </c>
      <c r="G653" s="42">
        <v>1882</v>
      </c>
      <c r="H653" s="43" t="s">
        <v>216</v>
      </c>
      <c r="I653" s="43" t="s">
        <v>178</v>
      </c>
      <c r="J653" s="42">
        <v>27.680037194473964</v>
      </c>
      <c r="K653" s="42">
        <v>52093.83</v>
      </c>
      <c r="L653" s="43" t="s">
        <v>20</v>
      </c>
      <c r="M653" s="43" t="s">
        <v>18</v>
      </c>
      <c r="N653" s="42">
        <v>192</v>
      </c>
      <c r="O653" s="43" t="s">
        <v>85</v>
      </c>
      <c r="P653" s="42">
        <f t="shared" si="60"/>
        <v>0</v>
      </c>
      <c r="Q653" s="43">
        <f t="shared" si="61"/>
        <v>1882</v>
      </c>
      <c r="R653" s="43">
        <f t="shared" si="62"/>
        <v>0</v>
      </c>
      <c r="S653" s="42">
        <f t="shared" si="63"/>
        <v>52093.83</v>
      </c>
      <c r="T653" s="43">
        <f t="shared" si="64"/>
        <v>-1882</v>
      </c>
      <c r="U653">
        <f t="shared" si="65"/>
        <v>-52093.83</v>
      </c>
    </row>
    <row r="654" spans="1:21" x14ac:dyDescent="0.3">
      <c r="A654" s="42">
        <v>2024</v>
      </c>
      <c r="B654" s="42">
        <v>232</v>
      </c>
      <c r="C654" s="42">
        <v>8</v>
      </c>
      <c r="D654" s="43" t="s">
        <v>115</v>
      </c>
      <c r="E654" s="43" t="s">
        <v>182</v>
      </c>
      <c r="F654" s="43" t="s">
        <v>131</v>
      </c>
      <c r="G654" s="42">
        <v>126</v>
      </c>
      <c r="H654" s="43" t="s">
        <v>216</v>
      </c>
      <c r="I654" s="43" t="s">
        <v>178</v>
      </c>
      <c r="J654" s="42">
        <v>36.076428571428572</v>
      </c>
      <c r="K654" s="42">
        <v>4545.63</v>
      </c>
      <c r="L654" s="43" t="s">
        <v>20</v>
      </c>
      <c r="M654" s="43" t="s">
        <v>18</v>
      </c>
      <c r="N654" s="42">
        <v>214</v>
      </c>
      <c r="O654" s="43" t="s">
        <v>26</v>
      </c>
      <c r="P654" s="42">
        <f t="shared" si="60"/>
        <v>0</v>
      </c>
      <c r="Q654" s="43">
        <f t="shared" si="61"/>
        <v>126</v>
      </c>
      <c r="R654" s="43">
        <f t="shared" si="62"/>
        <v>0</v>
      </c>
      <c r="S654" s="42">
        <f t="shared" si="63"/>
        <v>4545.63</v>
      </c>
      <c r="T654" s="43">
        <f t="shared" si="64"/>
        <v>-126</v>
      </c>
      <c r="U654">
        <f t="shared" si="65"/>
        <v>-4545.63</v>
      </c>
    </row>
    <row r="655" spans="1:21" x14ac:dyDescent="0.3">
      <c r="A655" s="42">
        <v>2024</v>
      </c>
      <c r="B655" s="42">
        <v>232</v>
      </c>
      <c r="C655" s="42">
        <v>8</v>
      </c>
      <c r="D655" s="43" t="s">
        <v>115</v>
      </c>
      <c r="E655" s="43" t="s">
        <v>182</v>
      </c>
      <c r="F655" s="43" t="s">
        <v>131</v>
      </c>
      <c r="G655" s="42">
        <v>21</v>
      </c>
      <c r="H655" s="43" t="s">
        <v>216</v>
      </c>
      <c r="I655" s="43" t="s">
        <v>178</v>
      </c>
      <c r="J655" s="42">
        <v>25.598571428571432</v>
      </c>
      <c r="K655" s="42">
        <v>537.57000000000005</v>
      </c>
      <c r="L655" s="43" t="s">
        <v>20</v>
      </c>
      <c r="M655" s="43" t="s">
        <v>18</v>
      </c>
      <c r="N655" s="42">
        <v>222</v>
      </c>
      <c r="O655" s="43" t="s">
        <v>123</v>
      </c>
      <c r="P655" s="42">
        <f t="shared" si="60"/>
        <v>0</v>
      </c>
      <c r="Q655" s="43">
        <f t="shared" si="61"/>
        <v>21</v>
      </c>
      <c r="R655" s="43">
        <f t="shared" si="62"/>
        <v>0</v>
      </c>
      <c r="S655" s="42">
        <f t="shared" si="63"/>
        <v>537.57000000000005</v>
      </c>
      <c r="T655" s="43">
        <f t="shared" si="64"/>
        <v>-21</v>
      </c>
      <c r="U655">
        <f t="shared" si="65"/>
        <v>-537.57000000000005</v>
      </c>
    </row>
    <row r="656" spans="1:21" x14ac:dyDescent="0.3">
      <c r="A656" s="42">
        <v>2024</v>
      </c>
      <c r="B656" s="42">
        <v>232</v>
      </c>
      <c r="C656" s="42">
        <v>8</v>
      </c>
      <c r="D656" s="43" t="s">
        <v>115</v>
      </c>
      <c r="E656" s="43" t="s">
        <v>182</v>
      </c>
      <c r="F656" s="43" t="s">
        <v>131</v>
      </c>
      <c r="G656" s="42">
        <v>13</v>
      </c>
      <c r="H656" s="43" t="s">
        <v>216</v>
      </c>
      <c r="I656" s="43" t="s">
        <v>178</v>
      </c>
      <c r="J656" s="42">
        <v>28.139230769230771</v>
      </c>
      <c r="K656" s="42">
        <v>365.81</v>
      </c>
      <c r="L656" s="43" t="s">
        <v>20</v>
      </c>
      <c r="M656" s="43" t="s">
        <v>18</v>
      </c>
      <c r="N656" s="42">
        <v>320</v>
      </c>
      <c r="O656" s="43" t="s">
        <v>86</v>
      </c>
      <c r="P656" s="42">
        <f t="shared" si="60"/>
        <v>0</v>
      </c>
      <c r="Q656" s="43">
        <f t="shared" si="61"/>
        <v>13</v>
      </c>
      <c r="R656" s="43">
        <f t="shared" si="62"/>
        <v>0</v>
      </c>
      <c r="S656" s="42">
        <f t="shared" si="63"/>
        <v>365.81</v>
      </c>
      <c r="T656" s="43">
        <f t="shared" si="64"/>
        <v>-13</v>
      </c>
      <c r="U656">
        <f t="shared" si="65"/>
        <v>-365.81</v>
      </c>
    </row>
    <row r="657" spans="1:21" x14ac:dyDescent="0.3">
      <c r="A657" s="42">
        <v>2024</v>
      </c>
      <c r="B657" s="42">
        <v>232</v>
      </c>
      <c r="C657" s="42">
        <v>8</v>
      </c>
      <c r="D657" s="43" t="s">
        <v>115</v>
      </c>
      <c r="E657" s="43" t="s">
        <v>182</v>
      </c>
      <c r="F657" s="43" t="s">
        <v>131</v>
      </c>
      <c r="G657" s="42">
        <v>46280</v>
      </c>
      <c r="H657" s="43" t="s">
        <v>216</v>
      </c>
      <c r="I657" s="43" t="s">
        <v>178</v>
      </c>
      <c r="J657" s="42">
        <v>20.925209377700952</v>
      </c>
      <c r="K657" s="42">
        <v>968418.69000000006</v>
      </c>
      <c r="L657" s="43" t="s">
        <v>20</v>
      </c>
      <c r="M657" s="43" t="s">
        <v>18</v>
      </c>
      <c r="N657" s="42">
        <v>484</v>
      </c>
      <c r="O657" s="43" t="s">
        <v>22</v>
      </c>
      <c r="P657" s="42">
        <f t="shared" si="60"/>
        <v>0</v>
      </c>
      <c r="Q657" s="43">
        <f t="shared" si="61"/>
        <v>46280</v>
      </c>
      <c r="R657" s="43">
        <f t="shared" si="62"/>
        <v>0</v>
      </c>
      <c r="S657" s="42">
        <f t="shared" si="63"/>
        <v>968418.69000000006</v>
      </c>
      <c r="T657" s="43">
        <f t="shared" si="64"/>
        <v>-46280</v>
      </c>
      <c r="U657">
        <f t="shared" si="65"/>
        <v>-968418.69000000006</v>
      </c>
    </row>
    <row r="658" spans="1:21" x14ac:dyDescent="0.3">
      <c r="A658" s="42">
        <v>2024</v>
      </c>
      <c r="B658" s="42">
        <v>232</v>
      </c>
      <c r="C658" s="42">
        <v>8</v>
      </c>
      <c r="D658" s="43" t="s">
        <v>115</v>
      </c>
      <c r="E658" s="43" t="s">
        <v>182</v>
      </c>
      <c r="F658" s="43" t="s">
        <v>131</v>
      </c>
      <c r="G658" s="42">
        <v>14.000000000000002</v>
      </c>
      <c r="H658" s="43" t="s">
        <v>216</v>
      </c>
      <c r="I658" s="43" t="s">
        <v>178</v>
      </c>
      <c r="J658" s="42">
        <v>33.567142857142855</v>
      </c>
      <c r="K658" s="42">
        <v>469.93999999999994</v>
      </c>
      <c r="L658" s="43" t="s">
        <v>20</v>
      </c>
      <c r="M658" s="43" t="s">
        <v>18</v>
      </c>
      <c r="N658" s="42">
        <v>630</v>
      </c>
      <c r="O658" s="43" t="s">
        <v>94</v>
      </c>
      <c r="P658" s="42">
        <f t="shared" si="60"/>
        <v>0</v>
      </c>
      <c r="Q658" s="43">
        <f t="shared" si="61"/>
        <v>14.000000000000002</v>
      </c>
      <c r="R658" s="43">
        <f t="shared" si="62"/>
        <v>0</v>
      </c>
      <c r="S658" s="42">
        <f t="shared" si="63"/>
        <v>469.93999999999994</v>
      </c>
      <c r="T658" s="43">
        <f t="shared" si="64"/>
        <v>-14.000000000000002</v>
      </c>
      <c r="U658">
        <f t="shared" si="65"/>
        <v>-469.93999999999994</v>
      </c>
    </row>
    <row r="659" spans="1:21" x14ac:dyDescent="0.3">
      <c r="A659" s="42">
        <v>2024</v>
      </c>
      <c r="B659" s="42">
        <v>232</v>
      </c>
      <c r="C659" s="42">
        <v>8</v>
      </c>
      <c r="D659" s="43" t="s">
        <v>115</v>
      </c>
      <c r="E659" s="43" t="s">
        <v>182</v>
      </c>
      <c r="F659" s="43" t="s">
        <v>131</v>
      </c>
      <c r="G659" s="42">
        <v>8505</v>
      </c>
      <c r="H659" s="43" t="s">
        <v>216</v>
      </c>
      <c r="I659" s="43" t="s">
        <v>178</v>
      </c>
      <c r="J659" s="42">
        <v>28.750831275720167</v>
      </c>
      <c r="K659" s="42">
        <v>244525.82</v>
      </c>
      <c r="L659" s="43" t="s">
        <v>20</v>
      </c>
      <c r="M659" s="43" t="s">
        <v>18</v>
      </c>
      <c r="N659" s="42">
        <v>840</v>
      </c>
      <c r="O659" s="43" t="s">
        <v>56</v>
      </c>
      <c r="P659" s="42">
        <f t="shared" si="60"/>
        <v>0</v>
      </c>
      <c r="Q659" s="43">
        <f t="shared" si="61"/>
        <v>8505</v>
      </c>
      <c r="R659" s="43">
        <f t="shared" si="62"/>
        <v>0</v>
      </c>
      <c r="S659" s="42">
        <f t="shared" si="63"/>
        <v>244525.82</v>
      </c>
      <c r="T659" s="43">
        <f t="shared" si="64"/>
        <v>-8505</v>
      </c>
      <c r="U659">
        <f t="shared" si="65"/>
        <v>-244525.82</v>
      </c>
    </row>
    <row r="660" spans="1:21" x14ac:dyDescent="0.3">
      <c r="A660" s="42">
        <v>2024</v>
      </c>
      <c r="B660" s="42">
        <v>232</v>
      </c>
      <c r="C660" s="42">
        <v>8</v>
      </c>
      <c r="D660" s="43" t="s">
        <v>115</v>
      </c>
      <c r="E660" s="43" t="s">
        <v>182</v>
      </c>
      <c r="F660" s="43" t="s">
        <v>131</v>
      </c>
      <c r="G660" s="42">
        <v>42</v>
      </c>
      <c r="H660" s="43" t="s">
        <v>216</v>
      </c>
      <c r="I660" s="43" t="s">
        <v>178</v>
      </c>
      <c r="J660" s="42">
        <v>28.971428571428572</v>
      </c>
      <c r="K660" s="42">
        <v>1216.8</v>
      </c>
      <c r="L660" s="43" t="s">
        <v>29</v>
      </c>
      <c r="M660" s="43" t="s">
        <v>18</v>
      </c>
      <c r="N660" s="42">
        <v>531</v>
      </c>
      <c r="O660" s="43" t="s">
        <v>122</v>
      </c>
      <c r="P660" s="42">
        <f t="shared" si="60"/>
        <v>0</v>
      </c>
      <c r="Q660" s="43">
        <f t="shared" si="61"/>
        <v>42</v>
      </c>
      <c r="R660" s="43">
        <f t="shared" si="62"/>
        <v>0</v>
      </c>
      <c r="S660" s="42">
        <f t="shared" si="63"/>
        <v>1216.8</v>
      </c>
      <c r="T660" s="43">
        <f t="shared" si="64"/>
        <v>-42</v>
      </c>
      <c r="U660">
        <f t="shared" si="65"/>
        <v>-1216.8</v>
      </c>
    </row>
    <row r="661" spans="1:21" x14ac:dyDescent="0.3">
      <c r="A661" s="42">
        <v>2024</v>
      </c>
      <c r="B661" s="42">
        <v>232</v>
      </c>
      <c r="C661" s="42">
        <v>8</v>
      </c>
      <c r="D661" s="43" t="s">
        <v>115</v>
      </c>
      <c r="E661" s="43" t="s">
        <v>182</v>
      </c>
      <c r="F661" s="43" t="s">
        <v>131</v>
      </c>
      <c r="G661" s="42">
        <v>1495</v>
      </c>
      <c r="H661" s="43" t="s">
        <v>216</v>
      </c>
      <c r="I661" s="43" t="s">
        <v>178</v>
      </c>
      <c r="J661" s="42">
        <v>30.004013377926423</v>
      </c>
      <c r="K661" s="42">
        <v>44856</v>
      </c>
      <c r="L661" s="43" t="s">
        <v>24</v>
      </c>
      <c r="M661" s="43" t="s">
        <v>18</v>
      </c>
      <c r="N661" s="42">
        <v>158</v>
      </c>
      <c r="O661" s="43" t="s">
        <v>28</v>
      </c>
      <c r="P661" s="42">
        <f t="shared" si="60"/>
        <v>0</v>
      </c>
      <c r="Q661" s="43">
        <f t="shared" si="61"/>
        <v>1495</v>
      </c>
      <c r="R661" s="43">
        <f t="shared" si="62"/>
        <v>0</v>
      </c>
      <c r="S661" s="42">
        <f t="shared" si="63"/>
        <v>44856</v>
      </c>
      <c r="T661" s="43">
        <f t="shared" si="64"/>
        <v>-1495</v>
      </c>
      <c r="U661">
        <f t="shared" si="65"/>
        <v>-44856</v>
      </c>
    </row>
    <row r="662" spans="1:21" x14ac:dyDescent="0.3">
      <c r="A662" s="42">
        <v>2024</v>
      </c>
      <c r="B662" s="42">
        <v>232</v>
      </c>
      <c r="C662" s="42">
        <v>8</v>
      </c>
      <c r="D662" s="43" t="s">
        <v>115</v>
      </c>
      <c r="E662" s="43" t="s">
        <v>182</v>
      </c>
      <c r="F662" s="43" t="s">
        <v>131</v>
      </c>
      <c r="G662" s="42">
        <v>42</v>
      </c>
      <c r="H662" s="43" t="s">
        <v>216</v>
      </c>
      <c r="I662" s="43" t="s">
        <v>178</v>
      </c>
      <c r="J662" s="42">
        <v>26.785714285714285</v>
      </c>
      <c r="K662" s="42">
        <v>1125</v>
      </c>
      <c r="L662" s="43" t="s">
        <v>24</v>
      </c>
      <c r="M662" s="43" t="s">
        <v>18</v>
      </c>
      <c r="N662" s="42">
        <v>376</v>
      </c>
      <c r="O662" s="43" t="s">
        <v>89</v>
      </c>
      <c r="P662" s="42">
        <f t="shared" si="60"/>
        <v>0</v>
      </c>
      <c r="Q662" s="43">
        <f t="shared" si="61"/>
        <v>42</v>
      </c>
      <c r="R662" s="43">
        <f t="shared" si="62"/>
        <v>0</v>
      </c>
      <c r="S662" s="42">
        <f t="shared" si="63"/>
        <v>1125</v>
      </c>
      <c r="T662" s="43">
        <f t="shared" si="64"/>
        <v>-42</v>
      </c>
      <c r="U662">
        <f t="shared" si="65"/>
        <v>-1125</v>
      </c>
    </row>
    <row r="663" spans="1:21" x14ac:dyDescent="0.3">
      <c r="A663" s="42">
        <v>2024</v>
      </c>
      <c r="B663" s="42">
        <v>232</v>
      </c>
      <c r="C663" s="42">
        <v>8</v>
      </c>
      <c r="D663" s="43" t="s">
        <v>115</v>
      </c>
      <c r="E663" s="43" t="s">
        <v>182</v>
      </c>
      <c r="F663" s="43" t="s">
        <v>131</v>
      </c>
      <c r="G663" s="42">
        <v>1</v>
      </c>
      <c r="H663" s="43" t="s">
        <v>216</v>
      </c>
      <c r="I663" s="43" t="s">
        <v>178</v>
      </c>
      <c r="J663" s="42">
        <v>0</v>
      </c>
      <c r="K663" s="42">
        <v>0</v>
      </c>
      <c r="L663" s="43" t="s">
        <v>24</v>
      </c>
      <c r="M663" s="43" t="s">
        <v>18</v>
      </c>
      <c r="N663" s="42">
        <v>392</v>
      </c>
      <c r="O663" s="43" t="s">
        <v>63</v>
      </c>
      <c r="P663" s="42">
        <f t="shared" si="60"/>
        <v>0</v>
      </c>
      <c r="Q663" s="43">
        <f t="shared" si="61"/>
        <v>1</v>
      </c>
      <c r="R663" s="43">
        <f t="shared" si="62"/>
        <v>0</v>
      </c>
      <c r="S663" s="42">
        <f t="shared" si="63"/>
        <v>0</v>
      </c>
      <c r="T663" s="43">
        <f t="shared" si="64"/>
        <v>-1</v>
      </c>
      <c r="U663">
        <f t="shared" si="65"/>
        <v>0</v>
      </c>
    </row>
    <row r="664" spans="1:21" x14ac:dyDescent="0.3">
      <c r="A664" s="42">
        <v>2024</v>
      </c>
      <c r="B664" s="42">
        <v>232</v>
      </c>
      <c r="C664" s="42">
        <v>8</v>
      </c>
      <c r="D664" s="43" t="s">
        <v>115</v>
      </c>
      <c r="E664" s="43" t="s">
        <v>182</v>
      </c>
      <c r="F664" s="43" t="s">
        <v>131</v>
      </c>
      <c r="G664" s="42">
        <v>25</v>
      </c>
      <c r="H664" s="43" t="s">
        <v>216</v>
      </c>
      <c r="I664" s="43" t="s">
        <v>178</v>
      </c>
      <c r="J664" s="42">
        <v>21.441599999999998</v>
      </c>
      <c r="K664" s="42">
        <v>536.04</v>
      </c>
      <c r="L664" s="43" t="s">
        <v>24</v>
      </c>
      <c r="M664" s="43" t="s">
        <v>18</v>
      </c>
      <c r="N664" s="42">
        <v>446</v>
      </c>
      <c r="O664" s="43" t="s">
        <v>127</v>
      </c>
      <c r="P664" s="42">
        <f t="shared" si="60"/>
        <v>0</v>
      </c>
      <c r="Q664" s="43">
        <f t="shared" si="61"/>
        <v>25</v>
      </c>
      <c r="R664" s="43">
        <f t="shared" si="62"/>
        <v>0</v>
      </c>
      <c r="S664" s="42">
        <f t="shared" si="63"/>
        <v>536.04</v>
      </c>
      <c r="T664" s="43">
        <f t="shared" si="64"/>
        <v>-25</v>
      </c>
      <c r="U664">
        <f t="shared" si="65"/>
        <v>-536.04</v>
      </c>
    </row>
    <row r="665" spans="1:21" x14ac:dyDescent="0.3">
      <c r="A665" s="42">
        <v>2024</v>
      </c>
      <c r="B665" s="42">
        <v>232</v>
      </c>
      <c r="C665" s="42">
        <v>8</v>
      </c>
      <c r="D665" s="43" t="s">
        <v>115</v>
      </c>
      <c r="E665" s="43" t="s">
        <v>182</v>
      </c>
      <c r="F665" s="43" t="s">
        <v>131</v>
      </c>
      <c r="G665" s="42">
        <v>63</v>
      </c>
      <c r="H665" s="43" t="s">
        <v>216</v>
      </c>
      <c r="I665" s="43" t="s">
        <v>178</v>
      </c>
      <c r="J665" s="42">
        <v>28.028571428571432</v>
      </c>
      <c r="K665" s="42">
        <v>1765.8000000000002</v>
      </c>
      <c r="L665" s="43" t="s">
        <v>24</v>
      </c>
      <c r="M665" s="43" t="s">
        <v>18</v>
      </c>
      <c r="N665" s="42">
        <v>900</v>
      </c>
      <c r="O665" s="43" t="s">
        <v>117</v>
      </c>
      <c r="P665" s="42">
        <f t="shared" si="60"/>
        <v>0</v>
      </c>
      <c r="Q665" s="43">
        <f t="shared" si="61"/>
        <v>63</v>
      </c>
      <c r="R665" s="43">
        <f t="shared" si="62"/>
        <v>0</v>
      </c>
      <c r="S665" s="42">
        <f t="shared" si="63"/>
        <v>1765.8000000000002</v>
      </c>
      <c r="T665" s="43">
        <f t="shared" si="64"/>
        <v>-63</v>
      </c>
      <c r="U665">
        <f t="shared" si="65"/>
        <v>-1765.8000000000002</v>
      </c>
    </row>
    <row r="666" spans="1:21" x14ac:dyDescent="0.3">
      <c r="A666" s="42">
        <v>2024</v>
      </c>
      <c r="B666" s="42">
        <v>232</v>
      </c>
      <c r="C666" s="42">
        <v>8</v>
      </c>
      <c r="D666" s="43" t="s">
        <v>115</v>
      </c>
      <c r="E666" s="43" t="s">
        <v>182</v>
      </c>
      <c r="F666" s="43" t="s">
        <v>131</v>
      </c>
      <c r="G666" s="42">
        <v>4</v>
      </c>
      <c r="H666" s="43" t="s">
        <v>216</v>
      </c>
      <c r="I666" s="43" t="s">
        <v>178</v>
      </c>
      <c r="J666" s="42">
        <v>28.83</v>
      </c>
      <c r="K666" s="42">
        <v>115.32</v>
      </c>
      <c r="L666" s="43" t="s">
        <v>17</v>
      </c>
      <c r="M666" s="43" t="s">
        <v>18</v>
      </c>
      <c r="N666" s="42">
        <v>8</v>
      </c>
      <c r="O666" s="43" t="s">
        <v>102</v>
      </c>
      <c r="P666" s="42">
        <f t="shared" si="60"/>
        <v>0</v>
      </c>
      <c r="Q666" s="43">
        <f t="shared" si="61"/>
        <v>4</v>
      </c>
      <c r="R666" s="43">
        <f t="shared" si="62"/>
        <v>0</v>
      </c>
      <c r="S666" s="42">
        <f t="shared" si="63"/>
        <v>115.32</v>
      </c>
      <c r="T666" s="43">
        <f t="shared" si="64"/>
        <v>-4</v>
      </c>
      <c r="U666">
        <f t="shared" si="65"/>
        <v>-115.32</v>
      </c>
    </row>
    <row r="667" spans="1:21" x14ac:dyDescent="0.3">
      <c r="A667" s="42">
        <v>2024</v>
      </c>
      <c r="B667" s="42">
        <v>232</v>
      </c>
      <c r="C667" s="42">
        <v>8</v>
      </c>
      <c r="D667" s="43" t="s">
        <v>115</v>
      </c>
      <c r="E667" s="43" t="s">
        <v>182</v>
      </c>
      <c r="F667" s="43" t="s">
        <v>131</v>
      </c>
      <c r="G667" s="42">
        <v>99</v>
      </c>
      <c r="H667" s="43" t="s">
        <v>216</v>
      </c>
      <c r="I667" s="43" t="s">
        <v>178</v>
      </c>
      <c r="J667" s="42">
        <v>47.412626262626269</v>
      </c>
      <c r="K667" s="42">
        <v>4693.8500000000004</v>
      </c>
      <c r="L667" s="43" t="s">
        <v>17</v>
      </c>
      <c r="M667" s="43" t="s">
        <v>18</v>
      </c>
      <c r="N667" s="42">
        <v>20</v>
      </c>
      <c r="O667" s="43" t="s">
        <v>19</v>
      </c>
      <c r="P667" s="42">
        <f t="shared" si="60"/>
        <v>0</v>
      </c>
      <c r="Q667" s="43">
        <f t="shared" si="61"/>
        <v>99</v>
      </c>
      <c r="R667" s="43">
        <f t="shared" si="62"/>
        <v>0</v>
      </c>
      <c r="S667" s="42">
        <f t="shared" si="63"/>
        <v>4693.8500000000004</v>
      </c>
      <c r="T667" s="43">
        <f t="shared" si="64"/>
        <v>-99</v>
      </c>
      <c r="U667">
        <f t="shared" si="65"/>
        <v>-4693.8500000000004</v>
      </c>
    </row>
    <row r="668" spans="1:21" x14ac:dyDescent="0.3">
      <c r="A668" s="42">
        <v>2024</v>
      </c>
      <c r="B668" s="42">
        <v>232</v>
      </c>
      <c r="C668" s="42">
        <v>8</v>
      </c>
      <c r="D668" s="43" t="s">
        <v>115</v>
      </c>
      <c r="E668" s="43" t="s">
        <v>182</v>
      </c>
      <c r="F668" s="43" t="s">
        <v>131</v>
      </c>
      <c r="G668" s="42">
        <v>126</v>
      </c>
      <c r="H668" s="43" t="s">
        <v>216</v>
      </c>
      <c r="I668" s="43" t="s">
        <v>178</v>
      </c>
      <c r="J668" s="42">
        <v>27.457142857142856</v>
      </c>
      <c r="K668" s="42">
        <v>3459.6</v>
      </c>
      <c r="L668" s="43" t="s">
        <v>17</v>
      </c>
      <c r="M668" s="43" t="s">
        <v>18</v>
      </c>
      <c r="N668" s="42">
        <v>70</v>
      </c>
      <c r="O668" s="43" t="s">
        <v>82</v>
      </c>
      <c r="P668" s="42">
        <f t="shared" si="60"/>
        <v>0</v>
      </c>
      <c r="Q668" s="43">
        <f t="shared" si="61"/>
        <v>126</v>
      </c>
      <c r="R668" s="43">
        <f t="shared" si="62"/>
        <v>0</v>
      </c>
      <c r="S668" s="42">
        <f t="shared" si="63"/>
        <v>3459.6</v>
      </c>
      <c r="T668" s="43">
        <f t="shared" si="64"/>
        <v>-126</v>
      </c>
      <c r="U668">
        <f t="shared" si="65"/>
        <v>-3459.6</v>
      </c>
    </row>
    <row r="669" spans="1:21" x14ac:dyDescent="0.3">
      <c r="A669" s="42">
        <v>2024</v>
      </c>
      <c r="B669" s="42">
        <v>232</v>
      </c>
      <c r="C669" s="42">
        <v>8</v>
      </c>
      <c r="D669" s="43" t="s">
        <v>115</v>
      </c>
      <c r="E669" s="43" t="s">
        <v>182</v>
      </c>
      <c r="F669" s="43" t="s">
        <v>131</v>
      </c>
      <c r="G669" s="42">
        <v>479</v>
      </c>
      <c r="H669" s="43" t="s">
        <v>216</v>
      </c>
      <c r="I669" s="43" t="s">
        <v>178</v>
      </c>
      <c r="J669" s="42">
        <v>24.489770354906057</v>
      </c>
      <c r="K669" s="42">
        <v>11730.6</v>
      </c>
      <c r="L669" s="43" t="s">
        <v>17</v>
      </c>
      <c r="M669" s="43" t="s">
        <v>18</v>
      </c>
      <c r="N669" s="42">
        <v>112</v>
      </c>
      <c r="O669" s="43" t="s">
        <v>104</v>
      </c>
      <c r="P669" s="42">
        <f t="shared" si="60"/>
        <v>0</v>
      </c>
      <c r="Q669" s="43">
        <f t="shared" si="61"/>
        <v>479</v>
      </c>
      <c r="R669" s="43">
        <f t="shared" si="62"/>
        <v>0</v>
      </c>
      <c r="S669" s="42">
        <f t="shared" si="63"/>
        <v>11730.6</v>
      </c>
      <c r="T669" s="43">
        <f t="shared" si="64"/>
        <v>-479</v>
      </c>
      <c r="U669">
        <f t="shared" si="65"/>
        <v>-11730.6</v>
      </c>
    </row>
    <row r="670" spans="1:21" x14ac:dyDescent="0.3">
      <c r="A670" s="42">
        <v>2024</v>
      </c>
      <c r="B670" s="42">
        <v>232</v>
      </c>
      <c r="C670" s="42">
        <v>8</v>
      </c>
      <c r="D670" s="43" t="s">
        <v>115</v>
      </c>
      <c r="E670" s="43" t="s">
        <v>182</v>
      </c>
      <c r="F670" s="43" t="s">
        <v>131</v>
      </c>
      <c r="G670" s="42">
        <v>28.999999999999996</v>
      </c>
      <c r="H670" s="43" t="s">
        <v>216</v>
      </c>
      <c r="I670" s="43" t="s">
        <v>178</v>
      </c>
      <c r="J670" s="42">
        <v>25.18137931034483</v>
      </c>
      <c r="K670" s="42">
        <v>730.2600000000001</v>
      </c>
      <c r="L670" s="43" t="s">
        <v>17</v>
      </c>
      <c r="M670" s="43" t="s">
        <v>18</v>
      </c>
      <c r="N670" s="42">
        <v>578</v>
      </c>
      <c r="O670" s="43" t="s">
        <v>23</v>
      </c>
      <c r="P670" s="42">
        <f t="shared" si="60"/>
        <v>0</v>
      </c>
      <c r="Q670" s="43">
        <f t="shared" si="61"/>
        <v>28.999999999999996</v>
      </c>
      <c r="R670" s="43">
        <f t="shared" si="62"/>
        <v>0</v>
      </c>
      <c r="S670" s="42">
        <f t="shared" si="63"/>
        <v>730.2600000000001</v>
      </c>
      <c r="T670" s="43">
        <f t="shared" si="64"/>
        <v>-28.999999999999996</v>
      </c>
      <c r="U670">
        <f t="shared" si="65"/>
        <v>-730.2600000000001</v>
      </c>
    </row>
    <row r="671" spans="1:21" x14ac:dyDescent="0.3">
      <c r="A671" s="42">
        <v>2024</v>
      </c>
      <c r="B671" s="42">
        <v>232</v>
      </c>
      <c r="C671" s="42">
        <v>8</v>
      </c>
      <c r="D671" s="43" t="s">
        <v>115</v>
      </c>
      <c r="E671" s="43" t="s">
        <v>182</v>
      </c>
      <c r="F671" s="43" t="s">
        <v>131</v>
      </c>
      <c r="G671" s="42">
        <v>1</v>
      </c>
      <c r="H671" s="43" t="s">
        <v>216</v>
      </c>
      <c r="I671" s="43" t="s">
        <v>178</v>
      </c>
      <c r="J671" s="42">
        <v>0</v>
      </c>
      <c r="K671" s="42">
        <v>0</v>
      </c>
      <c r="L671" s="43" t="s">
        <v>17</v>
      </c>
      <c r="M671" s="43" t="s">
        <v>18</v>
      </c>
      <c r="N671" s="42">
        <v>688</v>
      </c>
      <c r="O671" s="43" t="s">
        <v>95</v>
      </c>
      <c r="P671" s="42">
        <f t="shared" si="60"/>
        <v>0</v>
      </c>
      <c r="Q671" s="43">
        <f t="shared" si="61"/>
        <v>1</v>
      </c>
      <c r="R671" s="43">
        <f t="shared" si="62"/>
        <v>0</v>
      </c>
      <c r="S671" s="42">
        <f t="shared" si="63"/>
        <v>0</v>
      </c>
      <c r="T671" s="43">
        <f t="shared" si="64"/>
        <v>-1</v>
      </c>
      <c r="U671">
        <f t="shared" si="65"/>
        <v>0</v>
      </c>
    </row>
    <row r="672" spans="1:21" x14ac:dyDescent="0.3">
      <c r="A672" s="42">
        <v>2024</v>
      </c>
      <c r="B672" s="42">
        <v>232</v>
      </c>
      <c r="C672" s="42">
        <v>8</v>
      </c>
      <c r="D672" s="43" t="s">
        <v>115</v>
      </c>
      <c r="E672" s="43" t="s">
        <v>182</v>
      </c>
      <c r="F672" s="43" t="s">
        <v>131</v>
      </c>
      <c r="G672" s="42">
        <v>34</v>
      </c>
      <c r="H672" s="43" t="s">
        <v>216</v>
      </c>
      <c r="I672" s="43" t="s">
        <v>178</v>
      </c>
      <c r="J672" s="42">
        <v>24.352941176470587</v>
      </c>
      <c r="K672" s="42">
        <v>828</v>
      </c>
      <c r="L672" s="43" t="s">
        <v>17</v>
      </c>
      <c r="M672" s="43" t="s">
        <v>18</v>
      </c>
      <c r="N672" s="42">
        <v>804</v>
      </c>
      <c r="O672" s="43" t="s">
        <v>71</v>
      </c>
      <c r="P672" s="42">
        <f t="shared" si="60"/>
        <v>0</v>
      </c>
      <c r="Q672" s="43">
        <f t="shared" si="61"/>
        <v>34</v>
      </c>
      <c r="R672" s="43">
        <f t="shared" si="62"/>
        <v>0</v>
      </c>
      <c r="S672" s="42">
        <f t="shared" si="63"/>
        <v>828</v>
      </c>
      <c r="T672" s="43">
        <f t="shared" si="64"/>
        <v>-34</v>
      </c>
      <c r="U672">
        <f t="shared" si="65"/>
        <v>-828</v>
      </c>
    </row>
    <row r="673" spans="1:21" x14ac:dyDescent="0.3">
      <c r="A673" s="42">
        <v>2024</v>
      </c>
      <c r="B673" s="42">
        <v>232</v>
      </c>
      <c r="C673" s="42">
        <v>8</v>
      </c>
      <c r="D673" s="43" t="s">
        <v>115</v>
      </c>
      <c r="E673" s="43" t="s">
        <v>182</v>
      </c>
      <c r="F673" s="43" t="s">
        <v>131</v>
      </c>
      <c r="G673" s="42">
        <v>1050</v>
      </c>
      <c r="H673" s="43" t="s">
        <v>216</v>
      </c>
      <c r="I673" s="43" t="s">
        <v>178</v>
      </c>
      <c r="J673" s="42">
        <v>30.286780952380951</v>
      </c>
      <c r="K673" s="42">
        <v>31801.119999999999</v>
      </c>
      <c r="L673" s="43" t="s">
        <v>17</v>
      </c>
      <c r="M673" s="43" t="s">
        <v>18</v>
      </c>
      <c r="N673" s="42">
        <v>826</v>
      </c>
      <c r="O673" s="43" t="s">
        <v>68</v>
      </c>
      <c r="P673" s="42">
        <f t="shared" si="60"/>
        <v>0</v>
      </c>
      <c r="Q673" s="43">
        <f t="shared" si="61"/>
        <v>1050</v>
      </c>
      <c r="R673" s="43">
        <f t="shared" si="62"/>
        <v>0</v>
      </c>
      <c r="S673" s="42">
        <f t="shared" si="63"/>
        <v>31801.119999999999</v>
      </c>
      <c r="T673" s="43">
        <f t="shared" si="64"/>
        <v>-1050</v>
      </c>
      <c r="U673">
        <f t="shared" si="65"/>
        <v>-31801.119999999999</v>
      </c>
    </row>
    <row r="674" spans="1:21" x14ac:dyDescent="0.3">
      <c r="A674" s="42">
        <v>2024</v>
      </c>
      <c r="B674" s="42">
        <v>232</v>
      </c>
      <c r="C674" s="42">
        <v>8</v>
      </c>
      <c r="D674" s="43" t="s">
        <v>115</v>
      </c>
      <c r="E674" s="43" t="s">
        <v>182</v>
      </c>
      <c r="F674" s="43" t="s">
        <v>131</v>
      </c>
      <c r="G674" s="42">
        <v>2361</v>
      </c>
      <c r="H674" s="43" t="s">
        <v>216</v>
      </c>
      <c r="I674" s="43" t="s">
        <v>178</v>
      </c>
      <c r="J674" s="42">
        <v>35.778483693350275</v>
      </c>
      <c r="K674" s="42">
        <v>84473</v>
      </c>
      <c r="L674" s="43" t="s">
        <v>204</v>
      </c>
      <c r="M674" s="43" t="s">
        <v>11</v>
      </c>
      <c r="N674" s="42">
        <v>724</v>
      </c>
      <c r="O674" s="43" t="s">
        <v>12</v>
      </c>
      <c r="P674" s="42">
        <f t="shared" si="60"/>
        <v>0</v>
      </c>
      <c r="Q674" s="43">
        <f t="shared" si="61"/>
        <v>2361</v>
      </c>
      <c r="R674" s="43">
        <f t="shared" si="62"/>
        <v>0</v>
      </c>
      <c r="S674" s="42">
        <f t="shared" si="63"/>
        <v>84473</v>
      </c>
      <c r="T674" s="43">
        <f t="shared" si="64"/>
        <v>-2361</v>
      </c>
      <c r="U674">
        <f t="shared" si="65"/>
        <v>-84473</v>
      </c>
    </row>
    <row r="675" spans="1:21" x14ac:dyDescent="0.3">
      <c r="A675" s="42">
        <v>2024</v>
      </c>
      <c r="B675" s="42">
        <v>232</v>
      </c>
      <c r="C675" s="42">
        <v>8</v>
      </c>
      <c r="D675" s="43" t="s">
        <v>115</v>
      </c>
      <c r="E675" s="43" t="s">
        <v>182</v>
      </c>
      <c r="F675" s="43" t="s">
        <v>131</v>
      </c>
      <c r="G675" s="42">
        <v>63</v>
      </c>
      <c r="H675" s="43" t="s">
        <v>216</v>
      </c>
      <c r="I675" s="43" t="s">
        <v>178</v>
      </c>
      <c r="J675" s="42">
        <v>32.828571428571429</v>
      </c>
      <c r="K675" s="42">
        <v>2068.1999999999998</v>
      </c>
      <c r="L675" s="43" t="s">
        <v>47</v>
      </c>
      <c r="M675" s="43" t="s">
        <v>18</v>
      </c>
      <c r="N675" s="42">
        <v>902</v>
      </c>
      <c r="O675" s="43" t="s">
        <v>118</v>
      </c>
      <c r="P675" s="42">
        <f t="shared" si="60"/>
        <v>0</v>
      </c>
      <c r="Q675" s="43">
        <f t="shared" si="61"/>
        <v>63</v>
      </c>
      <c r="R675" s="43">
        <f t="shared" si="62"/>
        <v>0</v>
      </c>
      <c r="S675" s="42">
        <f t="shared" si="63"/>
        <v>2068.1999999999998</v>
      </c>
      <c r="T675" s="43">
        <f t="shared" si="64"/>
        <v>-63</v>
      </c>
      <c r="U675">
        <f t="shared" si="65"/>
        <v>-2068.1999999999998</v>
      </c>
    </row>
    <row r="676" spans="1:21" x14ac:dyDescent="0.3">
      <c r="A676" s="42">
        <v>2024</v>
      </c>
      <c r="B676" s="42">
        <v>232</v>
      </c>
      <c r="C676" s="42">
        <v>8</v>
      </c>
      <c r="D676" s="43" t="s">
        <v>115</v>
      </c>
      <c r="E676" s="43" t="s">
        <v>182</v>
      </c>
      <c r="F676" s="43" t="s">
        <v>131</v>
      </c>
      <c r="G676" s="42">
        <v>5478.9</v>
      </c>
      <c r="H676" s="43" t="s">
        <v>216</v>
      </c>
      <c r="I676" s="43" t="s">
        <v>178</v>
      </c>
      <c r="J676" s="42">
        <v>18.332960995820329</v>
      </c>
      <c r="K676" s="42">
        <v>100444.45999999999</v>
      </c>
      <c r="L676" s="43" t="s">
        <v>80</v>
      </c>
      <c r="M676" s="43" t="s">
        <v>18</v>
      </c>
      <c r="N676" s="42">
        <v>950</v>
      </c>
      <c r="O676" s="43" t="s">
        <v>81</v>
      </c>
      <c r="P676" s="42">
        <f t="shared" si="60"/>
        <v>0</v>
      </c>
      <c r="Q676" s="43">
        <f t="shared" si="61"/>
        <v>5478.9</v>
      </c>
      <c r="R676" s="43">
        <f t="shared" si="62"/>
        <v>0</v>
      </c>
      <c r="S676" s="42">
        <f t="shared" si="63"/>
        <v>100444.45999999999</v>
      </c>
      <c r="T676" s="43">
        <f t="shared" si="64"/>
        <v>-5478.9</v>
      </c>
      <c r="U676">
        <f t="shared" si="65"/>
        <v>-100444.45999999999</v>
      </c>
    </row>
    <row r="677" spans="1:21" x14ac:dyDescent="0.3">
      <c r="A677" s="42">
        <v>2024</v>
      </c>
      <c r="B677" s="42">
        <v>232</v>
      </c>
      <c r="C677" s="42">
        <v>8</v>
      </c>
      <c r="D677" s="43" t="s">
        <v>115</v>
      </c>
      <c r="E677" s="43" t="s">
        <v>182</v>
      </c>
      <c r="F677" s="43" t="s">
        <v>131</v>
      </c>
      <c r="G677" s="42">
        <v>21</v>
      </c>
      <c r="H677" s="43" t="s">
        <v>216</v>
      </c>
      <c r="I677" s="43" t="s">
        <v>178</v>
      </c>
      <c r="J677" s="42">
        <v>27.328571428571429</v>
      </c>
      <c r="K677" s="42">
        <v>573.9</v>
      </c>
      <c r="L677" s="43" t="s">
        <v>13</v>
      </c>
      <c r="M677" s="43" t="s">
        <v>14</v>
      </c>
      <c r="N677" s="42">
        <v>100</v>
      </c>
      <c r="O677" s="43" t="s">
        <v>34</v>
      </c>
      <c r="P677" s="42">
        <f t="shared" si="60"/>
        <v>0</v>
      </c>
      <c r="Q677" s="43">
        <f t="shared" si="61"/>
        <v>21</v>
      </c>
      <c r="R677" s="43">
        <f t="shared" si="62"/>
        <v>0</v>
      </c>
      <c r="S677" s="42">
        <f t="shared" si="63"/>
        <v>573.9</v>
      </c>
      <c r="T677" s="43">
        <f t="shared" si="64"/>
        <v>-21</v>
      </c>
      <c r="U677">
        <f t="shared" si="65"/>
        <v>-573.9</v>
      </c>
    </row>
    <row r="678" spans="1:21" x14ac:dyDescent="0.3">
      <c r="A678" s="42">
        <v>2024</v>
      </c>
      <c r="B678" s="42">
        <v>232</v>
      </c>
      <c r="C678" s="42">
        <v>8</v>
      </c>
      <c r="D678" s="43" t="s">
        <v>115</v>
      </c>
      <c r="E678" s="43" t="s">
        <v>182</v>
      </c>
      <c r="F678" s="43" t="s">
        <v>131</v>
      </c>
      <c r="G678" s="42">
        <v>231</v>
      </c>
      <c r="H678" s="43" t="s">
        <v>216</v>
      </c>
      <c r="I678" s="43" t="s">
        <v>178</v>
      </c>
      <c r="J678" s="42">
        <v>28.628571428571437</v>
      </c>
      <c r="K678" s="42">
        <v>6613.2000000000016</v>
      </c>
      <c r="L678" s="43" t="s">
        <v>13</v>
      </c>
      <c r="M678" s="43" t="s">
        <v>14</v>
      </c>
      <c r="N678" s="42">
        <v>203</v>
      </c>
      <c r="O678" s="43" t="s">
        <v>73</v>
      </c>
      <c r="P678" s="42">
        <f t="shared" si="60"/>
        <v>0</v>
      </c>
      <c r="Q678" s="43">
        <f t="shared" si="61"/>
        <v>231</v>
      </c>
      <c r="R678" s="43">
        <f t="shared" si="62"/>
        <v>0</v>
      </c>
      <c r="S678" s="42">
        <f t="shared" si="63"/>
        <v>6613.2000000000016</v>
      </c>
      <c r="T678" s="43">
        <f t="shared" si="64"/>
        <v>-231</v>
      </c>
      <c r="U678">
        <f t="shared" si="65"/>
        <v>-6613.2000000000016</v>
      </c>
    </row>
    <row r="679" spans="1:21" x14ac:dyDescent="0.3">
      <c r="A679" s="42">
        <v>2024</v>
      </c>
      <c r="B679" s="42">
        <v>232</v>
      </c>
      <c r="C679" s="42">
        <v>8</v>
      </c>
      <c r="D679" s="43" t="s">
        <v>115</v>
      </c>
      <c r="E679" s="43" t="s">
        <v>182</v>
      </c>
      <c r="F679" s="43" t="s">
        <v>131</v>
      </c>
      <c r="G679" s="42">
        <v>8</v>
      </c>
      <c r="H679" s="43" t="s">
        <v>216</v>
      </c>
      <c r="I679" s="43" t="s">
        <v>178</v>
      </c>
      <c r="J679" s="42">
        <v>25.14</v>
      </c>
      <c r="K679" s="42">
        <v>201.12</v>
      </c>
      <c r="L679" s="43" t="s">
        <v>13</v>
      </c>
      <c r="M679" s="43" t="s">
        <v>14</v>
      </c>
      <c r="N679" s="42">
        <v>233</v>
      </c>
      <c r="O679" s="43" t="s">
        <v>37</v>
      </c>
      <c r="P679" s="42">
        <f t="shared" si="60"/>
        <v>0</v>
      </c>
      <c r="Q679" s="43">
        <f t="shared" si="61"/>
        <v>8</v>
      </c>
      <c r="R679" s="43">
        <f t="shared" si="62"/>
        <v>0</v>
      </c>
      <c r="S679" s="42">
        <f t="shared" si="63"/>
        <v>201.12</v>
      </c>
      <c r="T679" s="43">
        <f t="shared" si="64"/>
        <v>-8</v>
      </c>
      <c r="U679">
        <f t="shared" si="65"/>
        <v>-201.12</v>
      </c>
    </row>
    <row r="680" spans="1:21" x14ac:dyDescent="0.3">
      <c r="A680" s="42">
        <v>2024</v>
      </c>
      <c r="B680" s="42">
        <v>232</v>
      </c>
      <c r="C680" s="42">
        <v>8</v>
      </c>
      <c r="D680" s="43" t="s">
        <v>115</v>
      </c>
      <c r="E680" s="43" t="s">
        <v>182</v>
      </c>
      <c r="F680" s="43" t="s">
        <v>131</v>
      </c>
      <c r="G680" s="42">
        <v>294</v>
      </c>
      <c r="H680" s="43" t="s">
        <v>216</v>
      </c>
      <c r="I680" s="43" t="s">
        <v>178</v>
      </c>
      <c r="J680" s="42">
        <v>23.416326530612242</v>
      </c>
      <c r="K680" s="42">
        <v>6884.3999999999987</v>
      </c>
      <c r="L680" s="43" t="s">
        <v>13</v>
      </c>
      <c r="M680" s="43" t="s">
        <v>14</v>
      </c>
      <c r="N680" s="42">
        <v>246</v>
      </c>
      <c r="O680" s="43" t="s">
        <v>100</v>
      </c>
      <c r="P680" s="42">
        <f t="shared" si="60"/>
        <v>0</v>
      </c>
      <c r="Q680" s="43">
        <f t="shared" si="61"/>
        <v>294</v>
      </c>
      <c r="R680" s="43">
        <f t="shared" si="62"/>
        <v>0</v>
      </c>
      <c r="S680" s="42">
        <f t="shared" si="63"/>
        <v>6884.3999999999987</v>
      </c>
      <c r="T680" s="43">
        <f t="shared" si="64"/>
        <v>-294</v>
      </c>
      <c r="U680">
        <f t="shared" si="65"/>
        <v>-6884.3999999999987</v>
      </c>
    </row>
    <row r="681" spans="1:21" x14ac:dyDescent="0.3">
      <c r="A681" s="42">
        <v>2024</v>
      </c>
      <c r="B681" s="42">
        <v>232</v>
      </c>
      <c r="C681" s="42">
        <v>8</v>
      </c>
      <c r="D681" s="43" t="s">
        <v>115</v>
      </c>
      <c r="E681" s="43" t="s">
        <v>182</v>
      </c>
      <c r="F681" s="43" t="s">
        <v>131</v>
      </c>
      <c r="G681" s="42">
        <v>764</v>
      </c>
      <c r="H681" s="43" t="s">
        <v>216</v>
      </c>
      <c r="I681" s="43" t="s">
        <v>178</v>
      </c>
      <c r="J681" s="42">
        <v>24.012565445026176</v>
      </c>
      <c r="K681" s="42">
        <v>18345.599999999999</v>
      </c>
      <c r="L681" s="43" t="s">
        <v>13</v>
      </c>
      <c r="M681" s="43" t="s">
        <v>14</v>
      </c>
      <c r="N681" s="42">
        <v>276</v>
      </c>
      <c r="O681" s="43" t="s">
        <v>15</v>
      </c>
      <c r="P681" s="42">
        <f t="shared" si="60"/>
        <v>0</v>
      </c>
      <c r="Q681" s="43">
        <f t="shared" si="61"/>
        <v>764</v>
      </c>
      <c r="R681" s="43">
        <f t="shared" si="62"/>
        <v>0</v>
      </c>
      <c r="S681" s="42">
        <f t="shared" si="63"/>
        <v>18345.599999999999</v>
      </c>
      <c r="T681" s="43">
        <f t="shared" si="64"/>
        <v>-764</v>
      </c>
      <c r="U681">
        <f t="shared" si="65"/>
        <v>-18345.599999999999</v>
      </c>
    </row>
    <row r="682" spans="1:21" x14ac:dyDescent="0.3">
      <c r="A682" s="42">
        <v>2024</v>
      </c>
      <c r="B682" s="42">
        <v>232</v>
      </c>
      <c r="C682" s="42">
        <v>8</v>
      </c>
      <c r="D682" s="43" t="s">
        <v>115</v>
      </c>
      <c r="E682" s="43" t="s">
        <v>182</v>
      </c>
      <c r="F682" s="43" t="s">
        <v>131</v>
      </c>
      <c r="G682" s="42">
        <v>42</v>
      </c>
      <c r="H682" s="43" t="s">
        <v>216</v>
      </c>
      <c r="I682" s="43" t="s">
        <v>178</v>
      </c>
      <c r="J682" s="42">
        <v>27.857142857142858</v>
      </c>
      <c r="K682" s="42">
        <v>1170</v>
      </c>
      <c r="L682" s="43" t="s">
        <v>13</v>
      </c>
      <c r="M682" s="43" t="s">
        <v>14</v>
      </c>
      <c r="N682" s="42">
        <v>372</v>
      </c>
      <c r="O682" s="43" t="s">
        <v>39</v>
      </c>
      <c r="P682" s="42">
        <f t="shared" si="60"/>
        <v>0</v>
      </c>
      <c r="Q682" s="43">
        <f t="shared" si="61"/>
        <v>42</v>
      </c>
      <c r="R682" s="43">
        <f t="shared" si="62"/>
        <v>0</v>
      </c>
      <c r="S682" s="42">
        <f t="shared" si="63"/>
        <v>1170</v>
      </c>
      <c r="T682" s="43">
        <f t="shared" si="64"/>
        <v>-42</v>
      </c>
      <c r="U682">
        <f t="shared" si="65"/>
        <v>-1170</v>
      </c>
    </row>
    <row r="683" spans="1:21" x14ac:dyDescent="0.3">
      <c r="A683" s="42">
        <v>2024</v>
      </c>
      <c r="B683" s="42">
        <v>232</v>
      </c>
      <c r="C683" s="42">
        <v>8</v>
      </c>
      <c r="D683" s="43" t="s">
        <v>115</v>
      </c>
      <c r="E683" s="43" t="s">
        <v>182</v>
      </c>
      <c r="F683" s="43" t="s">
        <v>131</v>
      </c>
      <c r="G683" s="42">
        <v>134</v>
      </c>
      <c r="H683" s="43" t="s">
        <v>216</v>
      </c>
      <c r="I683" s="43" t="s">
        <v>178</v>
      </c>
      <c r="J683" s="42">
        <v>24.014328358208957</v>
      </c>
      <c r="K683" s="42">
        <v>3217.92</v>
      </c>
      <c r="L683" s="43" t="s">
        <v>13</v>
      </c>
      <c r="M683" s="43" t="s">
        <v>14</v>
      </c>
      <c r="N683" s="42">
        <v>440</v>
      </c>
      <c r="O683" s="43" t="s">
        <v>42</v>
      </c>
      <c r="P683" s="42">
        <f t="shared" si="60"/>
        <v>0</v>
      </c>
      <c r="Q683" s="43">
        <f t="shared" si="61"/>
        <v>134</v>
      </c>
      <c r="R683" s="43">
        <f t="shared" si="62"/>
        <v>0</v>
      </c>
      <c r="S683" s="42">
        <f t="shared" si="63"/>
        <v>3217.92</v>
      </c>
      <c r="T683" s="43">
        <f t="shared" si="64"/>
        <v>-134</v>
      </c>
      <c r="U683">
        <f t="shared" si="65"/>
        <v>-3217.92</v>
      </c>
    </row>
    <row r="684" spans="1:21" x14ac:dyDescent="0.3">
      <c r="A684" s="42">
        <v>2024</v>
      </c>
      <c r="B684" s="42">
        <v>232</v>
      </c>
      <c r="C684" s="42">
        <v>8</v>
      </c>
      <c r="D684" s="43" t="s">
        <v>115</v>
      </c>
      <c r="E684" s="43" t="s">
        <v>182</v>
      </c>
      <c r="F684" s="43" t="s">
        <v>131</v>
      </c>
      <c r="G684" s="42">
        <v>25</v>
      </c>
      <c r="H684" s="43" t="s">
        <v>216</v>
      </c>
      <c r="I684" s="43" t="s">
        <v>178</v>
      </c>
      <c r="J684" s="42">
        <v>28.497599999999998</v>
      </c>
      <c r="K684" s="42">
        <v>712.43999999999994</v>
      </c>
      <c r="L684" s="43" t="s">
        <v>13</v>
      </c>
      <c r="M684" s="43" t="s">
        <v>14</v>
      </c>
      <c r="N684" s="42">
        <v>528</v>
      </c>
      <c r="O684" s="43" t="s">
        <v>43</v>
      </c>
      <c r="P684" s="42">
        <f t="shared" si="60"/>
        <v>0</v>
      </c>
      <c r="Q684" s="43">
        <f t="shared" si="61"/>
        <v>25</v>
      </c>
      <c r="R684" s="43">
        <f t="shared" si="62"/>
        <v>0</v>
      </c>
      <c r="S684" s="42">
        <f t="shared" si="63"/>
        <v>712.43999999999994</v>
      </c>
      <c r="T684" s="43">
        <f t="shared" si="64"/>
        <v>-25</v>
      </c>
      <c r="U684">
        <f t="shared" si="65"/>
        <v>-712.43999999999994</v>
      </c>
    </row>
    <row r="685" spans="1:21" x14ac:dyDescent="0.3">
      <c r="A685" s="42">
        <v>2024</v>
      </c>
      <c r="B685" s="42">
        <v>232</v>
      </c>
      <c r="C685" s="42">
        <v>8</v>
      </c>
      <c r="D685" s="43" t="s">
        <v>115</v>
      </c>
      <c r="E685" s="43" t="s">
        <v>182</v>
      </c>
      <c r="F685" s="43" t="s">
        <v>131</v>
      </c>
      <c r="G685" s="42">
        <v>1109</v>
      </c>
      <c r="H685" s="43" t="s">
        <v>216</v>
      </c>
      <c r="I685" s="43" t="s">
        <v>178</v>
      </c>
      <c r="J685" s="42">
        <v>27.59502254283138</v>
      </c>
      <c r="K685" s="42">
        <v>30602.880000000001</v>
      </c>
      <c r="L685" s="43" t="s">
        <v>13</v>
      </c>
      <c r="M685" s="43" t="s">
        <v>14</v>
      </c>
      <c r="N685" s="42">
        <v>616</v>
      </c>
      <c r="O685" s="43" t="s">
        <v>44</v>
      </c>
      <c r="P685" s="42">
        <f t="shared" si="60"/>
        <v>0</v>
      </c>
      <c r="Q685" s="43">
        <f t="shared" si="61"/>
        <v>1109</v>
      </c>
      <c r="R685" s="43">
        <f t="shared" si="62"/>
        <v>0</v>
      </c>
      <c r="S685" s="42">
        <f t="shared" si="63"/>
        <v>30602.880000000001</v>
      </c>
      <c r="T685" s="43">
        <f t="shared" si="64"/>
        <v>-1109</v>
      </c>
      <c r="U685">
        <f t="shared" si="65"/>
        <v>-30602.880000000001</v>
      </c>
    </row>
    <row r="686" spans="1:21" x14ac:dyDescent="0.3">
      <c r="A686" s="42">
        <v>2024</v>
      </c>
      <c r="B686" s="42">
        <v>232</v>
      </c>
      <c r="C686" s="42">
        <v>8</v>
      </c>
      <c r="D686" s="43" t="s">
        <v>115</v>
      </c>
      <c r="E686" s="43" t="s">
        <v>182</v>
      </c>
      <c r="F686" s="43" t="s">
        <v>131</v>
      </c>
      <c r="G686" s="42">
        <v>235</v>
      </c>
      <c r="H686" s="43" t="s">
        <v>216</v>
      </c>
      <c r="I686" s="43" t="s">
        <v>178</v>
      </c>
      <c r="J686" s="42">
        <v>24.249191489361703</v>
      </c>
      <c r="K686" s="42">
        <v>5698.56</v>
      </c>
      <c r="L686" s="43" t="s">
        <v>13</v>
      </c>
      <c r="M686" s="43" t="s">
        <v>14</v>
      </c>
      <c r="N686" s="42">
        <v>642</v>
      </c>
      <c r="O686" s="43" t="s">
        <v>46</v>
      </c>
      <c r="P686" s="42">
        <f t="shared" si="60"/>
        <v>0</v>
      </c>
      <c r="Q686" s="43">
        <f t="shared" si="61"/>
        <v>235</v>
      </c>
      <c r="R686" s="43">
        <f t="shared" si="62"/>
        <v>0</v>
      </c>
      <c r="S686" s="42">
        <f t="shared" si="63"/>
        <v>5698.56</v>
      </c>
      <c r="T686" s="43">
        <f t="shared" si="64"/>
        <v>-235</v>
      </c>
      <c r="U686">
        <f t="shared" si="65"/>
        <v>-5698.56</v>
      </c>
    </row>
    <row r="687" spans="1:21" x14ac:dyDescent="0.3">
      <c r="A687" s="42">
        <v>2024</v>
      </c>
      <c r="B687" s="42">
        <v>232</v>
      </c>
      <c r="C687" s="42">
        <v>8</v>
      </c>
      <c r="D687" s="43" t="s">
        <v>115</v>
      </c>
      <c r="E687" s="43" t="s">
        <v>182</v>
      </c>
      <c r="F687" s="43" t="s">
        <v>131</v>
      </c>
      <c r="G687" s="42">
        <v>59</v>
      </c>
      <c r="H687" s="43" t="s">
        <v>216</v>
      </c>
      <c r="I687" s="43" t="s">
        <v>178</v>
      </c>
      <c r="J687" s="42">
        <v>24.741016949152542</v>
      </c>
      <c r="K687" s="42">
        <v>1459.72</v>
      </c>
      <c r="L687" s="43" t="s">
        <v>13</v>
      </c>
      <c r="M687" s="43" t="s">
        <v>14</v>
      </c>
      <c r="N687" s="42">
        <v>752</v>
      </c>
      <c r="O687" s="43" t="s">
        <v>78</v>
      </c>
      <c r="P687" s="42">
        <f t="shared" si="60"/>
        <v>0</v>
      </c>
      <c r="Q687" s="43">
        <f t="shared" si="61"/>
        <v>59</v>
      </c>
      <c r="R687" s="43">
        <f t="shared" si="62"/>
        <v>0</v>
      </c>
      <c r="S687" s="42">
        <f t="shared" si="63"/>
        <v>1459.72</v>
      </c>
      <c r="T687" s="43">
        <f t="shared" si="64"/>
        <v>-59</v>
      </c>
      <c r="U687">
        <f t="shared" si="65"/>
        <v>-1459.72</v>
      </c>
    </row>
    <row r="688" spans="1:21" x14ac:dyDescent="0.3">
      <c r="A688" s="42">
        <v>2024</v>
      </c>
      <c r="B688" s="42">
        <v>229</v>
      </c>
      <c r="C688" s="42">
        <v>8</v>
      </c>
      <c r="D688" s="43" t="s">
        <v>115</v>
      </c>
      <c r="E688" s="43" t="s">
        <v>150</v>
      </c>
      <c r="F688" s="43" t="s">
        <v>150</v>
      </c>
      <c r="G688" s="42">
        <v>3453</v>
      </c>
      <c r="H688" s="43" t="s">
        <v>216</v>
      </c>
      <c r="I688" s="43" t="s">
        <v>178</v>
      </c>
      <c r="J688" s="42">
        <v>9.7343121485631308</v>
      </c>
      <c r="K688" s="42">
        <v>33383.06</v>
      </c>
      <c r="L688" s="43" t="s">
        <v>204</v>
      </c>
      <c r="M688" s="43" t="s">
        <v>11</v>
      </c>
      <c r="N688" s="42">
        <v>724</v>
      </c>
      <c r="O688" s="43" t="s">
        <v>12</v>
      </c>
      <c r="P688" s="42">
        <f t="shared" si="60"/>
        <v>0</v>
      </c>
      <c r="Q688" s="43">
        <f t="shared" si="61"/>
        <v>3453</v>
      </c>
      <c r="R688" s="43">
        <f t="shared" si="62"/>
        <v>0</v>
      </c>
      <c r="S688" s="42">
        <f t="shared" si="63"/>
        <v>33383.06</v>
      </c>
      <c r="T688" s="43">
        <f t="shared" si="64"/>
        <v>-3453</v>
      </c>
      <c r="U688">
        <f t="shared" si="65"/>
        <v>-33383.06</v>
      </c>
    </row>
    <row r="689" spans="1:21" x14ac:dyDescent="0.3">
      <c r="A689" s="42">
        <v>2024</v>
      </c>
      <c r="B689" s="42">
        <v>219</v>
      </c>
      <c r="C689" s="42">
        <v>11</v>
      </c>
      <c r="D689" s="43" t="s">
        <v>9</v>
      </c>
      <c r="E689" s="43" t="s">
        <v>10</v>
      </c>
      <c r="F689" s="43" t="s">
        <v>10</v>
      </c>
      <c r="G689" s="42">
        <v>93</v>
      </c>
      <c r="H689" s="43" t="s">
        <v>216</v>
      </c>
      <c r="I689" s="43" t="s">
        <v>178</v>
      </c>
      <c r="J689" s="42">
        <v>13</v>
      </c>
      <c r="K689" s="42">
        <v>1209</v>
      </c>
      <c r="L689" s="43" t="s">
        <v>20</v>
      </c>
      <c r="M689" s="43" t="s">
        <v>18</v>
      </c>
      <c r="N689" s="42">
        <v>214</v>
      </c>
      <c r="O689" s="43" t="s">
        <v>26</v>
      </c>
      <c r="P689" s="42">
        <f t="shared" si="60"/>
        <v>0</v>
      </c>
      <c r="Q689" s="43">
        <f t="shared" si="61"/>
        <v>93</v>
      </c>
      <c r="R689" s="43">
        <f t="shared" si="62"/>
        <v>0</v>
      </c>
      <c r="S689" s="42">
        <f t="shared" si="63"/>
        <v>1209</v>
      </c>
      <c r="T689" s="43">
        <f t="shared" si="64"/>
        <v>-93</v>
      </c>
      <c r="U689">
        <f t="shared" si="65"/>
        <v>-1209</v>
      </c>
    </row>
    <row r="690" spans="1:21" x14ac:dyDescent="0.3">
      <c r="A690" s="42">
        <v>2024</v>
      </c>
      <c r="B690" s="42">
        <v>219</v>
      </c>
      <c r="C690" s="42">
        <v>11</v>
      </c>
      <c r="D690" s="43" t="s">
        <v>9</v>
      </c>
      <c r="E690" s="43" t="s">
        <v>10</v>
      </c>
      <c r="F690" s="43" t="s">
        <v>10</v>
      </c>
      <c r="G690" s="42">
        <v>1</v>
      </c>
      <c r="H690" s="43" t="s">
        <v>216</v>
      </c>
      <c r="I690" s="43" t="s">
        <v>178</v>
      </c>
      <c r="J690" s="42">
        <v>13</v>
      </c>
      <c r="K690" s="42">
        <v>13</v>
      </c>
      <c r="L690" s="43" t="s">
        <v>20</v>
      </c>
      <c r="M690" s="43" t="s">
        <v>18</v>
      </c>
      <c r="N690" s="42">
        <v>340</v>
      </c>
      <c r="O690" s="43" t="s">
        <v>21</v>
      </c>
      <c r="P690" s="42">
        <f t="shared" si="60"/>
        <v>0</v>
      </c>
      <c r="Q690" s="43">
        <f t="shared" si="61"/>
        <v>1</v>
      </c>
      <c r="R690" s="43">
        <f t="shared" si="62"/>
        <v>0</v>
      </c>
      <c r="S690" s="42">
        <f t="shared" si="63"/>
        <v>13</v>
      </c>
      <c r="T690" s="43">
        <f t="shared" si="64"/>
        <v>-1</v>
      </c>
      <c r="U690">
        <f t="shared" si="65"/>
        <v>-13</v>
      </c>
    </row>
    <row r="691" spans="1:21" x14ac:dyDescent="0.3">
      <c r="A691" s="42">
        <v>2024</v>
      </c>
      <c r="B691" s="42">
        <v>219</v>
      </c>
      <c r="C691" s="42">
        <v>11</v>
      </c>
      <c r="D691" s="43" t="s">
        <v>9</v>
      </c>
      <c r="E691" s="43" t="s">
        <v>10</v>
      </c>
      <c r="F691" s="43" t="s">
        <v>10</v>
      </c>
      <c r="G691" s="42">
        <v>76</v>
      </c>
      <c r="H691" s="43" t="s">
        <v>216</v>
      </c>
      <c r="I691" s="43" t="s">
        <v>178</v>
      </c>
      <c r="J691" s="42">
        <v>13</v>
      </c>
      <c r="K691" s="42">
        <v>988</v>
      </c>
      <c r="L691" s="43" t="s">
        <v>20</v>
      </c>
      <c r="M691" s="43" t="s">
        <v>18</v>
      </c>
      <c r="N691" s="42">
        <v>484</v>
      </c>
      <c r="O691" s="43" t="s">
        <v>22</v>
      </c>
      <c r="P691" s="42">
        <f t="shared" si="60"/>
        <v>0</v>
      </c>
      <c r="Q691" s="43">
        <f t="shared" si="61"/>
        <v>76</v>
      </c>
      <c r="R691" s="43">
        <f t="shared" si="62"/>
        <v>0</v>
      </c>
      <c r="S691" s="42">
        <f t="shared" si="63"/>
        <v>988</v>
      </c>
      <c r="T691" s="43">
        <f t="shared" si="64"/>
        <v>-76</v>
      </c>
      <c r="U691">
        <f t="shared" si="65"/>
        <v>-988</v>
      </c>
    </row>
    <row r="692" spans="1:21" x14ac:dyDescent="0.3">
      <c r="A692" s="42">
        <v>2024</v>
      </c>
      <c r="B692" s="42">
        <v>219</v>
      </c>
      <c r="C692" s="42">
        <v>11</v>
      </c>
      <c r="D692" s="43" t="s">
        <v>9</v>
      </c>
      <c r="E692" s="43" t="s">
        <v>10</v>
      </c>
      <c r="F692" s="43" t="s">
        <v>10</v>
      </c>
      <c r="G692" s="42">
        <v>30</v>
      </c>
      <c r="H692" s="43" t="s">
        <v>216</v>
      </c>
      <c r="I692" s="43" t="s">
        <v>178</v>
      </c>
      <c r="J692" s="42">
        <v>13</v>
      </c>
      <c r="K692" s="42">
        <v>390</v>
      </c>
      <c r="L692" s="43" t="s">
        <v>29</v>
      </c>
      <c r="M692" s="43" t="s">
        <v>18</v>
      </c>
      <c r="N692" s="42">
        <v>862</v>
      </c>
      <c r="O692" s="43" t="s">
        <v>30</v>
      </c>
      <c r="P692" s="42">
        <f t="shared" si="60"/>
        <v>0</v>
      </c>
      <c r="Q692" s="43">
        <f t="shared" si="61"/>
        <v>30</v>
      </c>
      <c r="R692" s="43">
        <f t="shared" si="62"/>
        <v>0</v>
      </c>
      <c r="S692" s="42">
        <f t="shared" si="63"/>
        <v>390</v>
      </c>
      <c r="T692" s="43">
        <f t="shared" si="64"/>
        <v>-30</v>
      </c>
      <c r="U692">
        <f t="shared" si="65"/>
        <v>-390</v>
      </c>
    </row>
    <row r="693" spans="1:21" x14ac:dyDescent="0.3">
      <c r="A693" s="42">
        <v>2024</v>
      </c>
      <c r="B693" s="42">
        <v>219</v>
      </c>
      <c r="C693" s="42">
        <v>11</v>
      </c>
      <c r="D693" s="43" t="s">
        <v>9</v>
      </c>
      <c r="E693" s="43" t="s">
        <v>10</v>
      </c>
      <c r="F693" s="43" t="s">
        <v>10</v>
      </c>
      <c r="G693" s="42">
        <v>60</v>
      </c>
      <c r="H693" s="43" t="s">
        <v>216</v>
      </c>
      <c r="I693" s="43" t="s">
        <v>178</v>
      </c>
      <c r="J693" s="42">
        <v>13</v>
      </c>
      <c r="K693" s="42">
        <v>780</v>
      </c>
      <c r="L693" s="43" t="s">
        <v>24</v>
      </c>
      <c r="M693" s="43" t="s">
        <v>18</v>
      </c>
      <c r="N693" s="42">
        <v>158</v>
      </c>
      <c r="O693" s="43" t="s">
        <v>28</v>
      </c>
      <c r="P693" s="42">
        <f t="shared" si="60"/>
        <v>0</v>
      </c>
      <c r="Q693" s="43">
        <f t="shared" si="61"/>
        <v>60</v>
      </c>
      <c r="R693" s="43">
        <f t="shared" si="62"/>
        <v>0</v>
      </c>
      <c r="S693" s="42">
        <f t="shared" si="63"/>
        <v>780</v>
      </c>
      <c r="T693" s="43">
        <f t="shared" si="64"/>
        <v>-60</v>
      </c>
      <c r="U693">
        <f t="shared" si="65"/>
        <v>-780</v>
      </c>
    </row>
    <row r="694" spans="1:21" x14ac:dyDescent="0.3">
      <c r="A694" s="42">
        <v>2024</v>
      </c>
      <c r="B694" s="42">
        <v>219</v>
      </c>
      <c r="C694" s="42">
        <v>11</v>
      </c>
      <c r="D694" s="43" t="s">
        <v>9</v>
      </c>
      <c r="E694" s="43" t="s">
        <v>10</v>
      </c>
      <c r="F694" s="43" t="s">
        <v>10</v>
      </c>
      <c r="G694" s="42">
        <v>30</v>
      </c>
      <c r="H694" s="43" t="s">
        <v>216</v>
      </c>
      <c r="I694" s="43" t="s">
        <v>178</v>
      </c>
      <c r="J694" s="42">
        <v>13</v>
      </c>
      <c r="K694" s="42">
        <v>390</v>
      </c>
      <c r="L694" s="43" t="s">
        <v>24</v>
      </c>
      <c r="M694" s="43" t="s">
        <v>18</v>
      </c>
      <c r="N694" s="42">
        <v>586</v>
      </c>
      <c r="O694" s="43" t="s">
        <v>25</v>
      </c>
      <c r="P694" s="42">
        <f t="shared" si="60"/>
        <v>0</v>
      </c>
      <c r="Q694" s="43">
        <f t="shared" si="61"/>
        <v>30</v>
      </c>
      <c r="R694" s="43">
        <f t="shared" si="62"/>
        <v>0</v>
      </c>
      <c r="S694" s="42">
        <f t="shared" si="63"/>
        <v>390</v>
      </c>
      <c r="T694" s="43">
        <f t="shared" si="64"/>
        <v>-30</v>
      </c>
      <c r="U694">
        <f t="shared" si="65"/>
        <v>-390</v>
      </c>
    </row>
    <row r="695" spans="1:21" x14ac:dyDescent="0.3">
      <c r="A695" s="42">
        <v>2024</v>
      </c>
      <c r="B695" s="42">
        <v>219</v>
      </c>
      <c r="C695" s="42">
        <v>11</v>
      </c>
      <c r="D695" s="43" t="s">
        <v>9</v>
      </c>
      <c r="E695" s="43" t="s">
        <v>10</v>
      </c>
      <c r="F695" s="43" t="s">
        <v>10</v>
      </c>
      <c r="G695" s="42">
        <v>33</v>
      </c>
      <c r="H695" s="43" t="s">
        <v>216</v>
      </c>
      <c r="I695" s="43" t="s">
        <v>178</v>
      </c>
      <c r="J695" s="42">
        <v>13</v>
      </c>
      <c r="K695" s="42">
        <v>429</v>
      </c>
      <c r="L695" s="43" t="s">
        <v>17</v>
      </c>
      <c r="M695" s="43" t="s">
        <v>18</v>
      </c>
      <c r="N695" s="42">
        <v>20</v>
      </c>
      <c r="O695" s="43" t="s">
        <v>19</v>
      </c>
      <c r="P695" s="42">
        <f t="shared" si="60"/>
        <v>0</v>
      </c>
      <c r="Q695" s="43">
        <f t="shared" si="61"/>
        <v>33</v>
      </c>
      <c r="R695" s="43">
        <f t="shared" si="62"/>
        <v>0</v>
      </c>
      <c r="S695" s="42">
        <f t="shared" si="63"/>
        <v>429</v>
      </c>
      <c r="T695" s="43">
        <f t="shared" si="64"/>
        <v>-33</v>
      </c>
      <c r="U695">
        <f t="shared" si="65"/>
        <v>-429</v>
      </c>
    </row>
    <row r="696" spans="1:21" x14ac:dyDescent="0.3">
      <c r="A696" s="42">
        <v>2024</v>
      </c>
      <c r="B696" s="42">
        <v>219</v>
      </c>
      <c r="C696" s="42">
        <v>11</v>
      </c>
      <c r="D696" s="43" t="s">
        <v>9</v>
      </c>
      <c r="E696" s="43" t="s">
        <v>10</v>
      </c>
      <c r="F696" s="43" t="s">
        <v>10</v>
      </c>
      <c r="G696" s="42">
        <v>5200</v>
      </c>
      <c r="H696" s="43" t="s">
        <v>216</v>
      </c>
      <c r="I696" s="43" t="s">
        <v>178</v>
      </c>
      <c r="J696" s="42">
        <v>13</v>
      </c>
      <c r="K696" s="42">
        <v>67600</v>
      </c>
      <c r="L696" s="43" t="s">
        <v>204</v>
      </c>
      <c r="M696" s="43" t="s">
        <v>11</v>
      </c>
      <c r="N696" s="42">
        <v>724</v>
      </c>
      <c r="O696" s="43" t="s">
        <v>12</v>
      </c>
      <c r="P696" s="42">
        <f t="shared" si="60"/>
        <v>0</v>
      </c>
      <c r="Q696" s="43">
        <f t="shared" si="61"/>
        <v>5200</v>
      </c>
      <c r="R696" s="43">
        <f t="shared" si="62"/>
        <v>0</v>
      </c>
      <c r="S696" s="42">
        <f t="shared" si="63"/>
        <v>67600</v>
      </c>
      <c r="T696" s="43">
        <f t="shared" si="64"/>
        <v>-5200</v>
      </c>
      <c r="U696">
        <f t="shared" si="65"/>
        <v>-67600</v>
      </c>
    </row>
    <row r="697" spans="1:21" x14ac:dyDescent="0.3">
      <c r="A697" s="42">
        <v>2024</v>
      </c>
      <c r="B697" s="42">
        <v>219</v>
      </c>
      <c r="C697" s="42">
        <v>11</v>
      </c>
      <c r="D697" s="43" t="s">
        <v>9</v>
      </c>
      <c r="E697" s="43" t="s">
        <v>10</v>
      </c>
      <c r="F697" s="43" t="s">
        <v>10</v>
      </c>
      <c r="G697" s="42">
        <v>18</v>
      </c>
      <c r="H697" s="43" t="s">
        <v>216</v>
      </c>
      <c r="I697" s="43" t="s">
        <v>178</v>
      </c>
      <c r="J697" s="42">
        <v>13</v>
      </c>
      <c r="K697" s="42">
        <v>234</v>
      </c>
      <c r="L697" s="43" t="s">
        <v>13</v>
      </c>
      <c r="M697" s="43" t="s">
        <v>14</v>
      </c>
      <c r="N697" s="42">
        <v>56</v>
      </c>
      <c r="O697" s="43" t="s">
        <v>16</v>
      </c>
      <c r="P697" s="42">
        <f t="shared" si="60"/>
        <v>0</v>
      </c>
      <c r="Q697" s="43">
        <f t="shared" si="61"/>
        <v>18</v>
      </c>
      <c r="R697" s="43">
        <f t="shared" si="62"/>
        <v>0</v>
      </c>
      <c r="S697" s="42">
        <f t="shared" si="63"/>
        <v>234</v>
      </c>
      <c r="T697" s="43">
        <f t="shared" si="64"/>
        <v>-18</v>
      </c>
      <c r="U697">
        <f t="shared" si="65"/>
        <v>-234</v>
      </c>
    </row>
    <row r="698" spans="1:21" x14ac:dyDescent="0.3">
      <c r="A698" s="42">
        <v>2024</v>
      </c>
      <c r="B698" s="42">
        <v>219</v>
      </c>
      <c r="C698" s="42">
        <v>11</v>
      </c>
      <c r="D698" s="43" t="s">
        <v>9</v>
      </c>
      <c r="E698" s="43" t="s">
        <v>10</v>
      </c>
      <c r="F698" s="43" t="s">
        <v>10</v>
      </c>
      <c r="G698" s="42">
        <v>15</v>
      </c>
      <c r="H698" s="43" t="s">
        <v>216</v>
      </c>
      <c r="I698" s="43" t="s">
        <v>178</v>
      </c>
      <c r="J698" s="42">
        <v>13</v>
      </c>
      <c r="K698" s="42">
        <v>195</v>
      </c>
      <c r="L698" s="43" t="s">
        <v>13</v>
      </c>
      <c r="M698" s="43" t="s">
        <v>14</v>
      </c>
      <c r="N698" s="42">
        <v>276</v>
      </c>
      <c r="O698" s="43" t="s">
        <v>15</v>
      </c>
      <c r="P698" s="42">
        <f t="shared" si="60"/>
        <v>0</v>
      </c>
      <c r="Q698" s="43">
        <f t="shared" si="61"/>
        <v>15</v>
      </c>
      <c r="R698" s="43">
        <f t="shared" si="62"/>
        <v>0</v>
      </c>
      <c r="S698" s="42">
        <f t="shared" si="63"/>
        <v>195</v>
      </c>
      <c r="T698" s="43">
        <f t="shared" si="64"/>
        <v>-15</v>
      </c>
      <c r="U698">
        <f t="shared" si="65"/>
        <v>-195</v>
      </c>
    </row>
    <row r="699" spans="1:21" x14ac:dyDescent="0.3">
      <c r="A699" s="42">
        <v>2024</v>
      </c>
      <c r="B699" s="42">
        <v>225</v>
      </c>
      <c r="C699" s="42">
        <v>11</v>
      </c>
      <c r="D699" s="43" t="s">
        <v>9</v>
      </c>
      <c r="E699" s="43" t="s">
        <v>142</v>
      </c>
      <c r="F699" s="43" t="s">
        <v>142</v>
      </c>
      <c r="G699" s="42">
        <v>84</v>
      </c>
      <c r="H699" s="43" t="s">
        <v>216</v>
      </c>
      <c r="I699" s="43" t="s">
        <v>178</v>
      </c>
      <c r="J699" s="42">
        <v>12</v>
      </c>
      <c r="K699" s="42">
        <v>1008</v>
      </c>
      <c r="L699" s="43" t="s">
        <v>20</v>
      </c>
      <c r="M699" s="43" t="s">
        <v>18</v>
      </c>
      <c r="N699" s="42">
        <v>192</v>
      </c>
      <c r="O699" s="43" t="s">
        <v>85</v>
      </c>
      <c r="P699" s="42">
        <f t="shared" si="60"/>
        <v>0</v>
      </c>
      <c r="Q699" s="43">
        <f t="shared" si="61"/>
        <v>84</v>
      </c>
      <c r="R699" s="43">
        <f t="shared" si="62"/>
        <v>0</v>
      </c>
      <c r="S699" s="42">
        <f t="shared" si="63"/>
        <v>1008</v>
      </c>
      <c r="T699" s="43">
        <f t="shared" si="64"/>
        <v>-84</v>
      </c>
      <c r="U699">
        <f t="shared" si="65"/>
        <v>-1008</v>
      </c>
    </row>
    <row r="700" spans="1:21" x14ac:dyDescent="0.3">
      <c r="A700" s="42">
        <v>2024</v>
      </c>
      <c r="B700" s="42">
        <v>225</v>
      </c>
      <c r="C700" s="42">
        <v>11</v>
      </c>
      <c r="D700" s="43" t="s">
        <v>9</v>
      </c>
      <c r="E700" s="43" t="s">
        <v>142</v>
      </c>
      <c r="F700" s="43" t="s">
        <v>142</v>
      </c>
      <c r="G700" s="42">
        <v>267</v>
      </c>
      <c r="H700" s="43" t="s">
        <v>216</v>
      </c>
      <c r="I700" s="43" t="s">
        <v>178</v>
      </c>
      <c r="J700" s="42">
        <v>12</v>
      </c>
      <c r="K700" s="42">
        <v>3204</v>
      </c>
      <c r="L700" s="43" t="s">
        <v>20</v>
      </c>
      <c r="M700" s="43" t="s">
        <v>18</v>
      </c>
      <c r="N700" s="42">
        <v>840</v>
      </c>
      <c r="O700" s="43" t="s">
        <v>56</v>
      </c>
      <c r="P700" s="42">
        <f t="shared" si="60"/>
        <v>0</v>
      </c>
      <c r="Q700" s="43">
        <f t="shared" si="61"/>
        <v>267</v>
      </c>
      <c r="R700" s="43">
        <f t="shared" si="62"/>
        <v>0</v>
      </c>
      <c r="S700" s="42">
        <f t="shared" si="63"/>
        <v>3204</v>
      </c>
      <c r="T700" s="43">
        <f t="shared" si="64"/>
        <v>-267</v>
      </c>
      <c r="U700">
        <f t="shared" si="65"/>
        <v>-3204</v>
      </c>
    </row>
    <row r="701" spans="1:21" x14ac:dyDescent="0.3">
      <c r="A701" s="42">
        <v>2024</v>
      </c>
      <c r="B701" s="42">
        <v>225</v>
      </c>
      <c r="C701" s="42">
        <v>11</v>
      </c>
      <c r="D701" s="43" t="s">
        <v>9</v>
      </c>
      <c r="E701" s="43" t="s">
        <v>142</v>
      </c>
      <c r="F701" s="43" t="s">
        <v>142</v>
      </c>
      <c r="G701" s="42">
        <v>6</v>
      </c>
      <c r="H701" s="43" t="s">
        <v>216</v>
      </c>
      <c r="I701" s="43" t="s">
        <v>178</v>
      </c>
      <c r="J701" s="42">
        <v>12</v>
      </c>
      <c r="K701" s="42">
        <v>72</v>
      </c>
      <c r="L701" s="43" t="s">
        <v>24</v>
      </c>
      <c r="M701" s="43" t="s">
        <v>18</v>
      </c>
      <c r="N701" s="42">
        <v>156</v>
      </c>
      <c r="O701" s="43" t="s">
        <v>53</v>
      </c>
      <c r="P701" s="42">
        <f t="shared" si="60"/>
        <v>0</v>
      </c>
      <c r="Q701" s="43">
        <f t="shared" si="61"/>
        <v>6</v>
      </c>
      <c r="R701" s="43">
        <f t="shared" si="62"/>
        <v>0</v>
      </c>
      <c r="S701" s="42">
        <f t="shared" si="63"/>
        <v>72</v>
      </c>
      <c r="T701" s="43">
        <f t="shared" si="64"/>
        <v>-6</v>
      </c>
      <c r="U701">
        <f t="shared" si="65"/>
        <v>-72</v>
      </c>
    </row>
    <row r="702" spans="1:21" x14ac:dyDescent="0.3">
      <c r="A702" s="42">
        <v>2024</v>
      </c>
      <c r="B702" s="42">
        <v>225</v>
      </c>
      <c r="C702" s="42">
        <v>11</v>
      </c>
      <c r="D702" s="43" t="s">
        <v>9</v>
      </c>
      <c r="E702" s="43" t="s">
        <v>142</v>
      </c>
      <c r="F702" s="43" t="s">
        <v>142</v>
      </c>
      <c r="G702" s="42">
        <v>0.7</v>
      </c>
      <c r="H702" s="43" t="s">
        <v>216</v>
      </c>
      <c r="I702" s="43" t="s">
        <v>178</v>
      </c>
      <c r="J702" s="42">
        <v>11.999999999999998</v>
      </c>
      <c r="K702" s="42">
        <v>8.3999999999999986</v>
      </c>
      <c r="L702" s="43" t="s">
        <v>17</v>
      </c>
      <c r="M702" s="43" t="s">
        <v>18</v>
      </c>
      <c r="N702" s="42">
        <v>20</v>
      </c>
      <c r="O702" s="43" t="s">
        <v>19</v>
      </c>
      <c r="P702" s="42">
        <f t="shared" si="60"/>
        <v>0</v>
      </c>
      <c r="Q702" s="43">
        <f t="shared" si="61"/>
        <v>0.7</v>
      </c>
      <c r="R702" s="43">
        <f t="shared" si="62"/>
        <v>0</v>
      </c>
      <c r="S702" s="42">
        <f t="shared" si="63"/>
        <v>8.3999999999999986</v>
      </c>
      <c r="T702" s="43">
        <f t="shared" si="64"/>
        <v>-0.7</v>
      </c>
      <c r="U702">
        <f t="shared" si="65"/>
        <v>-8.3999999999999986</v>
      </c>
    </row>
    <row r="703" spans="1:21" x14ac:dyDescent="0.3">
      <c r="A703" s="42">
        <v>2024</v>
      </c>
      <c r="B703" s="42">
        <v>225</v>
      </c>
      <c r="C703" s="42">
        <v>11</v>
      </c>
      <c r="D703" s="43" t="s">
        <v>9</v>
      </c>
      <c r="E703" s="43" t="s">
        <v>142</v>
      </c>
      <c r="F703" s="43" t="s">
        <v>142</v>
      </c>
      <c r="G703" s="42">
        <v>151.19999999999999</v>
      </c>
      <c r="H703" s="43" t="s">
        <v>216</v>
      </c>
      <c r="I703" s="43" t="s">
        <v>178</v>
      </c>
      <c r="J703" s="42">
        <v>12</v>
      </c>
      <c r="K703" s="42">
        <v>1814.3999999999999</v>
      </c>
      <c r="L703" s="43" t="s">
        <v>17</v>
      </c>
      <c r="M703" s="43" t="s">
        <v>18</v>
      </c>
      <c r="N703" s="42">
        <v>756</v>
      </c>
      <c r="O703" s="43" t="s">
        <v>70</v>
      </c>
      <c r="P703" s="42">
        <f t="shared" si="60"/>
        <v>0</v>
      </c>
      <c r="Q703" s="43">
        <f t="shared" si="61"/>
        <v>151.19999999999999</v>
      </c>
      <c r="R703" s="43">
        <f t="shared" si="62"/>
        <v>0</v>
      </c>
      <c r="S703" s="42">
        <f t="shared" si="63"/>
        <v>1814.3999999999999</v>
      </c>
      <c r="T703" s="43">
        <f t="shared" si="64"/>
        <v>-151.19999999999999</v>
      </c>
      <c r="U703">
        <f t="shared" si="65"/>
        <v>-1814.3999999999999</v>
      </c>
    </row>
    <row r="704" spans="1:21" x14ac:dyDescent="0.3">
      <c r="A704" s="42">
        <v>2024</v>
      </c>
      <c r="B704" s="42">
        <v>225</v>
      </c>
      <c r="C704" s="42">
        <v>11</v>
      </c>
      <c r="D704" s="43" t="s">
        <v>9</v>
      </c>
      <c r="E704" s="43" t="s">
        <v>142</v>
      </c>
      <c r="F704" s="43" t="s">
        <v>142</v>
      </c>
      <c r="G704" s="42">
        <v>110809.95</v>
      </c>
      <c r="H704" s="43" t="s">
        <v>216</v>
      </c>
      <c r="I704" s="43" t="s">
        <v>178</v>
      </c>
      <c r="J704" s="42">
        <v>12</v>
      </c>
      <c r="K704" s="42">
        <v>1329719.3999999999</v>
      </c>
      <c r="L704" s="43" t="s">
        <v>204</v>
      </c>
      <c r="M704" s="43" t="s">
        <v>11</v>
      </c>
      <c r="N704" s="42">
        <v>724</v>
      </c>
      <c r="O704" s="43" t="s">
        <v>12</v>
      </c>
      <c r="P704" s="42">
        <f t="shared" si="60"/>
        <v>0</v>
      </c>
      <c r="Q704" s="43">
        <f t="shared" si="61"/>
        <v>110809.95</v>
      </c>
      <c r="R704" s="43">
        <f t="shared" si="62"/>
        <v>0</v>
      </c>
      <c r="S704" s="42">
        <f t="shared" si="63"/>
        <v>1329719.3999999999</v>
      </c>
      <c r="T704" s="43">
        <f t="shared" si="64"/>
        <v>-110809.95</v>
      </c>
      <c r="U704">
        <f t="shared" si="65"/>
        <v>-1329719.3999999999</v>
      </c>
    </row>
    <row r="705" spans="1:21" x14ac:dyDescent="0.3">
      <c r="A705" s="42">
        <v>2024</v>
      </c>
      <c r="B705" s="42">
        <v>225</v>
      </c>
      <c r="C705" s="42">
        <v>11</v>
      </c>
      <c r="D705" s="43" t="s">
        <v>9</v>
      </c>
      <c r="E705" s="43" t="s">
        <v>142</v>
      </c>
      <c r="F705" s="43" t="s">
        <v>142</v>
      </c>
      <c r="G705" s="42">
        <v>8.9</v>
      </c>
      <c r="H705" s="43" t="s">
        <v>216</v>
      </c>
      <c r="I705" s="43" t="s">
        <v>178</v>
      </c>
      <c r="J705" s="42">
        <v>12</v>
      </c>
      <c r="K705" s="42">
        <v>106.80000000000001</v>
      </c>
      <c r="L705" s="43" t="s">
        <v>13</v>
      </c>
      <c r="M705" s="43" t="s">
        <v>14</v>
      </c>
      <c r="N705" s="42">
        <v>56</v>
      </c>
      <c r="O705" s="43" t="s">
        <v>16</v>
      </c>
      <c r="P705" s="42">
        <f t="shared" si="60"/>
        <v>0</v>
      </c>
      <c r="Q705" s="43">
        <f t="shared" si="61"/>
        <v>8.9</v>
      </c>
      <c r="R705" s="43">
        <f t="shared" si="62"/>
        <v>0</v>
      </c>
      <c r="S705" s="42">
        <f t="shared" si="63"/>
        <v>106.80000000000001</v>
      </c>
      <c r="T705" s="43">
        <f t="shared" si="64"/>
        <v>-8.9</v>
      </c>
      <c r="U705">
        <f t="shared" si="65"/>
        <v>-106.80000000000001</v>
      </c>
    </row>
    <row r="706" spans="1:21" x14ac:dyDescent="0.3">
      <c r="A706" s="42">
        <v>2024</v>
      </c>
      <c r="B706" s="42">
        <v>225</v>
      </c>
      <c r="C706" s="42">
        <v>11</v>
      </c>
      <c r="D706" s="43" t="s">
        <v>9</v>
      </c>
      <c r="E706" s="43" t="s">
        <v>142</v>
      </c>
      <c r="F706" s="43" t="s">
        <v>142</v>
      </c>
      <c r="G706" s="42">
        <v>45</v>
      </c>
      <c r="H706" s="43" t="s">
        <v>216</v>
      </c>
      <c r="I706" s="43" t="s">
        <v>178</v>
      </c>
      <c r="J706" s="42">
        <v>12</v>
      </c>
      <c r="K706" s="42">
        <v>540</v>
      </c>
      <c r="L706" s="43" t="s">
        <v>13</v>
      </c>
      <c r="M706" s="43" t="s">
        <v>14</v>
      </c>
      <c r="N706" s="42">
        <v>276</v>
      </c>
      <c r="O706" s="43" t="s">
        <v>15</v>
      </c>
      <c r="P706" s="42">
        <f t="shared" si="60"/>
        <v>0</v>
      </c>
      <c r="Q706" s="43">
        <f t="shared" si="61"/>
        <v>45</v>
      </c>
      <c r="R706" s="43">
        <f t="shared" si="62"/>
        <v>0</v>
      </c>
      <c r="S706" s="42">
        <f t="shared" si="63"/>
        <v>540</v>
      </c>
      <c r="T706" s="43">
        <f t="shared" si="64"/>
        <v>-45</v>
      </c>
      <c r="U706">
        <f t="shared" si="65"/>
        <v>-540</v>
      </c>
    </row>
    <row r="707" spans="1:21" x14ac:dyDescent="0.3">
      <c r="A707" s="42">
        <v>2024</v>
      </c>
      <c r="B707" s="42">
        <v>225</v>
      </c>
      <c r="C707" s="42">
        <v>11</v>
      </c>
      <c r="D707" s="43" t="s">
        <v>9</v>
      </c>
      <c r="E707" s="43" t="s">
        <v>142</v>
      </c>
      <c r="F707" s="43" t="s">
        <v>142</v>
      </c>
      <c r="G707" s="42">
        <v>1.4</v>
      </c>
      <c r="H707" s="43" t="s">
        <v>216</v>
      </c>
      <c r="I707" s="43" t="s">
        <v>178</v>
      </c>
      <c r="J707" s="42">
        <v>11.999999999999998</v>
      </c>
      <c r="K707" s="42">
        <v>16.799999999999997</v>
      </c>
      <c r="L707" s="43" t="s">
        <v>13</v>
      </c>
      <c r="M707" s="43" t="s">
        <v>14</v>
      </c>
      <c r="N707" s="42">
        <v>380</v>
      </c>
      <c r="O707" s="43" t="s">
        <v>40</v>
      </c>
      <c r="P707" s="42">
        <f t="shared" ref="P707:P770" si="66">IF(A707=2025,G707,0)</f>
        <v>0</v>
      </c>
      <c r="Q707" s="43">
        <f t="shared" ref="Q707:Q770" si="67">IF(A707=2024,G707,0)</f>
        <v>1.4</v>
      </c>
      <c r="R707" s="43">
        <f t="shared" ref="R707:R770" si="68">IF(A707=2025,K707,0)</f>
        <v>0</v>
      </c>
      <c r="S707" s="42">
        <f t="shared" ref="S707:S770" si="69">IF(A707=2024,K707,0)</f>
        <v>16.799999999999997</v>
      </c>
      <c r="T707" s="43">
        <f t="shared" ref="T707:T770" si="70">P707-Q707</f>
        <v>-1.4</v>
      </c>
      <c r="U707">
        <f t="shared" ref="U707:U770" si="71">R707-S707</f>
        <v>-16.799999999999997</v>
      </c>
    </row>
    <row r="708" spans="1:21" x14ac:dyDescent="0.3">
      <c r="A708" s="42">
        <v>2024</v>
      </c>
      <c r="B708" s="42">
        <v>225</v>
      </c>
      <c r="C708" s="42">
        <v>11</v>
      </c>
      <c r="D708" s="43" t="s">
        <v>9</v>
      </c>
      <c r="E708" s="43" t="s">
        <v>142</v>
      </c>
      <c r="F708" s="43" t="s">
        <v>142</v>
      </c>
      <c r="G708" s="42">
        <v>403.2</v>
      </c>
      <c r="H708" s="43" t="s">
        <v>216</v>
      </c>
      <c r="I708" s="43" t="s">
        <v>178</v>
      </c>
      <c r="J708" s="42">
        <v>12</v>
      </c>
      <c r="K708" s="42">
        <v>4838.3999999999996</v>
      </c>
      <c r="L708" s="43" t="s">
        <v>13</v>
      </c>
      <c r="M708" s="43" t="s">
        <v>14</v>
      </c>
      <c r="N708" s="42">
        <v>620</v>
      </c>
      <c r="O708" s="43" t="s">
        <v>45</v>
      </c>
      <c r="P708" s="42">
        <f t="shared" si="66"/>
        <v>0</v>
      </c>
      <c r="Q708" s="43">
        <f t="shared" si="67"/>
        <v>403.2</v>
      </c>
      <c r="R708" s="43">
        <f t="shared" si="68"/>
        <v>0</v>
      </c>
      <c r="S708" s="42">
        <f t="shared" si="69"/>
        <v>4838.3999999999996</v>
      </c>
      <c r="T708" s="43">
        <f t="shared" si="70"/>
        <v>-403.2</v>
      </c>
      <c r="U708">
        <f t="shared" si="71"/>
        <v>-4838.3999999999996</v>
      </c>
    </row>
    <row r="709" spans="1:21" x14ac:dyDescent="0.3">
      <c r="A709" s="42">
        <v>2024</v>
      </c>
      <c r="B709" s="42">
        <v>225</v>
      </c>
      <c r="C709" s="42">
        <v>11</v>
      </c>
      <c r="D709" s="43" t="s">
        <v>9</v>
      </c>
      <c r="E709" s="43" t="s">
        <v>142</v>
      </c>
      <c r="F709" s="43" t="s">
        <v>142</v>
      </c>
      <c r="G709" s="42">
        <v>12.6</v>
      </c>
      <c r="H709" s="43" t="s">
        <v>216</v>
      </c>
      <c r="I709" s="43" t="s">
        <v>178</v>
      </c>
      <c r="J709" s="42">
        <v>12</v>
      </c>
      <c r="K709" s="42">
        <v>151.19999999999999</v>
      </c>
      <c r="L709" s="43" t="s">
        <v>13</v>
      </c>
      <c r="M709" s="43" t="s">
        <v>14</v>
      </c>
      <c r="N709" s="42">
        <v>752</v>
      </c>
      <c r="O709" s="43" t="s">
        <v>78</v>
      </c>
      <c r="P709" s="42">
        <f t="shared" si="66"/>
        <v>0</v>
      </c>
      <c r="Q709" s="43">
        <f t="shared" si="67"/>
        <v>12.6</v>
      </c>
      <c r="R709" s="43">
        <f t="shared" si="68"/>
        <v>0</v>
      </c>
      <c r="S709" s="42">
        <f t="shared" si="69"/>
        <v>151.19999999999999</v>
      </c>
      <c r="T709" s="43">
        <f t="shared" si="70"/>
        <v>-12.6</v>
      </c>
      <c r="U709">
        <f t="shared" si="71"/>
        <v>-151.19999999999999</v>
      </c>
    </row>
    <row r="710" spans="1:21" x14ac:dyDescent="0.3">
      <c r="A710" s="42">
        <v>2024</v>
      </c>
      <c r="B710" s="42">
        <v>226</v>
      </c>
      <c r="C710" s="42">
        <v>11</v>
      </c>
      <c r="D710" s="43" t="s">
        <v>9</v>
      </c>
      <c r="E710" s="43" t="s">
        <v>143</v>
      </c>
      <c r="F710" s="43" t="s">
        <v>143</v>
      </c>
      <c r="G710" s="42">
        <v>33.6</v>
      </c>
      <c r="H710" s="43" t="s">
        <v>216</v>
      </c>
      <c r="I710" s="43" t="s">
        <v>178</v>
      </c>
      <c r="J710" s="42">
        <v>12</v>
      </c>
      <c r="K710" s="42">
        <v>403.20000000000005</v>
      </c>
      <c r="L710" s="43" t="s">
        <v>20</v>
      </c>
      <c r="M710" s="43" t="s">
        <v>18</v>
      </c>
      <c r="N710" s="42">
        <v>192</v>
      </c>
      <c r="O710" s="43" t="s">
        <v>85</v>
      </c>
      <c r="P710" s="42">
        <f t="shared" si="66"/>
        <v>0</v>
      </c>
      <c r="Q710" s="43">
        <f t="shared" si="67"/>
        <v>33.6</v>
      </c>
      <c r="R710" s="43">
        <f t="shared" si="68"/>
        <v>0</v>
      </c>
      <c r="S710" s="42">
        <f t="shared" si="69"/>
        <v>403.20000000000005</v>
      </c>
      <c r="T710" s="43">
        <f t="shared" si="70"/>
        <v>-33.6</v>
      </c>
      <c r="U710">
        <f t="shared" si="71"/>
        <v>-403.20000000000005</v>
      </c>
    </row>
    <row r="711" spans="1:21" x14ac:dyDescent="0.3">
      <c r="A711" s="42">
        <v>2024</v>
      </c>
      <c r="B711" s="42">
        <v>226</v>
      </c>
      <c r="C711" s="42">
        <v>11</v>
      </c>
      <c r="D711" s="43" t="s">
        <v>9</v>
      </c>
      <c r="E711" s="43" t="s">
        <v>143</v>
      </c>
      <c r="F711" s="43" t="s">
        <v>143</v>
      </c>
      <c r="G711" s="42">
        <v>1461.6</v>
      </c>
      <c r="H711" s="43" t="s">
        <v>216</v>
      </c>
      <c r="I711" s="43" t="s">
        <v>178</v>
      </c>
      <c r="J711" s="42">
        <v>11.999999999999998</v>
      </c>
      <c r="K711" s="42">
        <v>17539.199999999997</v>
      </c>
      <c r="L711" s="43" t="s">
        <v>20</v>
      </c>
      <c r="M711" s="43" t="s">
        <v>18</v>
      </c>
      <c r="N711" s="42">
        <v>214</v>
      </c>
      <c r="O711" s="43" t="s">
        <v>26</v>
      </c>
      <c r="P711" s="42">
        <f t="shared" si="66"/>
        <v>0</v>
      </c>
      <c r="Q711" s="43">
        <f t="shared" si="67"/>
        <v>1461.6</v>
      </c>
      <c r="R711" s="43">
        <f t="shared" si="68"/>
        <v>0</v>
      </c>
      <c r="S711" s="42">
        <f t="shared" si="69"/>
        <v>17539.199999999997</v>
      </c>
      <c r="T711" s="43">
        <f t="shared" si="70"/>
        <v>-1461.6</v>
      </c>
      <c r="U711">
        <f t="shared" si="71"/>
        <v>-17539.199999999997</v>
      </c>
    </row>
    <row r="712" spans="1:21" x14ac:dyDescent="0.3">
      <c r="A712" s="42">
        <v>2024</v>
      </c>
      <c r="B712" s="42">
        <v>226</v>
      </c>
      <c r="C712" s="42">
        <v>11</v>
      </c>
      <c r="D712" s="43" t="s">
        <v>9</v>
      </c>
      <c r="E712" s="43" t="s">
        <v>143</v>
      </c>
      <c r="F712" s="43" t="s">
        <v>143</v>
      </c>
      <c r="G712" s="42">
        <v>15</v>
      </c>
      <c r="H712" s="43" t="s">
        <v>216</v>
      </c>
      <c r="I712" s="43" t="s">
        <v>178</v>
      </c>
      <c r="J712" s="42">
        <v>12</v>
      </c>
      <c r="K712" s="42">
        <v>180</v>
      </c>
      <c r="L712" s="43" t="s">
        <v>20</v>
      </c>
      <c r="M712" s="43" t="s">
        <v>18</v>
      </c>
      <c r="N712" s="42">
        <v>320</v>
      </c>
      <c r="O712" s="43" t="s">
        <v>86</v>
      </c>
      <c r="P712" s="42">
        <f t="shared" si="66"/>
        <v>0</v>
      </c>
      <c r="Q712" s="43">
        <f t="shared" si="67"/>
        <v>15</v>
      </c>
      <c r="R712" s="43">
        <f t="shared" si="68"/>
        <v>0</v>
      </c>
      <c r="S712" s="42">
        <f t="shared" si="69"/>
        <v>180</v>
      </c>
      <c r="T712" s="43">
        <f t="shared" si="70"/>
        <v>-15</v>
      </c>
      <c r="U712">
        <f t="shared" si="71"/>
        <v>-180</v>
      </c>
    </row>
    <row r="713" spans="1:21" x14ac:dyDescent="0.3">
      <c r="A713" s="42">
        <v>2024</v>
      </c>
      <c r="B713" s="42">
        <v>226</v>
      </c>
      <c r="C713" s="42">
        <v>11</v>
      </c>
      <c r="D713" s="43" t="s">
        <v>9</v>
      </c>
      <c r="E713" s="43" t="s">
        <v>143</v>
      </c>
      <c r="F713" s="43" t="s">
        <v>143</v>
      </c>
      <c r="G713" s="42">
        <v>84</v>
      </c>
      <c r="H713" s="43" t="s">
        <v>216</v>
      </c>
      <c r="I713" s="43" t="s">
        <v>178</v>
      </c>
      <c r="J713" s="42">
        <v>12</v>
      </c>
      <c r="K713" s="42">
        <v>1008</v>
      </c>
      <c r="L713" s="43" t="s">
        <v>20</v>
      </c>
      <c r="M713" s="43" t="s">
        <v>18</v>
      </c>
      <c r="N713" s="42">
        <v>630</v>
      </c>
      <c r="O713" s="43" t="s">
        <v>94</v>
      </c>
      <c r="P713" s="42">
        <f t="shared" si="66"/>
        <v>0</v>
      </c>
      <c r="Q713" s="43">
        <f t="shared" si="67"/>
        <v>84</v>
      </c>
      <c r="R713" s="43">
        <f t="shared" si="68"/>
        <v>0</v>
      </c>
      <c r="S713" s="42">
        <f t="shared" si="69"/>
        <v>1008</v>
      </c>
      <c r="T713" s="43">
        <f t="shared" si="70"/>
        <v>-84</v>
      </c>
      <c r="U713">
        <f t="shared" si="71"/>
        <v>-1008</v>
      </c>
    </row>
    <row r="714" spans="1:21" x14ac:dyDescent="0.3">
      <c r="A714" s="42">
        <v>2024</v>
      </c>
      <c r="B714" s="42">
        <v>226</v>
      </c>
      <c r="C714" s="42">
        <v>11</v>
      </c>
      <c r="D714" s="43" t="s">
        <v>9</v>
      </c>
      <c r="E714" s="43" t="s">
        <v>143</v>
      </c>
      <c r="F714" s="43" t="s">
        <v>143</v>
      </c>
      <c r="G714" s="42">
        <v>738</v>
      </c>
      <c r="H714" s="43" t="s">
        <v>216</v>
      </c>
      <c r="I714" s="43" t="s">
        <v>178</v>
      </c>
      <c r="J714" s="42">
        <v>12</v>
      </c>
      <c r="K714" s="42">
        <v>8856</v>
      </c>
      <c r="L714" s="43" t="s">
        <v>20</v>
      </c>
      <c r="M714" s="43" t="s">
        <v>18</v>
      </c>
      <c r="N714" s="42">
        <v>840</v>
      </c>
      <c r="O714" s="43" t="s">
        <v>56</v>
      </c>
      <c r="P714" s="42">
        <f t="shared" si="66"/>
        <v>0</v>
      </c>
      <c r="Q714" s="43">
        <f t="shared" si="67"/>
        <v>738</v>
      </c>
      <c r="R714" s="43">
        <f t="shared" si="68"/>
        <v>0</v>
      </c>
      <c r="S714" s="42">
        <f t="shared" si="69"/>
        <v>8856</v>
      </c>
      <c r="T714" s="43">
        <f t="shared" si="70"/>
        <v>-738</v>
      </c>
      <c r="U714">
        <f t="shared" si="71"/>
        <v>-8856</v>
      </c>
    </row>
    <row r="715" spans="1:21" x14ac:dyDescent="0.3">
      <c r="A715" s="42">
        <v>2024</v>
      </c>
      <c r="B715" s="42">
        <v>226</v>
      </c>
      <c r="C715" s="42">
        <v>11</v>
      </c>
      <c r="D715" s="43" t="s">
        <v>9</v>
      </c>
      <c r="E715" s="43" t="s">
        <v>143</v>
      </c>
      <c r="F715" s="43" t="s">
        <v>143</v>
      </c>
      <c r="G715" s="42">
        <v>415.8</v>
      </c>
      <c r="H715" s="43" t="s">
        <v>216</v>
      </c>
      <c r="I715" s="43" t="s">
        <v>178</v>
      </c>
      <c r="J715" s="42">
        <v>12</v>
      </c>
      <c r="K715" s="42">
        <v>4989.6000000000004</v>
      </c>
      <c r="L715" s="43" t="s">
        <v>17</v>
      </c>
      <c r="M715" s="43" t="s">
        <v>18</v>
      </c>
      <c r="N715" s="42">
        <v>756</v>
      </c>
      <c r="O715" s="43" t="s">
        <v>70</v>
      </c>
      <c r="P715" s="42">
        <f t="shared" si="66"/>
        <v>0</v>
      </c>
      <c r="Q715" s="43">
        <f t="shared" si="67"/>
        <v>415.8</v>
      </c>
      <c r="R715" s="43">
        <f t="shared" si="68"/>
        <v>0</v>
      </c>
      <c r="S715" s="42">
        <f t="shared" si="69"/>
        <v>4989.6000000000004</v>
      </c>
      <c r="T715" s="43">
        <f t="shared" si="70"/>
        <v>-415.8</v>
      </c>
      <c r="U715">
        <f t="shared" si="71"/>
        <v>-4989.6000000000004</v>
      </c>
    </row>
    <row r="716" spans="1:21" x14ac:dyDescent="0.3">
      <c r="A716" s="42">
        <v>2024</v>
      </c>
      <c r="B716" s="42">
        <v>226</v>
      </c>
      <c r="C716" s="42">
        <v>11</v>
      </c>
      <c r="D716" s="43" t="s">
        <v>9</v>
      </c>
      <c r="E716" s="43" t="s">
        <v>143</v>
      </c>
      <c r="F716" s="43" t="s">
        <v>143</v>
      </c>
      <c r="G716" s="42">
        <v>80490.899999999994</v>
      </c>
      <c r="H716" s="43" t="s">
        <v>216</v>
      </c>
      <c r="I716" s="43" t="s">
        <v>178</v>
      </c>
      <c r="J716" s="42">
        <v>12</v>
      </c>
      <c r="K716" s="42">
        <v>965890.79999999993</v>
      </c>
      <c r="L716" s="43" t="s">
        <v>204</v>
      </c>
      <c r="M716" s="43" t="s">
        <v>11</v>
      </c>
      <c r="N716" s="42">
        <v>724</v>
      </c>
      <c r="O716" s="43" t="s">
        <v>12</v>
      </c>
      <c r="P716" s="42">
        <f t="shared" si="66"/>
        <v>0</v>
      </c>
      <c r="Q716" s="43">
        <f t="shared" si="67"/>
        <v>80490.899999999994</v>
      </c>
      <c r="R716" s="43">
        <f t="shared" si="68"/>
        <v>0</v>
      </c>
      <c r="S716" s="42">
        <f t="shared" si="69"/>
        <v>965890.79999999993</v>
      </c>
      <c r="T716" s="43">
        <f t="shared" si="70"/>
        <v>-80490.899999999994</v>
      </c>
      <c r="U716">
        <f t="shared" si="71"/>
        <v>-965890.79999999993</v>
      </c>
    </row>
    <row r="717" spans="1:21" x14ac:dyDescent="0.3">
      <c r="A717" s="42">
        <v>2024</v>
      </c>
      <c r="B717" s="42">
        <v>226</v>
      </c>
      <c r="C717" s="42">
        <v>11</v>
      </c>
      <c r="D717" s="43" t="s">
        <v>9</v>
      </c>
      <c r="E717" s="43" t="s">
        <v>143</v>
      </c>
      <c r="F717" s="43" t="s">
        <v>143</v>
      </c>
      <c r="G717" s="42">
        <v>92.4</v>
      </c>
      <c r="H717" s="43" t="s">
        <v>216</v>
      </c>
      <c r="I717" s="43" t="s">
        <v>178</v>
      </c>
      <c r="J717" s="42">
        <v>12.000000000000002</v>
      </c>
      <c r="K717" s="42">
        <v>1108.8000000000002</v>
      </c>
      <c r="L717" s="43" t="s">
        <v>13</v>
      </c>
      <c r="M717" s="43" t="s">
        <v>14</v>
      </c>
      <c r="N717" s="42">
        <v>56</v>
      </c>
      <c r="O717" s="43" t="s">
        <v>16</v>
      </c>
      <c r="P717" s="42">
        <f t="shared" si="66"/>
        <v>0</v>
      </c>
      <c r="Q717" s="43">
        <f t="shared" si="67"/>
        <v>92.4</v>
      </c>
      <c r="R717" s="43">
        <f t="shared" si="68"/>
        <v>0</v>
      </c>
      <c r="S717" s="42">
        <f t="shared" si="69"/>
        <v>1108.8000000000002</v>
      </c>
      <c r="T717" s="43">
        <f t="shared" si="70"/>
        <v>-92.4</v>
      </c>
      <c r="U717">
        <f t="shared" si="71"/>
        <v>-1108.8000000000002</v>
      </c>
    </row>
    <row r="718" spans="1:21" x14ac:dyDescent="0.3">
      <c r="A718" s="42">
        <v>2024</v>
      </c>
      <c r="B718" s="42">
        <v>226</v>
      </c>
      <c r="C718" s="42">
        <v>11</v>
      </c>
      <c r="D718" s="43" t="s">
        <v>9</v>
      </c>
      <c r="E718" s="43" t="s">
        <v>143</v>
      </c>
      <c r="F718" s="43" t="s">
        <v>143</v>
      </c>
      <c r="G718" s="42">
        <v>21</v>
      </c>
      <c r="H718" s="43" t="s">
        <v>216</v>
      </c>
      <c r="I718" s="43" t="s">
        <v>178</v>
      </c>
      <c r="J718" s="42">
        <v>12</v>
      </c>
      <c r="K718" s="42">
        <v>252</v>
      </c>
      <c r="L718" s="43" t="s">
        <v>13</v>
      </c>
      <c r="M718" s="43" t="s">
        <v>14</v>
      </c>
      <c r="N718" s="42">
        <v>203</v>
      </c>
      <c r="O718" s="43" t="s">
        <v>73</v>
      </c>
      <c r="P718" s="42">
        <f t="shared" si="66"/>
        <v>0</v>
      </c>
      <c r="Q718" s="43">
        <f t="shared" si="67"/>
        <v>21</v>
      </c>
      <c r="R718" s="43">
        <f t="shared" si="68"/>
        <v>0</v>
      </c>
      <c r="S718" s="42">
        <f t="shared" si="69"/>
        <v>252</v>
      </c>
      <c r="T718" s="43">
        <f t="shared" si="70"/>
        <v>-21</v>
      </c>
      <c r="U718">
        <f t="shared" si="71"/>
        <v>-252</v>
      </c>
    </row>
    <row r="719" spans="1:21" x14ac:dyDescent="0.3">
      <c r="A719" s="42">
        <v>2024</v>
      </c>
      <c r="B719" s="42">
        <v>226</v>
      </c>
      <c r="C719" s="42">
        <v>11</v>
      </c>
      <c r="D719" s="43" t="s">
        <v>9</v>
      </c>
      <c r="E719" s="43" t="s">
        <v>143</v>
      </c>
      <c r="F719" s="43" t="s">
        <v>143</v>
      </c>
      <c r="G719" s="42">
        <v>200.4</v>
      </c>
      <c r="H719" s="43" t="s">
        <v>216</v>
      </c>
      <c r="I719" s="43" t="s">
        <v>178</v>
      </c>
      <c r="J719" s="42">
        <v>12</v>
      </c>
      <c r="K719" s="42">
        <v>2404.8000000000002</v>
      </c>
      <c r="L719" s="43" t="s">
        <v>13</v>
      </c>
      <c r="M719" s="43" t="s">
        <v>14</v>
      </c>
      <c r="N719" s="42">
        <v>276</v>
      </c>
      <c r="O719" s="43" t="s">
        <v>15</v>
      </c>
      <c r="P719" s="42">
        <f t="shared" si="66"/>
        <v>0</v>
      </c>
      <c r="Q719" s="43">
        <f t="shared" si="67"/>
        <v>200.4</v>
      </c>
      <c r="R719" s="43">
        <f t="shared" si="68"/>
        <v>0</v>
      </c>
      <c r="S719" s="42">
        <f t="shared" si="69"/>
        <v>2404.8000000000002</v>
      </c>
      <c r="T719" s="43">
        <f t="shared" si="70"/>
        <v>-200.4</v>
      </c>
      <c r="U719">
        <f t="shared" si="71"/>
        <v>-2404.8000000000002</v>
      </c>
    </row>
    <row r="720" spans="1:21" x14ac:dyDescent="0.3">
      <c r="A720" s="42">
        <v>2024</v>
      </c>
      <c r="B720" s="42">
        <v>226</v>
      </c>
      <c r="C720" s="42">
        <v>11</v>
      </c>
      <c r="D720" s="43" t="s">
        <v>9</v>
      </c>
      <c r="E720" s="43" t="s">
        <v>143</v>
      </c>
      <c r="F720" s="43" t="s">
        <v>143</v>
      </c>
      <c r="G720" s="42">
        <v>1.4</v>
      </c>
      <c r="H720" s="43" t="s">
        <v>216</v>
      </c>
      <c r="I720" s="43" t="s">
        <v>178</v>
      </c>
      <c r="J720" s="42">
        <v>11.999999999999998</v>
      </c>
      <c r="K720" s="42">
        <v>16.799999999999997</v>
      </c>
      <c r="L720" s="43" t="s">
        <v>13</v>
      </c>
      <c r="M720" s="43" t="s">
        <v>14</v>
      </c>
      <c r="N720" s="42">
        <v>380</v>
      </c>
      <c r="O720" s="43" t="s">
        <v>40</v>
      </c>
      <c r="P720" s="42">
        <f t="shared" si="66"/>
        <v>0</v>
      </c>
      <c r="Q720" s="43">
        <f t="shared" si="67"/>
        <v>1.4</v>
      </c>
      <c r="R720" s="43">
        <f t="shared" si="68"/>
        <v>0</v>
      </c>
      <c r="S720" s="42">
        <f t="shared" si="69"/>
        <v>16.799999999999997</v>
      </c>
      <c r="T720" s="43">
        <f t="shared" si="70"/>
        <v>-1.4</v>
      </c>
      <c r="U720">
        <f t="shared" si="71"/>
        <v>-16.799999999999997</v>
      </c>
    </row>
    <row r="721" spans="1:21" x14ac:dyDescent="0.3">
      <c r="A721" s="42">
        <v>2024</v>
      </c>
      <c r="B721" s="42">
        <v>226</v>
      </c>
      <c r="C721" s="42">
        <v>11</v>
      </c>
      <c r="D721" s="43" t="s">
        <v>9</v>
      </c>
      <c r="E721" s="43" t="s">
        <v>143</v>
      </c>
      <c r="F721" s="43" t="s">
        <v>143</v>
      </c>
      <c r="G721" s="42">
        <v>231</v>
      </c>
      <c r="H721" s="43" t="s">
        <v>216</v>
      </c>
      <c r="I721" s="43" t="s">
        <v>178</v>
      </c>
      <c r="J721" s="42">
        <v>12</v>
      </c>
      <c r="K721" s="42">
        <v>2772</v>
      </c>
      <c r="L721" s="43" t="s">
        <v>13</v>
      </c>
      <c r="M721" s="43" t="s">
        <v>14</v>
      </c>
      <c r="N721" s="42">
        <v>620</v>
      </c>
      <c r="O721" s="43" t="s">
        <v>45</v>
      </c>
      <c r="P721" s="42">
        <f t="shared" si="66"/>
        <v>0</v>
      </c>
      <c r="Q721" s="43">
        <f t="shared" si="67"/>
        <v>231</v>
      </c>
      <c r="R721" s="43">
        <f t="shared" si="68"/>
        <v>0</v>
      </c>
      <c r="S721" s="42">
        <f t="shared" si="69"/>
        <v>2772</v>
      </c>
      <c r="T721" s="43">
        <f t="shared" si="70"/>
        <v>-231</v>
      </c>
      <c r="U721">
        <f t="shared" si="71"/>
        <v>-2772</v>
      </c>
    </row>
    <row r="722" spans="1:21" x14ac:dyDescent="0.3">
      <c r="A722" s="42">
        <v>2024</v>
      </c>
      <c r="B722" s="42">
        <v>226</v>
      </c>
      <c r="C722" s="42">
        <v>11</v>
      </c>
      <c r="D722" s="43" t="s">
        <v>9</v>
      </c>
      <c r="E722" s="43" t="s">
        <v>143</v>
      </c>
      <c r="F722" s="43" t="s">
        <v>143</v>
      </c>
      <c r="G722" s="42">
        <v>12</v>
      </c>
      <c r="H722" s="43" t="s">
        <v>216</v>
      </c>
      <c r="I722" s="43" t="s">
        <v>178</v>
      </c>
      <c r="J722" s="42">
        <v>12</v>
      </c>
      <c r="K722" s="42">
        <v>144</v>
      </c>
      <c r="L722" s="43" t="s">
        <v>13</v>
      </c>
      <c r="M722" s="43" t="s">
        <v>14</v>
      </c>
      <c r="N722" s="42">
        <v>752</v>
      </c>
      <c r="O722" s="43" t="s">
        <v>78</v>
      </c>
      <c r="P722" s="42">
        <f t="shared" si="66"/>
        <v>0</v>
      </c>
      <c r="Q722" s="43">
        <f t="shared" si="67"/>
        <v>12</v>
      </c>
      <c r="R722" s="43">
        <f t="shared" si="68"/>
        <v>0</v>
      </c>
      <c r="S722" s="42">
        <f t="shared" si="69"/>
        <v>144</v>
      </c>
      <c r="T722" s="43">
        <f t="shared" si="70"/>
        <v>-12</v>
      </c>
      <c r="U722">
        <f t="shared" si="71"/>
        <v>-144</v>
      </c>
    </row>
    <row r="723" spans="1:21" x14ac:dyDescent="0.3">
      <c r="A723" s="42">
        <v>2024</v>
      </c>
      <c r="B723" s="42">
        <v>228</v>
      </c>
      <c r="C723" s="42">
        <v>11</v>
      </c>
      <c r="D723" s="43" t="s">
        <v>9</v>
      </c>
      <c r="E723" s="43" t="s">
        <v>184</v>
      </c>
      <c r="F723" s="43" t="s">
        <v>144</v>
      </c>
      <c r="G723" s="42">
        <v>21</v>
      </c>
      <c r="H723" s="43" t="s">
        <v>216</v>
      </c>
      <c r="I723" s="43" t="s">
        <v>178</v>
      </c>
      <c r="J723" s="42">
        <v>13</v>
      </c>
      <c r="K723" s="42">
        <v>273</v>
      </c>
      <c r="L723" s="43" t="s">
        <v>20</v>
      </c>
      <c r="M723" s="43" t="s">
        <v>18</v>
      </c>
      <c r="N723" s="42">
        <v>192</v>
      </c>
      <c r="O723" s="43" t="s">
        <v>85</v>
      </c>
      <c r="P723" s="42">
        <f t="shared" si="66"/>
        <v>0</v>
      </c>
      <c r="Q723" s="43">
        <f t="shared" si="67"/>
        <v>21</v>
      </c>
      <c r="R723" s="43">
        <f t="shared" si="68"/>
        <v>0</v>
      </c>
      <c r="S723" s="42">
        <f t="shared" si="69"/>
        <v>273</v>
      </c>
      <c r="T723" s="43">
        <f t="shared" si="70"/>
        <v>-21</v>
      </c>
      <c r="U723">
        <f t="shared" si="71"/>
        <v>-273</v>
      </c>
    </row>
    <row r="724" spans="1:21" x14ac:dyDescent="0.3">
      <c r="A724" s="42">
        <v>2024</v>
      </c>
      <c r="B724" s="42">
        <v>228</v>
      </c>
      <c r="C724" s="42">
        <v>11</v>
      </c>
      <c r="D724" s="43" t="s">
        <v>9</v>
      </c>
      <c r="E724" s="43" t="s">
        <v>184</v>
      </c>
      <c r="F724" s="43" t="s">
        <v>144</v>
      </c>
      <c r="G724" s="42">
        <v>48</v>
      </c>
      <c r="H724" s="43" t="s">
        <v>216</v>
      </c>
      <c r="I724" s="43" t="s">
        <v>178</v>
      </c>
      <c r="J724" s="42">
        <v>13</v>
      </c>
      <c r="K724" s="42">
        <v>624</v>
      </c>
      <c r="L724" s="43" t="s">
        <v>20</v>
      </c>
      <c r="M724" s="43" t="s">
        <v>18</v>
      </c>
      <c r="N724" s="42">
        <v>214</v>
      </c>
      <c r="O724" s="43" t="s">
        <v>26</v>
      </c>
      <c r="P724" s="42">
        <f t="shared" si="66"/>
        <v>0</v>
      </c>
      <c r="Q724" s="43">
        <f t="shared" si="67"/>
        <v>48</v>
      </c>
      <c r="R724" s="43">
        <f t="shared" si="68"/>
        <v>0</v>
      </c>
      <c r="S724" s="42">
        <f t="shared" si="69"/>
        <v>624</v>
      </c>
      <c r="T724" s="43">
        <f t="shared" si="70"/>
        <v>-48</v>
      </c>
      <c r="U724">
        <f t="shared" si="71"/>
        <v>-624</v>
      </c>
    </row>
    <row r="725" spans="1:21" x14ac:dyDescent="0.3">
      <c r="A725" s="42">
        <v>2024</v>
      </c>
      <c r="B725" s="42">
        <v>228</v>
      </c>
      <c r="C725" s="42">
        <v>11</v>
      </c>
      <c r="D725" s="43" t="s">
        <v>9</v>
      </c>
      <c r="E725" s="43" t="s">
        <v>184</v>
      </c>
      <c r="F725" s="43" t="s">
        <v>144</v>
      </c>
      <c r="G725" s="42">
        <v>1</v>
      </c>
      <c r="H725" s="43" t="s">
        <v>216</v>
      </c>
      <c r="I725" s="43" t="s">
        <v>178</v>
      </c>
      <c r="J725" s="42">
        <v>13</v>
      </c>
      <c r="K725" s="42">
        <v>13</v>
      </c>
      <c r="L725" s="43" t="s">
        <v>20</v>
      </c>
      <c r="M725" s="43" t="s">
        <v>18</v>
      </c>
      <c r="N725" s="42">
        <v>340</v>
      </c>
      <c r="O725" s="43" t="s">
        <v>21</v>
      </c>
      <c r="P725" s="42">
        <f t="shared" si="66"/>
        <v>0</v>
      </c>
      <c r="Q725" s="43">
        <f t="shared" si="67"/>
        <v>1</v>
      </c>
      <c r="R725" s="43">
        <f t="shared" si="68"/>
        <v>0</v>
      </c>
      <c r="S725" s="42">
        <f t="shared" si="69"/>
        <v>13</v>
      </c>
      <c r="T725" s="43">
        <f t="shared" si="70"/>
        <v>-1</v>
      </c>
      <c r="U725">
        <f t="shared" si="71"/>
        <v>-13</v>
      </c>
    </row>
    <row r="726" spans="1:21" x14ac:dyDescent="0.3">
      <c r="A726" s="42">
        <v>2024</v>
      </c>
      <c r="B726" s="42">
        <v>228</v>
      </c>
      <c r="C726" s="42">
        <v>11</v>
      </c>
      <c r="D726" s="43" t="s">
        <v>9</v>
      </c>
      <c r="E726" s="43" t="s">
        <v>184</v>
      </c>
      <c r="F726" s="43" t="s">
        <v>144</v>
      </c>
      <c r="G726" s="42">
        <v>76</v>
      </c>
      <c r="H726" s="43" t="s">
        <v>216</v>
      </c>
      <c r="I726" s="43" t="s">
        <v>178</v>
      </c>
      <c r="J726" s="42">
        <v>13</v>
      </c>
      <c r="K726" s="42">
        <v>988</v>
      </c>
      <c r="L726" s="43" t="s">
        <v>20</v>
      </c>
      <c r="M726" s="43" t="s">
        <v>18</v>
      </c>
      <c r="N726" s="42">
        <v>484</v>
      </c>
      <c r="O726" s="43" t="s">
        <v>22</v>
      </c>
      <c r="P726" s="42">
        <f t="shared" si="66"/>
        <v>0</v>
      </c>
      <c r="Q726" s="43">
        <f t="shared" si="67"/>
        <v>76</v>
      </c>
      <c r="R726" s="43">
        <f t="shared" si="68"/>
        <v>0</v>
      </c>
      <c r="S726" s="42">
        <f t="shared" si="69"/>
        <v>988</v>
      </c>
      <c r="T726" s="43">
        <f t="shared" si="70"/>
        <v>-76</v>
      </c>
      <c r="U726">
        <f t="shared" si="71"/>
        <v>-988</v>
      </c>
    </row>
    <row r="727" spans="1:21" x14ac:dyDescent="0.3">
      <c r="A727" s="42">
        <v>2024</v>
      </c>
      <c r="B727" s="42">
        <v>228</v>
      </c>
      <c r="C727" s="42">
        <v>11</v>
      </c>
      <c r="D727" s="43" t="s">
        <v>9</v>
      </c>
      <c r="E727" s="43" t="s">
        <v>184</v>
      </c>
      <c r="F727" s="43" t="s">
        <v>144</v>
      </c>
      <c r="G727" s="42">
        <v>450</v>
      </c>
      <c r="H727" s="43" t="s">
        <v>216</v>
      </c>
      <c r="I727" s="43" t="s">
        <v>178</v>
      </c>
      <c r="J727" s="42">
        <v>13</v>
      </c>
      <c r="K727" s="42">
        <v>5850</v>
      </c>
      <c r="L727" s="43" t="s">
        <v>20</v>
      </c>
      <c r="M727" s="43" t="s">
        <v>18</v>
      </c>
      <c r="N727" s="42">
        <v>840</v>
      </c>
      <c r="O727" s="43" t="s">
        <v>56</v>
      </c>
      <c r="P727" s="42">
        <f t="shared" si="66"/>
        <v>0</v>
      </c>
      <c r="Q727" s="43">
        <f t="shared" si="67"/>
        <v>450</v>
      </c>
      <c r="R727" s="43">
        <f t="shared" si="68"/>
        <v>0</v>
      </c>
      <c r="S727" s="42">
        <f t="shared" si="69"/>
        <v>5850</v>
      </c>
      <c r="T727" s="43">
        <f t="shared" si="70"/>
        <v>-450</v>
      </c>
      <c r="U727">
        <f t="shared" si="71"/>
        <v>-5850</v>
      </c>
    </row>
    <row r="728" spans="1:21" x14ac:dyDescent="0.3">
      <c r="A728" s="42">
        <v>2024</v>
      </c>
      <c r="B728" s="42">
        <v>228</v>
      </c>
      <c r="C728" s="42">
        <v>11</v>
      </c>
      <c r="D728" s="43" t="s">
        <v>9</v>
      </c>
      <c r="E728" s="43" t="s">
        <v>184</v>
      </c>
      <c r="F728" s="43" t="s">
        <v>144</v>
      </c>
      <c r="G728" s="42">
        <v>30</v>
      </c>
      <c r="H728" s="43" t="s">
        <v>216</v>
      </c>
      <c r="I728" s="43" t="s">
        <v>178</v>
      </c>
      <c r="J728" s="42">
        <v>13</v>
      </c>
      <c r="K728" s="42">
        <v>390</v>
      </c>
      <c r="L728" s="43" t="s">
        <v>29</v>
      </c>
      <c r="M728" s="43" t="s">
        <v>18</v>
      </c>
      <c r="N728" s="42">
        <v>862</v>
      </c>
      <c r="O728" s="43" t="s">
        <v>30</v>
      </c>
      <c r="P728" s="42">
        <f t="shared" si="66"/>
        <v>0</v>
      </c>
      <c r="Q728" s="43">
        <f t="shared" si="67"/>
        <v>30</v>
      </c>
      <c r="R728" s="43">
        <f t="shared" si="68"/>
        <v>0</v>
      </c>
      <c r="S728" s="42">
        <f t="shared" si="69"/>
        <v>390</v>
      </c>
      <c r="T728" s="43">
        <f t="shared" si="70"/>
        <v>-30</v>
      </c>
      <c r="U728">
        <f t="shared" si="71"/>
        <v>-390</v>
      </c>
    </row>
    <row r="729" spans="1:21" x14ac:dyDescent="0.3">
      <c r="A729" s="42">
        <v>2024</v>
      </c>
      <c r="B729" s="42">
        <v>228</v>
      </c>
      <c r="C729" s="42">
        <v>11</v>
      </c>
      <c r="D729" s="43" t="s">
        <v>9</v>
      </c>
      <c r="E729" s="43" t="s">
        <v>184</v>
      </c>
      <c r="F729" s="43" t="s">
        <v>144</v>
      </c>
      <c r="G729" s="42">
        <v>6</v>
      </c>
      <c r="H729" s="43" t="s">
        <v>216</v>
      </c>
      <c r="I729" s="43" t="s">
        <v>178</v>
      </c>
      <c r="J729" s="42">
        <v>13</v>
      </c>
      <c r="K729" s="42">
        <v>78</v>
      </c>
      <c r="L729" s="43" t="s">
        <v>24</v>
      </c>
      <c r="M729" s="43" t="s">
        <v>18</v>
      </c>
      <c r="N729" s="42">
        <v>156</v>
      </c>
      <c r="O729" s="43" t="s">
        <v>53</v>
      </c>
      <c r="P729" s="42">
        <f t="shared" si="66"/>
        <v>0</v>
      </c>
      <c r="Q729" s="43">
        <f t="shared" si="67"/>
        <v>6</v>
      </c>
      <c r="R729" s="43">
        <f t="shared" si="68"/>
        <v>0</v>
      </c>
      <c r="S729" s="42">
        <f t="shared" si="69"/>
        <v>78</v>
      </c>
      <c r="T729" s="43">
        <f t="shared" si="70"/>
        <v>-6</v>
      </c>
      <c r="U729">
        <f t="shared" si="71"/>
        <v>-78</v>
      </c>
    </row>
    <row r="730" spans="1:21" x14ac:dyDescent="0.3">
      <c r="A730" s="42">
        <v>2024</v>
      </c>
      <c r="B730" s="42">
        <v>228</v>
      </c>
      <c r="C730" s="42">
        <v>11</v>
      </c>
      <c r="D730" s="43" t="s">
        <v>9</v>
      </c>
      <c r="E730" s="43" t="s">
        <v>184</v>
      </c>
      <c r="F730" s="43" t="s">
        <v>144</v>
      </c>
      <c r="G730" s="42">
        <v>90</v>
      </c>
      <c r="H730" s="43" t="s">
        <v>216</v>
      </c>
      <c r="I730" s="43" t="s">
        <v>178</v>
      </c>
      <c r="J730" s="42">
        <v>13</v>
      </c>
      <c r="K730" s="42">
        <v>1170</v>
      </c>
      <c r="L730" s="43" t="s">
        <v>24</v>
      </c>
      <c r="M730" s="43" t="s">
        <v>18</v>
      </c>
      <c r="N730" s="42">
        <v>158</v>
      </c>
      <c r="O730" s="43" t="s">
        <v>28</v>
      </c>
      <c r="P730" s="42">
        <f t="shared" si="66"/>
        <v>0</v>
      </c>
      <c r="Q730" s="43">
        <f t="shared" si="67"/>
        <v>90</v>
      </c>
      <c r="R730" s="43">
        <f t="shared" si="68"/>
        <v>0</v>
      </c>
      <c r="S730" s="42">
        <f t="shared" si="69"/>
        <v>1170</v>
      </c>
      <c r="T730" s="43">
        <f t="shared" si="70"/>
        <v>-90</v>
      </c>
      <c r="U730">
        <f t="shared" si="71"/>
        <v>-1170</v>
      </c>
    </row>
    <row r="731" spans="1:21" x14ac:dyDescent="0.3">
      <c r="A731" s="42">
        <v>2024</v>
      </c>
      <c r="B731" s="42">
        <v>228</v>
      </c>
      <c r="C731" s="42">
        <v>11</v>
      </c>
      <c r="D731" s="43" t="s">
        <v>9</v>
      </c>
      <c r="E731" s="43" t="s">
        <v>184</v>
      </c>
      <c r="F731" s="43" t="s">
        <v>144</v>
      </c>
      <c r="G731" s="42">
        <v>90</v>
      </c>
      <c r="H731" s="43" t="s">
        <v>216</v>
      </c>
      <c r="I731" s="43" t="s">
        <v>178</v>
      </c>
      <c r="J731" s="42">
        <v>13</v>
      </c>
      <c r="K731" s="42">
        <v>1170</v>
      </c>
      <c r="L731" s="43" t="s">
        <v>24</v>
      </c>
      <c r="M731" s="43" t="s">
        <v>18</v>
      </c>
      <c r="N731" s="42">
        <v>392</v>
      </c>
      <c r="O731" s="43" t="s">
        <v>63</v>
      </c>
      <c r="P731" s="42">
        <f t="shared" si="66"/>
        <v>0</v>
      </c>
      <c r="Q731" s="43">
        <f t="shared" si="67"/>
        <v>90</v>
      </c>
      <c r="R731" s="43">
        <f t="shared" si="68"/>
        <v>0</v>
      </c>
      <c r="S731" s="42">
        <f t="shared" si="69"/>
        <v>1170</v>
      </c>
      <c r="T731" s="43">
        <f t="shared" si="70"/>
        <v>-90</v>
      </c>
      <c r="U731">
        <f t="shared" si="71"/>
        <v>-1170</v>
      </c>
    </row>
    <row r="732" spans="1:21" x14ac:dyDescent="0.3">
      <c r="A732" s="42">
        <v>2024</v>
      </c>
      <c r="B732" s="42">
        <v>228</v>
      </c>
      <c r="C732" s="42">
        <v>11</v>
      </c>
      <c r="D732" s="43" t="s">
        <v>9</v>
      </c>
      <c r="E732" s="43" t="s">
        <v>184</v>
      </c>
      <c r="F732" s="43" t="s">
        <v>144</v>
      </c>
      <c r="G732" s="42">
        <v>14.099999999999998</v>
      </c>
      <c r="H732" s="43" t="s">
        <v>216</v>
      </c>
      <c r="I732" s="43" t="s">
        <v>178</v>
      </c>
      <c r="J732" s="42">
        <v>13</v>
      </c>
      <c r="K732" s="42">
        <v>183.29999999999998</v>
      </c>
      <c r="L732" s="43" t="s">
        <v>17</v>
      </c>
      <c r="M732" s="43" t="s">
        <v>18</v>
      </c>
      <c r="N732" s="42">
        <v>20</v>
      </c>
      <c r="O732" s="43" t="s">
        <v>19</v>
      </c>
      <c r="P732" s="42">
        <f t="shared" si="66"/>
        <v>0</v>
      </c>
      <c r="Q732" s="43">
        <f t="shared" si="67"/>
        <v>14.099999999999998</v>
      </c>
      <c r="R732" s="43">
        <f t="shared" si="68"/>
        <v>0</v>
      </c>
      <c r="S732" s="42">
        <f t="shared" si="69"/>
        <v>183.29999999999998</v>
      </c>
      <c r="T732" s="43">
        <f t="shared" si="70"/>
        <v>-14.099999999999998</v>
      </c>
      <c r="U732">
        <f t="shared" si="71"/>
        <v>-183.29999999999998</v>
      </c>
    </row>
    <row r="733" spans="1:21" x14ac:dyDescent="0.3">
      <c r="A733" s="42">
        <v>2024</v>
      </c>
      <c r="B733" s="42">
        <v>228</v>
      </c>
      <c r="C733" s="42">
        <v>11</v>
      </c>
      <c r="D733" s="43" t="s">
        <v>9</v>
      </c>
      <c r="E733" s="43" t="s">
        <v>184</v>
      </c>
      <c r="F733" s="43" t="s">
        <v>144</v>
      </c>
      <c r="G733" s="42">
        <v>54.6</v>
      </c>
      <c r="H733" s="43" t="s">
        <v>216</v>
      </c>
      <c r="I733" s="43" t="s">
        <v>178</v>
      </c>
      <c r="J733" s="42">
        <v>13.000000000000002</v>
      </c>
      <c r="K733" s="42">
        <v>709.80000000000007</v>
      </c>
      <c r="L733" s="43" t="s">
        <v>17</v>
      </c>
      <c r="M733" s="43" t="s">
        <v>18</v>
      </c>
      <c r="N733" s="42">
        <v>756</v>
      </c>
      <c r="O733" s="43" t="s">
        <v>70</v>
      </c>
      <c r="P733" s="42">
        <f t="shared" si="66"/>
        <v>0</v>
      </c>
      <c r="Q733" s="43">
        <f t="shared" si="67"/>
        <v>54.6</v>
      </c>
      <c r="R733" s="43">
        <f t="shared" si="68"/>
        <v>0</v>
      </c>
      <c r="S733" s="42">
        <f t="shared" si="69"/>
        <v>709.80000000000007</v>
      </c>
      <c r="T733" s="43">
        <f t="shared" si="70"/>
        <v>-54.6</v>
      </c>
      <c r="U733">
        <f t="shared" si="71"/>
        <v>-709.80000000000007</v>
      </c>
    </row>
    <row r="734" spans="1:21" x14ac:dyDescent="0.3">
      <c r="A734" s="42">
        <v>2024</v>
      </c>
      <c r="B734" s="42">
        <v>228</v>
      </c>
      <c r="C734" s="42">
        <v>11</v>
      </c>
      <c r="D734" s="43" t="s">
        <v>9</v>
      </c>
      <c r="E734" s="43" t="s">
        <v>184</v>
      </c>
      <c r="F734" s="43" t="s">
        <v>144</v>
      </c>
      <c r="G734" s="42">
        <v>56430.399999999994</v>
      </c>
      <c r="H734" s="43" t="s">
        <v>216</v>
      </c>
      <c r="I734" s="43" t="s">
        <v>178</v>
      </c>
      <c r="J734" s="42">
        <v>13.000000000000002</v>
      </c>
      <c r="K734" s="42">
        <v>733595.20000000007</v>
      </c>
      <c r="L734" s="43" t="s">
        <v>204</v>
      </c>
      <c r="M734" s="43" t="s">
        <v>11</v>
      </c>
      <c r="N734" s="42">
        <v>724</v>
      </c>
      <c r="O734" s="43" t="s">
        <v>12</v>
      </c>
      <c r="P734" s="42">
        <f t="shared" si="66"/>
        <v>0</v>
      </c>
      <c r="Q734" s="43">
        <f t="shared" si="67"/>
        <v>56430.399999999994</v>
      </c>
      <c r="R734" s="43">
        <f t="shared" si="68"/>
        <v>0</v>
      </c>
      <c r="S734" s="42">
        <f t="shared" si="69"/>
        <v>733595.20000000007</v>
      </c>
      <c r="T734" s="43">
        <f t="shared" si="70"/>
        <v>-56430.399999999994</v>
      </c>
      <c r="U734">
        <f t="shared" si="71"/>
        <v>-733595.20000000007</v>
      </c>
    </row>
    <row r="735" spans="1:21" x14ac:dyDescent="0.3">
      <c r="A735" s="42">
        <v>2024</v>
      </c>
      <c r="B735" s="42">
        <v>228</v>
      </c>
      <c r="C735" s="42">
        <v>11</v>
      </c>
      <c r="D735" s="43" t="s">
        <v>9</v>
      </c>
      <c r="E735" s="43" t="s">
        <v>184</v>
      </c>
      <c r="F735" s="43" t="s">
        <v>144</v>
      </c>
      <c r="G735" s="42">
        <v>0.5</v>
      </c>
      <c r="H735" s="43" t="s">
        <v>216</v>
      </c>
      <c r="I735" s="43" t="s">
        <v>178</v>
      </c>
      <c r="J735" s="42">
        <v>13</v>
      </c>
      <c r="K735" s="42">
        <v>6.5</v>
      </c>
      <c r="L735" s="43" t="s">
        <v>13</v>
      </c>
      <c r="M735" s="43" t="s">
        <v>14</v>
      </c>
      <c r="N735" s="42">
        <v>203</v>
      </c>
      <c r="O735" s="43" t="s">
        <v>73</v>
      </c>
      <c r="P735" s="42">
        <f t="shared" si="66"/>
        <v>0</v>
      </c>
      <c r="Q735" s="43">
        <f t="shared" si="67"/>
        <v>0.5</v>
      </c>
      <c r="R735" s="43">
        <f t="shared" si="68"/>
        <v>0</v>
      </c>
      <c r="S735" s="42">
        <f t="shared" si="69"/>
        <v>6.5</v>
      </c>
      <c r="T735" s="43">
        <f t="shared" si="70"/>
        <v>-0.5</v>
      </c>
      <c r="U735">
        <f t="shared" si="71"/>
        <v>-6.5</v>
      </c>
    </row>
    <row r="736" spans="1:21" x14ac:dyDescent="0.3">
      <c r="A736" s="42">
        <v>2024</v>
      </c>
      <c r="B736" s="42">
        <v>228</v>
      </c>
      <c r="C736" s="42">
        <v>11</v>
      </c>
      <c r="D736" s="43" t="s">
        <v>9</v>
      </c>
      <c r="E736" s="43" t="s">
        <v>184</v>
      </c>
      <c r="F736" s="43" t="s">
        <v>144</v>
      </c>
      <c r="G736" s="42">
        <v>243.6</v>
      </c>
      <c r="H736" s="43" t="s">
        <v>216</v>
      </c>
      <c r="I736" s="43" t="s">
        <v>178</v>
      </c>
      <c r="J736" s="42">
        <v>13</v>
      </c>
      <c r="K736" s="42">
        <v>3166.7999999999997</v>
      </c>
      <c r="L736" s="43" t="s">
        <v>13</v>
      </c>
      <c r="M736" s="43" t="s">
        <v>14</v>
      </c>
      <c r="N736" s="42">
        <v>276</v>
      </c>
      <c r="O736" s="43" t="s">
        <v>15</v>
      </c>
      <c r="P736" s="42">
        <f t="shared" si="66"/>
        <v>0</v>
      </c>
      <c r="Q736" s="43">
        <f t="shared" si="67"/>
        <v>243.6</v>
      </c>
      <c r="R736" s="43">
        <f t="shared" si="68"/>
        <v>0</v>
      </c>
      <c r="S736" s="42">
        <f t="shared" si="69"/>
        <v>3166.7999999999997</v>
      </c>
      <c r="T736" s="43">
        <f t="shared" si="70"/>
        <v>-243.6</v>
      </c>
      <c r="U736">
        <f t="shared" si="71"/>
        <v>-3166.7999999999997</v>
      </c>
    </row>
    <row r="737" spans="1:21" x14ac:dyDescent="0.3">
      <c r="A737" s="42">
        <v>2024</v>
      </c>
      <c r="B737" s="42">
        <v>228</v>
      </c>
      <c r="C737" s="42">
        <v>11</v>
      </c>
      <c r="D737" s="43" t="s">
        <v>9</v>
      </c>
      <c r="E737" s="43" t="s">
        <v>184</v>
      </c>
      <c r="F737" s="43" t="s">
        <v>144</v>
      </c>
      <c r="G737" s="42">
        <v>1.4</v>
      </c>
      <c r="H737" s="43" t="s">
        <v>216</v>
      </c>
      <c r="I737" s="43" t="s">
        <v>178</v>
      </c>
      <c r="J737" s="42">
        <v>13</v>
      </c>
      <c r="K737" s="42">
        <v>18.2</v>
      </c>
      <c r="L737" s="43" t="s">
        <v>13</v>
      </c>
      <c r="M737" s="43" t="s">
        <v>14</v>
      </c>
      <c r="N737" s="42">
        <v>380</v>
      </c>
      <c r="O737" s="43" t="s">
        <v>40</v>
      </c>
      <c r="P737" s="42">
        <f t="shared" si="66"/>
        <v>0</v>
      </c>
      <c r="Q737" s="43">
        <f t="shared" si="67"/>
        <v>1.4</v>
      </c>
      <c r="R737" s="43">
        <f t="shared" si="68"/>
        <v>0</v>
      </c>
      <c r="S737" s="42">
        <f t="shared" si="69"/>
        <v>18.2</v>
      </c>
      <c r="T737" s="43">
        <f t="shared" si="70"/>
        <v>-1.4</v>
      </c>
      <c r="U737">
        <f t="shared" si="71"/>
        <v>-18.2</v>
      </c>
    </row>
    <row r="738" spans="1:21" x14ac:dyDescent="0.3">
      <c r="A738" s="42">
        <v>2024</v>
      </c>
      <c r="B738" s="42">
        <v>228</v>
      </c>
      <c r="C738" s="42">
        <v>11</v>
      </c>
      <c r="D738" s="43" t="s">
        <v>9</v>
      </c>
      <c r="E738" s="43" t="s">
        <v>184</v>
      </c>
      <c r="F738" s="43" t="s">
        <v>144</v>
      </c>
      <c r="G738" s="42">
        <v>83.4</v>
      </c>
      <c r="H738" s="43" t="s">
        <v>216</v>
      </c>
      <c r="I738" s="43" t="s">
        <v>178</v>
      </c>
      <c r="J738" s="42">
        <v>13</v>
      </c>
      <c r="K738" s="42">
        <v>1084.2</v>
      </c>
      <c r="L738" s="43" t="s">
        <v>13</v>
      </c>
      <c r="M738" s="43" t="s">
        <v>14</v>
      </c>
      <c r="N738" s="42">
        <v>752</v>
      </c>
      <c r="O738" s="43" t="s">
        <v>78</v>
      </c>
      <c r="P738" s="42">
        <f t="shared" si="66"/>
        <v>0</v>
      </c>
      <c r="Q738" s="43">
        <f t="shared" si="67"/>
        <v>83.4</v>
      </c>
      <c r="R738" s="43">
        <f t="shared" si="68"/>
        <v>0</v>
      </c>
      <c r="S738" s="42">
        <f t="shared" si="69"/>
        <v>1084.2</v>
      </c>
      <c r="T738" s="43">
        <f t="shared" si="70"/>
        <v>-83.4</v>
      </c>
      <c r="U738">
        <f t="shared" si="71"/>
        <v>-1084.2</v>
      </c>
    </row>
    <row r="739" spans="1:21" x14ac:dyDescent="0.3">
      <c r="A739" s="42">
        <v>2024</v>
      </c>
      <c r="B739" s="42">
        <v>228</v>
      </c>
      <c r="C739" s="42">
        <v>11</v>
      </c>
      <c r="D739" s="43" t="s">
        <v>9</v>
      </c>
      <c r="E739" s="43" t="s">
        <v>184</v>
      </c>
      <c r="F739" s="43" t="s">
        <v>145</v>
      </c>
      <c r="G739" s="42">
        <v>45</v>
      </c>
      <c r="H739" s="43" t="s">
        <v>216</v>
      </c>
      <c r="I739" s="43" t="s">
        <v>178</v>
      </c>
      <c r="J739" s="42">
        <v>18</v>
      </c>
      <c r="K739" s="42">
        <v>810</v>
      </c>
      <c r="L739" s="43" t="s">
        <v>24</v>
      </c>
      <c r="M739" s="43" t="s">
        <v>18</v>
      </c>
      <c r="N739" s="42">
        <v>392</v>
      </c>
      <c r="O739" s="43" t="s">
        <v>63</v>
      </c>
      <c r="P739" s="42">
        <f t="shared" si="66"/>
        <v>0</v>
      </c>
      <c r="Q739" s="43">
        <f t="shared" si="67"/>
        <v>45</v>
      </c>
      <c r="R739" s="43">
        <f t="shared" si="68"/>
        <v>0</v>
      </c>
      <c r="S739" s="42">
        <f t="shared" si="69"/>
        <v>810</v>
      </c>
      <c r="T739" s="43">
        <f t="shared" si="70"/>
        <v>-45</v>
      </c>
      <c r="U739">
        <f t="shared" si="71"/>
        <v>-810</v>
      </c>
    </row>
    <row r="740" spans="1:21" x14ac:dyDescent="0.3">
      <c r="A740" s="42">
        <v>2024</v>
      </c>
      <c r="B740" s="42">
        <v>228</v>
      </c>
      <c r="C740" s="42">
        <v>11</v>
      </c>
      <c r="D740" s="43" t="s">
        <v>9</v>
      </c>
      <c r="E740" s="43" t="s">
        <v>184</v>
      </c>
      <c r="F740" s="43" t="s">
        <v>145</v>
      </c>
      <c r="G740" s="42">
        <v>6</v>
      </c>
      <c r="H740" s="43" t="s">
        <v>216</v>
      </c>
      <c r="I740" s="43" t="s">
        <v>178</v>
      </c>
      <c r="J740" s="42">
        <v>18</v>
      </c>
      <c r="K740" s="42">
        <v>108</v>
      </c>
      <c r="L740" s="43" t="s">
        <v>17</v>
      </c>
      <c r="M740" s="43" t="s">
        <v>18</v>
      </c>
      <c r="N740" s="42">
        <v>826</v>
      </c>
      <c r="O740" s="43" t="s">
        <v>68</v>
      </c>
      <c r="P740" s="42">
        <f t="shared" si="66"/>
        <v>0</v>
      </c>
      <c r="Q740" s="43">
        <f t="shared" si="67"/>
        <v>6</v>
      </c>
      <c r="R740" s="43">
        <f t="shared" si="68"/>
        <v>0</v>
      </c>
      <c r="S740" s="42">
        <f t="shared" si="69"/>
        <v>108</v>
      </c>
      <c r="T740" s="43">
        <f t="shared" si="70"/>
        <v>-6</v>
      </c>
      <c r="U740">
        <f t="shared" si="71"/>
        <v>-108</v>
      </c>
    </row>
    <row r="741" spans="1:21" x14ac:dyDescent="0.3">
      <c r="A741" s="42">
        <v>2024</v>
      </c>
      <c r="B741" s="42">
        <v>228</v>
      </c>
      <c r="C741" s="42">
        <v>11</v>
      </c>
      <c r="D741" s="43" t="s">
        <v>9</v>
      </c>
      <c r="E741" s="43" t="s">
        <v>184</v>
      </c>
      <c r="F741" s="43" t="s">
        <v>145</v>
      </c>
      <c r="G741" s="42">
        <v>870.3</v>
      </c>
      <c r="H741" s="43" t="s">
        <v>216</v>
      </c>
      <c r="I741" s="43" t="s">
        <v>178</v>
      </c>
      <c r="J741" s="42">
        <v>18</v>
      </c>
      <c r="K741" s="42">
        <v>15665.4</v>
      </c>
      <c r="L741" s="43" t="s">
        <v>204</v>
      </c>
      <c r="M741" s="43" t="s">
        <v>11</v>
      </c>
      <c r="N741" s="42">
        <v>724</v>
      </c>
      <c r="O741" s="43" t="s">
        <v>12</v>
      </c>
      <c r="P741" s="42">
        <f t="shared" si="66"/>
        <v>0</v>
      </c>
      <c r="Q741" s="43">
        <f t="shared" si="67"/>
        <v>870.3</v>
      </c>
      <c r="R741" s="43">
        <f t="shared" si="68"/>
        <v>0</v>
      </c>
      <c r="S741" s="42">
        <f t="shared" si="69"/>
        <v>15665.4</v>
      </c>
      <c r="T741" s="43">
        <f t="shared" si="70"/>
        <v>-870.3</v>
      </c>
      <c r="U741">
        <f t="shared" si="71"/>
        <v>-15665.4</v>
      </c>
    </row>
    <row r="742" spans="1:21" x14ac:dyDescent="0.3">
      <c r="A742" s="42">
        <v>2024</v>
      </c>
      <c r="B742" s="42">
        <v>228</v>
      </c>
      <c r="C742" s="42">
        <v>11</v>
      </c>
      <c r="D742" s="43" t="s">
        <v>9</v>
      </c>
      <c r="E742" s="43" t="s">
        <v>184</v>
      </c>
      <c r="F742" s="43" t="s">
        <v>145</v>
      </c>
      <c r="G742" s="42">
        <v>3</v>
      </c>
      <c r="H742" s="43" t="s">
        <v>216</v>
      </c>
      <c r="I742" s="43" t="s">
        <v>178</v>
      </c>
      <c r="J742" s="42">
        <v>18</v>
      </c>
      <c r="K742" s="42">
        <v>54</v>
      </c>
      <c r="L742" s="43" t="s">
        <v>13</v>
      </c>
      <c r="M742" s="43" t="s">
        <v>14</v>
      </c>
      <c r="N742" s="42">
        <v>276</v>
      </c>
      <c r="O742" s="43" t="s">
        <v>15</v>
      </c>
      <c r="P742" s="42">
        <f t="shared" si="66"/>
        <v>0</v>
      </c>
      <c r="Q742" s="43">
        <f t="shared" si="67"/>
        <v>3</v>
      </c>
      <c r="R742" s="43">
        <f t="shared" si="68"/>
        <v>0</v>
      </c>
      <c r="S742" s="42">
        <f t="shared" si="69"/>
        <v>54</v>
      </c>
      <c r="T742" s="43">
        <f t="shared" si="70"/>
        <v>-3</v>
      </c>
      <c r="U742">
        <f t="shared" si="71"/>
        <v>-54</v>
      </c>
    </row>
    <row r="743" spans="1:21" x14ac:dyDescent="0.3">
      <c r="A743" s="42">
        <v>2024</v>
      </c>
      <c r="B743" s="42">
        <v>228</v>
      </c>
      <c r="C743" s="42">
        <v>11</v>
      </c>
      <c r="D743" s="43" t="s">
        <v>9</v>
      </c>
      <c r="E743" s="43" t="s">
        <v>184</v>
      </c>
      <c r="F743" s="43" t="s">
        <v>145</v>
      </c>
      <c r="G743" s="42">
        <v>6</v>
      </c>
      <c r="H743" s="43" t="s">
        <v>216</v>
      </c>
      <c r="I743" s="43" t="s">
        <v>178</v>
      </c>
      <c r="J743" s="42">
        <v>18</v>
      </c>
      <c r="K743" s="42">
        <v>108</v>
      </c>
      <c r="L743" s="43" t="s">
        <v>13</v>
      </c>
      <c r="M743" s="43" t="s">
        <v>14</v>
      </c>
      <c r="N743" s="42">
        <v>752</v>
      </c>
      <c r="O743" s="43" t="s">
        <v>78</v>
      </c>
      <c r="P743" s="42">
        <f t="shared" si="66"/>
        <v>0</v>
      </c>
      <c r="Q743" s="43">
        <f t="shared" si="67"/>
        <v>6</v>
      </c>
      <c r="R743" s="43">
        <f t="shared" si="68"/>
        <v>0</v>
      </c>
      <c r="S743" s="42">
        <f t="shared" si="69"/>
        <v>108</v>
      </c>
      <c r="T743" s="43">
        <f t="shared" si="70"/>
        <v>-6</v>
      </c>
      <c r="U743">
        <f t="shared" si="71"/>
        <v>-108</v>
      </c>
    </row>
    <row r="744" spans="1:21" x14ac:dyDescent="0.3">
      <c r="A744" s="42">
        <v>2024</v>
      </c>
      <c r="B744" s="42">
        <v>235</v>
      </c>
      <c r="C744" s="42">
        <v>12</v>
      </c>
      <c r="D744" s="43" t="s">
        <v>133</v>
      </c>
      <c r="E744" s="43" t="s">
        <v>183</v>
      </c>
      <c r="F744" s="43" t="s">
        <v>134</v>
      </c>
      <c r="G744" s="42">
        <v>126785.99999999999</v>
      </c>
      <c r="H744" s="43" t="s">
        <v>216</v>
      </c>
      <c r="I744" s="43" t="s">
        <v>178</v>
      </c>
      <c r="J744" s="42">
        <v>4.7050462984872148</v>
      </c>
      <c r="K744" s="42">
        <v>596534</v>
      </c>
      <c r="L744" s="43" t="s">
        <v>20</v>
      </c>
      <c r="M744" s="43" t="s">
        <v>18</v>
      </c>
      <c r="N744" s="42">
        <v>484</v>
      </c>
      <c r="O744" s="43" t="s">
        <v>22</v>
      </c>
      <c r="P744" s="42">
        <f t="shared" si="66"/>
        <v>0</v>
      </c>
      <c r="Q744" s="43">
        <f t="shared" si="67"/>
        <v>126785.99999999999</v>
      </c>
      <c r="R744" s="43">
        <f t="shared" si="68"/>
        <v>0</v>
      </c>
      <c r="S744" s="42">
        <f t="shared" si="69"/>
        <v>596534</v>
      </c>
      <c r="T744" s="43">
        <f t="shared" si="70"/>
        <v>-126785.99999999999</v>
      </c>
      <c r="U744">
        <f t="shared" si="71"/>
        <v>-596534</v>
      </c>
    </row>
    <row r="745" spans="1:21" x14ac:dyDescent="0.3">
      <c r="A745" s="42">
        <v>2024</v>
      </c>
      <c r="B745" s="42">
        <v>235</v>
      </c>
      <c r="C745" s="42">
        <v>12</v>
      </c>
      <c r="D745" s="43" t="s">
        <v>133</v>
      </c>
      <c r="E745" s="43" t="s">
        <v>183</v>
      </c>
      <c r="F745" s="43" t="s">
        <v>134</v>
      </c>
      <c r="G745" s="42">
        <v>990</v>
      </c>
      <c r="H745" s="43" t="s">
        <v>216</v>
      </c>
      <c r="I745" s="43" t="s">
        <v>178</v>
      </c>
      <c r="J745" s="42">
        <v>4.7050505050505054</v>
      </c>
      <c r="K745" s="42">
        <v>4658</v>
      </c>
      <c r="L745" s="43" t="s">
        <v>20</v>
      </c>
      <c r="M745" s="43" t="s">
        <v>18</v>
      </c>
      <c r="N745" s="42">
        <v>630</v>
      </c>
      <c r="O745" s="43" t="s">
        <v>94</v>
      </c>
      <c r="P745" s="42">
        <f t="shared" si="66"/>
        <v>0</v>
      </c>
      <c r="Q745" s="43">
        <f t="shared" si="67"/>
        <v>990</v>
      </c>
      <c r="R745" s="43">
        <f t="shared" si="68"/>
        <v>0</v>
      </c>
      <c r="S745" s="42">
        <f t="shared" si="69"/>
        <v>4658</v>
      </c>
      <c r="T745" s="43">
        <f t="shared" si="70"/>
        <v>-990</v>
      </c>
      <c r="U745">
        <f t="shared" si="71"/>
        <v>-4658</v>
      </c>
    </row>
    <row r="746" spans="1:21" x14ac:dyDescent="0.3">
      <c r="A746" s="42">
        <v>2024</v>
      </c>
      <c r="B746" s="42">
        <v>235</v>
      </c>
      <c r="C746" s="42">
        <v>12</v>
      </c>
      <c r="D746" s="43" t="s">
        <v>133</v>
      </c>
      <c r="E746" s="43" t="s">
        <v>183</v>
      </c>
      <c r="F746" s="43" t="s">
        <v>134</v>
      </c>
      <c r="G746" s="42">
        <v>336</v>
      </c>
      <c r="H746" s="43" t="s">
        <v>216</v>
      </c>
      <c r="I746" s="43" t="s">
        <v>178</v>
      </c>
      <c r="J746" s="42">
        <v>4.7053571428571432</v>
      </c>
      <c r="K746" s="42">
        <v>1581.0000000000002</v>
      </c>
      <c r="L746" s="43" t="s">
        <v>29</v>
      </c>
      <c r="M746" s="43" t="s">
        <v>18</v>
      </c>
      <c r="N746" s="42">
        <v>32</v>
      </c>
      <c r="O746" s="43" t="s">
        <v>103</v>
      </c>
      <c r="P746" s="42">
        <f t="shared" si="66"/>
        <v>0</v>
      </c>
      <c r="Q746" s="43">
        <f t="shared" si="67"/>
        <v>336</v>
      </c>
      <c r="R746" s="43">
        <f t="shared" si="68"/>
        <v>0</v>
      </c>
      <c r="S746" s="42">
        <f t="shared" si="69"/>
        <v>1581.0000000000002</v>
      </c>
      <c r="T746" s="43">
        <f t="shared" si="70"/>
        <v>-336</v>
      </c>
      <c r="U746">
        <f t="shared" si="71"/>
        <v>-1581.0000000000002</v>
      </c>
    </row>
    <row r="747" spans="1:21" x14ac:dyDescent="0.3">
      <c r="A747" s="42">
        <v>2024</v>
      </c>
      <c r="B747" s="42">
        <v>235</v>
      </c>
      <c r="C747" s="42">
        <v>12</v>
      </c>
      <c r="D747" s="43" t="s">
        <v>133</v>
      </c>
      <c r="E747" s="43" t="s">
        <v>183</v>
      </c>
      <c r="F747" s="43" t="s">
        <v>134</v>
      </c>
      <c r="G747" s="42">
        <v>7800</v>
      </c>
      <c r="H747" s="43" t="s">
        <v>216</v>
      </c>
      <c r="I747" s="43" t="s">
        <v>178</v>
      </c>
      <c r="J747" s="42">
        <v>4.7050000000000001</v>
      </c>
      <c r="K747" s="42">
        <v>36699</v>
      </c>
      <c r="L747" s="43" t="s">
        <v>29</v>
      </c>
      <c r="M747" s="43" t="s">
        <v>18</v>
      </c>
      <c r="N747" s="42">
        <v>218</v>
      </c>
      <c r="O747" s="43" t="s">
        <v>106</v>
      </c>
      <c r="P747" s="42">
        <f t="shared" si="66"/>
        <v>0</v>
      </c>
      <c r="Q747" s="43">
        <f t="shared" si="67"/>
        <v>7800</v>
      </c>
      <c r="R747" s="43">
        <f t="shared" si="68"/>
        <v>0</v>
      </c>
      <c r="S747" s="42">
        <f t="shared" si="69"/>
        <v>36699</v>
      </c>
      <c r="T747" s="43">
        <f t="shared" si="70"/>
        <v>-7800</v>
      </c>
      <c r="U747">
        <f t="shared" si="71"/>
        <v>-36699</v>
      </c>
    </row>
    <row r="748" spans="1:21" x14ac:dyDescent="0.3">
      <c r="A748" s="42">
        <v>2024</v>
      </c>
      <c r="B748" s="42">
        <v>235</v>
      </c>
      <c r="C748" s="42">
        <v>12</v>
      </c>
      <c r="D748" s="43" t="s">
        <v>133</v>
      </c>
      <c r="E748" s="43" t="s">
        <v>183</v>
      </c>
      <c r="F748" s="43" t="s">
        <v>134</v>
      </c>
      <c r="G748" s="42">
        <v>396636</v>
      </c>
      <c r="H748" s="43" t="s">
        <v>216</v>
      </c>
      <c r="I748" s="43" t="s">
        <v>178</v>
      </c>
      <c r="J748" s="42">
        <v>8.9166011153803488</v>
      </c>
      <c r="K748" s="42">
        <v>3536645</v>
      </c>
      <c r="L748" s="43" t="s">
        <v>204</v>
      </c>
      <c r="M748" s="43" t="s">
        <v>11</v>
      </c>
      <c r="N748" s="42">
        <v>724</v>
      </c>
      <c r="O748" s="43" t="s">
        <v>12</v>
      </c>
      <c r="P748" s="42">
        <f t="shared" si="66"/>
        <v>0</v>
      </c>
      <c r="Q748" s="43">
        <f t="shared" si="67"/>
        <v>396636</v>
      </c>
      <c r="R748" s="43">
        <f t="shared" si="68"/>
        <v>0</v>
      </c>
      <c r="S748" s="42">
        <f t="shared" si="69"/>
        <v>3536645</v>
      </c>
      <c r="T748" s="43">
        <f t="shared" si="70"/>
        <v>-396636</v>
      </c>
      <c r="U748">
        <f t="shared" si="71"/>
        <v>-3536645</v>
      </c>
    </row>
    <row r="749" spans="1:21" x14ac:dyDescent="0.3">
      <c r="A749" s="42">
        <v>2024</v>
      </c>
      <c r="B749" s="42">
        <v>235</v>
      </c>
      <c r="C749" s="42">
        <v>12</v>
      </c>
      <c r="D749" s="43" t="s">
        <v>133</v>
      </c>
      <c r="E749" s="43" t="s">
        <v>183</v>
      </c>
      <c r="F749" s="43" t="s">
        <v>134</v>
      </c>
      <c r="G749" s="42">
        <v>2364</v>
      </c>
      <c r="H749" s="43" t="s">
        <v>216</v>
      </c>
      <c r="I749" s="43" t="s">
        <v>178</v>
      </c>
      <c r="J749" s="42">
        <v>4.7051607445008461</v>
      </c>
      <c r="K749" s="42">
        <v>11123</v>
      </c>
      <c r="L749" s="43" t="s">
        <v>13</v>
      </c>
      <c r="M749" s="43" t="s">
        <v>14</v>
      </c>
      <c r="N749" s="42">
        <v>276</v>
      </c>
      <c r="O749" s="43" t="s">
        <v>15</v>
      </c>
      <c r="P749" s="42">
        <f t="shared" si="66"/>
        <v>0</v>
      </c>
      <c r="Q749" s="43">
        <f t="shared" si="67"/>
        <v>2364</v>
      </c>
      <c r="R749" s="43">
        <f t="shared" si="68"/>
        <v>0</v>
      </c>
      <c r="S749" s="42">
        <f t="shared" si="69"/>
        <v>11123</v>
      </c>
      <c r="T749" s="43">
        <f t="shared" si="70"/>
        <v>-2364</v>
      </c>
      <c r="U749">
        <f t="shared" si="71"/>
        <v>-11123</v>
      </c>
    </row>
    <row r="750" spans="1:21" x14ac:dyDescent="0.3">
      <c r="A750" s="42">
        <v>2024</v>
      </c>
      <c r="B750" s="42">
        <v>235</v>
      </c>
      <c r="C750" s="42">
        <v>12</v>
      </c>
      <c r="D750" s="43" t="s">
        <v>133</v>
      </c>
      <c r="E750" s="43" t="s">
        <v>183</v>
      </c>
      <c r="F750" s="43" t="s">
        <v>135</v>
      </c>
      <c r="G750" s="42">
        <v>240</v>
      </c>
      <c r="H750" s="43" t="s">
        <v>216</v>
      </c>
      <c r="I750" s="43" t="s">
        <v>178</v>
      </c>
      <c r="J750" s="42">
        <v>4.6916666666666664</v>
      </c>
      <c r="K750" s="42">
        <v>1126</v>
      </c>
      <c r="L750" s="43" t="s">
        <v>20</v>
      </c>
      <c r="M750" s="43" t="s">
        <v>18</v>
      </c>
      <c r="N750" s="42">
        <v>214</v>
      </c>
      <c r="O750" s="43" t="s">
        <v>26</v>
      </c>
      <c r="P750" s="42">
        <f t="shared" si="66"/>
        <v>0</v>
      </c>
      <c r="Q750" s="43">
        <f t="shared" si="67"/>
        <v>240</v>
      </c>
      <c r="R750" s="43">
        <f t="shared" si="68"/>
        <v>0</v>
      </c>
      <c r="S750" s="42">
        <f t="shared" si="69"/>
        <v>1126</v>
      </c>
      <c r="T750" s="43">
        <f t="shared" si="70"/>
        <v>-240</v>
      </c>
      <c r="U750">
        <f t="shared" si="71"/>
        <v>-1126</v>
      </c>
    </row>
    <row r="751" spans="1:21" x14ac:dyDescent="0.3">
      <c r="A751" s="42">
        <v>2024</v>
      </c>
      <c r="B751" s="42">
        <v>235</v>
      </c>
      <c r="C751" s="42">
        <v>12</v>
      </c>
      <c r="D751" s="43" t="s">
        <v>133</v>
      </c>
      <c r="E751" s="43" t="s">
        <v>183</v>
      </c>
      <c r="F751" s="43" t="s">
        <v>135</v>
      </c>
      <c r="G751" s="42">
        <v>18492</v>
      </c>
      <c r="H751" s="43" t="s">
        <v>216</v>
      </c>
      <c r="I751" s="43" t="s">
        <v>178</v>
      </c>
      <c r="J751" s="42">
        <v>4.6924616050183863</v>
      </c>
      <c r="K751" s="42">
        <v>86773</v>
      </c>
      <c r="L751" s="43" t="s">
        <v>20</v>
      </c>
      <c r="M751" s="43" t="s">
        <v>18</v>
      </c>
      <c r="N751" s="42">
        <v>484</v>
      </c>
      <c r="O751" s="43" t="s">
        <v>22</v>
      </c>
      <c r="P751" s="42">
        <f t="shared" si="66"/>
        <v>0</v>
      </c>
      <c r="Q751" s="43">
        <f t="shared" si="67"/>
        <v>18492</v>
      </c>
      <c r="R751" s="43">
        <f t="shared" si="68"/>
        <v>0</v>
      </c>
      <c r="S751" s="42">
        <f t="shared" si="69"/>
        <v>86773</v>
      </c>
      <c r="T751" s="43">
        <f t="shared" si="70"/>
        <v>-18492</v>
      </c>
      <c r="U751">
        <f t="shared" si="71"/>
        <v>-86773</v>
      </c>
    </row>
    <row r="752" spans="1:21" x14ac:dyDescent="0.3">
      <c r="A752" s="42">
        <v>2024</v>
      </c>
      <c r="B752" s="42">
        <v>235</v>
      </c>
      <c r="C752" s="42">
        <v>12</v>
      </c>
      <c r="D752" s="43" t="s">
        <v>133</v>
      </c>
      <c r="E752" s="43" t="s">
        <v>183</v>
      </c>
      <c r="F752" s="43" t="s">
        <v>135</v>
      </c>
      <c r="G752" s="42">
        <v>120</v>
      </c>
      <c r="H752" s="43" t="s">
        <v>216</v>
      </c>
      <c r="I752" s="43" t="s">
        <v>178</v>
      </c>
      <c r="J752" s="42">
        <v>4.6916666666666664</v>
      </c>
      <c r="K752" s="42">
        <v>563</v>
      </c>
      <c r="L752" s="43" t="s">
        <v>20</v>
      </c>
      <c r="M752" s="43" t="s">
        <v>18</v>
      </c>
      <c r="N752" s="42">
        <v>630</v>
      </c>
      <c r="O752" s="43" t="s">
        <v>94</v>
      </c>
      <c r="P752" s="42">
        <f t="shared" si="66"/>
        <v>0</v>
      </c>
      <c r="Q752" s="43">
        <f t="shared" si="67"/>
        <v>120</v>
      </c>
      <c r="R752" s="43">
        <f t="shared" si="68"/>
        <v>0</v>
      </c>
      <c r="S752" s="42">
        <f t="shared" si="69"/>
        <v>563</v>
      </c>
      <c r="T752" s="43">
        <f t="shared" si="70"/>
        <v>-120</v>
      </c>
      <c r="U752">
        <f t="shared" si="71"/>
        <v>-563</v>
      </c>
    </row>
    <row r="753" spans="1:21" x14ac:dyDescent="0.3">
      <c r="A753" s="42">
        <v>2024</v>
      </c>
      <c r="B753" s="42">
        <v>235</v>
      </c>
      <c r="C753" s="42">
        <v>12</v>
      </c>
      <c r="D753" s="43" t="s">
        <v>133</v>
      </c>
      <c r="E753" s="43" t="s">
        <v>183</v>
      </c>
      <c r="F753" s="43" t="s">
        <v>135</v>
      </c>
      <c r="G753" s="42">
        <v>1182</v>
      </c>
      <c r="H753" s="43" t="s">
        <v>216</v>
      </c>
      <c r="I753" s="43" t="s">
        <v>178</v>
      </c>
      <c r="J753" s="42">
        <v>4.6920473773265652</v>
      </c>
      <c r="K753" s="42">
        <v>5546</v>
      </c>
      <c r="L753" s="43" t="s">
        <v>29</v>
      </c>
      <c r="M753" s="43" t="s">
        <v>18</v>
      </c>
      <c r="N753" s="42">
        <v>218</v>
      </c>
      <c r="O753" s="43" t="s">
        <v>106</v>
      </c>
      <c r="P753" s="42">
        <f t="shared" si="66"/>
        <v>0</v>
      </c>
      <c r="Q753" s="43">
        <f t="shared" si="67"/>
        <v>1182</v>
      </c>
      <c r="R753" s="43">
        <f t="shared" si="68"/>
        <v>0</v>
      </c>
      <c r="S753" s="42">
        <f t="shared" si="69"/>
        <v>5546</v>
      </c>
      <c r="T753" s="43">
        <f t="shared" si="70"/>
        <v>-1182</v>
      </c>
      <c r="U753">
        <f t="shared" si="71"/>
        <v>-5546</v>
      </c>
    </row>
    <row r="754" spans="1:21" x14ac:dyDescent="0.3">
      <c r="A754" s="42">
        <v>2024</v>
      </c>
      <c r="B754" s="42">
        <v>235</v>
      </c>
      <c r="C754" s="42">
        <v>12</v>
      </c>
      <c r="D754" s="43" t="s">
        <v>133</v>
      </c>
      <c r="E754" s="43" t="s">
        <v>183</v>
      </c>
      <c r="F754" s="43" t="s">
        <v>135</v>
      </c>
      <c r="G754" s="42">
        <v>44322</v>
      </c>
      <c r="H754" s="43" t="s">
        <v>216</v>
      </c>
      <c r="I754" s="43" t="s">
        <v>178</v>
      </c>
      <c r="J754" s="42">
        <v>10.305739813185326</v>
      </c>
      <c r="K754" s="42">
        <v>456771</v>
      </c>
      <c r="L754" s="43" t="s">
        <v>204</v>
      </c>
      <c r="M754" s="43" t="s">
        <v>11</v>
      </c>
      <c r="N754" s="42">
        <v>724</v>
      </c>
      <c r="O754" s="43" t="s">
        <v>12</v>
      </c>
      <c r="P754" s="42">
        <f t="shared" si="66"/>
        <v>0</v>
      </c>
      <c r="Q754" s="43">
        <f t="shared" si="67"/>
        <v>44322</v>
      </c>
      <c r="R754" s="43">
        <f t="shared" si="68"/>
        <v>0</v>
      </c>
      <c r="S754" s="42">
        <f t="shared" si="69"/>
        <v>456771</v>
      </c>
      <c r="T754" s="43">
        <f t="shared" si="70"/>
        <v>-44322</v>
      </c>
      <c r="U754">
        <f t="shared" si="71"/>
        <v>-456771</v>
      </c>
    </row>
    <row r="755" spans="1:21" x14ac:dyDescent="0.3">
      <c r="A755" s="42">
        <v>2024</v>
      </c>
      <c r="B755" s="42">
        <v>235</v>
      </c>
      <c r="C755" s="42">
        <v>12</v>
      </c>
      <c r="D755" s="43" t="s">
        <v>133</v>
      </c>
      <c r="E755" s="43" t="s">
        <v>183</v>
      </c>
      <c r="F755" s="43" t="s">
        <v>135</v>
      </c>
      <c r="G755" s="42">
        <v>240</v>
      </c>
      <c r="H755" s="43" t="s">
        <v>216</v>
      </c>
      <c r="I755" s="43" t="s">
        <v>178</v>
      </c>
      <c r="J755" s="42">
        <v>4.6916666666666664</v>
      </c>
      <c r="K755" s="42">
        <v>1126</v>
      </c>
      <c r="L755" s="43" t="s">
        <v>13</v>
      </c>
      <c r="M755" s="43" t="s">
        <v>14</v>
      </c>
      <c r="N755" s="42">
        <v>276</v>
      </c>
      <c r="O755" s="43" t="s">
        <v>15</v>
      </c>
      <c r="P755" s="42">
        <f t="shared" si="66"/>
        <v>0</v>
      </c>
      <c r="Q755" s="43">
        <f t="shared" si="67"/>
        <v>240</v>
      </c>
      <c r="R755" s="43">
        <f t="shared" si="68"/>
        <v>0</v>
      </c>
      <c r="S755" s="42">
        <f t="shared" si="69"/>
        <v>1126</v>
      </c>
      <c r="T755" s="43">
        <f t="shared" si="70"/>
        <v>-240</v>
      </c>
      <c r="U755">
        <f t="shared" si="71"/>
        <v>-1126</v>
      </c>
    </row>
    <row r="756" spans="1:21" x14ac:dyDescent="0.3">
      <c r="A756" s="42">
        <v>2024</v>
      </c>
      <c r="B756" s="42">
        <v>234</v>
      </c>
      <c r="C756" s="42">
        <v>15</v>
      </c>
      <c r="D756" s="43" t="s">
        <v>146</v>
      </c>
      <c r="E756" s="43" t="s">
        <v>147</v>
      </c>
      <c r="F756" s="43" t="s">
        <v>147</v>
      </c>
      <c r="G756" s="42">
        <v>496.2</v>
      </c>
      <c r="H756" s="43" t="s">
        <v>216</v>
      </c>
      <c r="I756" s="43" t="s">
        <v>178</v>
      </c>
      <c r="J756" s="42">
        <v>6</v>
      </c>
      <c r="K756" s="42">
        <v>2977.2</v>
      </c>
      <c r="L756" s="43" t="s">
        <v>20</v>
      </c>
      <c r="M756" s="43" t="s">
        <v>18</v>
      </c>
      <c r="N756" s="42">
        <v>124</v>
      </c>
      <c r="O756" s="43" t="s">
        <v>52</v>
      </c>
      <c r="P756" s="42">
        <f t="shared" si="66"/>
        <v>0</v>
      </c>
      <c r="Q756" s="43">
        <f t="shared" si="67"/>
        <v>496.2</v>
      </c>
      <c r="R756" s="43">
        <f t="shared" si="68"/>
        <v>0</v>
      </c>
      <c r="S756" s="42">
        <f t="shared" si="69"/>
        <v>2977.2</v>
      </c>
      <c r="T756" s="43">
        <f t="shared" si="70"/>
        <v>-496.2</v>
      </c>
      <c r="U756">
        <f t="shared" si="71"/>
        <v>-2977.2</v>
      </c>
    </row>
    <row r="757" spans="1:21" x14ac:dyDescent="0.3">
      <c r="A757" s="42">
        <v>2024</v>
      </c>
      <c r="B757" s="42">
        <v>234</v>
      </c>
      <c r="C757" s="42">
        <v>15</v>
      </c>
      <c r="D757" s="43" t="s">
        <v>146</v>
      </c>
      <c r="E757" s="43" t="s">
        <v>147</v>
      </c>
      <c r="F757" s="43" t="s">
        <v>147</v>
      </c>
      <c r="G757" s="42">
        <v>273</v>
      </c>
      <c r="H757" s="43" t="s">
        <v>216</v>
      </c>
      <c r="I757" s="43" t="s">
        <v>178</v>
      </c>
      <c r="J757" s="42">
        <v>6</v>
      </c>
      <c r="K757" s="42">
        <v>1638</v>
      </c>
      <c r="L757" s="43" t="s">
        <v>20</v>
      </c>
      <c r="M757" s="43" t="s">
        <v>18</v>
      </c>
      <c r="N757" s="42">
        <v>320</v>
      </c>
      <c r="O757" s="43" t="s">
        <v>86</v>
      </c>
      <c r="P757" s="42">
        <f t="shared" si="66"/>
        <v>0</v>
      </c>
      <c r="Q757" s="43">
        <f t="shared" si="67"/>
        <v>273</v>
      </c>
      <c r="R757" s="43">
        <f t="shared" si="68"/>
        <v>0</v>
      </c>
      <c r="S757" s="42">
        <f t="shared" si="69"/>
        <v>1638</v>
      </c>
      <c r="T757" s="43">
        <f t="shared" si="70"/>
        <v>-273</v>
      </c>
      <c r="U757">
        <f t="shared" si="71"/>
        <v>-1638</v>
      </c>
    </row>
    <row r="758" spans="1:21" x14ac:dyDescent="0.3">
      <c r="A758" s="42">
        <v>2024</v>
      </c>
      <c r="B758" s="42">
        <v>234</v>
      </c>
      <c r="C758" s="42">
        <v>15</v>
      </c>
      <c r="D758" s="43" t="s">
        <v>146</v>
      </c>
      <c r="E758" s="43" t="s">
        <v>147</v>
      </c>
      <c r="F758" s="43" t="s">
        <v>147</v>
      </c>
      <c r="G758" s="42">
        <v>13616.999999999998</v>
      </c>
      <c r="H758" s="43" t="s">
        <v>216</v>
      </c>
      <c r="I758" s="43" t="s">
        <v>178</v>
      </c>
      <c r="J758" s="42">
        <v>6</v>
      </c>
      <c r="K758" s="42">
        <v>81702</v>
      </c>
      <c r="L758" s="43" t="s">
        <v>20</v>
      </c>
      <c r="M758" s="43" t="s">
        <v>18</v>
      </c>
      <c r="N758" s="42">
        <v>484</v>
      </c>
      <c r="O758" s="43" t="s">
        <v>22</v>
      </c>
      <c r="P758" s="42">
        <f t="shared" si="66"/>
        <v>0</v>
      </c>
      <c r="Q758" s="43">
        <f t="shared" si="67"/>
        <v>13616.999999999998</v>
      </c>
      <c r="R758" s="43">
        <f t="shared" si="68"/>
        <v>0</v>
      </c>
      <c r="S758" s="42">
        <f t="shared" si="69"/>
        <v>81702</v>
      </c>
      <c r="T758" s="43">
        <f t="shared" si="70"/>
        <v>-13616.999999999998</v>
      </c>
      <c r="U758">
        <f t="shared" si="71"/>
        <v>-81702</v>
      </c>
    </row>
    <row r="759" spans="1:21" x14ac:dyDescent="0.3">
      <c r="A759" s="42">
        <v>2024</v>
      </c>
      <c r="B759" s="42">
        <v>234</v>
      </c>
      <c r="C759" s="42">
        <v>15</v>
      </c>
      <c r="D759" s="43" t="s">
        <v>146</v>
      </c>
      <c r="E759" s="43" t="s">
        <v>147</v>
      </c>
      <c r="F759" s="43" t="s">
        <v>147</v>
      </c>
      <c r="G759" s="42">
        <v>2886</v>
      </c>
      <c r="H759" s="43" t="s">
        <v>216</v>
      </c>
      <c r="I759" s="43" t="s">
        <v>178</v>
      </c>
      <c r="J759" s="42">
        <v>6</v>
      </c>
      <c r="K759" s="42">
        <v>17316</v>
      </c>
      <c r="L759" s="43" t="s">
        <v>29</v>
      </c>
      <c r="M759" s="43" t="s">
        <v>18</v>
      </c>
      <c r="N759" s="42">
        <v>152</v>
      </c>
      <c r="O759" s="43" t="s">
        <v>83</v>
      </c>
      <c r="P759" s="42">
        <f t="shared" si="66"/>
        <v>0</v>
      </c>
      <c r="Q759" s="43">
        <f t="shared" si="67"/>
        <v>2886</v>
      </c>
      <c r="R759" s="43">
        <f t="shared" si="68"/>
        <v>0</v>
      </c>
      <c r="S759" s="42">
        <f t="shared" si="69"/>
        <v>17316</v>
      </c>
      <c r="T759" s="43">
        <f t="shared" si="70"/>
        <v>-2886</v>
      </c>
      <c r="U759">
        <f t="shared" si="71"/>
        <v>-17316</v>
      </c>
    </row>
    <row r="760" spans="1:21" x14ac:dyDescent="0.3">
      <c r="A760" s="42">
        <v>2024</v>
      </c>
      <c r="B760" s="42">
        <v>234</v>
      </c>
      <c r="C760" s="42">
        <v>15</v>
      </c>
      <c r="D760" s="43" t="s">
        <v>146</v>
      </c>
      <c r="E760" s="43" t="s">
        <v>147</v>
      </c>
      <c r="F760" s="43" t="s">
        <v>147</v>
      </c>
      <c r="G760" s="42">
        <v>3086</v>
      </c>
      <c r="H760" s="43" t="s">
        <v>216</v>
      </c>
      <c r="I760" s="43" t="s">
        <v>178</v>
      </c>
      <c r="J760" s="42">
        <v>6</v>
      </c>
      <c r="K760" s="42">
        <v>18516</v>
      </c>
      <c r="L760" s="43" t="s">
        <v>29</v>
      </c>
      <c r="M760" s="43" t="s">
        <v>18</v>
      </c>
      <c r="N760" s="42">
        <v>170</v>
      </c>
      <c r="O760" s="43" t="s">
        <v>105</v>
      </c>
      <c r="P760" s="42">
        <f t="shared" si="66"/>
        <v>0</v>
      </c>
      <c r="Q760" s="43">
        <f t="shared" si="67"/>
        <v>3086</v>
      </c>
      <c r="R760" s="43">
        <f t="shared" si="68"/>
        <v>0</v>
      </c>
      <c r="S760" s="42">
        <f t="shared" si="69"/>
        <v>18516</v>
      </c>
      <c r="T760" s="43">
        <f t="shared" si="70"/>
        <v>-3086</v>
      </c>
      <c r="U760">
        <f t="shared" si="71"/>
        <v>-18516</v>
      </c>
    </row>
    <row r="761" spans="1:21" x14ac:dyDescent="0.3">
      <c r="A761" s="42">
        <v>2024</v>
      </c>
      <c r="B761" s="42">
        <v>234</v>
      </c>
      <c r="C761" s="42">
        <v>15</v>
      </c>
      <c r="D761" s="43" t="s">
        <v>146</v>
      </c>
      <c r="E761" s="43" t="s">
        <v>147</v>
      </c>
      <c r="F761" s="43" t="s">
        <v>147</v>
      </c>
      <c r="G761" s="42">
        <v>120</v>
      </c>
      <c r="H761" s="43" t="s">
        <v>216</v>
      </c>
      <c r="I761" s="43" t="s">
        <v>178</v>
      </c>
      <c r="J761" s="42">
        <v>6</v>
      </c>
      <c r="K761" s="42">
        <v>720</v>
      </c>
      <c r="L761" s="43" t="s">
        <v>29</v>
      </c>
      <c r="M761" s="43" t="s">
        <v>18</v>
      </c>
      <c r="N761" s="42">
        <v>218</v>
      </c>
      <c r="O761" s="43" t="s">
        <v>106</v>
      </c>
      <c r="P761" s="42">
        <f t="shared" si="66"/>
        <v>0</v>
      </c>
      <c r="Q761" s="43">
        <f t="shared" si="67"/>
        <v>120</v>
      </c>
      <c r="R761" s="43">
        <f t="shared" si="68"/>
        <v>0</v>
      </c>
      <c r="S761" s="42">
        <f t="shared" si="69"/>
        <v>720</v>
      </c>
      <c r="T761" s="43">
        <f t="shared" si="70"/>
        <v>-120</v>
      </c>
      <c r="U761">
        <f t="shared" si="71"/>
        <v>-720</v>
      </c>
    </row>
    <row r="762" spans="1:21" x14ac:dyDescent="0.3">
      <c r="A762" s="42">
        <v>2024</v>
      </c>
      <c r="B762" s="42">
        <v>234</v>
      </c>
      <c r="C762" s="42">
        <v>15</v>
      </c>
      <c r="D762" s="43" t="s">
        <v>146</v>
      </c>
      <c r="E762" s="43" t="s">
        <v>147</v>
      </c>
      <c r="F762" s="43" t="s">
        <v>147</v>
      </c>
      <c r="G762" s="42">
        <v>6379.2</v>
      </c>
      <c r="H762" s="43" t="s">
        <v>216</v>
      </c>
      <c r="I762" s="43" t="s">
        <v>178</v>
      </c>
      <c r="J762" s="42">
        <v>6</v>
      </c>
      <c r="K762" s="42">
        <v>38275.199999999997</v>
      </c>
      <c r="L762" s="43" t="s">
        <v>17</v>
      </c>
      <c r="M762" s="43" t="s">
        <v>18</v>
      </c>
      <c r="N762" s="42">
        <v>20</v>
      </c>
      <c r="O762" s="43" t="s">
        <v>19</v>
      </c>
      <c r="P762" s="42">
        <f t="shared" si="66"/>
        <v>0</v>
      </c>
      <c r="Q762" s="43">
        <f t="shared" si="67"/>
        <v>6379.2</v>
      </c>
      <c r="R762" s="43">
        <f t="shared" si="68"/>
        <v>0</v>
      </c>
      <c r="S762" s="42">
        <f t="shared" si="69"/>
        <v>38275.199999999997</v>
      </c>
      <c r="T762" s="43">
        <f t="shared" si="70"/>
        <v>-6379.2</v>
      </c>
      <c r="U762">
        <f t="shared" si="71"/>
        <v>-38275.199999999997</v>
      </c>
    </row>
    <row r="763" spans="1:21" x14ac:dyDescent="0.3">
      <c r="A763" s="42">
        <v>2024</v>
      </c>
      <c r="B763" s="42">
        <v>234</v>
      </c>
      <c r="C763" s="42">
        <v>15</v>
      </c>
      <c r="D763" s="43" t="s">
        <v>146</v>
      </c>
      <c r="E763" s="43" t="s">
        <v>147</v>
      </c>
      <c r="F763" s="43" t="s">
        <v>147</v>
      </c>
      <c r="G763" s="42">
        <v>576</v>
      </c>
      <c r="H763" s="43" t="s">
        <v>216</v>
      </c>
      <c r="I763" s="43" t="s">
        <v>178</v>
      </c>
      <c r="J763" s="42">
        <v>6</v>
      </c>
      <c r="K763" s="42">
        <v>3456</v>
      </c>
      <c r="L763" s="43" t="s">
        <v>17</v>
      </c>
      <c r="M763" s="43" t="s">
        <v>18</v>
      </c>
      <c r="N763" s="42">
        <v>292</v>
      </c>
      <c r="O763" s="43" t="s">
        <v>59</v>
      </c>
      <c r="P763" s="42">
        <f t="shared" si="66"/>
        <v>0</v>
      </c>
      <c r="Q763" s="43">
        <f t="shared" si="67"/>
        <v>576</v>
      </c>
      <c r="R763" s="43">
        <f t="shared" si="68"/>
        <v>0</v>
      </c>
      <c r="S763" s="42">
        <f t="shared" si="69"/>
        <v>3456</v>
      </c>
      <c r="T763" s="43">
        <f t="shared" si="70"/>
        <v>-576</v>
      </c>
      <c r="U763">
        <f t="shared" si="71"/>
        <v>-3456</v>
      </c>
    </row>
    <row r="764" spans="1:21" x14ac:dyDescent="0.3">
      <c r="A764" s="42">
        <v>2024</v>
      </c>
      <c r="B764" s="42">
        <v>234</v>
      </c>
      <c r="C764" s="42">
        <v>15</v>
      </c>
      <c r="D764" s="43" t="s">
        <v>146</v>
      </c>
      <c r="E764" s="43" t="s">
        <v>147</v>
      </c>
      <c r="F764" s="43" t="s">
        <v>147</v>
      </c>
      <c r="G764" s="42">
        <v>348</v>
      </c>
      <c r="H764" s="43" t="s">
        <v>216</v>
      </c>
      <c r="I764" s="43" t="s">
        <v>178</v>
      </c>
      <c r="J764" s="42">
        <v>6</v>
      </c>
      <c r="K764" s="42">
        <v>2088</v>
      </c>
      <c r="L764" s="43" t="s">
        <v>17</v>
      </c>
      <c r="M764" s="43" t="s">
        <v>18</v>
      </c>
      <c r="N764" s="42">
        <v>826</v>
      </c>
      <c r="O764" s="43" t="s">
        <v>68</v>
      </c>
      <c r="P764" s="42">
        <f t="shared" si="66"/>
        <v>0</v>
      </c>
      <c r="Q764" s="43">
        <f t="shared" si="67"/>
        <v>348</v>
      </c>
      <c r="R764" s="43">
        <f t="shared" si="68"/>
        <v>0</v>
      </c>
      <c r="S764" s="42">
        <f t="shared" si="69"/>
        <v>2088</v>
      </c>
      <c r="T764" s="43">
        <f t="shared" si="70"/>
        <v>-348</v>
      </c>
      <c r="U764">
        <f t="shared" si="71"/>
        <v>-2088</v>
      </c>
    </row>
    <row r="765" spans="1:21" x14ac:dyDescent="0.3">
      <c r="A765" s="42">
        <v>2024</v>
      </c>
      <c r="B765" s="42">
        <v>234</v>
      </c>
      <c r="C765" s="42">
        <v>15</v>
      </c>
      <c r="D765" s="43" t="s">
        <v>146</v>
      </c>
      <c r="E765" s="43" t="s">
        <v>147</v>
      </c>
      <c r="F765" s="43" t="s">
        <v>147</v>
      </c>
      <c r="G765" s="42">
        <v>3155416.4</v>
      </c>
      <c r="H765" s="43" t="s">
        <v>216</v>
      </c>
      <c r="I765" s="43" t="s">
        <v>178</v>
      </c>
      <c r="J765" s="42">
        <v>6</v>
      </c>
      <c r="K765" s="42">
        <v>18932498.399999999</v>
      </c>
      <c r="L765" s="43" t="s">
        <v>204</v>
      </c>
      <c r="M765" s="43" t="s">
        <v>11</v>
      </c>
      <c r="N765" s="42">
        <v>724</v>
      </c>
      <c r="O765" s="43" t="s">
        <v>12</v>
      </c>
      <c r="P765" s="42">
        <f t="shared" si="66"/>
        <v>0</v>
      </c>
      <c r="Q765" s="43">
        <f t="shared" si="67"/>
        <v>3155416.4</v>
      </c>
      <c r="R765" s="43">
        <f t="shared" si="68"/>
        <v>0</v>
      </c>
      <c r="S765" s="42">
        <f t="shared" si="69"/>
        <v>18932498.399999999</v>
      </c>
      <c r="T765" s="43">
        <f t="shared" si="70"/>
        <v>-3155416.4</v>
      </c>
      <c r="U765">
        <f t="shared" si="71"/>
        <v>-18932498.399999999</v>
      </c>
    </row>
    <row r="766" spans="1:21" x14ac:dyDescent="0.3">
      <c r="A766" s="42">
        <v>2024</v>
      </c>
      <c r="B766" s="42">
        <v>234</v>
      </c>
      <c r="C766" s="42">
        <v>15</v>
      </c>
      <c r="D766" s="43" t="s">
        <v>146</v>
      </c>
      <c r="E766" s="43" t="s">
        <v>147</v>
      </c>
      <c r="F766" s="43" t="s">
        <v>147</v>
      </c>
      <c r="G766" s="42">
        <v>180</v>
      </c>
      <c r="H766" s="43" t="s">
        <v>216</v>
      </c>
      <c r="I766" s="43" t="s">
        <v>178</v>
      </c>
      <c r="J766" s="42">
        <v>6</v>
      </c>
      <c r="K766" s="42">
        <v>1080</v>
      </c>
      <c r="L766" s="43" t="s">
        <v>47</v>
      </c>
      <c r="M766" s="43" t="s">
        <v>18</v>
      </c>
      <c r="N766" s="42">
        <v>36</v>
      </c>
      <c r="O766" s="43" t="s">
        <v>48</v>
      </c>
      <c r="P766" s="42">
        <f t="shared" si="66"/>
        <v>0</v>
      </c>
      <c r="Q766" s="43">
        <f t="shared" si="67"/>
        <v>180</v>
      </c>
      <c r="R766" s="43">
        <f t="shared" si="68"/>
        <v>0</v>
      </c>
      <c r="S766" s="42">
        <f t="shared" si="69"/>
        <v>1080</v>
      </c>
      <c r="T766" s="43">
        <f t="shared" si="70"/>
        <v>-180</v>
      </c>
      <c r="U766">
        <f t="shared" si="71"/>
        <v>-1080</v>
      </c>
    </row>
    <row r="767" spans="1:21" x14ac:dyDescent="0.3">
      <c r="A767" s="42">
        <v>2024</v>
      </c>
      <c r="B767" s="42">
        <v>234</v>
      </c>
      <c r="C767" s="42">
        <v>15</v>
      </c>
      <c r="D767" s="43" t="s">
        <v>146</v>
      </c>
      <c r="E767" s="43" t="s">
        <v>147</v>
      </c>
      <c r="F767" s="43" t="s">
        <v>147</v>
      </c>
      <c r="G767" s="42">
        <v>96</v>
      </c>
      <c r="H767" s="43" t="s">
        <v>216</v>
      </c>
      <c r="I767" s="43" t="s">
        <v>178</v>
      </c>
      <c r="J767" s="42">
        <v>6</v>
      </c>
      <c r="K767" s="42">
        <v>576</v>
      </c>
      <c r="L767" s="43" t="s">
        <v>13</v>
      </c>
      <c r="M767" s="43" t="s">
        <v>14</v>
      </c>
      <c r="N767" s="42">
        <v>40</v>
      </c>
      <c r="O767" s="43" t="s">
        <v>33</v>
      </c>
      <c r="P767" s="42">
        <f t="shared" si="66"/>
        <v>0</v>
      </c>
      <c r="Q767" s="43">
        <f t="shared" si="67"/>
        <v>96</v>
      </c>
      <c r="R767" s="43">
        <f t="shared" si="68"/>
        <v>0</v>
      </c>
      <c r="S767" s="42">
        <f t="shared" si="69"/>
        <v>576</v>
      </c>
      <c r="T767" s="43">
        <f t="shared" si="70"/>
        <v>-96</v>
      </c>
      <c r="U767">
        <f t="shared" si="71"/>
        <v>-576</v>
      </c>
    </row>
    <row r="768" spans="1:21" x14ac:dyDescent="0.3">
      <c r="A768" s="42">
        <v>2024</v>
      </c>
      <c r="B768" s="42">
        <v>234</v>
      </c>
      <c r="C768" s="42">
        <v>15</v>
      </c>
      <c r="D768" s="43" t="s">
        <v>146</v>
      </c>
      <c r="E768" s="43" t="s">
        <v>147</v>
      </c>
      <c r="F768" s="43" t="s">
        <v>147</v>
      </c>
      <c r="G768" s="42">
        <v>150</v>
      </c>
      <c r="H768" s="43" t="s">
        <v>216</v>
      </c>
      <c r="I768" s="43" t="s">
        <v>178</v>
      </c>
      <c r="J768" s="42">
        <v>6</v>
      </c>
      <c r="K768" s="42">
        <v>900</v>
      </c>
      <c r="L768" s="43" t="s">
        <v>13</v>
      </c>
      <c r="M768" s="43" t="s">
        <v>14</v>
      </c>
      <c r="N768" s="42">
        <v>56</v>
      </c>
      <c r="O768" s="43" t="s">
        <v>16</v>
      </c>
      <c r="P768" s="42">
        <f t="shared" si="66"/>
        <v>0</v>
      </c>
      <c r="Q768" s="43">
        <f t="shared" si="67"/>
        <v>150</v>
      </c>
      <c r="R768" s="43">
        <f t="shared" si="68"/>
        <v>0</v>
      </c>
      <c r="S768" s="42">
        <f t="shared" si="69"/>
        <v>900</v>
      </c>
      <c r="T768" s="43">
        <f t="shared" si="70"/>
        <v>-150</v>
      </c>
      <c r="U768">
        <f t="shared" si="71"/>
        <v>-900</v>
      </c>
    </row>
    <row r="769" spans="1:21" x14ac:dyDescent="0.3">
      <c r="A769" s="42">
        <v>2024</v>
      </c>
      <c r="B769" s="42">
        <v>234</v>
      </c>
      <c r="C769" s="42">
        <v>15</v>
      </c>
      <c r="D769" s="43" t="s">
        <v>146</v>
      </c>
      <c r="E769" s="43" t="s">
        <v>147</v>
      </c>
      <c r="F769" s="43" t="s">
        <v>147</v>
      </c>
      <c r="G769" s="42">
        <v>8089.2</v>
      </c>
      <c r="H769" s="43" t="s">
        <v>216</v>
      </c>
      <c r="I769" s="43" t="s">
        <v>178</v>
      </c>
      <c r="J769" s="42">
        <v>6</v>
      </c>
      <c r="K769" s="42">
        <v>48535.199999999997</v>
      </c>
      <c r="L769" s="43" t="s">
        <v>13</v>
      </c>
      <c r="M769" s="43" t="s">
        <v>14</v>
      </c>
      <c r="N769" s="42">
        <v>250</v>
      </c>
      <c r="O769" s="43" t="s">
        <v>38</v>
      </c>
      <c r="P769" s="42">
        <f t="shared" si="66"/>
        <v>0</v>
      </c>
      <c r="Q769" s="43">
        <f t="shared" si="67"/>
        <v>8089.2</v>
      </c>
      <c r="R769" s="43">
        <f t="shared" si="68"/>
        <v>0</v>
      </c>
      <c r="S769" s="42">
        <f t="shared" si="69"/>
        <v>48535.199999999997</v>
      </c>
      <c r="T769" s="43">
        <f t="shared" si="70"/>
        <v>-8089.2</v>
      </c>
      <c r="U769">
        <f t="shared" si="71"/>
        <v>-48535.199999999997</v>
      </c>
    </row>
    <row r="770" spans="1:21" x14ac:dyDescent="0.3">
      <c r="A770" s="42">
        <v>2024</v>
      </c>
      <c r="B770" s="42">
        <v>234</v>
      </c>
      <c r="C770" s="42">
        <v>15</v>
      </c>
      <c r="D770" s="43" t="s">
        <v>146</v>
      </c>
      <c r="E770" s="43" t="s">
        <v>147</v>
      </c>
      <c r="F770" s="43" t="s">
        <v>147</v>
      </c>
      <c r="G770" s="42">
        <v>90</v>
      </c>
      <c r="H770" s="43" t="s">
        <v>216</v>
      </c>
      <c r="I770" s="43" t="s">
        <v>178</v>
      </c>
      <c r="J770" s="42">
        <v>6</v>
      </c>
      <c r="K770" s="42">
        <v>540</v>
      </c>
      <c r="L770" s="43" t="s">
        <v>13</v>
      </c>
      <c r="M770" s="43" t="s">
        <v>14</v>
      </c>
      <c r="N770" s="42">
        <v>380</v>
      </c>
      <c r="O770" s="43" t="s">
        <v>40</v>
      </c>
      <c r="P770" s="42">
        <f t="shared" si="66"/>
        <v>0</v>
      </c>
      <c r="Q770" s="43">
        <f t="shared" si="67"/>
        <v>90</v>
      </c>
      <c r="R770" s="43">
        <f t="shared" si="68"/>
        <v>0</v>
      </c>
      <c r="S770" s="42">
        <f t="shared" si="69"/>
        <v>540</v>
      </c>
      <c r="T770" s="43">
        <f t="shared" si="70"/>
        <v>-90</v>
      </c>
      <c r="U770">
        <f t="shared" si="71"/>
        <v>-540</v>
      </c>
    </row>
    <row r="771" spans="1:21" x14ac:dyDescent="0.3">
      <c r="A771" s="42">
        <v>2024</v>
      </c>
      <c r="B771" s="42">
        <v>234</v>
      </c>
      <c r="C771" s="42">
        <v>15</v>
      </c>
      <c r="D771" s="43" t="s">
        <v>146</v>
      </c>
      <c r="E771" s="43" t="s">
        <v>147</v>
      </c>
      <c r="F771" s="43" t="s">
        <v>147</v>
      </c>
      <c r="G771" s="42">
        <v>150</v>
      </c>
      <c r="H771" s="43" t="s">
        <v>216</v>
      </c>
      <c r="I771" s="43" t="s">
        <v>178</v>
      </c>
      <c r="J771" s="42">
        <v>6</v>
      </c>
      <c r="K771" s="42">
        <v>900</v>
      </c>
      <c r="L771" s="43" t="s">
        <v>13</v>
      </c>
      <c r="M771" s="43" t="s">
        <v>14</v>
      </c>
      <c r="N771" s="42">
        <v>752</v>
      </c>
      <c r="O771" s="43" t="s">
        <v>78</v>
      </c>
      <c r="P771" s="42">
        <f t="shared" ref="P771:P776" si="72">IF(A771=2025,G771,0)</f>
        <v>0</v>
      </c>
      <c r="Q771" s="43">
        <f t="shared" ref="Q771:Q776" si="73">IF(A771=2024,G771,0)</f>
        <v>150</v>
      </c>
      <c r="R771" s="43">
        <f t="shared" ref="R771:R776" si="74">IF(A771=2025,K771,0)</f>
        <v>0</v>
      </c>
      <c r="S771" s="42">
        <f t="shared" ref="S771:S776" si="75">IF(A771=2024,K771,0)</f>
        <v>900</v>
      </c>
      <c r="T771" s="43">
        <f t="shared" ref="T771:T776" si="76">P771-Q771</f>
        <v>-150</v>
      </c>
      <c r="U771">
        <f t="shared" ref="U771:U776" si="77">R771-S771</f>
        <v>-900</v>
      </c>
    </row>
    <row r="772" spans="1:21" x14ac:dyDescent="0.3">
      <c r="A772" s="42">
        <v>2024</v>
      </c>
      <c r="B772" s="42">
        <v>231</v>
      </c>
      <c r="C772" s="42">
        <v>3</v>
      </c>
      <c r="D772" s="43" t="s">
        <v>157</v>
      </c>
      <c r="E772" s="43" t="s">
        <v>205</v>
      </c>
      <c r="F772" s="43" t="s">
        <v>158</v>
      </c>
      <c r="G772" s="42">
        <v>0</v>
      </c>
      <c r="H772" s="43" t="s">
        <v>5</v>
      </c>
      <c r="I772" s="43" t="s">
        <v>179</v>
      </c>
      <c r="J772" s="42">
        <v>0</v>
      </c>
      <c r="K772" s="42">
        <v>0</v>
      </c>
      <c r="L772" s="43" t="s">
        <v>204</v>
      </c>
      <c r="M772" s="43" t="s">
        <v>11</v>
      </c>
      <c r="N772" s="42">
        <v>724</v>
      </c>
      <c r="O772" s="43" t="s">
        <v>12</v>
      </c>
      <c r="P772" s="42">
        <f t="shared" si="72"/>
        <v>0</v>
      </c>
      <c r="Q772" s="43">
        <f t="shared" si="73"/>
        <v>0</v>
      </c>
      <c r="R772" s="43">
        <f t="shared" si="74"/>
        <v>0</v>
      </c>
      <c r="S772" s="42">
        <f t="shared" si="75"/>
        <v>0</v>
      </c>
      <c r="T772" s="43">
        <f t="shared" si="76"/>
        <v>0</v>
      </c>
      <c r="U772">
        <f t="shared" si="77"/>
        <v>0</v>
      </c>
    </row>
    <row r="773" spans="1:21" x14ac:dyDescent="0.3">
      <c r="A773" s="42">
        <v>2024</v>
      </c>
      <c r="B773" s="42">
        <v>221</v>
      </c>
      <c r="C773" s="42">
        <v>19</v>
      </c>
      <c r="D773" s="43" t="s">
        <v>159</v>
      </c>
      <c r="E773" s="43" t="s">
        <v>206</v>
      </c>
      <c r="F773" s="43" t="s">
        <v>158</v>
      </c>
      <c r="G773" s="42">
        <v>0</v>
      </c>
      <c r="H773" s="43" t="s">
        <v>5</v>
      </c>
      <c r="I773" s="43" t="s">
        <v>179</v>
      </c>
      <c r="J773" s="42">
        <v>0</v>
      </c>
      <c r="K773" s="42">
        <v>0</v>
      </c>
      <c r="L773" s="43" t="s">
        <v>204</v>
      </c>
      <c r="M773" s="43" t="s">
        <v>11</v>
      </c>
      <c r="N773" s="42">
        <v>724</v>
      </c>
      <c r="O773" s="43" t="s">
        <v>12</v>
      </c>
      <c r="P773" s="42">
        <f t="shared" si="72"/>
        <v>0</v>
      </c>
      <c r="Q773" s="43">
        <f t="shared" si="73"/>
        <v>0</v>
      </c>
      <c r="R773" s="43">
        <f t="shared" si="74"/>
        <v>0</v>
      </c>
      <c r="S773" s="42">
        <f t="shared" si="75"/>
        <v>0</v>
      </c>
      <c r="T773" s="43">
        <f t="shared" si="76"/>
        <v>0</v>
      </c>
      <c r="U773">
        <f t="shared" si="77"/>
        <v>0</v>
      </c>
    </row>
    <row r="774" spans="1:21" x14ac:dyDescent="0.3">
      <c r="A774" s="42">
        <v>2024</v>
      </c>
      <c r="B774" s="42">
        <v>222</v>
      </c>
      <c r="C774" s="42">
        <v>19</v>
      </c>
      <c r="D774" s="43" t="s">
        <v>159</v>
      </c>
      <c r="E774" s="43" t="s">
        <v>207</v>
      </c>
      <c r="F774" s="43" t="s">
        <v>158</v>
      </c>
      <c r="G774" s="42">
        <v>0</v>
      </c>
      <c r="H774" s="43" t="s">
        <v>5</v>
      </c>
      <c r="I774" s="43" t="s">
        <v>179</v>
      </c>
      <c r="J774" s="42">
        <v>0</v>
      </c>
      <c r="K774" s="42">
        <v>0</v>
      </c>
      <c r="L774" s="43" t="s">
        <v>204</v>
      </c>
      <c r="M774" s="43" t="s">
        <v>11</v>
      </c>
      <c r="N774" s="42">
        <v>724</v>
      </c>
      <c r="O774" s="43" t="s">
        <v>12</v>
      </c>
      <c r="P774" s="42">
        <f t="shared" si="72"/>
        <v>0</v>
      </c>
      <c r="Q774" s="43">
        <f t="shared" si="73"/>
        <v>0</v>
      </c>
      <c r="R774" s="43">
        <f t="shared" si="74"/>
        <v>0</v>
      </c>
      <c r="S774" s="42">
        <f t="shared" si="75"/>
        <v>0</v>
      </c>
      <c r="T774" s="43">
        <f t="shared" si="76"/>
        <v>0</v>
      </c>
      <c r="U774">
        <f t="shared" si="77"/>
        <v>0</v>
      </c>
    </row>
    <row r="775" spans="1:21" x14ac:dyDescent="0.3">
      <c r="A775" s="42">
        <v>2024</v>
      </c>
      <c r="B775" s="42">
        <v>223</v>
      </c>
      <c r="C775" s="42">
        <v>19</v>
      </c>
      <c r="D775" s="43" t="s">
        <v>159</v>
      </c>
      <c r="E775" s="43" t="s">
        <v>208</v>
      </c>
      <c r="F775" s="43" t="s">
        <v>158</v>
      </c>
      <c r="G775" s="42">
        <v>0</v>
      </c>
      <c r="H775" s="43" t="s">
        <v>5</v>
      </c>
      <c r="I775" s="43" t="s">
        <v>179</v>
      </c>
      <c r="J775" s="42">
        <v>0</v>
      </c>
      <c r="K775" s="42">
        <v>0</v>
      </c>
      <c r="L775" s="43" t="s">
        <v>204</v>
      </c>
      <c r="M775" s="43" t="s">
        <v>11</v>
      </c>
      <c r="N775" s="42">
        <v>724</v>
      </c>
      <c r="O775" s="43" t="s">
        <v>12</v>
      </c>
      <c r="P775" s="42">
        <f t="shared" si="72"/>
        <v>0</v>
      </c>
      <c r="Q775" s="43">
        <f t="shared" si="73"/>
        <v>0</v>
      </c>
      <c r="R775" s="43">
        <f t="shared" si="74"/>
        <v>0</v>
      </c>
      <c r="S775" s="42">
        <f t="shared" si="75"/>
        <v>0</v>
      </c>
      <c r="T775" s="43">
        <f t="shared" si="76"/>
        <v>0</v>
      </c>
      <c r="U775">
        <f t="shared" si="77"/>
        <v>0</v>
      </c>
    </row>
    <row r="776" spans="1:21" x14ac:dyDescent="0.3">
      <c r="A776" s="42">
        <v>2024</v>
      </c>
      <c r="B776" s="42">
        <v>220</v>
      </c>
      <c r="C776" s="42">
        <v>19</v>
      </c>
      <c r="D776" s="43" t="s">
        <v>159</v>
      </c>
      <c r="E776" s="43" t="s">
        <v>209</v>
      </c>
      <c r="F776" s="43" t="s">
        <v>158</v>
      </c>
      <c r="G776" s="42">
        <v>0</v>
      </c>
      <c r="H776" s="43" t="s">
        <v>5</v>
      </c>
      <c r="I776" s="43" t="s">
        <v>179</v>
      </c>
      <c r="J776" s="42">
        <v>0</v>
      </c>
      <c r="K776" s="42">
        <v>0</v>
      </c>
      <c r="L776" s="43" t="s">
        <v>204</v>
      </c>
      <c r="M776" s="43" t="s">
        <v>11</v>
      </c>
      <c r="N776" s="42">
        <v>724</v>
      </c>
      <c r="O776" s="43" t="s">
        <v>12</v>
      </c>
      <c r="P776" s="42">
        <f t="shared" si="72"/>
        <v>0</v>
      </c>
      <c r="Q776" s="43">
        <f t="shared" si="73"/>
        <v>0</v>
      </c>
      <c r="R776" s="43">
        <f t="shared" si="74"/>
        <v>0</v>
      </c>
      <c r="S776" s="42">
        <f t="shared" si="75"/>
        <v>0</v>
      </c>
      <c r="T776" s="43">
        <f t="shared" si="76"/>
        <v>0</v>
      </c>
      <c r="U776">
        <f t="shared" si="7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CUADRO_RESUMEN</vt:lpstr>
      <vt:lpstr>DESGLOSE_DEL_COMERCIO</vt:lpstr>
      <vt:lpstr>DATOS_DE_BASE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González Sánchez, Jose Luis</dc:creator>
  <cp:lastModifiedBy>González Sánchez, Jose Luis</cp:lastModifiedBy>
  <dcterms:created xsi:type="dcterms:W3CDTF">2026-05-01T16:06:50Z</dcterms:created>
  <dcterms:modified xsi:type="dcterms:W3CDTF">2026-06-24T11:47:02Z</dcterms:modified>
</cp:coreProperties>
</file>