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Z:\textos\memo2025\memo2025\"/>
    </mc:Choice>
  </mc:AlternateContent>
  <xr:revisionPtr revIDLastSave="0" documentId="13_ncr:1_{49F88303-50C0-42C7-B990-0DEF6BE0807F}" xr6:coauthVersionLast="47" xr6:coauthVersionMax="47" xr10:uidLastSave="{00000000-0000-0000-0000-000000000000}"/>
  <bookViews>
    <workbookView xWindow="-120" yWindow="-120" windowWidth="29040" windowHeight="15720" firstSheet="26" activeTab="30" xr2:uid="{00000000-000D-0000-FFFF-FFFF00000000}"/>
  </bookViews>
  <sheets>
    <sheet name="C01  CEREALES GRANO" sheetId="17" r:id="rId1"/>
    <sheet name="C02  CEREALES GRANO" sheetId="16" r:id="rId2"/>
    <sheet name="C03  LEGUMINOSAS GRANO" sheetId="15" r:id="rId3"/>
    <sheet name="C04  TUBERCULOS, FLORES Y " sheetId="14" r:id="rId4"/>
    <sheet name="C05  CULTIVOS INDUSTRIALES" sheetId="13" r:id="rId5"/>
    <sheet name="C06A  CULTIVOS INDUSTRIALES" sheetId="12" r:id="rId6"/>
    <sheet name="C06B  CULTIVOS INDUSTRIALES " sheetId="29" r:id="rId7"/>
    <sheet name="C07A  CULTIVOS FORRAJEROS" sheetId="11" r:id="rId8"/>
    <sheet name="C07B  CULTIVOS FORRAJEROS" sheetId="30" r:id="rId9"/>
    <sheet name="C07C  CULTIVOS FORRAJEROS" sheetId="31" r:id="rId10"/>
    <sheet name="C08A HORTALIZAS (en campo)" sheetId="10" r:id="rId11"/>
    <sheet name="C08B HORTALIZAS (en campo)" sheetId="27" r:id="rId12"/>
    <sheet name="C08C HORTALIZAS (en campo)" sheetId="28" r:id="rId13"/>
    <sheet name="C08D HORTALIZAS (en campo)" sheetId="32" r:id="rId14"/>
    <sheet name="INVERNADEROS 1" sheetId="18" r:id="rId15"/>
    <sheet name="INVERNADEROS 2" sheetId="20" r:id="rId16"/>
    <sheet name="HUERTOS" sheetId="21" r:id="rId17"/>
    <sheet name="HORTALIZAS en huerto" sheetId="23" r:id="rId18"/>
    <sheet name="HORTALIZAS en huerto(2)" sheetId="24" r:id="rId19"/>
    <sheet name="HORTALIZAS en huerto(3)" sheetId="33" r:id="rId20"/>
    <sheet name="HORTALIZAS en huerto(4)" sheetId="34" r:id="rId21"/>
    <sheet name="C10  FRUTALES CITRICOS" sheetId="8" r:id="rId22"/>
    <sheet name="C11A  FRUTALES NO CITRICOS" sheetId="7" r:id="rId23"/>
    <sheet name="C11B  FRUTALES NO CITRICOS" sheetId="35" r:id="rId24"/>
    <sheet name="C12  FRUTALES NO CITRICOS" sheetId="6" r:id="rId25"/>
    <sheet name="C13  FRUTALES NO CITRICOS" sheetId="5" r:id="rId26"/>
    <sheet name="C13  FRUTALES NO CITRICOS (2)" sheetId="36" r:id="rId27"/>
    <sheet name="C16A  VIÑEDO MESA" sheetId="4" r:id="rId28"/>
    <sheet name="C16B  VIÑEDO TRANSF." sheetId="37" r:id="rId29"/>
    <sheet name="C17 OLIVAR" sheetId="25" r:id="rId30"/>
    <sheet name="C17  OTROS CULTIVOS LEÑOSO" sheetId="3" r:id="rId31"/>
  </sheets>
  <definedNames>
    <definedName name="_xlnm._FilterDatabase" localSheetId="15" hidden="1">'INVERNADEROS 2'!$A$4:$M$217</definedName>
    <definedName name="_xlnm.Print_Area" localSheetId="4">'C05  CULTIVOS INDUSTRIALES'!$A$2:$K$65</definedName>
    <definedName name="_xlnm.Print_Area" localSheetId="10">'C08A HORTALIZAS (en campo)'!$A$2:$L$66</definedName>
    <definedName name="_xlnm.Print_Area" localSheetId="11">'C08B HORTALIZAS (en campo)'!$A$2:$K$63</definedName>
    <definedName name="_xlnm.Print_Area" localSheetId="12">'C08C HORTALIZAS (en campo)'!$A$2:$M$63</definedName>
    <definedName name="_xlnm.Print_Area" localSheetId="13">'C08D HORTALIZAS (en campo)'!$A$2:$L$63</definedName>
    <definedName name="_xlnm.Print_Area" localSheetId="24">'C12  FRUTALES NO CITRICOS'!$A$1:$O$64</definedName>
    <definedName name="_xlnm.Print_Area" localSheetId="17">'HORTALIZAS en huerto'!$A$1:$K$64</definedName>
    <definedName name="_xlnm.Print_Area" localSheetId="18">'HORTALIZAS en huerto(2)'!$A$1:$H$62</definedName>
    <definedName name="_xlnm.Print_Area" localSheetId="19">'HORTALIZAS en huerto(3)'!$A$1:$L$62</definedName>
    <definedName name="_xlnm.Print_Area" localSheetId="20">'HORTALIZAS en huerto(4)'!$A$1:$J$62</definedName>
    <definedName name="_xlnm.Print_Area" localSheetId="16">HUERTOS!$A$1:$O$63</definedName>
    <definedName name="_xlnm.Print_Area" localSheetId="14">'INVERNADEROS 1'!$A$2:$N$68</definedName>
    <definedName name="_xlnm.Print_Area" localSheetId="15">'INVERNADEROS 2'!$A$2:$M$68</definedName>
    <definedName name="_xlnm.Databas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4" i="21" l="1"/>
  <c r="T5" i="21"/>
  <c r="T6" i="21"/>
  <c r="T7" i="21"/>
  <c r="T8" i="21"/>
  <c r="T9" i="21"/>
  <c r="T10" i="21"/>
  <c r="T11" i="21"/>
  <c r="T12" i="21"/>
  <c r="T13" i="21"/>
  <c r="T14" i="21"/>
  <c r="T15" i="21"/>
  <c r="T16" i="21"/>
  <c r="T17" i="21"/>
  <c r="T18" i="21"/>
  <c r="T19" i="21"/>
  <c r="T20" i="21"/>
  <c r="T21" i="21"/>
  <c r="T22" i="21"/>
  <c r="T23" i="21"/>
  <c r="T24" i="21"/>
  <c r="T25" i="21"/>
  <c r="T26" i="21"/>
  <c r="T27" i="21"/>
  <c r="T28" i="21"/>
  <c r="T29" i="21"/>
  <c r="T30" i="21"/>
  <c r="T31" i="21"/>
  <c r="T32" i="21"/>
  <c r="T33" i="21"/>
  <c r="T34" i="21"/>
  <c r="T35" i="21"/>
  <c r="T36" i="21"/>
  <c r="T37" i="21"/>
  <c r="T38" i="21"/>
  <c r="T39" i="21"/>
  <c r="T40" i="21"/>
  <c r="T41" i="21"/>
  <c r="T42" i="21"/>
  <c r="T43" i="21"/>
  <c r="T44" i="21"/>
  <c r="T45" i="21"/>
  <c r="T46" i="21"/>
  <c r="T47" i="21"/>
  <c r="T48" i="21"/>
  <c r="T49" i="21"/>
  <c r="T50" i="21"/>
  <c r="T51" i="21"/>
  <c r="T52" i="21"/>
  <c r="T53" i="21"/>
  <c r="T54" i="21"/>
  <c r="T55" i="21"/>
  <c r="T56" i="21"/>
  <c r="T57" i="21"/>
  <c r="T58" i="21"/>
  <c r="T59" i="21"/>
  <c r="T60" i="21"/>
  <c r="T61" i="21"/>
  <c r="T62" i="21"/>
  <c r="T63" i="21"/>
  <c r="T3" i="21"/>
  <c r="S4" i="21"/>
  <c r="S5" i="21"/>
  <c r="S6" i="21"/>
  <c r="S7" i="21"/>
  <c r="S8" i="21"/>
  <c r="S9" i="21"/>
  <c r="S10" i="21"/>
  <c r="S11" i="21"/>
  <c r="S12" i="21"/>
  <c r="S13" i="21"/>
  <c r="S14" i="21"/>
  <c r="S15" i="21"/>
  <c r="S16" i="21"/>
  <c r="S17" i="21"/>
  <c r="S18" i="21"/>
  <c r="S19" i="21"/>
  <c r="S20" i="21"/>
  <c r="S21" i="21"/>
  <c r="S22" i="21"/>
  <c r="S23" i="21"/>
  <c r="S24" i="21"/>
  <c r="S25" i="21"/>
  <c r="S26" i="21"/>
  <c r="S27" i="21"/>
  <c r="S28" i="21"/>
  <c r="S29" i="21"/>
  <c r="S30" i="21"/>
  <c r="S31" i="21"/>
  <c r="S32" i="21"/>
  <c r="S33" i="21"/>
  <c r="S34" i="21"/>
  <c r="S35" i="21"/>
  <c r="S36" i="21"/>
  <c r="S37" i="21"/>
  <c r="S38" i="21"/>
  <c r="S39" i="21"/>
  <c r="S40" i="21"/>
  <c r="S41" i="21"/>
  <c r="S42" i="21"/>
  <c r="S43" i="21"/>
  <c r="S44" i="21"/>
  <c r="S45" i="21"/>
  <c r="S46" i="21"/>
  <c r="S47" i="21"/>
  <c r="S48" i="21"/>
  <c r="S49" i="21"/>
  <c r="S50" i="21"/>
  <c r="S51" i="21"/>
  <c r="S52" i="21"/>
  <c r="S53" i="21"/>
  <c r="S54" i="21"/>
  <c r="S55" i="21"/>
  <c r="S56" i="21"/>
  <c r="S57" i="21"/>
  <c r="S58" i="21"/>
  <c r="S59" i="21"/>
  <c r="S60" i="21"/>
  <c r="S61" i="21"/>
  <c r="S62" i="21"/>
  <c r="S63" i="21"/>
  <c r="S3" i="21"/>
  <c r="R4" i="21"/>
  <c r="R5" i="21"/>
  <c r="R6" i="21"/>
  <c r="R7" i="21"/>
  <c r="R8" i="21"/>
  <c r="R9" i="21"/>
  <c r="R10" i="21"/>
  <c r="R11" i="21"/>
  <c r="R12" i="21"/>
  <c r="R13" i="21"/>
  <c r="R14" i="21"/>
  <c r="R15" i="21"/>
  <c r="R16" i="21"/>
  <c r="R17" i="21"/>
  <c r="R18" i="21"/>
  <c r="R19" i="21"/>
  <c r="R20" i="21"/>
  <c r="R21" i="21"/>
  <c r="R22" i="21"/>
  <c r="R23" i="21"/>
  <c r="R24" i="21"/>
  <c r="R25" i="21"/>
  <c r="R26" i="21"/>
  <c r="R27" i="21"/>
  <c r="R28" i="21"/>
  <c r="R29" i="21"/>
  <c r="R30" i="21"/>
  <c r="R31" i="21"/>
  <c r="R32" i="21"/>
  <c r="R33" i="21"/>
  <c r="R34" i="21"/>
  <c r="R35" i="21"/>
  <c r="R36" i="21"/>
  <c r="R37" i="21"/>
  <c r="R38" i="21"/>
  <c r="R39" i="21"/>
  <c r="R40" i="21"/>
  <c r="R41" i="21"/>
  <c r="R42" i="21"/>
  <c r="R43" i="21"/>
  <c r="R44" i="21"/>
  <c r="R45" i="21"/>
  <c r="R46" i="21"/>
  <c r="R47" i="21"/>
  <c r="R48" i="21"/>
  <c r="R49" i="21"/>
  <c r="R50" i="21"/>
  <c r="R51" i="21"/>
  <c r="R52" i="21"/>
  <c r="R53" i="21"/>
  <c r="R54" i="21"/>
  <c r="R55" i="21"/>
  <c r="R56" i="21"/>
  <c r="R57" i="21"/>
  <c r="R58" i="21"/>
  <c r="R59" i="21"/>
  <c r="R60" i="21"/>
  <c r="R61" i="21"/>
  <c r="R62" i="21"/>
  <c r="R63" i="21"/>
  <c r="R3" i="21"/>
  <c r="P5" i="20"/>
  <c r="P6" i="20"/>
  <c r="Q6" i="20" s="1"/>
  <c r="P7" i="20"/>
  <c r="Q7" i="20" s="1"/>
  <c r="P8" i="20"/>
  <c r="Q8" i="20" s="1"/>
  <c r="P9" i="20"/>
  <c r="Q9" i="20" s="1"/>
  <c r="P10" i="20"/>
  <c r="Q10" i="20" s="1"/>
  <c r="P11" i="20"/>
  <c r="Q11" i="20" s="1"/>
  <c r="P12" i="20"/>
  <c r="P13" i="20"/>
  <c r="P14" i="20"/>
  <c r="P15" i="20"/>
  <c r="P16" i="20"/>
  <c r="P17" i="20"/>
  <c r="P18" i="20"/>
  <c r="P19" i="20"/>
  <c r="P20" i="20"/>
  <c r="P21" i="20"/>
  <c r="Q21" i="20" s="1"/>
  <c r="P22" i="20"/>
  <c r="Q22" i="20" s="1"/>
  <c r="P23" i="20"/>
  <c r="Q23" i="20" s="1"/>
  <c r="P24" i="20"/>
  <c r="Q24" i="20" s="1"/>
  <c r="P25" i="20"/>
  <c r="Q25" i="20" s="1"/>
  <c r="P26" i="20"/>
  <c r="Q26" i="20" s="1"/>
  <c r="P27" i="20"/>
  <c r="Q27" i="20" s="1"/>
  <c r="P28" i="20"/>
  <c r="Q28" i="20" s="1"/>
  <c r="P29" i="20"/>
  <c r="Q29" i="20" s="1"/>
  <c r="P30" i="20"/>
  <c r="Q30" i="20" s="1"/>
  <c r="P31" i="20"/>
  <c r="Q31" i="20" s="1"/>
  <c r="P32" i="20"/>
  <c r="Q32" i="20" s="1"/>
  <c r="P33" i="20"/>
  <c r="Q33" i="20" s="1"/>
  <c r="P34" i="20"/>
  <c r="Q34" i="20" s="1"/>
  <c r="P35" i="20"/>
  <c r="Q35" i="20" s="1"/>
  <c r="P36" i="20"/>
  <c r="P37" i="20"/>
  <c r="P38" i="20"/>
  <c r="P39" i="20"/>
  <c r="P40" i="20"/>
  <c r="P41" i="20"/>
  <c r="P42" i="20"/>
  <c r="P43" i="20"/>
  <c r="P44" i="20"/>
  <c r="P45" i="20"/>
  <c r="Q45" i="20" s="1"/>
  <c r="P46" i="20"/>
  <c r="Q46" i="20" s="1"/>
  <c r="P47" i="20"/>
  <c r="Q47" i="20" s="1"/>
  <c r="P48" i="20"/>
  <c r="Q48" i="20" s="1"/>
  <c r="P49" i="20"/>
  <c r="Q49" i="20" s="1"/>
  <c r="P50" i="20"/>
  <c r="Q50" i="20" s="1"/>
  <c r="P51" i="20"/>
  <c r="Q51" i="20" s="1"/>
  <c r="P52" i="20"/>
  <c r="Q52" i="20" s="1"/>
  <c r="P53" i="20"/>
  <c r="Q53" i="20" s="1"/>
  <c r="P54" i="20"/>
  <c r="Q54" i="20" s="1"/>
  <c r="P55" i="20"/>
  <c r="Q55" i="20" s="1"/>
  <c r="P56" i="20"/>
  <c r="Q56" i="20" s="1"/>
  <c r="P57" i="20"/>
  <c r="Q57" i="20" s="1"/>
  <c r="P58" i="20"/>
  <c r="Q58" i="20" s="1"/>
  <c r="P59" i="20"/>
  <c r="Q59" i="20" s="1"/>
  <c r="P60" i="20"/>
  <c r="P61" i="20"/>
  <c r="P62" i="20"/>
  <c r="P63" i="20"/>
  <c r="P64" i="20"/>
  <c r="P65" i="20"/>
  <c r="P66" i="20"/>
  <c r="P67" i="20"/>
  <c r="Q12" i="20"/>
  <c r="Q13" i="20"/>
  <c r="Q14" i="20"/>
  <c r="Q15" i="20"/>
  <c r="Q16" i="20"/>
  <c r="Q17" i="20"/>
  <c r="Q18" i="20"/>
  <c r="Q19" i="20"/>
  <c r="Q20" i="20"/>
  <c r="Q36" i="20"/>
  <c r="Q37" i="20"/>
  <c r="Q38" i="20"/>
  <c r="Q39" i="20"/>
  <c r="Q40" i="20"/>
  <c r="Q41" i="20"/>
  <c r="Q42" i="20"/>
  <c r="Q43" i="20"/>
  <c r="Q44" i="20"/>
  <c r="Q60" i="20"/>
  <c r="Q61" i="20"/>
  <c r="Q62" i="20"/>
  <c r="Q63" i="20"/>
  <c r="Q64" i="20"/>
  <c r="Q65" i="20"/>
  <c r="Q5" i="20"/>
  <c r="O65" i="20"/>
  <c r="O64" i="20"/>
  <c r="O63" i="20"/>
  <c r="O62" i="20"/>
  <c r="O61" i="20"/>
  <c r="O60" i="20"/>
  <c r="O59" i="20"/>
  <c r="O58" i="20"/>
  <c r="O57" i="20"/>
  <c r="O56" i="20"/>
  <c r="O55" i="20"/>
  <c r="O54" i="20"/>
  <c r="O53" i="20"/>
  <c r="O52" i="20"/>
  <c r="O51" i="20"/>
  <c r="O50" i="20"/>
  <c r="O49" i="20"/>
  <c r="O48" i="20"/>
  <c r="O47" i="20"/>
  <c r="O46" i="20"/>
  <c r="O45" i="20"/>
  <c r="O44" i="20"/>
  <c r="O43" i="20"/>
  <c r="O42" i="20"/>
  <c r="O41" i="20"/>
  <c r="O40" i="20"/>
  <c r="O39" i="20"/>
  <c r="O38" i="20"/>
  <c r="O37" i="20"/>
  <c r="O36" i="20"/>
  <c r="O35" i="20"/>
  <c r="O34" i="20"/>
  <c r="O33" i="20"/>
  <c r="O32" i="20"/>
  <c r="O31" i="20"/>
  <c r="O30" i="20"/>
  <c r="O29" i="20"/>
  <c r="O28" i="20"/>
  <c r="O27" i="20"/>
  <c r="O26" i="20"/>
  <c r="O25" i="20"/>
  <c r="O24" i="20"/>
  <c r="O23" i="20"/>
  <c r="O22" i="20"/>
  <c r="O21" i="20"/>
  <c r="O20" i="20"/>
  <c r="O19" i="20"/>
  <c r="O18" i="20"/>
  <c r="O17" i="20"/>
  <c r="O16" i="20"/>
  <c r="O15" i="20"/>
  <c r="O14" i="20"/>
  <c r="O13" i="20"/>
  <c r="O12" i="20"/>
  <c r="O11" i="20"/>
  <c r="O10" i="20"/>
  <c r="O9" i="20"/>
  <c r="O8" i="20"/>
  <c r="O7" i="20"/>
  <c r="O6" i="20"/>
  <c r="O5" i="20"/>
  <c r="O62" i="34" l="1"/>
  <c r="O61" i="34"/>
  <c r="O60" i="34"/>
  <c r="O59" i="34"/>
  <c r="O58" i="34"/>
  <c r="O57" i="34"/>
  <c r="O56" i="34"/>
  <c r="O55" i="34"/>
  <c r="O54" i="34"/>
  <c r="O53" i="34"/>
  <c r="O52" i="34"/>
  <c r="O51" i="34"/>
  <c r="O50" i="34"/>
  <c r="O49" i="34"/>
  <c r="O48" i="34"/>
  <c r="O47" i="34"/>
  <c r="O46" i="34"/>
  <c r="O45" i="34"/>
  <c r="O44" i="34"/>
  <c r="O43" i="34"/>
  <c r="O42" i="34"/>
  <c r="O41" i="34"/>
  <c r="O40" i="34"/>
  <c r="O39" i="34"/>
  <c r="O38" i="34"/>
  <c r="O37" i="34"/>
  <c r="O36" i="34"/>
  <c r="O35" i="34"/>
  <c r="O34" i="34"/>
  <c r="O33" i="34"/>
  <c r="O32" i="34"/>
  <c r="O31" i="34"/>
  <c r="O30" i="34"/>
  <c r="O29" i="34"/>
  <c r="O28" i="34"/>
  <c r="O27" i="34"/>
  <c r="O26" i="34"/>
  <c r="O25" i="34"/>
  <c r="O24" i="34"/>
  <c r="O23" i="34"/>
  <c r="O22" i="34"/>
  <c r="O21" i="34"/>
  <c r="O20" i="34"/>
  <c r="O19" i="34"/>
  <c r="O18" i="34"/>
  <c r="O17" i="34"/>
  <c r="O16" i="34"/>
  <c r="O15" i="34"/>
  <c r="O14" i="34"/>
  <c r="O13" i="34"/>
  <c r="O12" i="34"/>
  <c r="O11" i="34"/>
  <c r="O10" i="34"/>
  <c r="O9" i="34"/>
  <c r="O8" i="34"/>
  <c r="O7" i="34"/>
  <c r="O6" i="34"/>
  <c r="O5" i="34"/>
  <c r="O4" i="34"/>
  <c r="O3" i="34"/>
  <c r="O2" i="34"/>
  <c r="Q62" i="33"/>
  <c r="Q61" i="33"/>
  <c r="Q60" i="33"/>
  <c r="Q59" i="33"/>
  <c r="Q58" i="33"/>
  <c r="Q57" i="33"/>
  <c r="Q56" i="33"/>
  <c r="Q55" i="33"/>
  <c r="Q54" i="33"/>
  <c r="Q53" i="33"/>
  <c r="Q52" i="33"/>
  <c r="Q51" i="33"/>
  <c r="Q50" i="33"/>
  <c r="Q49" i="33"/>
  <c r="Q48" i="33"/>
  <c r="Q47" i="33"/>
  <c r="Q46" i="33"/>
  <c r="Q45" i="33"/>
  <c r="Q44" i="33"/>
  <c r="Q43" i="33"/>
  <c r="Q42" i="33"/>
  <c r="Q41" i="33"/>
  <c r="Q40" i="33"/>
  <c r="Q39" i="33"/>
  <c r="Q38" i="33"/>
  <c r="Q37" i="33"/>
  <c r="Q36" i="33"/>
  <c r="Q35" i="33"/>
  <c r="Q34" i="33"/>
  <c r="Q33" i="33"/>
  <c r="Q32" i="33"/>
  <c r="Q31" i="33"/>
  <c r="Q30" i="33"/>
  <c r="Q29" i="33"/>
  <c r="Q28" i="33"/>
  <c r="Q27" i="33"/>
  <c r="Q26" i="33"/>
  <c r="Q25" i="33"/>
  <c r="Q24" i="33"/>
  <c r="Q23" i="33"/>
  <c r="Q22" i="33"/>
  <c r="Q21" i="33"/>
  <c r="Q20" i="33"/>
  <c r="Q19" i="33"/>
  <c r="Q18" i="33"/>
  <c r="Q17" i="33"/>
  <c r="Q16" i="33"/>
  <c r="Q15" i="33"/>
  <c r="Q14" i="33"/>
  <c r="Q13" i="33"/>
  <c r="Q12" i="33"/>
  <c r="Q11" i="33"/>
  <c r="Q10" i="33"/>
  <c r="Q9" i="33"/>
  <c r="Q8" i="33"/>
  <c r="Q7" i="33"/>
  <c r="Q6" i="33"/>
  <c r="Q5" i="33"/>
  <c r="Q4" i="33"/>
  <c r="Q3" i="33"/>
  <c r="Q2" i="33"/>
  <c r="R14" i="20"/>
  <c r="R8" i="20"/>
  <c r="R65" i="20"/>
  <c r="R55" i="20"/>
  <c r="R54" i="20"/>
  <c r="R53" i="20"/>
  <c r="R43" i="20"/>
  <c r="R42" i="20"/>
  <c r="R41" i="20"/>
  <c r="R34" i="20"/>
  <c r="R31" i="20"/>
  <c r="R30" i="20"/>
  <c r="R29" i="20"/>
  <c r="R19" i="20"/>
  <c r="R18" i="20"/>
  <c r="R17" i="20"/>
  <c r="R13" i="20"/>
  <c r="R7" i="20"/>
  <c r="R6" i="20"/>
  <c r="N66" i="20"/>
  <c r="N67" i="20"/>
  <c r="O66" i="18"/>
  <c r="O67" i="18"/>
  <c r="R23" i="20" l="1"/>
  <c r="R47" i="20"/>
  <c r="R32" i="20"/>
  <c r="R33" i="20"/>
  <c r="R26" i="20"/>
  <c r="R50" i="20"/>
  <c r="R27" i="20"/>
  <c r="R51" i="20"/>
  <c r="R28" i="20"/>
  <c r="R52" i="20"/>
  <c r="R62" i="20"/>
  <c r="R38" i="20"/>
  <c r="R61" i="20"/>
  <c r="R37" i="20"/>
  <c r="R12" i="20"/>
  <c r="R57" i="20"/>
  <c r="R9" i="20"/>
  <c r="R59" i="20"/>
  <c r="R35" i="20"/>
  <c r="R11" i="20"/>
  <c r="R60" i="20"/>
  <c r="R36" i="20"/>
  <c r="R58" i="20"/>
  <c r="R10" i="20"/>
  <c r="R56" i="20"/>
  <c r="R46" i="20"/>
  <c r="R22" i="20"/>
  <c r="R5" i="20"/>
  <c r="R15" i="20"/>
  <c r="R39" i="20"/>
  <c r="R63" i="20"/>
  <c r="R16" i="20"/>
  <c r="R40" i="20"/>
  <c r="R64" i="20"/>
  <c r="R20" i="20"/>
  <c r="R44" i="20"/>
  <c r="R21" i="20"/>
  <c r="R45" i="20"/>
  <c r="R24" i="20"/>
  <c r="R48" i="20"/>
  <c r="R25" i="20"/>
  <c r="R49" i="20"/>
  <c r="O66" i="20"/>
  <c r="Q66" i="20" s="1"/>
  <c r="R66" i="20" s="1"/>
  <c r="O67" i="20"/>
  <c r="Q67" i="20" s="1"/>
  <c r="R67" i="20" s="1"/>
  <c r="M3" i="24"/>
  <c r="M4" i="24"/>
  <c r="M5" i="24"/>
  <c r="M6" i="24"/>
  <c r="M7" i="24"/>
  <c r="M8" i="24"/>
  <c r="M9" i="24"/>
  <c r="M10" i="24"/>
  <c r="M11" i="24"/>
  <c r="M12" i="24"/>
  <c r="M13" i="24"/>
  <c r="M14" i="24"/>
  <c r="M15" i="24"/>
  <c r="M16" i="24"/>
  <c r="M17" i="24"/>
  <c r="M18" i="24"/>
  <c r="M19" i="24"/>
  <c r="M20" i="24"/>
  <c r="M21" i="24"/>
  <c r="M22" i="24"/>
  <c r="M23" i="24"/>
  <c r="M24" i="24"/>
  <c r="M25" i="24"/>
  <c r="M26" i="24"/>
  <c r="M27" i="24"/>
  <c r="M28" i="24"/>
  <c r="M29" i="24"/>
  <c r="M30" i="24"/>
  <c r="M31" i="24"/>
  <c r="M32" i="24"/>
  <c r="M33" i="24"/>
  <c r="M34" i="24"/>
  <c r="M35" i="24"/>
  <c r="M36" i="24"/>
  <c r="M37" i="24"/>
  <c r="M38" i="24"/>
  <c r="M39" i="24"/>
  <c r="M40" i="24"/>
  <c r="M41" i="24"/>
  <c r="M42" i="24"/>
  <c r="M43" i="24"/>
  <c r="M44" i="24"/>
  <c r="M45" i="24"/>
  <c r="M46" i="24"/>
  <c r="M47" i="24"/>
  <c r="M48" i="24"/>
  <c r="M49" i="24"/>
  <c r="M50" i="24"/>
  <c r="M51" i="24"/>
  <c r="M52" i="24"/>
  <c r="M53" i="24"/>
  <c r="M54" i="24"/>
  <c r="M55" i="24"/>
  <c r="M56" i="24"/>
  <c r="M57" i="24"/>
  <c r="M58" i="24"/>
  <c r="M59" i="24"/>
  <c r="M60" i="24"/>
  <c r="M61" i="24"/>
  <c r="M62" i="24"/>
  <c r="M2"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P34002</author>
  </authors>
  <commentList>
    <comment ref="K2" authorId="0" shapeId="0" xr:uid="{00000000-0006-0000-0400-000001000000}">
      <text>
        <r>
          <rPr>
            <sz val="8"/>
            <color indexed="81"/>
            <rFont val="Tahoma"/>
            <family val="2"/>
          </rPr>
          <t xml:space="preserve">Si en otras oleaginosas no sale nada, dejarlo aquí pero quitarlo de la publicación.
¡OJO!!!
En 2020 se nos colaron 36 ha en Cuenca de un segmento AA. Quitar porque posiblemente sea un error!!
</t>
        </r>
      </text>
    </comment>
  </commentList>
</comments>
</file>

<file path=xl/sharedStrings.xml><?xml version="1.0" encoding="utf-8"?>
<sst xmlns="http://schemas.openxmlformats.org/spreadsheetml/2006/main" count="2524" uniqueCount="311">
  <si>
    <t>Total general</t>
  </si>
  <si>
    <t>A CORUÑA</t>
  </si>
  <si>
    <t>LUGO</t>
  </si>
  <si>
    <t>OURENSE</t>
  </si>
  <si>
    <t>PONTEVEDRA</t>
  </si>
  <si>
    <t>GALICIA</t>
  </si>
  <si>
    <t>CANTABRIA</t>
  </si>
  <si>
    <t>LA RIOJA</t>
  </si>
  <si>
    <t>HUESCA</t>
  </si>
  <si>
    <t>TERUEL</t>
  </si>
  <si>
    <t>ZARAGOZA</t>
  </si>
  <si>
    <t>BARCELONA</t>
  </si>
  <si>
    <t>GIRONA</t>
  </si>
  <si>
    <t>LLEIDA</t>
  </si>
  <si>
    <t>TARRAGONA</t>
  </si>
  <si>
    <t>CATALUÑA</t>
  </si>
  <si>
    <t>BURGOS</t>
  </si>
  <si>
    <t>PALENCIA</t>
  </si>
  <si>
    <t>SALAMANCA</t>
  </si>
  <si>
    <t>SEGOVIA</t>
  </si>
  <si>
    <t>SORIA</t>
  </si>
  <si>
    <t>VALLADOLID</t>
  </si>
  <si>
    <t>ZAMORA</t>
  </si>
  <si>
    <t>ALBACETE</t>
  </si>
  <si>
    <t>CIUDAD REAL</t>
  </si>
  <si>
    <t>CUENCA</t>
  </si>
  <si>
    <t>GUADALAJARA</t>
  </si>
  <si>
    <t>TOLEDO</t>
  </si>
  <si>
    <t>BADAJOZ</t>
  </si>
  <si>
    <t>EXTREMADURA</t>
  </si>
  <si>
    <t>GRANADA</t>
  </si>
  <si>
    <t>HUELVA</t>
  </si>
  <si>
    <t>SEVILLA</t>
  </si>
  <si>
    <t>PALMAS (Las)</t>
  </si>
  <si>
    <t>CANARIAS</t>
  </si>
  <si>
    <t>Trigo Duro</t>
  </si>
  <si>
    <t>Trigo Blando</t>
  </si>
  <si>
    <t>Trigo Total</t>
  </si>
  <si>
    <t>Cebada 2 carreras</t>
  </si>
  <si>
    <t>Cebada 6 carreras</t>
  </si>
  <si>
    <t>Cebada Total</t>
  </si>
  <si>
    <t>Avena</t>
  </si>
  <si>
    <t>Centeno</t>
  </si>
  <si>
    <t>Algarrobo</t>
  </si>
  <si>
    <t>Otros cultivos Leñosos</t>
  </si>
  <si>
    <t>Total Otros cultivos leñosos</t>
  </si>
  <si>
    <t>Olivar Aceituna de Mesa</t>
  </si>
  <si>
    <t>Olivar Aceituna de Almazara</t>
  </si>
  <si>
    <t>Total Olivar</t>
  </si>
  <si>
    <t>Almendro</t>
  </si>
  <si>
    <t>Nogal Fruto</t>
  </si>
  <si>
    <t>Avellano</t>
  </si>
  <si>
    <t>Total Frutos secos</t>
  </si>
  <si>
    <t>Total Frutales No citricos</t>
  </si>
  <si>
    <t>Higuera</t>
  </si>
  <si>
    <t>Chirimoyo</t>
  </si>
  <si>
    <t>Aguacate</t>
  </si>
  <si>
    <t>Platanera</t>
  </si>
  <si>
    <t>Caqui</t>
  </si>
  <si>
    <t>Kiwi</t>
  </si>
  <si>
    <t>Chumbera</t>
  </si>
  <si>
    <t>Mango</t>
  </si>
  <si>
    <t>Granado</t>
  </si>
  <si>
    <t>Total  Frutales Carnosos</t>
  </si>
  <si>
    <t>Manzano</t>
  </si>
  <si>
    <t>Peral</t>
  </si>
  <si>
    <t>Nispero</t>
  </si>
  <si>
    <t>Total Frutales Pepita</t>
  </si>
  <si>
    <t>Ciruelo</t>
  </si>
  <si>
    <t>Total frutales Hueso</t>
  </si>
  <si>
    <t>Naranjo</t>
  </si>
  <si>
    <t>Limonero</t>
  </si>
  <si>
    <t>Naranjo Amargo</t>
  </si>
  <si>
    <t>Pomelo</t>
  </si>
  <si>
    <t>Otros Citricos</t>
  </si>
  <si>
    <t>Total Citricos</t>
  </si>
  <si>
    <t>Apio</t>
  </si>
  <si>
    <t>Escarola</t>
  </si>
  <si>
    <t>Pepino</t>
  </si>
  <si>
    <t>Berenjena</t>
  </si>
  <si>
    <t>Habas verdes</t>
  </si>
  <si>
    <t>Otras Hortalizas</t>
  </si>
  <si>
    <t>Lechuga</t>
  </si>
  <si>
    <t>Alcachofa</t>
  </si>
  <si>
    <t>Tomate</t>
  </si>
  <si>
    <t>Pimiento</t>
  </si>
  <si>
    <t>Ajo</t>
  </si>
  <si>
    <t>Maíz Forrajero</t>
  </si>
  <si>
    <t>Alfalfa</t>
  </si>
  <si>
    <t>Total Cultivos Forrajeros</t>
  </si>
  <si>
    <t>Pimiento para Pimentón</t>
  </si>
  <si>
    <t>Tabaco</t>
  </si>
  <si>
    <t>Lúpulo</t>
  </si>
  <si>
    <t>Caña de Azúcar</t>
  </si>
  <si>
    <t>Remolacha Azucarera</t>
  </si>
  <si>
    <t>Algodón</t>
  </si>
  <si>
    <t>Girasol</t>
  </si>
  <si>
    <t>Soja</t>
  </si>
  <si>
    <t>Colza</t>
  </si>
  <si>
    <t>Patata</t>
  </si>
  <si>
    <t>Batata</t>
  </si>
  <si>
    <t>Chufa</t>
  </si>
  <si>
    <t>Otros Tuberculos</t>
  </si>
  <si>
    <t>Total Tubérculos Consumo Humano</t>
  </si>
  <si>
    <t>Total Flores y Plantas Ornamentales</t>
  </si>
  <si>
    <t>Judias Secas</t>
  </si>
  <si>
    <t>Habas Secas</t>
  </si>
  <si>
    <t>Lentejas</t>
  </si>
  <si>
    <t>Guisantes Secos</t>
  </si>
  <si>
    <t>Veza</t>
  </si>
  <si>
    <t>Yeros</t>
  </si>
  <si>
    <t>Otras Leguminosas Grano</t>
  </si>
  <si>
    <t>Total Leguminosas Grano</t>
  </si>
  <si>
    <t>Triticale</t>
  </si>
  <si>
    <t>Mezcla de Cereales</t>
  </si>
  <si>
    <t>Total Cereales de Invierno</t>
  </si>
  <si>
    <t>Arroz</t>
  </si>
  <si>
    <t>Maíz</t>
  </si>
  <si>
    <t>Sorgo</t>
  </si>
  <si>
    <t>Total Cereales Grano</t>
  </si>
  <si>
    <t>CEREALES GRANO</t>
  </si>
  <si>
    <t>LEGUMINOSAS GRANO</t>
  </si>
  <si>
    <t>TUBERCULOS</t>
  </si>
  <si>
    <t>FLORES Y P.ORNAMENTALES (en campo)</t>
  </si>
  <si>
    <t>CULTIVOS INDUSTRIALES</t>
  </si>
  <si>
    <t>Provincias y CC.AA.</t>
  </si>
  <si>
    <t>CULTIVOS FORRAJEROS</t>
  </si>
  <si>
    <t>HORTALIZAS (en campo)</t>
  </si>
  <si>
    <t>Total Hortalizas (en campo)</t>
  </si>
  <si>
    <t>FRUTALES CITRICOS</t>
  </si>
  <si>
    <t>Total Viveros</t>
  </si>
  <si>
    <t>Judias Verdes</t>
  </si>
  <si>
    <t>Flores</t>
  </si>
  <si>
    <t>Superficie vacia</t>
  </si>
  <si>
    <t/>
  </si>
  <si>
    <t>Garban-zos</t>
  </si>
  <si>
    <t>Papaya</t>
  </si>
  <si>
    <t>Viñedo</t>
  </si>
  <si>
    <t>Viveros</t>
  </si>
  <si>
    <t>CULTIVOS EN HUERTOS FAMILIARES</t>
  </si>
  <si>
    <t>Provincias y CC.AA</t>
  </si>
  <si>
    <t>Cereales grano</t>
  </si>
  <si>
    <t xml:space="preserve">Legumi-nosas </t>
  </si>
  <si>
    <t xml:space="preserve">Tuberculos c. h. </t>
  </si>
  <si>
    <t>Industriales</t>
  </si>
  <si>
    <t xml:space="preserve">Forrajeras </t>
  </si>
  <si>
    <t xml:space="preserve">Hortalizas </t>
  </si>
  <si>
    <t xml:space="preserve">Frutales citricos </t>
  </si>
  <si>
    <t>Frutales no citricos</t>
  </si>
  <si>
    <t xml:space="preserve">Olivar </t>
  </si>
  <si>
    <t xml:space="preserve">Otros cultivos leñosos </t>
  </si>
  <si>
    <t>Barbecho</t>
  </si>
  <si>
    <t>Sin distribuir</t>
  </si>
  <si>
    <t>TOTAL</t>
  </si>
  <si>
    <t>Maíz dulce</t>
  </si>
  <si>
    <t>Sandía</t>
  </si>
  <si>
    <t>Melón</t>
  </si>
  <si>
    <t>ESPAÑA</t>
  </si>
  <si>
    <t>OTROS HERBACEOS</t>
  </si>
  <si>
    <t>Huerta vacía</t>
  </si>
  <si>
    <t>Acelga</t>
  </si>
  <si>
    <t>Calabacín</t>
  </si>
  <si>
    <t>Judías verdes</t>
  </si>
  <si>
    <t>Fresa y Fresón</t>
  </si>
  <si>
    <t>CULTIVO EN INVERNADERO</t>
  </si>
  <si>
    <t>Cultivos Herbáceos</t>
  </si>
  <si>
    <t>HORTALIZAS</t>
  </si>
  <si>
    <t>Remolacha de mesa</t>
  </si>
  <si>
    <t>Calabaza</t>
  </si>
  <si>
    <t>Alga-rroba</t>
  </si>
  <si>
    <t>Altra-muz</t>
  </si>
  <si>
    <t>Espa-rragos</t>
  </si>
  <si>
    <t>Lombarda</t>
  </si>
  <si>
    <t>Puerro</t>
  </si>
  <si>
    <t>Manzano no comercial</t>
  </si>
  <si>
    <t>Almendro no comercial</t>
  </si>
  <si>
    <t>Frambueso</t>
  </si>
  <si>
    <t>Esparragos</t>
  </si>
  <si>
    <t>Castaño</t>
  </si>
  <si>
    <t>(1) En otros cultivos herbáceos está incluida la superficie de huerto en invernadero</t>
  </si>
  <si>
    <t>Lino</t>
  </si>
  <si>
    <t>Tomate industria</t>
  </si>
  <si>
    <t>Pistacho</t>
  </si>
  <si>
    <t>CULTIVOS LEÑOSOS</t>
  </si>
  <si>
    <t>Piña</t>
  </si>
  <si>
    <t>Otros leñosos</t>
  </si>
  <si>
    <t>Viñedo Uva de Mesa blanca sin semilla</t>
  </si>
  <si>
    <t>Viñedo Uva de Mesa blanca con semilla</t>
  </si>
  <si>
    <t>Viñedo Uva de Mesa roja sin semilla</t>
  </si>
  <si>
    <t>Viñedo Uva de Mesa roja con semilla</t>
  </si>
  <si>
    <t>Olivar de Doble Aptitud (mesa y almazara)</t>
  </si>
  <si>
    <t>Espinaca</t>
  </si>
  <si>
    <t>Grelo</t>
  </si>
  <si>
    <t>Otros cereales</t>
  </si>
  <si>
    <t>Quinoa</t>
  </si>
  <si>
    <t>Camelina</t>
  </si>
  <si>
    <t>Cártamo</t>
  </si>
  <si>
    <t xml:space="preserve">Otras Oleaginosas </t>
  </si>
  <si>
    <t>Arándano</t>
  </si>
  <si>
    <t>Moral</t>
  </si>
  <si>
    <t>Champiñón</t>
  </si>
  <si>
    <t xml:space="preserve">(1) Datilera, grosella, azufaifo </t>
  </si>
  <si>
    <r>
      <t>Col</t>
    </r>
    <r>
      <rPr>
        <b/>
        <vertAlign val="superscript"/>
        <sz val="11"/>
        <color theme="0"/>
        <rFont val="Arial"/>
        <family val="2"/>
      </rPr>
      <t xml:space="preserve"> (1)</t>
    </r>
  </si>
  <si>
    <r>
      <t>Col</t>
    </r>
    <r>
      <rPr>
        <b/>
        <vertAlign val="superscript"/>
        <sz val="10"/>
        <color theme="3"/>
        <rFont val="Arial"/>
        <family val="2"/>
      </rPr>
      <t xml:space="preserve"> </t>
    </r>
    <r>
      <rPr>
        <b/>
        <vertAlign val="superscript"/>
        <sz val="10"/>
        <color theme="0"/>
        <rFont val="Arial"/>
        <family val="2"/>
      </rPr>
      <t>(1)</t>
    </r>
  </si>
  <si>
    <r>
      <t>Otros  Frutales No citricos</t>
    </r>
    <r>
      <rPr>
        <b/>
        <vertAlign val="superscript"/>
        <sz val="10"/>
        <color theme="0"/>
        <rFont val="Arial"/>
        <family val="2"/>
      </rPr>
      <t>(1)</t>
    </r>
  </si>
  <si>
    <t>CASTILLA-LA MANCHA</t>
  </si>
  <si>
    <t>h</t>
  </si>
  <si>
    <t>l</t>
  </si>
  <si>
    <t>t</t>
  </si>
  <si>
    <t>Almedro abandonado</t>
  </si>
  <si>
    <r>
      <rPr>
        <vertAlign val="superscript"/>
        <sz val="10"/>
        <rFont val="Arial"/>
        <family val="2"/>
      </rPr>
      <t>(1)</t>
    </r>
    <r>
      <rPr>
        <sz val="10"/>
        <rFont val="Arial"/>
        <family val="2"/>
      </rPr>
      <t xml:space="preserve"> Se incluye col repollo hojas lisas y col repollo hojas rizadas </t>
    </r>
  </si>
  <si>
    <t>Perejil</t>
  </si>
  <si>
    <t>Anís</t>
  </si>
  <si>
    <t>Azafrán estigmas tostados</t>
  </si>
  <si>
    <t>Menta en verde</t>
  </si>
  <si>
    <t>Regaliz</t>
  </si>
  <si>
    <t>Otros condimentos en fresco</t>
  </si>
  <si>
    <t>Lavanda</t>
  </si>
  <si>
    <t>Otras aromáticas</t>
  </si>
  <si>
    <t>Otros cultivos industriales</t>
  </si>
  <si>
    <t>Total cultivos industriales</t>
  </si>
  <si>
    <t>Sorgo forrajero</t>
  </si>
  <si>
    <t>Cereal de invierno para forraje</t>
  </si>
  <si>
    <t>Total gramíneas forrajeras</t>
  </si>
  <si>
    <t>Veza (veza+avena) para forraje</t>
  </si>
  <si>
    <t>Trébol</t>
  </si>
  <si>
    <t>Total leguminosas forrrajeras</t>
  </si>
  <si>
    <t>Remolacha forrajera</t>
  </si>
  <si>
    <t>Nabo forrajero</t>
  </si>
  <si>
    <t>Pataca, chirivía y otros</t>
  </si>
  <si>
    <t>Total raíces y Tubérculos forrajeros</t>
  </si>
  <si>
    <t>Praderas polifitas</t>
  </si>
  <si>
    <t>Coles y berzas forrajeras</t>
  </si>
  <si>
    <t>Calabaza forrajera</t>
  </si>
  <si>
    <t>Otras plantas de escarda forrajera</t>
  </si>
  <si>
    <t>Otros forrajes</t>
  </si>
  <si>
    <r>
      <rPr>
        <vertAlign val="superscript"/>
        <sz val="10"/>
        <rFont val="Arial"/>
        <family val="2"/>
      </rPr>
      <t>(1)</t>
    </r>
    <r>
      <rPr>
        <sz val="10"/>
        <rFont val="Arial"/>
        <family val="2"/>
      </rPr>
      <t xml:space="preserve"> No se incluye el tomate con destino a industria</t>
    </r>
  </si>
  <si>
    <t>Otras hortalizas de hoja y tallo</t>
  </si>
  <si>
    <t>Total hortalizas de hoja y tallo</t>
  </si>
  <si>
    <t>Col brócoli</t>
  </si>
  <si>
    <t>Coliflor</t>
  </si>
  <si>
    <t>Otras hortalizas de flor</t>
  </si>
  <si>
    <t>Total hortalizas de flor</t>
  </si>
  <si>
    <t>Gruisantes verdes</t>
  </si>
  <si>
    <t>Otras legumbres frescas</t>
  </si>
  <si>
    <t>Total legumbres frescas</t>
  </si>
  <si>
    <t>Otras hortalizas de fruto</t>
  </si>
  <si>
    <t>Total Hortalizas de fruto</t>
  </si>
  <si>
    <r>
      <t xml:space="preserve">Tomate </t>
    </r>
    <r>
      <rPr>
        <b/>
        <vertAlign val="superscript"/>
        <sz val="11"/>
        <color theme="0"/>
        <rFont val="Arial"/>
        <family val="2"/>
      </rPr>
      <t>(1)</t>
    </r>
  </si>
  <si>
    <t>Fresa- Fresón</t>
  </si>
  <si>
    <t>Otras hortalizas</t>
  </si>
  <si>
    <t xml:space="preserve">Cebolla </t>
  </si>
  <si>
    <t>Zanajoria</t>
  </si>
  <si>
    <t>Otras hortalizas raíces y bulbos</t>
  </si>
  <si>
    <t>Fresa-Fresón</t>
  </si>
  <si>
    <t>Limero</t>
  </si>
  <si>
    <t>Mandarino satsuma</t>
  </si>
  <si>
    <t>Mandarino clementina</t>
  </si>
  <si>
    <t>Mandarinos híbridos y otros</t>
  </si>
  <si>
    <t>Total Mandarino</t>
  </si>
  <si>
    <t>Membrillero</t>
  </si>
  <si>
    <t>Cerezo</t>
  </si>
  <si>
    <t>Melocotonero</t>
  </si>
  <si>
    <t>Nectarina</t>
  </si>
  <si>
    <t>Paraguayo (melocotón plano)</t>
  </si>
  <si>
    <t>Platerina (nectarina plana)</t>
  </si>
  <si>
    <t>Albaricoquero</t>
  </si>
  <si>
    <t>Azufaifo</t>
  </si>
  <si>
    <t>Guayabo</t>
  </si>
  <si>
    <t>(1) Datilera, grosella</t>
  </si>
  <si>
    <t>Viñedo Uva de Transformación Uva Blanca</t>
  </si>
  <si>
    <t>Viñedo Uva de Transformación Uva Tinta</t>
  </si>
  <si>
    <t>Total Viñedo Uva de Transformación</t>
  </si>
  <si>
    <t>Total Viñedo Uva de Mesa</t>
  </si>
  <si>
    <t>Alcaparra</t>
  </si>
  <si>
    <t>Caña Vulgar</t>
  </si>
  <si>
    <t>Mimbrera</t>
  </si>
  <si>
    <t>Bambú</t>
  </si>
  <si>
    <t>(1) Se incluye col repollo hojas lisas y col repollo hojas rizadas</t>
  </si>
  <si>
    <t>Cebolla</t>
  </si>
  <si>
    <t>Zanahoria</t>
  </si>
  <si>
    <t>Otras hortalizas de raices y bulbos</t>
  </si>
  <si>
    <t>Total hortalizas de raices y bulbos</t>
  </si>
  <si>
    <t xml:space="preserve">Total Viñedo </t>
  </si>
  <si>
    <r>
      <t>Otros c. herbaceos</t>
    </r>
    <r>
      <rPr>
        <b/>
        <vertAlign val="superscript"/>
        <sz val="10"/>
        <color theme="0"/>
        <rFont val="Arial"/>
        <family val="2"/>
      </rPr>
      <t xml:space="preserve"> (1)</t>
    </r>
  </si>
  <si>
    <t>Viñedo Uva de Transformación Sin clasificar</t>
  </si>
  <si>
    <t>PAÍS VASCO</t>
  </si>
  <si>
    <t>ARAGÓN</t>
  </si>
  <si>
    <t>ILLES BALEARS</t>
  </si>
  <si>
    <t>ÁVILA</t>
  </si>
  <si>
    <t>LEÓN</t>
  </si>
  <si>
    <t>CASTILLA Y LEÓN</t>
  </si>
  <si>
    <t>COMUNIDAD DE MADRID</t>
  </si>
  <si>
    <t>COMUNITAT VALENCIANA</t>
  </si>
  <si>
    <t>REGIÓN DE MURCIA</t>
  </si>
  <si>
    <t>CÁCERES</t>
  </si>
  <si>
    <t>ALMERÍA</t>
  </si>
  <si>
    <t>CÁDIZ</t>
  </si>
  <si>
    <t>CÓRDOBA</t>
  </si>
  <si>
    <t>JAÉN</t>
  </si>
  <si>
    <t>MÁLAGA</t>
  </si>
  <si>
    <t>ANDALUCÍA</t>
  </si>
  <si>
    <t>PRINCIPADO DE ASTURIAS</t>
  </si>
  <si>
    <t>ARABA/ÁLAVA</t>
  </si>
  <si>
    <t>GIPUZKOA</t>
  </si>
  <si>
    <t>BIZKAIA</t>
  </si>
  <si>
    <t>COMUNIDAD FORAL DE NAVARRA</t>
  </si>
  <si>
    <t>ALICANTE/ALACANT</t>
  </si>
  <si>
    <t>CASTELLÓN/CASTELLÓ</t>
  </si>
  <si>
    <t>VALENCIA/VALÈNCIA</t>
  </si>
  <si>
    <t>Sta.C. de TENERIFE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</si>
</sst>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9"/>
      <name val="Arial"/>
      <family val="2"/>
    </font>
    <font>
      <sz val="9"/>
      <name val="Arial"/>
      <family val="2"/>
    </font>
    <font>
      <b/>
      <sz val="10"/>
      <name val="Arial"/>
      <family val="2"/>
    </font>
    <font>
      <b/>
      <sz val="9"/>
      <name val="Arial"/>
      <family val="2"/>
    </font>
    <font>
      <sz val="10"/>
      <name val="Arial"/>
      <family val="2"/>
    </font>
    <font>
      <sz val="8"/>
      <name val="Arial"/>
      <family val="2"/>
    </font>
    <font>
      <sz val="8"/>
      <color indexed="81"/>
      <name val="Tahoma"/>
      <family val="2"/>
    </font>
    <font>
      <sz val="11"/>
      <name val="Arial"/>
      <family val="2"/>
    </font>
    <font>
      <b/>
      <sz val="11"/>
      <name val="Arial"/>
      <family val="2"/>
    </font>
    <font>
      <b/>
      <vertAlign val="superscript"/>
      <sz val="10"/>
      <color theme="3"/>
      <name val="Arial"/>
      <family val="2"/>
    </font>
    <font>
      <vertAlign val="superscript"/>
      <sz val="10"/>
      <name val="Arial"/>
      <family val="2"/>
    </font>
    <font>
      <b/>
      <sz val="9"/>
      <color theme="0"/>
      <name val="Arial"/>
      <family val="2"/>
    </font>
    <font>
      <b/>
      <sz val="10"/>
      <color theme="0"/>
      <name val="Arial"/>
      <family val="2"/>
    </font>
    <font>
      <sz val="10"/>
      <color theme="3"/>
      <name val="Ubuntu"/>
      <family val="2"/>
    </font>
    <font>
      <b/>
      <sz val="10"/>
      <color theme="3"/>
      <name val="Ubuntu"/>
      <family val="2"/>
    </font>
    <font>
      <b/>
      <sz val="12"/>
      <color theme="0"/>
      <name val="Arial"/>
      <family val="2"/>
    </font>
    <font>
      <b/>
      <sz val="11"/>
      <color theme="0"/>
      <name val="Arial"/>
      <family val="2"/>
    </font>
    <font>
      <b/>
      <vertAlign val="superscript"/>
      <sz val="11"/>
      <color theme="0"/>
      <name val="Arial"/>
      <family val="2"/>
    </font>
    <font>
      <b/>
      <vertAlign val="superscript"/>
      <sz val="10"/>
      <color theme="0"/>
      <name val="Arial"/>
      <family val="2"/>
    </font>
  </fonts>
  <fills count="4">
    <fill>
      <patternFill patternType="none"/>
    </fill>
    <fill>
      <patternFill patternType="gray125"/>
    </fill>
    <fill>
      <patternFill patternType="solid">
        <fgColor theme="0"/>
        <bgColor indexed="64"/>
      </patternFill>
    </fill>
    <fill>
      <patternFill patternType="solid">
        <fgColor theme="3" tint="0.59999389629810485"/>
        <bgColor indexed="64"/>
      </patternFill>
    </fill>
  </fills>
  <borders count="37">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right style="thin">
        <color indexed="64"/>
      </right>
      <top/>
      <bottom/>
      <diagonal/>
    </border>
    <border>
      <left style="medium">
        <color indexed="64"/>
      </left>
      <right/>
      <top style="medium">
        <color indexed="64"/>
      </top>
      <bottom/>
      <diagonal/>
    </border>
    <border>
      <left/>
      <right/>
      <top/>
      <bottom style="thin">
        <color theme="3"/>
      </bottom>
      <diagonal/>
    </border>
    <border>
      <left/>
      <right/>
      <top style="thin">
        <color theme="3"/>
      </top>
      <bottom style="thin">
        <color theme="3"/>
      </bottom>
      <diagonal/>
    </border>
    <border>
      <left style="thin">
        <color theme="0"/>
      </left>
      <right style="thin">
        <color theme="0"/>
      </right>
      <top/>
      <bottom style="thin">
        <color theme="3"/>
      </bottom>
      <diagonal/>
    </border>
    <border>
      <left style="thin">
        <color theme="0"/>
      </left>
      <right/>
      <top/>
      <bottom/>
      <diagonal/>
    </border>
    <border>
      <left/>
      <right style="thin">
        <color theme="0"/>
      </right>
      <top/>
      <bottom style="thin">
        <color theme="3"/>
      </bottom>
      <diagonal/>
    </border>
    <border>
      <left style="thin">
        <color theme="0"/>
      </left>
      <right/>
      <top/>
      <bottom style="thin">
        <color theme="3"/>
      </bottom>
      <diagonal/>
    </border>
    <border>
      <left style="thin">
        <color theme="3"/>
      </left>
      <right/>
      <top/>
      <bottom/>
      <diagonal/>
    </border>
    <border>
      <left style="thin">
        <color theme="3"/>
      </left>
      <right/>
      <top/>
      <bottom style="thin">
        <color theme="3"/>
      </bottom>
      <diagonal/>
    </border>
    <border>
      <left style="thin">
        <color theme="3"/>
      </left>
      <right/>
      <top style="thin">
        <color theme="3"/>
      </top>
      <bottom style="thin">
        <color theme="3"/>
      </bottom>
      <diagonal/>
    </border>
    <border>
      <left style="thin">
        <color theme="0"/>
      </left>
      <right style="thin">
        <color theme="0"/>
      </right>
      <top style="thin">
        <color theme="0"/>
      </top>
      <bottom style="thin">
        <color theme="3"/>
      </bottom>
      <diagonal/>
    </border>
    <border>
      <left style="thin">
        <color theme="0"/>
      </left>
      <right/>
      <top style="thin">
        <color theme="0"/>
      </top>
      <bottom style="thin">
        <color theme="3"/>
      </bottom>
      <diagonal/>
    </border>
    <border>
      <left style="thin">
        <color theme="3"/>
      </left>
      <right style="thin">
        <color theme="0"/>
      </right>
      <top style="thin">
        <color theme="0"/>
      </top>
      <bottom style="thin">
        <color theme="3"/>
      </bottom>
      <diagonal/>
    </border>
    <border>
      <left style="thin">
        <color theme="0"/>
      </left>
      <right/>
      <top style="thin">
        <color theme="3"/>
      </top>
      <bottom style="thin">
        <color theme="3"/>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3"/>
      </bottom>
      <diagonal/>
    </border>
    <border>
      <left style="thin">
        <color theme="3"/>
      </left>
      <right/>
      <top/>
      <bottom style="thin">
        <color theme="0"/>
      </bottom>
      <diagonal/>
    </border>
    <border>
      <left style="thin">
        <color theme="3"/>
      </left>
      <right/>
      <top style="thin">
        <color theme="0"/>
      </top>
      <bottom style="thin">
        <color theme="0"/>
      </bottom>
      <diagonal/>
    </border>
    <border>
      <left style="thin">
        <color theme="3"/>
      </left>
      <right/>
      <top style="thin">
        <color theme="0"/>
      </top>
      <bottom style="thin">
        <color theme="3"/>
      </bottom>
      <diagonal/>
    </border>
    <border>
      <left style="thin">
        <color theme="3"/>
      </left>
      <right style="thin">
        <color theme="3"/>
      </right>
      <top/>
      <bottom style="thin">
        <color theme="3"/>
      </bottom>
      <diagonal/>
    </border>
    <border>
      <left style="thin">
        <color theme="3"/>
      </left>
      <right style="thin">
        <color theme="3"/>
      </right>
      <top/>
      <bottom/>
      <diagonal/>
    </border>
    <border>
      <left style="thin">
        <color theme="3"/>
      </left>
      <right style="thin">
        <color theme="3"/>
      </right>
      <top style="thin">
        <color theme="3"/>
      </top>
      <bottom style="thin">
        <color theme="3"/>
      </bottom>
      <diagonal/>
    </border>
    <border>
      <left style="thin">
        <color theme="3"/>
      </left>
      <right style="thin">
        <color theme="0"/>
      </right>
      <top/>
      <bottom style="thin">
        <color theme="3"/>
      </bottom>
      <diagonal/>
    </border>
    <border>
      <left style="thin">
        <color theme="3"/>
      </left>
      <right style="thin">
        <color theme="3"/>
      </right>
      <top style="thin">
        <color theme="3"/>
      </top>
      <bottom/>
      <diagonal/>
    </border>
    <border>
      <left style="thin">
        <color theme="3"/>
      </left>
      <right/>
      <top style="thin">
        <color theme="3"/>
      </top>
      <bottom/>
      <diagonal/>
    </border>
    <border>
      <left/>
      <right/>
      <top style="thin">
        <color theme="3"/>
      </top>
      <bottom/>
      <diagonal/>
    </border>
  </borders>
  <cellStyleXfs count="1">
    <xf numFmtId="0" fontId="0" fillId="0" borderId="0"/>
  </cellStyleXfs>
  <cellXfs count="114">
    <xf numFmtId="0" fontId="0" fillId="0" borderId="0" xfId="0"/>
    <xf numFmtId="3" fontId="0" fillId="0" borderId="0" xfId="0" applyNumberFormat="1"/>
    <xf numFmtId="0" fontId="3" fillId="0" borderId="0" xfId="0" applyFont="1" applyAlignment="1">
      <alignment horizontal="center" vertical="center" wrapText="1"/>
    </xf>
    <xf numFmtId="0" fontId="3" fillId="0" borderId="0" xfId="0" applyFont="1"/>
    <xf numFmtId="0" fontId="3" fillId="0" borderId="4" xfId="0" applyFont="1" applyBorder="1" applyAlignment="1">
      <alignment horizontal="center" vertical="center" wrapText="1"/>
    </xf>
    <xf numFmtId="0" fontId="2" fillId="0" borderId="0" xfId="0" applyFont="1"/>
    <xf numFmtId="0" fontId="1" fillId="0" borderId="0" xfId="0" applyFont="1"/>
    <xf numFmtId="0" fontId="0" fillId="0" borderId="0" xfId="0" pivotButton="1"/>
    <xf numFmtId="0" fontId="6" fillId="0" borderId="0" xfId="0" applyFont="1"/>
    <xf numFmtId="0" fontId="0" fillId="0" borderId="5" xfId="0" applyBorder="1"/>
    <xf numFmtId="0" fontId="5" fillId="0" borderId="0" xfId="0" applyFont="1"/>
    <xf numFmtId="0" fontId="8" fillId="0" borderId="0" xfId="0" applyFont="1"/>
    <xf numFmtId="3" fontId="8" fillId="0" borderId="0" xfId="0" applyNumberFormat="1" applyFont="1"/>
    <xf numFmtId="0" fontId="9" fillId="0" borderId="0" xfId="0" applyFont="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2" fillId="0" borderId="3" xfId="0" applyFont="1" applyBorder="1"/>
    <xf numFmtId="0" fontId="12" fillId="3" borderId="9"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3" fillId="0" borderId="3" xfId="0" applyFont="1" applyBorder="1" applyAlignment="1">
      <alignment horizontal="center" vertical="center"/>
    </xf>
    <xf numFmtId="0" fontId="3" fillId="0" borderId="0" xfId="0" applyFont="1" applyAlignment="1">
      <alignment horizontal="center" vertical="center"/>
    </xf>
    <xf numFmtId="0" fontId="17" fillId="3" borderId="16" xfId="0" applyFont="1" applyFill="1" applyBorder="1" applyAlignment="1">
      <alignment horizontal="center" vertical="center" wrapText="1"/>
    </xf>
    <xf numFmtId="0" fontId="17" fillId="3" borderId="16" xfId="0" applyFont="1" applyFill="1" applyBorder="1" applyAlignment="1">
      <alignment horizontal="center" vertical="center"/>
    </xf>
    <xf numFmtId="0" fontId="13" fillId="3" borderId="11" xfId="0" applyFont="1" applyFill="1" applyBorder="1" applyAlignment="1">
      <alignment horizontal="center" vertical="center" wrapText="1"/>
    </xf>
    <xf numFmtId="1" fontId="0" fillId="0" borderId="0" xfId="0" applyNumberFormat="1"/>
    <xf numFmtId="0" fontId="13" fillId="3" borderId="7" xfId="0" applyFont="1" applyFill="1" applyBorder="1" applyAlignment="1">
      <alignment horizontal="center" vertical="center" wrapText="1"/>
    </xf>
    <xf numFmtId="0" fontId="13" fillId="3" borderId="30" xfId="0" applyFont="1" applyFill="1" applyBorder="1" applyAlignment="1">
      <alignment horizontal="center" vertical="center" wrapText="1"/>
    </xf>
    <xf numFmtId="0" fontId="13" fillId="3" borderId="33" xfId="0" applyFont="1" applyFill="1" applyBorder="1" applyAlignment="1">
      <alignment horizontal="center" vertical="center" wrapText="1"/>
    </xf>
    <xf numFmtId="3" fontId="14" fillId="0" borderId="0" xfId="0" applyNumberFormat="1" applyFont="1" applyAlignment="1">
      <alignment horizontal="right" vertical="center"/>
    </xf>
    <xf numFmtId="3" fontId="15" fillId="0" borderId="7" xfId="0" applyNumberFormat="1" applyFont="1" applyBorder="1" applyAlignment="1">
      <alignment horizontal="right" vertical="center"/>
    </xf>
    <xf numFmtId="3" fontId="14" fillId="0" borderId="0" xfId="0" applyNumberFormat="1" applyFont="1" applyAlignment="1">
      <alignment horizontal="right" vertical="center" indent="1"/>
    </xf>
    <xf numFmtId="3" fontId="14" fillId="0" borderId="31" xfId="0" applyNumberFormat="1" applyFont="1" applyBorder="1" applyAlignment="1">
      <alignment horizontal="right" vertical="center" indent="1"/>
    </xf>
    <xf numFmtId="3" fontId="14" fillId="0" borderId="13" xfId="0" applyNumberFormat="1" applyFont="1" applyBorder="1" applyAlignment="1">
      <alignment horizontal="right" vertical="center" indent="1"/>
    </xf>
    <xf numFmtId="0" fontId="0" fillId="0" borderId="0" xfId="0" applyAlignment="1">
      <alignment horizontal="right" indent="1"/>
    </xf>
    <xf numFmtId="3" fontId="15" fillId="0" borderId="7" xfId="0" applyNumberFormat="1" applyFont="1" applyBorder="1" applyAlignment="1">
      <alignment horizontal="right" vertical="center" indent="1"/>
    </xf>
    <xf numFmtId="3" fontId="15" fillId="0" borderId="30" xfId="0" applyNumberFormat="1" applyFont="1" applyBorder="1" applyAlignment="1">
      <alignment horizontal="right" vertical="center" indent="1"/>
    </xf>
    <xf numFmtId="3" fontId="15" fillId="0" borderId="14" xfId="0" applyNumberFormat="1" applyFont="1" applyBorder="1" applyAlignment="1">
      <alignment horizontal="right" vertical="center" indent="1"/>
    </xf>
    <xf numFmtId="3" fontId="15" fillId="0" borderId="8" xfId="0" applyNumberFormat="1" applyFont="1" applyBorder="1" applyAlignment="1">
      <alignment horizontal="right" vertical="center" indent="1"/>
    </xf>
    <xf numFmtId="3" fontId="15" fillId="0" borderId="32" xfId="0" applyNumberFormat="1" applyFont="1" applyBorder="1" applyAlignment="1">
      <alignment horizontal="right" vertical="center" indent="1"/>
    </xf>
    <xf numFmtId="3" fontId="15" fillId="0" borderId="15" xfId="0" applyNumberFormat="1" applyFont="1" applyBorder="1" applyAlignment="1">
      <alignment horizontal="right" vertical="center" indent="1"/>
    </xf>
    <xf numFmtId="0" fontId="3" fillId="0" borderId="0" xfId="0" applyFont="1" applyAlignment="1">
      <alignment horizontal="right" indent="1"/>
    </xf>
    <xf numFmtId="3" fontId="0" fillId="0" borderId="0" xfId="0" applyNumberFormat="1" applyAlignment="1">
      <alignment horizontal="right" indent="1"/>
    </xf>
    <xf numFmtId="3" fontId="15" fillId="3" borderId="8" xfId="0" applyNumberFormat="1" applyFont="1" applyFill="1" applyBorder="1" applyAlignment="1">
      <alignment horizontal="right" vertical="center" indent="1"/>
    </xf>
    <xf numFmtId="0" fontId="3" fillId="0" borderId="0" xfId="0" applyFont="1" applyAlignment="1">
      <alignment horizontal="right" vertical="center" wrapText="1" indent="1"/>
    </xf>
    <xf numFmtId="3" fontId="3" fillId="0" borderId="0" xfId="0" applyNumberFormat="1" applyFont="1" applyAlignment="1">
      <alignment horizontal="right" vertical="center" wrapText="1" indent="1"/>
    </xf>
    <xf numFmtId="3" fontId="14" fillId="0" borderId="34" xfId="0" applyNumberFormat="1" applyFont="1" applyBorder="1" applyAlignment="1">
      <alignment horizontal="right" vertical="center" indent="1"/>
    </xf>
    <xf numFmtId="0" fontId="8" fillId="0" borderId="0" xfId="0" applyFont="1" applyAlignment="1">
      <alignment horizontal="right" indent="1"/>
    </xf>
    <xf numFmtId="0" fontId="9" fillId="0" borderId="0" xfId="0" applyFont="1" applyAlignment="1">
      <alignment horizontal="right" indent="1"/>
    </xf>
    <xf numFmtId="3" fontId="14" fillId="0" borderId="10" xfId="0" applyNumberFormat="1" applyFont="1" applyBorder="1" applyAlignment="1">
      <alignment horizontal="right" vertical="center" indent="1"/>
    </xf>
    <xf numFmtId="3" fontId="15" fillId="0" borderId="12" xfId="0" applyNumberFormat="1" applyFont="1" applyBorder="1" applyAlignment="1">
      <alignment horizontal="right" vertical="center" indent="1"/>
    </xf>
    <xf numFmtId="3" fontId="15" fillId="0" borderId="19" xfId="0" applyNumberFormat="1" applyFont="1" applyBorder="1" applyAlignment="1">
      <alignment horizontal="right" vertical="center" indent="1"/>
    </xf>
    <xf numFmtId="0" fontId="14" fillId="2" borderId="0" xfId="0" applyFont="1" applyFill="1" applyAlignment="1">
      <alignment horizontal="left" vertical="center" indent="1"/>
    </xf>
    <xf numFmtId="0" fontId="15" fillId="2" borderId="7" xfId="0" applyFont="1" applyFill="1" applyBorder="1" applyAlignment="1">
      <alignment horizontal="left" vertical="center" indent="1"/>
    </xf>
    <xf numFmtId="0" fontId="15" fillId="2" borderId="8" xfId="0" applyFont="1" applyFill="1" applyBorder="1" applyAlignment="1">
      <alignment horizontal="left" vertical="center" indent="1"/>
    </xf>
    <xf numFmtId="0" fontId="15" fillId="0" borderId="7" xfId="0" applyFont="1" applyBorder="1" applyAlignment="1">
      <alignment horizontal="left" vertical="center" indent="1"/>
    </xf>
    <xf numFmtId="0" fontId="12" fillId="3" borderId="11" xfId="0" applyFont="1" applyFill="1" applyBorder="1" applyAlignment="1">
      <alignment horizontal="left" vertical="center" wrapText="1" indent="1"/>
    </xf>
    <xf numFmtId="0" fontId="13" fillId="3" borderId="11" xfId="0" applyFont="1" applyFill="1" applyBorder="1" applyAlignment="1">
      <alignment horizontal="left" vertical="center" wrapText="1" indent="1"/>
    </xf>
    <xf numFmtId="0" fontId="17" fillId="3" borderId="11" xfId="0" applyFont="1" applyFill="1" applyBorder="1" applyAlignment="1">
      <alignment horizontal="left" vertical="center" wrapText="1" indent="1"/>
    </xf>
    <xf numFmtId="0" fontId="16" fillId="3" borderId="11" xfId="0" applyFont="1" applyFill="1" applyBorder="1" applyAlignment="1">
      <alignment horizontal="left" vertical="center" wrapText="1" indent="1"/>
    </xf>
    <xf numFmtId="0" fontId="12" fillId="3" borderId="16" xfId="0" applyFont="1" applyFill="1" applyBorder="1" applyAlignment="1">
      <alignment horizontal="left" vertical="center" wrapText="1" indent="1"/>
    </xf>
    <xf numFmtId="0" fontId="12" fillId="3" borderId="9" xfId="0" applyFont="1" applyFill="1" applyBorder="1" applyAlignment="1">
      <alignment horizontal="left" vertical="center" wrapText="1" indent="1"/>
    </xf>
    <xf numFmtId="3" fontId="14" fillId="0" borderId="0" xfId="0" applyNumberFormat="1" applyFont="1" applyAlignment="1">
      <alignment horizontal="right" vertical="center" indent="2"/>
    </xf>
    <xf numFmtId="3" fontId="15" fillId="0" borderId="7" xfId="0" applyNumberFormat="1" applyFont="1" applyBorder="1" applyAlignment="1">
      <alignment horizontal="right" vertical="center" indent="2"/>
    </xf>
    <xf numFmtId="3" fontId="15" fillId="0" borderId="8" xfId="0" applyNumberFormat="1" applyFont="1" applyBorder="1" applyAlignment="1">
      <alignment horizontal="right" vertical="center" indent="2"/>
    </xf>
    <xf numFmtId="0" fontId="16" fillId="3" borderId="18"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7" fillId="3" borderId="11" xfId="0" applyFont="1" applyFill="1" applyBorder="1" applyAlignment="1">
      <alignment horizontal="center" vertical="center" wrapText="1"/>
    </xf>
    <xf numFmtId="3" fontId="14" fillId="2" borderId="34" xfId="0" applyNumberFormat="1" applyFont="1" applyFill="1" applyBorder="1" applyAlignment="1">
      <alignment horizontal="right" vertical="center" indent="1"/>
    </xf>
    <xf numFmtId="3" fontId="14" fillId="2" borderId="31" xfId="0" applyNumberFormat="1" applyFont="1" applyFill="1" applyBorder="1" applyAlignment="1">
      <alignment horizontal="right" vertical="center" indent="1"/>
    </xf>
    <xf numFmtId="3" fontId="15" fillId="2" borderId="30" xfId="0" applyNumberFormat="1" applyFont="1" applyFill="1" applyBorder="1" applyAlignment="1">
      <alignment horizontal="right" vertical="center" indent="1"/>
    </xf>
    <xf numFmtId="3" fontId="15" fillId="2" borderId="32" xfId="0" applyNumberFormat="1" applyFont="1" applyFill="1" applyBorder="1" applyAlignment="1">
      <alignment horizontal="right" vertical="center" indent="1"/>
    </xf>
    <xf numFmtId="3" fontId="14" fillId="0" borderId="35" xfId="0" applyNumberFormat="1" applyFont="1" applyBorder="1" applyAlignment="1">
      <alignment horizontal="right" vertical="center" indent="1"/>
    </xf>
    <xf numFmtId="0" fontId="15" fillId="3" borderId="36" xfId="0" applyFont="1" applyFill="1" applyBorder="1" applyAlignment="1">
      <alignment horizontal="left" vertical="center" indent="1"/>
    </xf>
    <xf numFmtId="3" fontId="15" fillId="3" borderId="36" xfId="0" applyNumberFormat="1" applyFont="1" applyFill="1" applyBorder="1" applyAlignment="1">
      <alignment horizontal="right" vertical="center" indent="1"/>
    </xf>
    <xf numFmtId="3" fontId="15" fillId="3" borderId="35" xfId="0" applyNumberFormat="1" applyFont="1" applyFill="1" applyBorder="1" applyAlignment="1">
      <alignment horizontal="right" vertical="center" indent="1"/>
    </xf>
    <xf numFmtId="3" fontId="15" fillId="3" borderId="34" xfId="0" applyNumberFormat="1" applyFont="1" applyFill="1" applyBorder="1" applyAlignment="1">
      <alignment horizontal="right" vertical="center" indent="1"/>
    </xf>
    <xf numFmtId="3" fontId="15" fillId="3" borderId="36" xfId="0" applyNumberFormat="1" applyFont="1" applyFill="1" applyBorder="1" applyAlignment="1">
      <alignment horizontal="right" vertical="center" indent="2"/>
    </xf>
    <xf numFmtId="3" fontId="15" fillId="3" borderId="34" xfId="0" applyNumberFormat="1" applyFont="1" applyFill="1" applyBorder="1" applyAlignment="1">
      <alignment horizontal="right" vertical="center"/>
    </xf>
    <xf numFmtId="3" fontId="15" fillId="3" borderId="36" xfId="0" applyNumberFormat="1" applyFont="1" applyFill="1" applyBorder="1" applyAlignment="1">
      <alignment horizontal="right"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3" fillId="3" borderId="21" xfId="0" applyFont="1" applyFill="1" applyBorder="1" applyAlignment="1">
      <alignment horizontal="left" vertical="center" wrapText="1" indent="1"/>
    </xf>
    <xf numFmtId="0" fontId="13" fillId="3" borderId="24" xfId="0" applyFont="1" applyFill="1" applyBorder="1" applyAlignment="1">
      <alignment horizontal="left" vertical="center" wrapText="1" indent="1"/>
    </xf>
    <xf numFmtId="0" fontId="13" fillId="3" borderId="26" xfId="0" applyFont="1" applyFill="1" applyBorder="1" applyAlignment="1">
      <alignment horizontal="left" vertical="center" wrapText="1" indent="1"/>
    </xf>
    <xf numFmtId="0" fontId="13" fillId="3" borderId="20" xfId="0" applyFont="1" applyFill="1" applyBorder="1" applyAlignment="1">
      <alignment horizontal="center" vertical="center"/>
    </xf>
    <xf numFmtId="0" fontId="13" fillId="3" borderId="25" xfId="0" applyFont="1" applyFill="1" applyBorder="1" applyAlignment="1">
      <alignment horizontal="center" vertical="center"/>
    </xf>
    <xf numFmtId="0" fontId="13" fillId="3" borderId="22" xfId="0" applyFont="1" applyFill="1" applyBorder="1" applyAlignment="1">
      <alignment horizontal="center" vertical="center"/>
    </xf>
    <xf numFmtId="0" fontId="13" fillId="3" borderId="23" xfId="0" applyFont="1" applyFill="1" applyBorder="1" applyAlignment="1">
      <alignment horizontal="center" vertical="center"/>
    </xf>
    <xf numFmtId="0" fontId="13" fillId="3" borderId="27" xfId="0" applyFont="1" applyFill="1" applyBorder="1" applyAlignment="1">
      <alignment horizontal="center" vertical="center" wrapText="1"/>
    </xf>
    <xf numFmtId="0" fontId="13" fillId="3" borderId="28" xfId="0" applyFont="1" applyFill="1" applyBorder="1" applyAlignment="1">
      <alignment horizontal="center" vertical="center" wrapText="1"/>
    </xf>
    <xf numFmtId="0" fontId="13" fillId="3" borderId="29"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23"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3" fillId="3" borderId="17"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IU63"/>
  <sheetViews>
    <sheetView showZeros="0" topLeftCell="A2" workbookViewId="0">
      <pane ySplit="1" topLeftCell="A31" activePane="bottomLeft" state="frozen"/>
      <selection activeCell="A13" sqref="A13"/>
      <selection pane="bottomLeft" activeCell="A3" sqref="A3:A63"/>
    </sheetView>
  </sheetViews>
  <sheetFormatPr baseColWidth="10" defaultRowHeight="12.75" x14ac:dyDescent="0.2"/>
  <cols>
    <col min="1" max="1" width="33.85546875" customWidth="1"/>
    <col min="2" max="2" width="10.28515625" bestFit="1" customWidth="1"/>
    <col min="3" max="5" width="11.85546875" bestFit="1" customWidth="1"/>
    <col min="6" max="6" width="11.140625" customWidth="1"/>
    <col min="7" max="7" width="11.85546875" bestFit="1" customWidth="1"/>
    <col min="8" max="8" width="10.28515625" bestFit="1" customWidth="1"/>
    <col min="9" max="9" width="10.140625" bestFit="1" customWidth="1"/>
  </cols>
  <sheetData>
    <row r="1" spans="1:255" ht="27" hidden="1" customHeight="1" thickBot="1" x14ac:dyDescent="0.25">
      <c r="A1" s="16"/>
      <c r="B1" s="89" t="s">
        <v>120</v>
      </c>
      <c r="C1" s="90"/>
      <c r="D1" s="90"/>
      <c r="E1" s="90"/>
      <c r="F1" s="90"/>
      <c r="G1" s="90"/>
      <c r="H1" s="90"/>
      <c r="I1" s="91"/>
    </row>
    <row r="2" spans="1:255" s="2" customFormat="1" ht="35.25" customHeight="1" x14ac:dyDescent="0.2">
      <c r="A2" s="70" t="s">
        <v>125</v>
      </c>
      <c r="B2" s="17" t="s">
        <v>35</v>
      </c>
      <c r="C2" s="17" t="s">
        <v>36</v>
      </c>
      <c r="D2" s="17" t="s">
        <v>37</v>
      </c>
      <c r="E2" s="17" t="s">
        <v>38</v>
      </c>
      <c r="F2" s="17" t="s">
        <v>39</v>
      </c>
      <c r="G2" s="17" t="s">
        <v>40</v>
      </c>
      <c r="H2" s="17" t="s">
        <v>41</v>
      </c>
      <c r="I2" s="17" t="s">
        <v>42</v>
      </c>
      <c r="J2" s="53"/>
      <c r="K2" s="53"/>
      <c r="L2" s="53"/>
      <c r="M2" s="53"/>
      <c r="N2" s="53"/>
      <c r="O2" s="53"/>
      <c r="P2" s="53"/>
    </row>
    <row r="3" spans="1:255" ht="14.25" x14ac:dyDescent="0.2">
      <c r="A3" s="61" t="s">
        <v>1</v>
      </c>
      <c r="B3" s="40">
        <v>7.3098999999999998</v>
      </c>
      <c r="C3" s="40">
        <v>1401.8015</v>
      </c>
      <c r="D3" s="40">
        <v>1409.1114</v>
      </c>
      <c r="E3" s="40">
        <v>26.017700000000001</v>
      </c>
      <c r="F3" s="40"/>
      <c r="G3" s="40">
        <v>26.017700000000001</v>
      </c>
      <c r="H3" s="40">
        <v>200.67240000000001</v>
      </c>
      <c r="I3" s="40">
        <v>76.151899999999998</v>
      </c>
      <c r="J3" s="43"/>
      <c r="K3" s="43"/>
      <c r="L3" s="43"/>
      <c r="M3" s="43"/>
      <c r="N3" s="43"/>
      <c r="O3" s="43"/>
      <c r="P3" s="43"/>
    </row>
    <row r="4" spans="1:255" ht="14.25" x14ac:dyDescent="0.2">
      <c r="A4" s="61" t="s">
        <v>2</v>
      </c>
      <c r="B4" s="40">
        <v>35.264699999999998</v>
      </c>
      <c r="C4" s="40">
        <v>2343.0160000000001</v>
      </c>
      <c r="D4" s="40">
        <v>2378.2806999999998</v>
      </c>
      <c r="E4" s="40">
        <v>50.515300000000003</v>
      </c>
      <c r="F4" s="40">
        <v>10.627000000000001</v>
      </c>
      <c r="G4" s="40">
        <v>61.142299999999999</v>
      </c>
      <c r="H4" s="40">
        <v>75.519199999999998</v>
      </c>
      <c r="I4" s="40">
        <v>393.2081</v>
      </c>
      <c r="J4" s="43"/>
      <c r="K4" s="43"/>
      <c r="L4" s="43"/>
      <c r="M4" s="43"/>
      <c r="N4" s="43"/>
      <c r="O4" s="43"/>
      <c r="P4" s="43"/>
    </row>
    <row r="5" spans="1:255" ht="14.25" x14ac:dyDescent="0.2">
      <c r="A5" s="61" t="s">
        <v>3</v>
      </c>
      <c r="B5" s="40"/>
      <c r="C5" s="40">
        <v>6590.6415999999999</v>
      </c>
      <c r="D5" s="40">
        <v>6590.6415999999999</v>
      </c>
      <c r="E5" s="40">
        <v>725.54079999999999</v>
      </c>
      <c r="F5" s="40">
        <v>27.5472</v>
      </c>
      <c r="G5" s="40">
        <v>753.08799999999997</v>
      </c>
      <c r="H5" s="40">
        <v>37.327300000000001</v>
      </c>
      <c r="I5" s="40">
        <v>4479.7556999999997</v>
      </c>
      <c r="J5" s="43"/>
      <c r="K5" s="43"/>
      <c r="L5" s="43"/>
      <c r="M5" s="43"/>
      <c r="N5" s="43"/>
      <c r="O5" s="43"/>
      <c r="P5" s="43"/>
    </row>
    <row r="6" spans="1:255" ht="14.25" x14ac:dyDescent="0.2">
      <c r="A6" s="61" t="s">
        <v>4</v>
      </c>
      <c r="B6" s="40"/>
      <c r="C6" s="40">
        <v>63.534300000000002</v>
      </c>
      <c r="D6" s="40">
        <v>63.534300000000002</v>
      </c>
      <c r="E6" s="40"/>
      <c r="F6" s="40"/>
      <c r="G6" s="40"/>
      <c r="H6" s="40">
        <v>6.3975</v>
      </c>
      <c r="I6" s="40">
        <v>187.5744</v>
      </c>
      <c r="J6" s="43"/>
      <c r="K6" s="43"/>
      <c r="L6" s="43"/>
      <c r="M6" s="43"/>
      <c r="N6" s="43"/>
      <c r="O6" s="43"/>
      <c r="P6" s="43"/>
    </row>
    <row r="7" spans="1:255" ht="14.25" x14ac:dyDescent="0.2">
      <c r="A7" s="62" t="s">
        <v>5</v>
      </c>
      <c r="B7" s="44">
        <v>42.574599999999997</v>
      </c>
      <c r="C7" s="44">
        <v>10398.993399999999</v>
      </c>
      <c r="D7" s="44">
        <v>10441.567999999999</v>
      </c>
      <c r="E7" s="44">
        <v>802.07380000000001</v>
      </c>
      <c r="F7" s="44">
        <v>38.174199999999999</v>
      </c>
      <c r="G7" s="44">
        <v>840.24800000000005</v>
      </c>
      <c r="H7" s="44">
        <v>319.91640000000001</v>
      </c>
      <c r="I7" s="44">
        <v>5136.6900999999998</v>
      </c>
      <c r="J7" s="43"/>
      <c r="K7" s="43"/>
      <c r="L7" s="43"/>
      <c r="M7" s="43"/>
      <c r="N7" s="43"/>
      <c r="O7" s="43"/>
      <c r="P7" s="43"/>
    </row>
    <row r="8" spans="1:255" ht="14.25" x14ac:dyDescent="0.2">
      <c r="A8" s="63" t="s">
        <v>302</v>
      </c>
      <c r="B8" s="47"/>
      <c r="C8" s="47"/>
      <c r="D8" s="47"/>
      <c r="E8" s="47"/>
      <c r="F8" s="47"/>
      <c r="G8" s="47"/>
      <c r="H8" s="47"/>
      <c r="I8" s="47"/>
      <c r="J8" s="43"/>
      <c r="K8" s="43"/>
      <c r="L8" s="43"/>
      <c r="M8" s="43"/>
      <c r="N8" s="50"/>
      <c r="O8" s="51"/>
      <c r="P8" s="51"/>
      <c r="Q8" s="1"/>
      <c r="R8" s="1"/>
      <c r="S8" s="1"/>
      <c r="T8" s="1"/>
      <c r="U8" s="1"/>
      <c r="V8" s="1"/>
      <c r="AB8" s="3"/>
      <c r="AC8" s="1"/>
      <c r="AD8" s="1"/>
      <c r="AE8" s="1"/>
      <c r="AF8" s="1"/>
      <c r="AG8" s="1"/>
      <c r="AH8" s="1"/>
      <c r="AI8" s="1"/>
      <c r="AJ8" s="1"/>
      <c r="AP8" s="3"/>
      <c r="AQ8" s="1"/>
      <c r="AR8" s="1"/>
      <c r="AS8" s="1"/>
      <c r="AT8" s="1"/>
      <c r="AU8" s="1"/>
      <c r="AV8" s="1"/>
      <c r="AW8" s="1"/>
      <c r="AX8" s="1"/>
      <c r="BD8" s="3"/>
      <c r="BE8" s="1"/>
      <c r="BF8" s="1"/>
      <c r="BG8" s="1"/>
      <c r="BH8" s="1"/>
      <c r="BI8" s="1"/>
      <c r="BJ8" s="1"/>
      <c r="BK8" s="1"/>
      <c r="BL8" s="1"/>
      <c r="BR8" s="3"/>
      <c r="BS8" s="1"/>
      <c r="BT8" s="1"/>
      <c r="BU8" s="1"/>
      <c r="BV8" s="1"/>
      <c r="BW8" s="1"/>
      <c r="BX8" s="1"/>
      <c r="BY8" s="1"/>
      <c r="BZ8" s="1"/>
      <c r="CF8" s="3"/>
      <c r="CG8" s="1"/>
      <c r="CH8" s="1"/>
      <c r="CI8" s="1"/>
      <c r="CJ8" s="1"/>
      <c r="CK8" s="1"/>
      <c r="CL8" s="1"/>
      <c r="CM8" s="1"/>
      <c r="CN8" s="1"/>
      <c r="CT8" s="3"/>
      <c r="CU8" s="1"/>
      <c r="CV8" s="1"/>
      <c r="CW8" s="1"/>
      <c r="CX8" s="1"/>
      <c r="CY8" s="1"/>
      <c r="CZ8" s="1"/>
      <c r="DA8" s="1"/>
      <c r="DB8" s="1"/>
      <c r="DH8" s="3"/>
      <c r="DI8" s="1"/>
      <c r="DJ8" s="1"/>
      <c r="DK8" s="1"/>
      <c r="DL8" s="1"/>
      <c r="DM8" s="1"/>
      <c r="DN8" s="1"/>
      <c r="DO8" s="1"/>
      <c r="DP8" s="1"/>
      <c r="DV8" s="3"/>
      <c r="DW8" s="1"/>
      <c r="DX8" s="1"/>
      <c r="DY8" s="1"/>
      <c r="DZ8" s="1"/>
      <c r="EA8" s="1"/>
      <c r="EB8" s="1"/>
      <c r="EC8" s="1"/>
      <c r="ED8" s="1"/>
      <c r="EJ8" s="3"/>
      <c r="EK8" s="1"/>
      <c r="EL8" s="1"/>
      <c r="EM8" s="1"/>
      <c r="EN8" s="1"/>
      <c r="EO8" s="1"/>
      <c r="EP8" s="1"/>
      <c r="EQ8" s="1"/>
      <c r="ER8" s="1"/>
      <c r="EX8" s="3"/>
      <c r="EY8" s="1"/>
      <c r="EZ8" s="1"/>
      <c r="FA8" s="1"/>
      <c r="FB8" s="1"/>
      <c r="FC8" s="1"/>
      <c r="FD8" s="1"/>
      <c r="FE8" s="1"/>
      <c r="FF8" s="1"/>
      <c r="FL8" s="3"/>
      <c r="FM8" s="1"/>
      <c r="FN8" s="1"/>
      <c r="FO8" s="1"/>
      <c r="FP8" s="1"/>
      <c r="FQ8" s="1"/>
      <c r="FR8" s="1"/>
      <c r="FS8" s="1"/>
      <c r="FT8" s="1"/>
      <c r="FZ8" s="3"/>
      <c r="GA8" s="1"/>
      <c r="GB8" s="1"/>
      <c r="GC8" s="1"/>
      <c r="GD8" s="1"/>
      <c r="GE8" s="1"/>
      <c r="GF8" s="1"/>
      <c r="GG8" s="1"/>
      <c r="GH8" s="1"/>
      <c r="GN8" s="3"/>
      <c r="GO8" s="1"/>
      <c r="GP8" s="1"/>
      <c r="GQ8" s="1"/>
      <c r="GR8" s="1"/>
      <c r="GS8" s="1"/>
      <c r="GT8" s="1"/>
      <c r="GU8" s="1"/>
      <c r="GV8" s="1"/>
      <c r="HB8" s="3"/>
      <c r="HC8" s="1"/>
      <c r="HD8" s="1"/>
      <c r="HE8" s="1"/>
      <c r="HF8" s="1"/>
      <c r="HG8" s="1"/>
      <c r="HH8" s="1"/>
      <c r="HI8" s="1"/>
      <c r="HJ8" s="1"/>
      <c r="HP8" s="3"/>
      <c r="HQ8" s="1"/>
      <c r="HR8" s="1"/>
      <c r="HS8" s="1"/>
      <c r="HT8" s="1"/>
      <c r="HU8" s="1"/>
      <c r="HV8" s="1"/>
      <c r="HW8" s="1"/>
      <c r="HX8" s="1"/>
      <c r="ID8" s="3"/>
      <c r="IE8" s="1"/>
      <c r="IF8" s="1"/>
      <c r="IG8" s="1"/>
      <c r="IH8" s="1"/>
      <c r="II8" s="1"/>
      <c r="IJ8" s="1"/>
      <c r="IK8" s="1"/>
      <c r="IL8" s="1"/>
      <c r="IR8" s="3"/>
      <c r="IS8" s="1"/>
      <c r="IT8" s="1"/>
      <c r="IU8" s="1"/>
    </row>
    <row r="9" spans="1:255" ht="14.25" x14ac:dyDescent="0.2">
      <c r="A9" s="63" t="s">
        <v>6</v>
      </c>
      <c r="B9" s="47"/>
      <c r="C9" s="47">
        <v>362.79079999999999</v>
      </c>
      <c r="D9" s="47">
        <v>362.79079999999999</v>
      </c>
      <c r="E9" s="47">
        <v>157.08240000000001</v>
      </c>
      <c r="F9" s="47"/>
      <c r="G9" s="47">
        <v>157.08240000000001</v>
      </c>
      <c r="H9" s="47"/>
      <c r="I9" s="47"/>
      <c r="J9" s="43"/>
      <c r="K9" s="43"/>
      <c r="L9" s="43"/>
      <c r="M9" s="43"/>
      <c r="N9" s="50"/>
      <c r="O9" s="51"/>
      <c r="P9" s="51"/>
      <c r="Q9" s="1"/>
      <c r="R9" s="1"/>
      <c r="S9" s="1"/>
      <c r="T9" s="1"/>
      <c r="U9" s="1"/>
      <c r="V9" s="1"/>
      <c r="AB9" s="3"/>
      <c r="AC9" s="1"/>
      <c r="AD9" s="1"/>
      <c r="AE9" s="1"/>
      <c r="AF9" s="1"/>
      <c r="AG9" s="1"/>
      <c r="AH9" s="1"/>
      <c r="AI9" s="1"/>
      <c r="AJ9" s="1"/>
      <c r="AP9" s="3"/>
      <c r="AQ9" s="1"/>
      <c r="AR9" s="1"/>
      <c r="AS9" s="1"/>
      <c r="AT9" s="1"/>
      <c r="AU9" s="1"/>
      <c r="AV9" s="1"/>
      <c r="AW9" s="1"/>
      <c r="AX9" s="1"/>
      <c r="BD9" s="3"/>
      <c r="BE9" s="1"/>
      <c r="BF9" s="1"/>
      <c r="BG9" s="1"/>
      <c r="BH9" s="1"/>
      <c r="BI9" s="1"/>
      <c r="BJ9" s="1"/>
      <c r="BK9" s="1"/>
      <c r="BL9" s="1"/>
      <c r="BR9" s="3"/>
      <c r="BS9" s="1"/>
      <c r="BT9" s="1"/>
      <c r="BU9" s="1"/>
      <c r="BV9" s="1"/>
      <c r="BW9" s="1"/>
      <c r="BX9" s="1"/>
      <c r="BY9" s="1"/>
      <c r="BZ9" s="1"/>
      <c r="CF9" s="3"/>
      <c r="CG9" s="1"/>
      <c r="CH9" s="1"/>
      <c r="CI9" s="1"/>
      <c r="CJ9" s="1"/>
      <c r="CK9" s="1"/>
      <c r="CL9" s="1"/>
      <c r="CM9" s="1"/>
      <c r="CN9" s="1"/>
      <c r="CT9" s="3"/>
      <c r="CU9" s="1"/>
      <c r="CV9" s="1"/>
      <c r="CW9" s="1"/>
      <c r="CX9" s="1"/>
      <c r="CY9" s="1"/>
      <c r="CZ9" s="1"/>
      <c r="DA9" s="1"/>
      <c r="DB9" s="1"/>
      <c r="DH9" s="3"/>
      <c r="DI9" s="1"/>
      <c r="DJ9" s="1"/>
      <c r="DK9" s="1"/>
      <c r="DL9" s="1"/>
      <c r="DM9" s="1"/>
      <c r="DN9" s="1"/>
      <c r="DO9" s="1"/>
      <c r="DP9" s="1"/>
      <c r="DV9" s="3"/>
      <c r="DW9" s="1"/>
      <c r="DX9" s="1"/>
      <c r="DY9" s="1"/>
      <c r="DZ9" s="1"/>
      <c r="EA9" s="1"/>
      <c r="EB9" s="1"/>
      <c r="EC9" s="1"/>
      <c r="ED9" s="1"/>
      <c r="EJ9" s="3"/>
      <c r="EK9" s="1"/>
      <c r="EL9" s="1"/>
      <c r="EM9" s="1"/>
      <c r="EN9" s="1"/>
      <c r="EO9" s="1"/>
      <c r="EP9" s="1"/>
      <c r="EQ9" s="1"/>
      <c r="ER9" s="1"/>
      <c r="EX9" s="3"/>
      <c r="EY9" s="1"/>
      <c r="EZ9" s="1"/>
      <c r="FA9" s="1"/>
      <c r="FB9" s="1"/>
      <c r="FC9" s="1"/>
      <c r="FD9" s="1"/>
      <c r="FE9" s="1"/>
      <c r="FF9" s="1"/>
      <c r="FL9" s="3"/>
      <c r="FM9" s="1"/>
      <c r="FN9" s="1"/>
      <c r="FO9" s="1"/>
      <c r="FP9" s="1"/>
      <c r="FQ9" s="1"/>
      <c r="FR9" s="1"/>
      <c r="FS9" s="1"/>
      <c r="FT9" s="1"/>
      <c r="FZ9" s="3"/>
      <c r="GA9" s="1"/>
      <c r="GB9" s="1"/>
      <c r="GC9" s="1"/>
      <c r="GD9" s="1"/>
      <c r="GE9" s="1"/>
      <c r="GF9" s="1"/>
      <c r="GG9" s="1"/>
      <c r="GH9" s="1"/>
      <c r="GN9" s="3"/>
      <c r="GO9" s="1"/>
      <c r="GP9" s="1"/>
      <c r="GQ9" s="1"/>
      <c r="GR9" s="1"/>
      <c r="GS9" s="1"/>
      <c r="GT9" s="1"/>
      <c r="GU9" s="1"/>
      <c r="GV9" s="1"/>
      <c r="HB9" s="3"/>
      <c r="HC9" s="1"/>
      <c r="HD9" s="1"/>
      <c r="HE9" s="1"/>
      <c r="HF9" s="1"/>
      <c r="HG9" s="1"/>
      <c r="HH9" s="1"/>
      <c r="HI9" s="1"/>
      <c r="HJ9" s="1"/>
      <c r="HP9" s="3"/>
      <c r="HQ9" s="1"/>
      <c r="HR9" s="1"/>
      <c r="HS9" s="1"/>
      <c r="HT9" s="1"/>
      <c r="HU9" s="1"/>
      <c r="HV9" s="1"/>
      <c r="HW9" s="1"/>
      <c r="HX9" s="1"/>
      <c r="ID9" s="3"/>
      <c r="IE9" s="1"/>
      <c r="IF9" s="1"/>
      <c r="IG9" s="1"/>
      <c r="IH9" s="1"/>
      <c r="II9" s="1"/>
      <c r="IJ9" s="1"/>
      <c r="IK9" s="1"/>
      <c r="IL9" s="1"/>
      <c r="IR9" s="3"/>
      <c r="IS9" s="1"/>
      <c r="IT9" s="1"/>
      <c r="IU9" s="1"/>
    </row>
    <row r="10" spans="1:255" ht="14.25" x14ac:dyDescent="0.2">
      <c r="A10" s="61" t="s">
        <v>303</v>
      </c>
      <c r="B10" s="40"/>
      <c r="C10" s="40">
        <v>23391.7003</v>
      </c>
      <c r="D10" s="40">
        <v>23391.7003</v>
      </c>
      <c r="E10" s="40">
        <v>12152.13</v>
      </c>
      <c r="F10" s="40"/>
      <c r="G10" s="40">
        <v>12152.13</v>
      </c>
      <c r="H10" s="40">
        <v>7220.0146999999997</v>
      </c>
      <c r="I10" s="40"/>
      <c r="J10" s="43"/>
      <c r="K10" s="43"/>
      <c r="L10" s="43"/>
      <c r="M10" s="43"/>
      <c r="N10" s="43"/>
      <c r="O10" s="43"/>
      <c r="P10" s="43"/>
    </row>
    <row r="11" spans="1:255" ht="14.25" x14ac:dyDescent="0.2">
      <c r="A11" s="61" t="s">
        <v>304</v>
      </c>
      <c r="B11" s="40"/>
      <c r="C11" s="40"/>
      <c r="D11" s="40"/>
      <c r="E11" s="40"/>
      <c r="F11" s="40"/>
      <c r="G11" s="40"/>
      <c r="H11" s="40"/>
      <c r="I11" s="40"/>
      <c r="J11" s="43"/>
      <c r="K11" s="43"/>
      <c r="L11" s="43"/>
      <c r="M11" s="43"/>
      <c r="N11" s="43"/>
      <c r="O11" s="43"/>
      <c r="P11" s="43"/>
    </row>
    <row r="12" spans="1:255" ht="14.25" x14ac:dyDescent="0.2">
      <c r="A12" s="61" t="s">
        <v>305</v>
      </c>
      <c r="B12" s="40"/>
      <c r="C12" s="40"/>
      <c r="D12" s="40"/>
      <c r="E12" s="40"/>
      <c r="F12" s="40"/>
      <c r="G12" s="40"/>
      <c r="H12" s="40"/>
      <c r="I12" s="40"/>
      <c r="J12" s="43"/>
      <c r="K12" s="43"/>
      <c r="L12" s="43"/>
      <c r="M12" s="43"/>
      <c r="N12" s="43"/>
      <c r="O12" s="43"/>
      <c r="P12" s="43"/>
    </row>
    <row r="13" spans="1:255" ht="14.25" x14ac:dyDescent="0.2">
      <c r="A13" s="62" t="s">
        <v>286</v>
      </c>
      <c r="B13" s="44"/>
      <c r="C13" s="44">
        <v>23391.7003</v>
      </c>
      <c r="D13" s="44">
        <v>23391.7003</v>
      </c>
      <c r="E13" s="44">
        <v>12152.13</v>
      </c>
      <c r="F13" s="44"/>
      <c r="G13" s="44">
        <v>12152.13</v>
      </c>
      <c r="H13" s="44">
        <v>7220.0146999999997</v>
      </c>
      <c r="I13" s="44"/>
      <c r="J13" s="43"/>
      <c r="K13" s="43"/>
      <c r="L13" s="43"/>
      <c r="M13" s="43"/>
      <c r="N13" s="50"/>
      <c r="O13" s="51"/>
      <c r="P13" s="51"/>
      <c r="Q13" s="1"/>
      <c r="R13" s="1"/>
      <c r="S13" s="1"/>
      <c r="T13" s="1"/>
      <c r="U13" s="1"/>
      <c r="V13" s="1"/>
      <c r="AB13" s="3"/>
      <c r="AC13" s="1"/>
      <c r="AD13" s="1"/>
      <c r="AE13" s="1"/>
      <c r="AF13" s="1"/>
      <c r="AG13" s="1"/>
      <c r="AH13" s="1"/>
      <c r="AI13" s="1"/>
      <c r="AJ13" s="1"/>
      <c r="AP13" s="3"/>
      <c r="AQ13" s="1"/>
      <c r="AR13" s="1"/>
      <c r="AS13" s="1"/>
      <c r="AT13" s="1"/>
      <c r="AU13" s="1"/>
      <c r="AV13" s="1"/>
      <c r="AW13" s="1"/>
      <c r="AX13" s="1"/>
      <c r="BD13" s="3"/>
      <c r="BE13" s="1"/>
      <c r="BF13" s="1"/>
      <c r="BG13" s="1"/>
      <c r="BH13" s="1"/>
      <c r="BI13" s="1"/>
      <c r="BJ13" s="1"/>
      <c r="BK13" s="1"/>
      <c r="BL13" s="1"/>
      <c r="BR13" s="3"/>
      <c r="BS13" s="1"/>
      <c r="BT13" s="1"/>
      <c r="BU13" s="1"/>
      <c r="BV13" s="1"/>
      <c r="BW13" s="1"/>
      <c r="BX13" s="1"/>
      <c r="BY13" s="1"/>
      <c r="BZ13" s="1"/>
      <c r="CF13" s="3"/>
      <c r="CG13" s="1"/>
      <c r="CH13" s="1"/>
      <c r="CI13" s="1"/>
      <c r="CJ13" s="1"/>
      <c r="CK13" s="1"/>
      <c r="CL13" s="1"/>
      <c r="CM13" s="1"/>
      <c r="CN13" s="1"/>
      <c r="CT13" s="3"/>
      <c r="CU13" s="1"/>
      <c r="CV13" s="1"/>
      <c r="CW13" s="1"/>
      <c r="CX13" s="1"/>
      <c r="CY13" s="1"/>
      <c r="CZ13" s="1"/>
      <c r="DA13" s="1"/>
      <c r="DB13" s="1"/>
      <c r="DH13" s="3"/>
      <c r="DI13" s="1"/>
      <c r="DJ13" s="1"/>
      <c r="DK13" s="1"/>
      <c r="DL13" s="1"/>
      <c r="DM13" s="1"/>
      <c r="DN13" s="1"/>
      <c r="DO13" s="1"/>
      <c r="DP13" s="1"/>
      <c r="DV13" s="3"/>
      <c r="DW13" s="1"/>
      <c r="DX13" s="1"/>
      <c r="DY13" s="1"/>
      <c r="DZ13" s="1"/>
      <c r="EA13" s="1"/>
      <c r="EB13" s="1"/>
      <c r="EC13" s="1"/>
      <c r="ED13" s="1"/>
      <c r="EJ13" s="3"/>
      <c r="EK13" s="1"/>
      <c r="EL13" s="1"/>
      <c r="EM13" s="1"/>
      <c r="EN13" s="1"/>
      <c r="EO13" s="1"/>
      <c r="EP13" s="1"/>
      <c r="EQ13" s="1"/>
      <c r="ER13" s="1"/>
      <c r="EX13" s="3"/>
      <c r="EY13" s="1"/>
      <c r="EZ13" s="1"/>
      <c r="FA13" s="1"/>
      <c r="FB13" s="1"/>
      <c r="FC13" s="1"/>
      <c r="FD13" s="1"/>
      <c r="FE13" s="1"/>
      <c r="FF13" s="1"/>
      <c r="FL13" s="3"/>
      <c r="FM13" s="1"/>
      <c r="FN13" s="1"/>
      <c r="FO13" s="1"/>
      <c r="FP13" s="1"/>
      <c r="FQ13" s="1"/>
      <c r="FR13" s="1"/>
      <c r="FS13" s="1"/>
      <c r="FT13" s="1"/>
      <c r="FZ13" s="3"/>
      <c r="GA13" s="1"/>
      <c r="GB13" s="1"/>
      <c r="GC13" s="1"/>
      <c r="GD13" s="1"/>
      <c r="GE13" s="1"/>
      <c r="GF13" s="1"/>
      <c r="GG13" s="1"/>
      <c r="GH13" s="1"/>
      <c r="GN13" s="3"/>
      <c r="GO13" s="1"/>
      <c r="GP13" s="1"/>
      <c r="GQ13" s="1"/>
      <c r="GR13" s="1"/>
      <c r="GS13" s="1"/>
      <c r="GT13" s="1"/>
      <c r="GU13" s="1"/>
      <c r="GV13" s="1"/>
      <c r="HB13" s="3"/>
      <c r="HC13" s="1"/>
      <c r="HD13" s="1"/>
      <c r="HE13" s="1"/>
      <c r="HF13" s="1"/>
      <c r="HG13" s="1"/>
      <c r="HH13" s="1"/>
      <c r="HI13" s="1"/>
      <c r="HJ13" s="1"/>
      <c r="HP13" s="3"/>
      <c r="HQ13" s="1"/>
      <c r="HR13" s="1"/>
      <c r="HS13" s="1"/>
      <c r="HT13" s="1"/>
      <c r="HU13" s="1"/>
      <c r="HV13" s="1"/>
      <c r="HW13" s="1"/>
      <c r="HX13" s="1"/>
      <c r="ID13" s="3"/>
      <c r="IE13" s="1"/>
      <c r="IF13" s="1"/>
      <c r="IG13" s="1"/>
      <c r="IH13" s="1"/>
      <c r="II13" s="1"/>
      <c r="IJ13" s="1"/>
      <c r="IK13" s="1"/>
      <c r="IL13" s="1"/>
      <c r="IR13" s="3"/>
      <c r="IS13" s="1"/>
      <c r="IT13" s="1"/>
      <c r="IU13" s="1"/>
    </row>
    <row r="14" spans="1:255" ht="14.25" x14ac:dyDescent="0.2">
      <c r="A14" s="63" t="s">
        <v>306</v>
      </c>
      <c r="B14" s="47">
        <v>3475.2847000000002</v>
      </c>
      <c r="C14" s="47">
        <v>76258.555500000002</v>
      </c>
      <c r="D14" s="47">
        <v>79733.840200000006</v>
      </c>
      <c r="E14" s="47">
        <v>69217.023799999995</v>
      </c>
      <c r="F14" s="47"/>
      <c r="G14" s="47">
        <v>69217.023799999995</v>
      </c>
      <c r="H14" s="47">
        <v>9944.2240999999995</v>
      </c>
      <c r="I14" s="47">
        <v>629.2998</v>
      </c>
      <c r="J14" s="43"/>
      <c r="K14" s="43"/>
      <c r="L14" s="43"/>
      <c r="M14" s="43"/>
      <c r="N14" s="50"/>
      <c r="O14" s="51"/>
      <c r="P14" s="51"/>
      <c r="Q14" s="1"/>
      <c r="R14" s="1"/>
      <c r="S14" s="1"/>
      <c r="T14" s="1"/>
      <c r="U14" s="1"/>
      <c r="V14" s="1"/>
      <c r="AB14" s="3"/>
      <c r="AC14" s="1"/>
      <c r="AD14" s="1"/>
      <c r="AE14" s="1"/>
      <c r="AF14" s="1"/>
      <c r="AG14" s="1"/>
      <c r="AH14" s="1"/>
      <c r="AI14" s="1"/>
      <c r="AJ14" s="1"/>
      <c r="AP14" s="3"/>
      <c r="AQ14" s="1"/>
      <c r="AR14" s="1"/>
      <c r="AS14" s="1"/>
      <c r="AT14" s="1"/>
      <c r="AU14" s="1"/>
      <c r="AV14" s="1"/>
      <c r="AW14" s="1"/>
      <c r="AX14" s="1"/>
      <c r="BD14" s="3"/>
      <c r="BE14" s="1"/>
      <c r="BF14" s="1"/>
      <c r="BG14" s="1"/>
      <c r="BH14" s="1"/>
      <c r="BI14" s="1"/>
      <c r="BJ14" s="1"/>
      <c r="BK14" s="1"/>
      <c r="BL14" s="1"/>
      <c r="BR14" s="3"/>
      <c r="BS14" s="1"/>
      <c r="BT14" s="1"/>
      <c r="BU14" s="1"/>
      <c r="BV14" s="1"/>
      <c r="BW14" s="1"/>
      <c r="BX14" s="1"/>
      <c r="BY14" s="1"/>
      <c r="BZ14" s="1"/>
      <c r="CF14" s="3"/>
      <c r="CG14" s="1"/>
      <c r="CH14" s="1"/>
      <c r="CI14" s="1"/>
      <c r="CJ14" s="1"/>
      <c r="CK14" s="1"/>
      <c r="CL14" s="1"/>
      <c r="CM14" s="1"/>
      <c r="CN14" s="1"/>
      <c r="CT14" s="3"/>
      <c r="CU14" s="1"/>
      <c r="CV14" s="1"/>
      <c r="CW14" s="1"/>
      <c r="CX14" s="1"/>
      <c r="CY14" s="1"/>
      <c r="CZ14" s="1"/>
      <c r="DA14" s="1"/>
      <c r="DB14" s="1"/>
      <c r="DH14" s="3"/>
      <c r="DI14" s="1"/>
      <c r="DJ14" s="1"/>
      <c r="DK14" s="1"/>
      <c r="DL14" s="1"/>
      <c r="DM14" s="1"/>
      <c r="DN14" s="1"/>
      <c r="DO14" s="1"/>
      <c r="DP14" s="1"/>
      <c r="DV14" s="3"/>
      <c r="DW14" s="1"/>
      <c r="DX14" s="1"/>
      <c r="DY14" s="1"/>
      <c r="DZ14" s="1"/>
      <c r="EA14" s="1"/>
      <c r="EB14" s="1"/>
      <c r="EC14" s="1"/>
      <c r="ED14" s="1"/>
      <c r="EJ14" s="3"/>
      <c r="EK14" s="1"/>
      <c r="EL14" s="1"/>
      <c r="EM14" s="1"/>
      <c r="EN14" s="1"/>
      <c r="EO14" s="1"/>
      <c r="EP14" s="1"/>
      <c r="EQ14" s="1"/>
      <c r="ER14" s="1"/>
      <c r="EX14" s="3"/>
      <c r="EY14" s="1"/>
      <c r="EZ14" s="1"/>
      <c r="FA14" s="1"/>
      <c r="FB14" s="1"/>
      <c r="FC14" s="1"/>
      <c r="FD14" s="1"/>
      <c r="FE14" s="1"/>
      <c r="FF14" s="1"/>
      <c r="FL14" s="3"/>
      <c r="FM14" s="1"/>
      <c r="FN14" s="1"/>
      <c r="FO14" s="1"/>
      <c r="FP14" s="1"/>
      <c r="FQ14" s="1"/>
      <c r="FR14" s="1"/>
      <c r="FS14" s="1"/>
      <c r="FT14" s="1"/>
      <c r="FZ14" s="3"/>
      <c r="GA14" s="1"/>
      <c r="GB14" s="1"/>
      <c r="GC14" s="1"/>
      <c r="GD14" s="1"/>
      <c r="GE14" s="1"/>
      <c r="GF14" s="1"/>
      <c r="GG14" s="1"/>
      <c r="GH14" s="1"/>
      <c r="GN14" s="3"/>
      <c r="GO14" s="1"/>
      <c r="GP14" s="1"/>
      <c r="GQ14" s="1"/>
      <c r="GR14" s="1"/>
      <c r="GS14" s="1"/>
      <c r="GT14" s="1"/>
      <c r="GU14" s="1"/>
      <c r="GV14" s="1"/>
      <c r="HB14" s="3"/>
      <c r="HC14" s="1"/>
      <c r="HD14" s="1"/>
      <c r="HE14" s="1"/>
      <c r="HF14" s="1"/>
      <c r="HG14" s="1"/>
      <c r="HH14" s="1"/>
      <c r="HI14" s="1"/>
      <c r="HJ14" s="1"/>
      <c r="HP14" s="3"/>
      <c r="HQ14" s="1"/>
      <c r="HR14" s="1"/>
      <c r="HS14" s="1"/>
      <c r="HT14" s="1"/>
      <c r="HU14" s="1"/>
      <c r="HV14" s="1"/>
      <c r="HW14" s="1"/>
      <c r="HX14" s="1"/>
      <c r="ID14" s="3"/>
      <c r="IE14" s="1"/>
      <c r="IF14" s="1"/>
      <c r="IG14" s="1"/>
      <c r="IH14" s="1"/>
      <c r="II14" s="1"/>
      <c r="IJ14" s="1"/>
      <c r="IK14" s="1"/>
      <c r="IL14" s="1"/>
      <c r="IR14" s="3"/>
      <c r="IS14" s="1"/>
      <c r="IT14" s="1"/>
      <c r="IU14" s="1"/>
    </row>
    <row r="15" spans="1:255" ht="14.25" x14ac:dyDescent="0.2">
      <c r="A15" s="63" t="s">
        <v>7</v>
      </c>
      <c r="B15" s="47">
        <v>140.1362</v>
      </c>
      <c r="C15" s="47">
        <v>27030.405999999999</v>
      </c>
      <c r="D15" s="47">
        <v>27170.5422</v>
      </c>
      <c r="E15" s="47">
        <v>22768.560399999998</v>
      </c>
      <c r="F15" s="47">
        <v>12.539</v>
      </c>
      <c r="G15" s="47">
        <v>22781.099399999999</v>
      </c>
      <c r="H15" s="47">
        <v>1015.1526</v>
      </c>
      <c r="I15" s="47">
        <v>145.4152</v>
      </c>
      <c r="J15" s="43"/>
      <c r="K15" s="43"/>
      <c r="L15" s="43"/>
      <c r="M15" s="43"/>
      <c r="N15" s="50"/>
      <c r="O15" s="51"/>
      <c r="P15" s="51"/>
      <c r="Q15" s="1"/>
      <c r="R15" s="1"/>
      <c r="S15" s="1"/>
      <c r="T15" s="1"/>
      <c r="U15" s="1"/>
      <c r="V15" s="1"/>
      <c r="AB15" s="3"/>
      <c r="AC15" s="1"/>
      <c r="AD15" s="1"/>
      <c r="AE15" s="1"/>
      <c r="AF15" s="1"/>
      <c r="AG15" s="1"/>
      <c r="AH15" s="1"/>
      <c r="AI15" s="1"/>
      <c r="AJ15" s="1"/>
      <c r="AP15" s="3"/>
      <c r="AQ15" s="1"/>
      <c r="AR15" s="1"/>
      <c r="AS15" s="1"/>
      <c r="AT15" s="1"/>
      <c r="AU15" s="1"/>
      <c r="AV15" s="1"/>
      <c r="AW15" s="1"/>
      <c r="AX15" s="1"/>
      <c r="BD15" s="3"/>
      <c r="BE15" s="1"/>
      <c r="BF15" s="1"/>
      <c r="BG15" s="1"/>
      <c r="BH15" s="1"/>
      <c r="BI15" s="1"/>
      <c r="BJ15" s="1"/>
      <c r="BK15" s="1"/>
      <c r="BL15" s="1"/>
      <c r="BR15" s="3"/>
      <c r="BS15" s="1"/>
      <c r="BT15" s="1"/>
      <c r="BU15" s="1"/>
      <c r="BV15" s="1"/>
      <c r="BW15" s="1"/>
      <c r="BX15" s="1"/>
      <c r="BY15" s="1"/>
      <c r="BZ15" s="1"/>
      <c r="CF15" s="3"/>
      <c r="CG15" s="1"/>
      <c r="CH15" s="1"/>
      <c r="CI15" s="1"/>
      <c r="CJ15" s="1"/>
      <c r="CK15" s="1"/>
      <c r="CL15" s="1"/>
      <c r="CM15" s="1"/>
      <c r="CN15" s="1"/>
      <c r="CT15" s="3"/>
      <c r="CU15" s="1"/>
      <c r="CV15" s="1"/>
      <c r="CW15" s="1"/>
      <c r="CX15" s="1"/>
      <c r="CY15" s="1"/>
      <c r="CZ15" s="1"/>
      <c r="DA15" s="1"/>
      <c r="DB15" s="1"/>
      <c r="DH15" s="3"/>
      <c r="DI15" s="1"/>
      <c r="DJ15" s="1"/>
      <c r="DK15" s="1"/>
      <c r="DL15" s="1"/>
      <c r="DM15" s="1"/>
      <c r="DN15" s="1"/>
      <c r="DO15" s="1"/>
      <c r="DP15" s="1"/>
      <c r="DV15" s="3"/>
      <c r="DW15" s="1"/>
      <c r="DX15" s="1"/>
      <c r="DY15" s="1"/>
      <c r="DZ15" s="1"/>
      <c r="EA15" s="1"/>
      <c r="EB15" s="1"/>
      <c r="EC15" s="1"/>
      <c r="ED15" s="1"/>
      <c r="EJ15" s="3"/>
      <c r="EK15" s="1"/>
      <c r="EL15" s="1"/>
      <c r="EM15" s="1"/>
      <c r="EN15" s="1"/>
      <c r="EO15" s="1"/>
      <c r="EP15" s="1"/>
      <c r="EQ15" s="1"/>
      <c r="ER15" s="1"/>
      <c r="EX15" s="3"/>
      <c r="EY15" s="1"/>
      <c r="EZ15" s="1"/>
      <c r="FA15" s="1"/>
      <c r="FB15" s="1"/>
      <c r="FC15" s="1"/>
      <c r="FD15" s="1"/>
      <c r="FE15" s="1"/>
      <c r="FF15" s="1"/>
      <c r="FL15" s="3"/>
      <c r="FM15" s="1"/>
      <c r="FN15" s="1"/>
      <c r="FO15" s="1"/>
      <c r="FP15" s="1"/>
      <c r="FQ15" s="1"/>
      <c r="FR15" s="1"/>
      <c r="FS15" s="1"/>
      <c r="FT15" s="1"/>
      <c r="FZ15" s="3"/>
      <c r="GA15" s="1"/>
      <c r="GB15" s="1"/>
      <c r="GC15" s="1"/>
      <c r="GD15" s="1"/>
      <c r="GE15" s="1"/>
      <c r="GF15" s="1"/>
      <c r="GG15" s="1"/>
      <c r="GH15" s="1"/>
      <c r="GN15" s="3"/>
      <c r="GO15" s="1"/>
      <c r="GP15" s="1"/>
      <c r="GQ15" s="1"/>
      <c r="GR15" s="1"/>
      <c r="GS15" s="1"/>
      <c r="GT15" s="1"/>
      <c r="GU15" s="1"/>
      <c r="GV15" s="1"/>
      <c r="HB15" s="3"/>
      <c r="HC15" s="1"/>
      <c r="HD15" s="1"/>
      <c r="HE15" s="1"/>
      <c r="HF15" s="1"/>
      <c r="HG15" s="1"/>
      <c r="HH15" s="1"/>
      <c r="HI15" s="1"/>
      <c r="HJ15" s="1"/>
      <c r="HP15" s="3"/>
      <c r="HQ15" s="1"/>
      <c r="HR15" s="1"/>
      <c r="HS15" s="1"/>
      <c r="HT15" s="1"/>
      <c r="HU15" s="1"/>
      <c r="HV15" s="1"/>
      <c r="HW15" s="1"/>
      <c r="HX15" s="1"/>
      <c r="ID15" s="3"/>
      <c r="IE15" s="1"/>
      <c r="IF15" s="1"/>
      <c r="IG15" s="1"/>
      <c r="IH15" s="1"/>
      <c r="II15" s="1"/>
      <c r="IJ15" s="1"/>
      <c r="IK15" s="1"/>
      <c r="IL15" s="1"/>
      <c r="IR15" s="3"/>
      <c r="IS15" s="1"/>
      <c r="IT15" s="1"/>
      <c r="IU15" s="1"/>
    </row>
    <row r="16" spans="1:255" ht="14.25" x14ac:dyDescent="0.2">
      <c r="A16" s="61" t="s">
        <v>8</v>
      </c>
      <c r="B16" s="40">
        <v>2266.4353000000001</v>
      </c>
      <c r="C16" s="40">
        <v>89661.138699999996</v>
      </c>
      <c r="D16" s="40">
        <v>91927.573999999993</v>
      </c>
      <c r="E16" s="40">
        <v>166490.5932</v>
      </c>
      <c r="F16" s="40">
        <v>28.608899999999998</v>
      </c>
      <c r="G16" s="40">
        <v>166519.20209999999</v>
      </c>
      <c r="H16" s="40">
        <v>5546.3711999999996</v>
      </c>
      <c r="I16" s="40">
        <v>8.6531000000000002</v>
      </c>
      <c r="J16" s="43"/>
      <c r="K16" s="43"/>
      <c r="L16" s="43"/>
      <c r="M16" s="43"/>
      <c r="N16" s="43"/>
      <c r="O16" s="43"/>
      <c r="P16" s="43"/>
    </row>
    <row r="17" spans="1:255" ht="14.25" x14ac:dyDescent="0.2">
      <c r="A17" s="61" t="s">
        <v>9</v>
      </c>
      <c r="B17" s="40">
        <v>951.13679999999999</v>
      </c>
      <c r="C17" s="40">
        <v>31731.9866</v>
      </c>
      <c r="D17" s="40">
        <v>32683.1234</v>
      </c>
      <c r="E17" s="40">
        <v>94937.371299999999</v>
      </c>
      <c r="F17" s="40">
        <v>49.505499999999998</v>
      </c>
      <c r="G17" s="40">
        <v>94986.876799999998</v>
      </c>
      <c r="H17" s="40">
        <v>19600.260999999999</v>
      </c>
      <c r="I17" s="40">
        <v>7620.9664000000002</v>
      </c>
      <c r="J17" s="43"/>
      <c r="K17" s="43"/>
      <c r="L17" s="43"/>
      <c r="M17" s="43"/>
      <c r="N17" s="43"/>
      <c r="O17" s="43"/>
      <c r="P17" s="43"/>
    </row>
    <row r="18" spans="1:255" ht="14.25" x14ac:dyDescent="0.2">
      <c r="A18" s="61" t="s">
        <v>10</v>
      </c>
      <c r="B18" s="40">
        <v>42186.607600000003</v>
      </c>
      <c r="C18" s="40">
        <v>69797.38</v>
      </c>
      <c r="D18" s="40">
        <v>111983.98759999999</v>
      </c>
      <c r="E18" s="40">
        <v>168608.41390000001</v>
      </c>
      <c r="F18" s="40">
        <v>2277.6702</v>
      </c>
      <c r="G18" s="40">
        <v>170886.08410000001</v>
      </c>
      <c r="H18" s="40">
        <v>7102.9591</v>
      </c>
      <c r="I18" s="40">
        <v>5341.1073999999999</v>
      </c>
      <c r="J18" s="43"/>
      <c r="K18" s="43"/>
      <c r="L18" s="43"/>
      <c r="M18" s="43"/>
      <c r="N18" s="43"/>
      <c r="O18" s="43"/>
      <c r="P18" s="43"/>
    </row>
    <row r="19" spans="1:255" ht="14.25" x14ac:dyDescent="0.2">
      <c r="A19" s="62" t="s">
        <v>287</v>
      </c>
      <c r="B19" s="44">
        <v>45404.179700000001</v>
      </c>
      <c r="C19" s="44">
        <v>191190.50529999999</v>
      </c>
      <c r="D19" s="44">
        <v>236594.685</v>
      </c>
      <c r="E19" s="44">
        <v>430036.37839999999</v>
      </c>
      <c r="F19" s="44">
        <v>2355.7846</v>
      </c>
      <c r="G19" s="44">
        <v>432392.163</v>
      </c>
      <c r="H19" s="44">
        <v>32249.5913</v>
      </c>
      <c r="I19" s="44">
        <v>12970.7269</v>
      </c>
      <c r="J19" s="43"/>
      <c r="K19" s="43"/>
      <c r="L19" s="43"/>
      <c r="M19" s="43"/>
      <c r="N19" s="50"/>
      <c r="O19" s="51"/>
      <c r="P19" s="51"/>
      <c r="Q19" s="1"/>
      <c r="R19" s="1"/>
      <c r="S19" s="1"/>
      <c r="T19" s="1"/>
      <c r="U19" s="1"/>
      <c r="V19" s="1"/>
      <c r="AB19" s="3"/>
      <c r="AC19" s="1"/>
      <c r="AD19" s="1"/>
      <c r="AE19" s="1"/>
      <c r="AF19" s="1"/>
      <c r="AG19" s="1"/>
      <c r="AH19" s="1"/>
      <c r="AI19" s="1"/>
      <c r="AJ19" s="1"/>
      <c r="AP19" s="3"/>
      <c r="AQ19" s="1"/>
      <c r="AR19" s="1"/>
      <c r="AS19" s="1"/>
      <c r="AT19" s="1"/>
      <c r="AU19" s="1"/>
      <c r="AV19" s="1"/>
      <c r="AW19" s="1"/>
      <c r="AX19" s="1"/>
      <c r="BD19" s="3"/>
      <c r="BE19" s="1"/>
      <c r="BF19" s="1"/>
      <c r="BG19" s="1"/>
      <c r="BH19" s="1"/>
      <c r="BI19" s="1"/>
      <c r="BJ19" s="1"/>
      <c r="BK19" s="1"/>
      <c r="BL19" s="1"/>
      <c r="BR19" s="3"/>
      <c r="BS19" s="1"/>
      <c r="BT19" s="1"/>
      <c r="BU19" s="1"/>
      <c r="BV19" s="1"/>
      <c r="BW19" s="1"/>
      <c r="BX19" s="1"/>
      <c r="BY19" s="1"/>
      <c r="BZ19" s="1"/>
      <c r="CF19" s="3"/>
      <c r="CG19" s="1"/>
      <c r="CH19" s="1"/>
      <c r="CI19" s="1"/>
      <c r="CJ19" s="1"/>
      <c r="CK19" s="1"/>
      <c r="CL19" s="1"/>
      <c r="CM19" s="1"/>
      <c r="CN19" s="1"/>
      <c r="CT19" s="3"/>
      <c r="CU19" s="1"/>
      <c r="CV19" s="1"/>
      <c r="CW19" s="1"/>
      <c r="CX19" s="1"/>
      <c r="CY19" s="1"/>
      <c r="CZ19" s="1"/>
      <c r="DA19" s="1"/>
      <c r="DB19" s="1"/>
      <c r="DH19" s="3"/>
      <c r="DI19" s="1"/>
      <c r="DJ19" s="1"/>
      <c r="DK19" s="1"/>
      <c r="DL19" s="1"/>
      <c r="DM19" s="1"/>
      <c r="DN19" s="1"/>
      <c r="DO19" s="1"/>
      <c r="DP19" s="1"/>
      <c r="DV19" s="3"/>
      <c r="DW19" s="1"/>
      <c r="DX19" s="1"/>
      <c r="DY19" s="1"/>
      <c r="DZ19" s="1"/>
      <c r="EA19" s="1"/>
      <c r="EB19" s="1"/>
      <c r="EC19" s="1"/>
      <c r="ED19" s="1"/>
      <c r="EJ19" s="3"/>
      <c r="EK19" s="1"/>
      <c r="EL19" s="1"/>
      <c r="EM19" s="1"/>
      <c r="EN19" s="1"/>
      <c r="EO19" s="1"/>
      <c r="EP19" s="1"/>
      <c r="EQ19" s="1"/>
      <c r="ER19" s="1"/>
      <c r="EX19" s="3"/>
      <c r="EY19" s="1"/>
      <c r="EZ19" s="1"/>
      <c r="FA19" s="1"/>
      <c r="FB19" s="1"/>
      <c r="FC19" s="1"/>
      <c r="FD19" s="1"/>
      <c r="FE19" s="1"/>
      <c r="FF19" s="1"/>
      <c r="FL19" s="3"/>
      <c r="FM19" s="1"/>
      <c r="FN19" s="1"/>
      <c r="FO19" s="1"/>
      <c r="FP19" s="1"/>
      <c r="FQ19" s="1"/>
      <c r="FR19" s="1"/>
      <c r="FS19" s="1"/>
      <c r="FT19" s="1"/>
      <c r="FZ19" s="3"/>
      <c r="GA19" s="1"/>
      <c r="GB19" s="1"/>
      <c r="GC19" s="1"/>
      <c r="GD19" s="1"/>
      <c r="GE19" s="1"/>
      <c r="GF19" s="1"/>
      <c r="GG19" s="1"/>
      <c r="GH19" s="1"/>
      <c r="GN19" s="3"/>
      <c r="GO19" s="1"/>
      <c r="GP19" s="1"/>
      <c r="GQ19" s="1"/>
      <c r="GR19" s="1"/>
      <c r="GS19" s="1"/>
      <c r="GT19" s="1"/>
      <c r="GU19" s="1"/>
      <c r="GV19" s="1"/>
      <c r="HB19" s="3"/>
      <c r="HC19" s="1"/>
      <c r="HD19" s="1"/>
      <c r="HE19" s="1"/>
      <c r="HF19" s="1"/>
      <c r="HG19" s="1"/>
      <c r="HH19" s="1"/>
      <c r="HI19" s="1"/>
      <c r="HJ19" s="1"/>
      <c r="HP19" s="3"/>
      <c r="HQ19" s="1"/>
      <c r="HR19" s="1"/>
      <c r="HS19" s="1"/>
      <c r="HT19" s="1"/>
      <c r="HU19" s="1"/>
      <c r="HV19" s="1"/>
      <c r="HW19" s="1"/>
      <c r="HX19" s="1"/>
      <c r="ID19" s="3"/>
      <c r="IE19" s="1"/>
      <c r="IF19" s="1"/>
      <c r="IG19" s="1"/>
      <c r="IH19" s="1"/>
      <c r="II19" s="1"/>
      <c r="IJ19" s="1"/>
      <c r="IK19" s="1"/>
      <c r="IL19" s="1"/>
      <c r="IR19" s="3"/>
      <c r="IS19" s="1"/>
      <c r="IT19" s="1"/>
      <c r="IU19" s="1"/>
    </row>
    <row r="20" spans="1:255" ht="14.25" x14ac:dyDescent="0.2">
      <c r="A20" s="61" t="s">
        <v>11</v>
      </c>
      <c r="B20" s="40">
        <v>391.08769999999998</v>
      </c>
      <c r="C20" s="40">
        <v>23299.2549</v>
      </c>
      <c r="D20" s="40">
        <v>23690.3426</v>
      </c>
      <c r="E20" s="40">
        <v>43143.667000000001</v>
      </c>
      <c r="F20" s="40">
        <v>61.806800000000003</v>
      </c>
      <c r="G20" s="40">
        <v>43205.4738</v>
      </c>
      <c r="H20" s="40">
        <v>4373.7987999999996</v>
      </c>
      <c r="I20" s="40">
        <v>466.0591</v>
      </c>
      <c r="J20" s="43"/>
      <c r="K20" s="43"/>
      <c r="L20" s="43"/>
      <c r="M20" s="43"/>
      <c r="N20" s="43"/>
      <c r="O20" s="43"/>
      <c r="P20" s="43"/>
    </row>
    <row r="21" spans="1:255" ht="14.25" x14ac:dyDescent="0.2">
      <c r="A21" s="61" t="s">
        <v>12</v>
      </c>
      <c r="B21" s="40">
        <v>97.124499999999998</v>
      </c>
      <c r="C21" s="40">
        <v>12089.295700000001</v>
      </c>
      <c r="D21" s="40">
        <v>12186.4202</v>
      </c>
      <c r="E21" s="40">
        <v>16009.0882</v>
      </c>
      <c r="F21" s="40">
        <v>28.532699999999998</v>
      </c>
      <c r="G21" s="40">
        <v>16037.6209</v>
      </c>
      <c r="H21" s="40">
        <v>3704.6001000000001</v>
      </c>
      <c r="I21" s="40">
        <v>526.45889999999997</v>
      </c>
      <c r="J21" s="43"/>
      <c r="K21" s="43"/>
      <c r="L21" s="43"/>
      <c r="M21" s="43"/>
      <c r="N21" s="43"/>
      <c r="O21" s="43"/>
      <c r="P21" s="43"/>
    </row>
    <row r="22" spans="1:255" ht="14.25" x14ac:dyDescent="0.2">
      <c r="A22" s="61" t="s">
        <v>13</v>
      </c>
      <c r="B22" s="40">
        <v>3754.9301</v>
      </c>
      <c r="C22" s="40">
        <v>48379.2045</v>
      </c>
      <c r="D22" s="40">
        <v>52134.134599999998</v>
      </c>
      <c r="E22" s="40">
        <v>118133.7504</v>
      </c>
      <c r="F22" s="40">
        <v>155.80099999999999</v>
      </c>
      <c r="G22" s="40">
        <v>118289.5514</v>
      </c>
      <c r="H22" s="40">
        <v>3782.6559000000002</v>
      </c>
      <c r="I22" s="40">
        <v>264.20949999999999</v>
      </c>
      <c r="J22" s="43"/>
      <c r="K22" s="43"/>
      <c r="L22" s="43"/>
      <c r="M22" s="43"/>
      <c r="N22" s="43"/>
      <c r="O22" s="43"/>
      <c r="P22" s="43"/>
    </row>
    <row r="23" spans="1:255" ht="14.25" x14ac:dyDescent="0.2">
      <c r="A23" s="61" t="s">
        <v>14</v>
      </c>
      <c r="B23" s="40"/>
      <c r="C23" s="40">
        <v>9370.7335999999996</v>
      </c>
      <c r="D23" s="40">
        <v>9370.7335999999996</v>
      </c>
      <c r="E23" s="40">
        <v>12911.4948</v>
      </c>
      <c r="F23" s="40">
        <v>69.738</v>
      </c>
      <c r="G23" s="40">
        <v>12981.2328</v>
      </c>
      <c r="H23" s="40">
        <v>817.80840000000001</v>
      </c>
      <c r="I23" s="40"/>
      <c r="J23" s="43"/>
      <c r="K23" s="43"/>
      <c r="L23" s="43"/>
      <c r="M23" s="43"/>
      <c r="N23" s="43"/>
      <c r="O23" s="43"/>
      <c r="P23" s="43"/>
    </row>
    <row r="24" spans="1:255" ht="14.25" x14ac:dyDescent="0.2">
      <c r="A24" s="62" t="s">
        <v>15</v>
      </c>
      <c r="B24" s="44">
        <v>4243.1423000000004</v>
      </c>
      <c r="C24" s="44">
        <v>93138.488700000002</v>
      </c>
      <c r="D24" s="44">
        <v>97381.630999999994</v>
      </c>
      <c r="E24" s="44">
        <v>190198.00039999999</v>
      </c>
      <c r="F24" s="44">
        <v>315.87849999999997</v>
      </c>
      <c r="G24" s="44">
        <v>190513.87890000001</v>
      </c>
      <c r="H24" s="44">
        <v>12678.8632</v>
      </c>
      <c r="I24" s="44">
        <v>1256.7275</v>
      </c>
      <c r="J24" s="43"/>
      <c r="K24" s="43"/>
      <c r="L24" s="43"/>
      <c r="M24" s="43"/>
      <c r="N24" s="50"/>
      <c r="O24" s="51"/>
      <c r="P24" s="51"/>
      <c r="Q24" s="1"/>
      <c r="R24" s="1"/>
      <c r="S24" s="1"/>
      <c r="T24" s="1"/>
      <c r="U24" s="1"/>
      <c r="V24" s="1"/>
      <c r="AB24" s="3"/>
      <c r="AC24" s="1"/>
      <c r="AD24" s="1"/>
      <c r="AE24" s="1"/>
      <c r="AF24" s="1"/>
      <c r="AG24" s="1"/>
      <c r="AH24" s="1"/>
      <c r="AI24" s="1"/>
      <c r="AJ24" s="1"/>
      <c r="AP24" s="3"/>
      <c r="AQ24" s="1"/>
      <c r="AR24" s="1"/>
      <c r="AS24" s="1"/>
      <c r="AT24" s="1"/>
      <c r="AU24" s="1"/>
      <c r="AV24" s="1"/>
      <c r="AW24" s="1"/>
      <c r="AX24" s="1"/>
      <c r="BD24" s="3"/>
      <c r="BE24" s="1"/>
      <c r="BF24" s="1"/>
      <c r="BG24" s="1"/>
      <c r="BH24" s="1"/>
      <c r="BI24" s="1"/>
      <c r="BJ24" s="1"/>
      <c r="BK24" s="1"/>
      <c r="BL24" s="1"/>
      <c r="BR24" s="3"/>
      <c r="BS24" s="1"/>
      <c r="BT24" s="1"/>
      <c r="BU24" s="1"/>
      <c r="BV24" s="1"/>
      <c r="BW24" s="1"/>
      <c r="BX24" s="1"/>
      <c r="BY24" s="1"/>
      <c r="BZ24" s="1"/>
      <c r="CF24" s="3"/>
      <c r="CG24" s="1"/>
      <c r="CH24" s="1"/>
      <c r="CI24" s="1"/>
      <c r="CJ24" s="1"/>
      <c r="CK24" s="1"/>
      <c r="CL24" s="1"/>
      <c r="CM24" s="1"/>
      <c r="CN24" s="1"/>
      <c r="CT24" s="3"/>
      <c r="CU24" s="1"/>
      <c r="CV24" s="1"/>
      <c r="CW24" s="1"/>
      <c r="CX24" s="1"/>
      <c r="CY24" s="1"/>
      <c r="CZ24" s="1"/>
      <c r="DA24" s="1"/>
      <c r="DB24" s="1"/>
      <c r="DH24" s="3"/>
      <c r="DI24" s="1"/>
      <c r="DJ24" s="1"/>
      <c r="DK24" s="1"/>
      <c r="DL24" s="1"/>
      <c r="DM24" s="1"/>
      <c r="DN24" s="1"/>
      <c r="DO24" s="1"/>
      <c r="DP24" s="1"/>
      <c r="DV24" s="3"/>
      <c r="DW24" s="1"/>
      <c r="DX24" s="1"/>
      <c r="DY24" s="1"/>
      <c r="DZ24" s="1"/>
      <c r="EA24" s="1"/>
      <c r="EB24" s="1"/>
      <c r="EC24" s="1"/>
      <c r="ED24" s="1"/>
      <c r="EJ24" s="3"/>
      <c r="EK24" s="1"/>
      <c r="EL24" s="1"/>
      <c r="EM24" s="1"/>
      <c r="EN24" s="1"/>
      <c r="EO24" s="1"/>
      <c r="EP24" s="1"/>
      <c r="EQ24" s="1"/>
      <c r="ER24" s="1"/>
      <c r="EX24" s="3"/>
      <c r="EY24" s="1"/>
      <c r="EZ24" s="1"/>
      <c r="FA24" s="1"/>
      <c r="FB24" s="1"/>
      <c r="FC24" s="1"/>
      <c r="FD24" s="1"/>
      <c r="FE24" s="1"/>
      <c r="FF24" s="1"/>
      <c r="FL24" s="3"/>
      <c r="FM24" s="1"/>
      <c r="FN24" s="1"/>
      <c r="FO24" s="1"/>
      <c r="FP24" s="1"/>
      <c r="FQ24" s="1"/>
      <c r="FR24" s="1"/>
      <c r="FS24" s="1"/>
      <c r="FT24" s="1"/>
      <c r="FZ24" s="3"/>
      <c r="GA24" s="1"/>
      <c r="GB24" s="1"/>
      <c r="GC24" s="1"/>
      <c r="GD24" s="1"/>
      <c r="GE24" s="1"/>
      <c r="GF24" s="1"/>
      <c r="GG24" s="1"/>
      <c r="GH24" s="1"/>
      <c r="GN24" s="3"/>
      <c r="GO24" s="1"/>
      <c r="GP24" s="1"/>
      <c r="GQ24" s="1"/>
      <c r="GR24" s="1"/>
      <c r="GS24" s="1"/>
      <c r="GT24" s="1"/>
      <c r="GU24" s="1"/>
      <c r="GV24" s="1"/>
      <c r="HB24" s="3"/>
      <c r="HC24" s="1"/>
      <c r="HD24" s="1"/>
      <c r="HE24" s="1"/>
      <c r="HF24" s="1"/>
      <c r="HG24" s="1"/>
      <c r="HH24" s="1"/>
      <c r="HI24" s="1"/>
      <c r="HJ24" s="1"/>
      <c r="HP24" s="3"/>
      <c r="HQ24" s="1"/>
      <c r="HR24" s="1"/>
      <c r="HS24" s="1"/>
      <c r="HT24" s="1"/>
      <c r="HU24" s="1"/>
      <c r="HV24" s="1"/>
      <c r="HW24" s="1"/>
      <c r="HX24" s="1"/>
      <c r="ID24" s="3"/>
      <c r="IE24" s="1"/>
      <c r="IF24" s="1"/>
      <c r="IG24" s="1"/>
      <c r="IH24" s="1"/>
      <c r="II24" s="1"/>
      <c r="IJ24" s="1"/>
      <c r="IK24" s="1"/>
      <c r="IL24" s="1"/>
      <c r="IR24" s="3"/>
      <c r="IS24" s="1"/>
      <c r="IT24" s="1"/>
      <c r="IU24" s="1"/>
    </row>
    <row r="25" spans="1:255" ht="14.25" x14ac:dyDescent="0.2">
      <c r="A25" s="63" t="s">
        <v>288</v>
      </c>
      <c r="B25" s="47">
        <v>162.39019999999999</v>
      </c>
      <c r="C25" s="47">
        <v>3693.2179999999998</v>
      </c>
      <c r="D25" s="47">
        <v>3855.6082000000001</v>
      </c>
      <c r="E25" s="47">
        <v>3455.9728</v>
      </c>
      <c r="F25" s="47">
        <v>6641.2619999999997</v>
      </c>
      <c r="G25" s="47">
        <v>10097.2348</v>
      </c>
      <c r="H25" s="47">
        <v>4386.5953</v>
      </c>
      <c r="I25" s="47"/>
      <c r="J25" s="43"/>
      <c r="K25" s="43"/>
      <c r="L25" s="43"/>
      <c r="M25" s="43"/>
      <c r="N25" s="50"/>
      <c r="O25" s="51"/>
      <c r="P25" s="51"/>
      <c r="Q25" s="1"/>
      <c r="R25" s="1"/>
      <c r="S25" s="1"/>
      <c r="T25" s="1"/>
      <c r="U25" s="1"/>
      <c r="V25" s="1"/>
      <c r="AB25" s="3"/>
      <c r="AC25" s="1"/>
      <c r="AD25" s="1"/>
      <c r="AE25" s="1"/>
      <c r="AF25" s="1"/>
      <c r="AG25" s="1"/>
      <c r="AH25" s="1"/>
      <c r="AI25" s="1"/>
      <c r="AJ25" s="1"/>
      <c r="AP25" s="3"/>
      <c r="AQ25" s="1"/>
      <c r="AR25" s="1"/>
      <c r="AS25" s="1"/>
      <c r="AT25" s="1"/>
      <c r="AU25" s="1"/>
      <c r="AV25" s="1"/>
      <c r="AW25" s="1"/>
      <c r="AX25" s="1"/>
      <c r="BD25" s="3"/>
      <c r="BE25" s="1"/>
      <c r="BF25" s="1"/>
      <c r="BG25" s="1"/>
      <c r="BH25" s="1"/>
      <c r="BI25" s="1"/>
      <c r="BJ25" s="1"/>
      <c r="BK25" s="1"/>
      <c r="BL25" s="1"/>
      <c r="BR25" s="3"/>
      <c r="BS25" s="1"/>
      <c r="BT25" s="1"/>
      <c r="BU25" s="1"/>
      <c r="BV25" s="1"/>
      <c r="BW25" s="1"/>
      <c r="BX25" s="1"/>
      <c r="BY25" s="1"/>
      <c r="BZ25" s="1"/>
      <c r="CF25" s="3"/>
      <c r="CG25" s="1"/>
      <c r="CH25" s="1"/>
      <c r="CI25" s="1"/>
      <c r="CJ25" s="1"/>
      <c r="CK25" s="1"/>
      <c r="CL25" s="1"/>
      <c r="CM25" s="1"/>
      <c r="CN25" s="1"/>
      <c r="CT25" s="3"/>
      <c r="CU25" s="1"/>
      <c r="CV25" s="1"/>
      <c r="CW25" s="1"/>
      <c r="CX25" s="1"/>
      <c r="CY25" s="1"/>
      <c r="CZ25" s="1"/>
      <c r="DA25" s="1"/>
      <c r="DB25" s="1"/>
      <c r="DH25" s="3"/>
      <c r="DI25" s="1"/>
      <c r="DJ25" s="1"/>
      <c r="DK25" s="1"/>
      <c r="DL25" s="1"/>
      <c r="DM25" s="1"/>
      <c r="DN25" s="1"/>
      <c r="DO25" s="1"/>
      <c r="DP25" s="1"/>
      <c r="DV25" s="3"/>
      <c r="DW25" s="1"/>
      <c r="DX25" s="1"/>
      <c r="DY25" s="1"/>
      <c r="DZ25" s="1"/>
      <c r="EA25" s="1"/>
      <c r="EB25" s="1"/>
      <c r="EC25" s="1"/>
      <c r="ED25" s="1"/>
      <c r="EJ25" s="3"/>
      <c r="EK25" s="1"/>
      <c r="EL25" s="1"/>
      <c r="EM25" s="1"/>
      <c r="EN25" s="1"/>
      <c r="EO25" s="1"/>
      <c r="EP25" s="1"/>
      <c r="EQ25" s="1"/>
      <c r="ER25" s="1"/>
      <c r="EX25" s="3"/>
      <c r="EY25" s="1"/>
      <c r="EZ25" s="1"/>
      <c r="FA25" s="1"/>
      <c r="FB25" s="1"/>
      <c r="FC25" s="1"/>
      <c r="FD25" s="1"/>
      <c r="FE25" s="1"/>
      <c r="FF25" s="1"/>
      <c r="FL25" s="3"/>
      <c r="FM25" s="1"/>
      <c r="FN25" s="1"/>
      <c r="FO25" s="1"/>
      <c r="FP25" s="1"/>
      <c r="FQ25" s="1"/>
      <c r="FR25" s="1"/>
      <c r="FS25" s="1"/>
      <c r="FT25" s="1"/>
      <c r="FZ25" s="3"/>
      <c r="GA25" s="1"/>
      <c r="GB25" s="1"/>
      <c r="GC25" s="1"/>
      <c r="GD25" s="1"/>
      <c r="GE25" s="1"/>
      <c r="GF25" s="1"/>
      <c r="GG25" s="1"/>
      <c r="GH25" s="1"/>
      <c r="GN25" s="3"/>
      <c r="GO25" s="1"/>
      <c r="GP25" s="1"/>
      <c r="GQ25" s="1"/>
      <c r="GR25" s="1"/>
      <c r="GS25" s="1"/>
      <c r="GT25" s="1"/>
      <c r="GU25" s="1"/>
      <c r="GV25" s="1"/>
      <c r="HB25" s="3"/>
      <c r="HC25" s="1"/>
      <c r="HD25" s="1"/>
      <c r="HE25" s="1"/>
      <c r="HF25" s="1"/>
      <c r="HG25" s="1"/>
      <c r="HH25" s="1"/>
      <c r="HI25" s="1"/>
      <c r="HJ25" s="1"/>
      <c r="HP25" s="3"/>
      <c r="HQ25" s="1"/>
      <c r="HR25" s="1"/>
      <c r="HS25" s="1"/>
      <c r="HT25" s="1"/>
      <c r="HU25" s="1"/>
      <c r="HV25" s="1"/>
      <c r="HW25" s="1"/>
      <c r="HX25" s="1"/>
      <c r="ID25" s="3"/>
      <c r="IE25" s="1"/>
      <c r="IF25" s="1"/>
      <c r="IG25" s="1"/>
      <c r="IH25" s="1"/>
      <c r="II25" s="1"/>
      <c r="IJ25" s="1"/>
      <c r="IK25" s="1"/>
      <c r="IL25" s="1"/>
      <c r="IR25" s="3"/>
      <c r="IS25" s="1"/>
      <c r="IT25" s="1"/>
      <c r="IU25" s="1"/>
    </row>
    <row r="26" spans="1:255" ht="14.25" x14ac:dyDescent="0.2">
      <c r="A26" s="61" t="s">
        <v>289</v>
      </c>
      <c r="B26" s="40"/>
      <c r="C26" s="40">
        <v>33464.904900000001</v>
      </c>
      <c r="D26" s="40">
        <v>33464.904900000001</v>
      </c>
      <c r="E26" s="40">
        <v>38178.511200000001</v>
      </c>
      <c r="F26" s="40">
        <v>3674.3400999999999</v>
      </c>
      <c r="G26" s="40">
        <v>41852.851300000002</v>
      </c>
      <c r="H26" s="40">
        <v>4667.9677000000001</v>
      </c>
      <c r="I26" s="40">
        <v>3756.9926</v>
      </c>
      <c r="J26" s="43"/>
      <c r="K26" s="43"/>
      <c r="L26" s="43"/>
      <c r="M26" s="43"/>
      <c r="N26" s="43"/>
      <c r="O26" s="43"/>
      <c r="P26" s="43"/>
    </row>
    <row r="27" spans="1:255" ht="14.25" x14ac:dyDescent="0.2">
      <c r="A27" s="61" t="s">
        <v>16</v>
      </c>
      <c r="B27" s="40">
        <v>2843.2256000000002</v>
      </c>
      <c r="C27" s="40">
        <v>212094.1335</v>
      </c>
      <c r="D27" s="40">
        <v>214937.3591</v>
      </c>
      <c r="E27" s="40">
        <v>140836.46090000001</v>
      </c>
      <c r="F27" s="40">
        <v>144.58179999999999</v>
      </c>
      <c r="G27" s="40">
        <v>140981.04269999999</v>
      </c>
      <c r="H27" s="40">
        <v>15041.1266</v>
      </c>
      <c r="I27" s="40">
        <v>3793.7615999999998</v>
      </c>
      <c r="J27" s="43"/>
      <c r="K27" s="43"/>
      <c r="L27" s="43"/>
      <c r="M27" s="43"/>
      <c r="N27" s="43"/>
      <c r="O27" s="43"/>
      <c r="P27" s="43"/>
    </row>
    <row r="28" spans="1:255" ht="14.25" x14ac:dyDescent="0.2">
      <c r="A28" s="61" t="s">
        <v>290</v>
      </c>
      <c r="B28" s="40">
        <v>5561.9067999999997</v>
      </c>
      <c r="C28" s="40">
        <v>44650.337299999999</v>
      </c>
      <c r="D28" s="40">
        <v>50212.244100000004</v>
      </c>
      <c r="E28" s="40">
        <v>19018.4764</v>
      </c>
      <c r="F28" s="40">
        <v>473.21</v>
      </c>
      <c r="G28" s="40">
        <v>19491.686399999999</v>
      </c>
      <c r="H28" s="40">
        <v>13693.902700000001</v>
      </c>
      <c r="I28" s="40">
        <v>14063.022499999999</v>
      </c>
      <c r="J28" s="43"/>
      <c r="K28" s="43"/>
      <c r="L28" s="43"/>
      <c r="M28" s="43"/>
      <c r="N28" s="43"/>
      <c r="O28" s="43"/>
      <c r="P28" s="43"/>
    </row>
    <row r="29" spans="1:255" ht="14.25" x14ac:dyDescent="0.2">
      <c r="A29" s="61" t="s">
        <v>17</v>
      </c>
      <c r="B29" s="40">
        <v>453.17669999999998</v>
      </c>
      <c r="C29" s="40">
        <v>131608.83730000001</v>
      </c>
      <c r="D29" s="40">
        <v>132062.014</v>
      </c>
      <c r="E29" s="40">
        <v>98354.319499999998</v>
      </c>
      <c r="F29" s="40">
        <v>1771.8929000000001</v>
      </c>
      <c r="G29" s="40">
        <v>100126.2124</v>
      </c>
      <c r="H29" s="40">
        <v>23726.231299999999</v>
      </c>
      <c r="I29" s="40">
        <v>16541.527999999998</v>
      </c>
      <c r="J29" s="43"/>
      <c r="K29" s="43"/>
      <c r="L29" s="43"/>
      <c r="M29" s="43"/>
      <c r="N29" s="43"/>
      <c r="O29" s="43"/>
      <c r="P29" s="43"/>
    </row>
    <row r="30" spans="1:255" ht="14.25" x14ac:dyDescent="0.2">
      <c r="A30" s="61" t="s">
        <v>18</v>
      </c>
      <c r="B30" s="40">
        <v>1106.8893</v>
      </c>
      <c r="C30" s="40">
        <v>60845.760199999997</v>
      </c>
      <c r="D30" s="40">
        <v>61952.6495</v>
      </c>
      <c r="E30" s="40">
        <v>29183.8727</v>
      </c>
      <c r="F30" s="40">
        <v>958.29849999999999</v>
      </c>
      <c r="G30" s="40">
        <v>30142.171200000001</v>
      </c>
      <c r="H30" s="40">
        <v>8662.9549999999999</v>
      </c>
      <c r="I30" s="40">
        <v>4265.7525999999998</v>
      </c>
      <c r="J30" s="43"/>
      <c r="K30" s="43"/>
      <c r="L30" s="43"/>
      <c r="M30" s="43"/>
      <c r="N30" s="43"/>
      <c r="O30" s="43"/>
      <c r="P30" s="43"/>
    </row>
    <row r="31" spans="1:255" ht="14.25" x14ac:dyDescent="0.2">
      <c r="A31" s="61" t="s">
        <v>19</v>
      </c>
      <c r="B31" s="40">
        <v>5.9808000000000003</v>
      </c>
      <c r="C31" s="40">
        <v>76799.973499999993</v>
      </c>
      <c r="D31" s="40">
        <v>76805.954299999998</v>
      </c>
      <c r="E31" s="40">
        <v>57594.080600000001</v>
      </c>
      <c r="F31" s="40">
        <v>4279.5567000000001</v>
      </c>
      <c r="G31" s="40">
        <v>61873.637300000002</v>
      </c>
      <c r="H31" s="40">
        <v>2454.1433000000002</v>
      </c>
      <c r="I31" s="40">
        <v>12630.8182</v>
      </c>
      <c r="J31" s="43"/>
      <c r="K31" s="43"/>
      <c r="L31" s="43"/>
      <c r="M31" s="43"/>
      <c r="N31" s="43"/>
      <c r="O31" s="43"/>
      <c r="P31" s="43"/>
    </row>
    <row r="32" spans="1:255" ht="14.25" x14ac:dyDescent="0.2">
      <c r="A32" s="61" t="s">
        <v>20</v>
      </c>
      <c r="B32" s="40">
        <v>78.152299999999997</v>
      </c>
      <c r="C32" s="40">
        <v>106089.1005</v>
      </c>
      <c r="D32" s="40">
        <v>106167.2528</v>
      </c>
      <c r="E32" s="40">
        <v>78354.794299999994</v>
      </c>
      <c r="F32" s="40">
        <v>388.01260000000002</v>
      </c>
      <c r="G32" s="40">
        <v>78742.806899999996</v>
      </c>
      <c r="H32" s="40">
        <v>1330.4395999999999</v>
      </c>
      <c r="I32" s="40">
        <v>14220.857099999999</v>
      </c>
      <c r="J32" s="43"/>
      <c r="K32" s="43"/>
      <c r="L32" s="43"/>
      <c r="M32" s="43"/>
      <c r="N32" s="43"/>
      <c r="O32" s="43"/>
      <c r="P32" s="43"/>
    </row>
    <row r="33" spans="1:255" ht="14.25" x14ac:dyDescent="0.2">
      <c r="A33" s="61" t="s">
        <v>21</v>
      </c>
      <c r="B33" s="40"/>
      <c r="C33" s="40">
        <v>131165.24069999999</v>
      </c>
      <c r="D33" s="40">
        <v>131165.24069999999</v>
      </c>
      <c r="E33" s="40">
        <v>168537.13500000001</v>
      </c>
      <c r="F33" s="40">
        <v>2529.5223999999998</v>
      </c>
      <c r="G33" s="40">
        <v>171066.6574</v>
      </c>
      <c r="H33" s="40">
        <v>10895.807000000001</v>
      </c>
      <c r="I33" s="40">
        <v>9023.3585999999996</v>
      </c>
      <c r="J33" s="43"/>
      <c r="K33" s="43"/>
      <c r="L33" s="43"/>
      <c r="M33" s="43"/>
      <c r="N33" s="43"/>
      <c r="O33" s="43"/>
      <c r="P33" s="43"/>
    </row>
    <row r="34" spans="1:255" ht="14.25" x14ac:dyDescent="0.2">
      <c r="A34" s="61" t="s">
        <v>22</v>
      </c>
      <c r="B34" s="40">
        <v>284.04090000000002</v>
      </c>
      <c r="C34" s="40">
        <v>69347.355899999995</v>
      </c>
      <c r="D34" s="40">
        <v>69631.396800000002</v>
      </c>
      <c r="E34" s="40">
        <v>62284.9539</v>
      </c>
      <c r="F34" s="40">
        <v>5884.8838999999998</v>
      </c>
      <c r="G34" s="40">
        <v>68169.837799999994</v>
      </c>
      <c r="H34" s="40">
        <v>20220.347099999999</v>
      </c>
      <c r="I34" s="40">
        <v>9612.0874999999996</v>
      </c>
      <c r="J34" s="43"/>
      <c r="K34" s="43"/>
      <c r="L34" s="43"/>
      <c r="M34" s="43"/>
      <c r="N34" s="43"/>
      <c r="O34" s="43"/>
      <c r="P34" s="43"/>
    </row>
    <row r="35" spans="1:255" ht="14.25" x14ac:dyDescent="0.2">
      <c r="A35" s="62" t="s">
        <v>291</v>
      </c>
      <c r="B35" s="44">
        <v>10333.3724</v>
      </c>
      <c r="C35" s="44">
        <v>866065.64379999996</v>
      </c>
      <c r="D35" s="44">
        <v>876399.01619999995</v>
      </c>
      <c r="E35" s="44">
        <v>692342.60450000002</v>
      </c>
      <c r="F35" s="44">
        <v>20104.298900000002</v>
      </c>
      <c r="G35" s="44">
        <v>712446.90339999995</v>
      </c>
      <c r="H35" s="44">
        <v>100692.9203</v>
      </c>
      <c r="I35" s="44">
        <v>87908.178700000004</v>
      </c>
      <c r="J35" s="43"/>
      <c r="K35" s="43"/>
      <c r="L35" s="43"/>
      <c r="M35" s="43"/>
      <c r="N35" s="50"/>
      <c r="O35" s="51"/>
      <c r="P35" s="51"/>
      <c r="Q35" s="1"/>
      <c r="R35" s="1"/>
      <c r="S35" s="1"/>
      <c r="T35" s="1"/>
      <c r="U35" s="1"/>
      <c r="V35" s="1"/>
      <c r="AB35" s="3"/>
      <c r="AC35" s="1"/>
      <c r="AD35" s="1"/>
      <c r="AE35" s="1"/>
      <c r="AF35" s="1"/>
      <c r="AG35" s="1"/>
      <c r="AH35" s="1"/>
      <c r="AI35" s="1"/>
      <c r="AJ35" s="1"/>
      <c r="AP35" s="3"/>
      <c r="AQ35" s="1"/>
      <c r="AR35" s="1"/>
      <c r="AS35" s="1"/>
      <c r="AT35" s="1"/>
      <c r="AU35" s="1"/>
      <c r="AV35" s="1"/>
      <c r="AW35" s="1"/>
      <c r="AX35" s="1"/>
      <c r="BD35" s="3"/>
      <c r="BE35" s="1"/>
      <c r="BF35" s="1"/>
      <c r="BG35" s="1"/>
      <c r="BH35" s="1"/>
      <c r="BI35" s="1"/>
      <c r="BJ35" s="1"/>
      <c r="BK35" s="1"/>
      <c r="BL35" s="1"/>
      <c r="BR35" s="3"/>
      <c r="BS35" s="1"/>
      <c r="BT35" s="1"/>
      <c r="BU35" s="1"/>
      <c r="BV35" s="1"/>
      <c r="BW35" s="1"/>
      <c r="BX35" s="1"/>
      <c r="BY35" s="1"/>
      <c r="BZ35" s="1"/>
      <c r="CF35" s="3"/>
      <c r="CG35" s="1"/>
      <c r="CH35" s="1"/>
      <c r="CI35" s="1"/>
      <c r="CJ35" s="1"/>
      <c r="CK35" s="1"/>
      <c r="CL35" s="1"/>
      <c r="CM35" s="1"/>
      <c r="CN35" s="1"/>
      <c r="CT35" s="3"/>
      <c r="CU35" s="1"/>
      <c r="CV35" s="1"/>
      <c r="CW35" s="1"/>
      <c r="CX35" s="1"/>
      <c r="CY35" s="1"/>
      <c r="CZ35" s="1"/>
      <c r="DA35" s="1"/>
      <c r="DB35" s="1"/>
      <c r="DH35" s="3"/>
      <c r="DI35" s="1"/>
      <c r="DJ35" s="1"/>
      <c r="DK35" s="1"/>
      <c r="DL35" s="1"/>
      <c r="DM35" s="1"/>
      <c r="DN35" s="1"/>
      <c r="DO35" s="1"/>
      <c r="DP35" s="1"/>
      <c r="DV35" s="3"/>
      <c r="DW35" s="1"/>
      <c r="DX35" s="1"/>
      <c r="DY35" s="1"/>
      <c r="DZ35" s="1"/>
      <c r="EA35" s="1"/>
      <c r="EB35" s="1"/>
      <c r="EC35" s="1"/>
      <c r="ED35" s="1"/>
      <c r="EJ35" s="3"/>
      <c r="EK35" s="1"/>
      <c r="EL35" s="1"/>
      <c r="EM35" s="1"/>
      <c r="EN35" s="1"/>
      <c r="EO35" s="1"/>
      <c r="EP35" s="1"/>
      <c r="EQ35" s="1"/>
      <c r="ER35" s="1"/>
      <c r="EX35" s="3"/>
      <c r="EY35" s="1"/>
      <c r="EZ35" s="1"/>
      <c r="FA35" s="1"/>
      <c r="FB35" s="1"/>
      <c r="FC35" s="1"/>
      <c r="FD35" s="1"/>
      <c r="FE35" s="1"/>
      <c r="FF35" s="1"/>
      <c r="FL35" s="3"/>
      <c r="FM35" s="1"/>
      <c r="FN35" s="1"/>
      <c r="FO35" s="1"/>
      <c r="FP35" s="1"/>
      <c r="FQ35" s="1"/>
      <c r="FR35" s="1"/>
      <c r="FS35" s="1"/>
      <c r="FT35" s="1"/>
      <c r="FZ35" s="3"/>
      <c r="GA35" s="1"/>
      <c r="GB35" s="1"/>
      <c r="GC35" s="1"/>
      <c r="GD35" s="1"/>
      <c r="GE35" s="1"/>
      <c r="GF35" s="1"/>
      <c r="GG35" s="1"/>
      <c r="GH35" s="1"/>
      <c r="GN35" s="3"/>
      <c r="GO35" s="1"/>
      <c r="GP35" s="1"/>
      <c r="GQ35" s="1"/>
      <c r="GR35" s="1"/>
      <c r="GS35" s="1"/>
      <c r="GT35" s="1"/>
      <c r="GU35" s="1"/>
      <c r="GV35" s="1"/>
      <c r="HB35" s="3"/>
      <c r="HC35" s="1"/>
      <c r="HD35" s="1"/>
      <c r="HE35" s="1"/>
      <c r="HF35" s="1"/>
      <c r="HG35" s="1"/>
      <c r="HH35" s="1"/>
      <c r="HI35" s="1"/>
      <c r="HJ35" s="1"/>
      <c r="HP35" s="3"/>
      <c r="HQ35" s="1"/>
      <c r="HR35" s="1"/>
      <c r="HS35" s="1"/>
      <c r="HT35" s="1"/>
      <c r="HU35" s="1"/>
      <c r="HV35" s="1"/>
      <c r="HW35" s="1"/>
      <c r="HX35" s="1"/>
      <c r="ID35" s="3"/>
      <c r="IE35" s="1"/>
      <c r="IF35" s="1"/>
      <c r="IG35" s="1"/>
      <c r="IH35" s="1"/>
      <c r="II35" s="1"/>
      <c r="IJ35" s="1"/>
      <c r="IK35" s="1"/>
      <c r="IL35" s="1"/>
      <c r="IR35" s="3"/>
      <c r="IS35" s="1"/>
      <c r="IT35" s="1"/>
      <c r="IU35" s="1"/>
    </row>
    <row r="36" spans="1:255" ht="14.25" x14ac:dyDescent="0.2">
      <c r="A36" s="63" t="s">
        <v>292</v>
      </c>
      <c r="B36" s="47">
        <v>174.60230000000001</v>
      </c>
      <c r="C36" s="47">
        <v>20126.933099999998</v>
      </c>
      <c r="D36" s="47">
        <v>20301.535400000001</v>
      </c>
      <c r="E36" s="47">
        <v>39305.323900000003</v>
      </c>
      <c r="F36" s="47">
        <v>331.55759999999998</v>
      </c>
      <c r="G36" s="47">
        <v>39636.881500000003</v>
      </c>
      <c r="H36" s="47">
        <v>10044.364600000001</v>
      </c>
      <c r="I36" s="47">
        <v>725.98180000000002</v>
      </c>
      <c r="J36" s="43"/>
      <c r="K36" s="43"/>
      <c r="L36" s="43"/>
      <c r="M36" s="43"/>
      <c r="N36" s="50"/>
      <c r="O36" s="51"/>
      <c r="P36" s="51"/>
      <c r="Q36" s="1"/>
      <c r="R36" s="1"/>
      <c r="S36" s="1"/>
      <c r="T36" s="1"/>
      <c r="U36" s="1"/>
      <c r="V36" s="1"/>
      <c r="AB36" s="3"/>
      <c r="AC36" s="1"/>
      <c r="AD36" s="1"/>
      <c r="AE36" s="1"/>
      <c r="AF36" s="1"/>
      <c r="AG36" s="1"/>
      <c r="AH36" s="1"/>
      <c r="AI36" s="1"/>
      <c r="AJ36" s="1"/>
      <c r="AP36" s="3"/>
      <c r="AQ36" s="1"/>
      <c r="AR36" s="1"/>
      <c r="AS36" s="1"/>
      <c r="AT36" s="1"/>
      <c r="AU36" s="1"/>
      <c r="AV36" s="1"/>
      <c r="AW36" s="1"/>
      <c r="AX36" s="1"/>
      <c r="BD36" s="3"/>
      <c r="BE36" s="1"/>
      <c r="BF36" s="1"/>
      <c r="BG36" s="1"/>
      <c r="BH36" s="1"/>
      <c r="BI36" s="1"/>
      <c r="BJ36" s="1"/>
      <c r="BK36" s="1"/>
      <c r="BL36" s="1"/>
      <c r="BR36" s="3"/>
      <c r="BS36" s="1"/>
      <c r="BT36" s="1"/>
      <c r="BU36" s="1"/>
      <c r="BV36" s="1"/>
      <c r="BW36" s="1"/>
      <c r="BX36" s="1"/>
      <c r="BY36" s="1"/>
      <c r="BZ36" s="1"/>
      <c r="CF36" s="3"/>
      <c r="CG36" s="1"/>
      <c r="CH36" s="1"/>
      <c r="CI36" s="1"/>
      <c r="CJ36" s="1"/>
      <c r="CK36" s="1"/>
      <c r="CL36" s="1"/>
      <c r="CM36" s="1"/>
      <c r="CN36" s="1"/>
      <c r="CT36" s="3"/>
      <c r="CU36" s="1"/>
      <c r="CV36" s="1"/>
      <c r="CW36" s="1"/>
      <c r="CX36" s="1"/>
      <c r="CY36" s="1"/>
      <c r="CZ36" s="1"/>
      <c r="DA36" s="1"/>
      <c r="DB36" s="1"/>
      <c r="DH36" s="3"/>
      <c r="DI36" s="1"/>
      <c r="DJ36" s="1"/>
      <c r="DK36" s="1"/>
      <c r="DL36" s="1"/>
      <c r="DM36" s="1"/>
      <c r="DN36" s="1"/>
      <c r="DO36" s="1"/>
      <c r="DP36" s="1"/>
      <c r="DV36" s="3"/>
      <c r="DW36" s="1"/>
      <c r="DX36" s="1"/>
      <c r="DY36" s="1"/>
      <c r="DZ36" s="1"/>
      <c r="EA36" s="1"/>
      <c r="EB36" s="1"/>
      <c r="EC36" s="1"/>
      <c r="ED36" s="1"/>
      <c r="EJ36" s="3"/>
      <c r="EK36" s="1"/>
      <c r="EL36" s="1"/>
      <c r="EM36" s="1"/>
      <c r="EN36" s="1"/>
      <c r="EO36" s="1"/>
      <c r="EP36" s="1"/>
      <c r="EQ36" s="1"/>
      <c r="ER36" s="1"/>
      <c r="EX36" s="3"/>
      <c r="EY36" s="1"/>
      <c r="EZ36" s="1"/>
      <c r="FA36" s="1"/>
      <c r="FB36" s="1"/>
      <c r="FC36" s="1"/>
      <c r="FD36" s="1"/>
      <c r="FE36" s="1"/>
      <c r="FF36" s="1"/>
      <c r="FL36" s="3"/>
      <c r="FM36" s="1"/>
      <c r="FN36" s="1"/>
      <c r="FO36" s="1"/>
      <c r="FP36" s="1"/>
      <c r="FQ36" s="1"/>
      <c r="FR36" s="1"/>
      <c r="FS36" s="1"/>
      <c r="FT36" s="1"/>
      <c r="FZ36" s="3"/>
      <c r="GA36" s="1"/>
      <c r="GB36" s="1"/>
      <c r="GC36" s="1"/>
      <c r="GD36" s="1"/>
      <c r="GE36" s="1"/>
      <c r="GF36" s="1"/>
      <c r="GG36" s="1"/>
      <c r="GH36" s="1"/>
      <c r="GN36" s="3"/>
      <c r="GO36" s="1"/>
      <c r="GP36" s="1"/>
      <c r="GQ36" s="1"/>
      <c r="GR36" s="1"/>
      <c r="GS36" s="1"/>
      <c r="GT36" s="1"/>
      <c r="GU36" s="1"/>
      <c r="GV36" s="1"/>
      <c r="HB36" s="3"/>
      <c r="HC36" s="1"/>
      <c r="HD36" s="1"/>
      <c r="HE36" s="1"/>
      <c r="HF36" s="1"/>
      <c r="HG36" s="1"/>
      <c r="HH36" s="1"/>
      <c r="HI36" s="1"/>
      <c r="HJ36" s="1"/>
      <c r="HP36" s="3"/>
      <c r="HQ36" s="1"/>
      <c r="HR36" s="1"/>
      <c r="HS36" s="1"/>
      <c r="HT36" s="1"/>
      <c r="HU36" s="1"/>
      <c r="HV36" s="1"/>
      <c r="HW36" s="1"/>
      <c r="HX36" s="1"/>
      <c r="ID36" s="3"/>
      <c r="IE36" s="1"/>
      <c r="IF36" s="1"/>
      <c r="IG36" s="1"/>
      <c r="IH36" s="1"/>
      <c r="II36" s="1"/>
      <c r="IJ36" s="1"/>
      <c r="IK36" s="1"/>
      <c r="IL36" s="1"/>
      <c r="IR36" s="3"/>
      <c r="IS36" s="1"/>
      <c r="IT36" s="1"/>
      <c r="IU36" s="1"/>
    </row>
    <row r="37" spans="1:255" ht="14.25" x14ac:dyDescent="0.2">
      <c r="A37" s="61" t="s">
        <v>23</v>
      </c>
      <c r="B37" s="40">
        <v>1886.5007000000001</v>
      </c>
      <c r="C37" s="40">
        <v>63302.331299999998</v>
      </c>
      <c r="D37" s="40">
        <v>65188.832000000002</v>
      </c>
      <c r="E37" s="40">
        <v>112570.8091</v>
      </c>
      <c r="F37" s="40">
        <v>11157.3194</v>
      </c>
      <c r="G37" s="40">
        <v>123728.12850000001</v>
      </c>
      <c r="H37" s="40">
        <v>53222.3122</v>
      </c>
      <c r="I37" s="40">
        <v>1279.1249</v>
      </c>
      <c r="J37" s="43"/>
      <c r="K37" s="43"/>
      <c r="L37" s="43"/>
      <c r="M37" s="43"/>
      <c r="N37" s="43"/>
      <c r="O37" s="43"/>
      <c r="P37" s="43"/>
    </row>
    <row r="38" spans="1:255" ht="14.25" x14ac:dyDescent="0.2">
      <c r="A38" s="61" t="s">
        <v>24</v>
      </c>
      <c r="B38" s="40">
        <v>1349.5465999999999</v>
      </c>
      <c r="C38" s="40">
        <v>40472.338199999998</v>
      </c>
      <c r="D38" s="40">
        <v>41821.8848</v>
      </c>
      <c r="E38" s="40">
        <v>133750.8811</v>
      </c>
      <c r="F38" s="40">
        <v>7693.6522999999997</v>
      </c>
      <c r="G38" s="40">
        <v>141444.53339999999</v>
      </c>
      <c r="H38" s="40">
        <v>49706.428</v>
      </c>
      <c r="I38" s="40">
        <v>831.47329999999999</v>
      </c>
      <c r="J38" s="43"/>
      <c r="K38" s="43"/>
      <c r="L38" s="43"/>
      <c r="M38" s="43"/>
      <c r="N38" s="43"/>
      <c r="O38" s="43"/>
      <c r="P38" s="43"/>
    </row>
    <row r="39" spans="1:255" ht="14.25" x14ac:dyDescent="0.2">
      <c r="A39" s="61" t="s">
        <v>25</v>
      </c>
      <c r="B39" s="40">
        <v>335.59980000000002</v>
      </c>
      <c r="C39" s="40">
        <v>59752.645199999999</v>
      </c>
      <c r="D39" s="40">
        <v>60088.245000000003</v>
      </c>
      <c r="E39" s="40">
        <v>228311.75589999999</v>
      </c>
      <c r="F39" s="40">
        <v>15892.881799999999</v>
      </c>
      <c r="G39" s="40">
        <v>244204.63769999999</v>
      </c>
      <c r="H39" s="40">
        <v>13838.647199999999</v>
      </c>
      <c r="I39" s="40">
        <v>22.6539</v>
      </c>
      <c r="J39" s="43"/>
      <c r="K39" s="43"/>
      <c r="L39" s="43"/>
      <c r="M39" s="43"/>
      <c r="N39" s="43"/>
      <c r="O39" s="43"/>
      <c r="P39" s="43"/>
    </row>
    <row r="40" spans="1:255" ht="14.25" x14ac:dyDescent="0.2">
      <c r="A40" s="61" t="s">
        <v>26</v>
      </c>
      <c r="B40" s="40">
        <v>1909.6325999999999</v>
      </c>
      <c r="C40" s="40">
        <v>68317.6682</v>
      </c>
      <c r="D40" s="40">
        <v>70227.300799999997</v>
      </c>
      <c r="E40" s="40">
        <v>101734.3465</v>
      </c>
      <c r="F40" s="40">
        <v>3717.4634000000001</v>
      </c>
      <c r="G40" s="40">
        <v>105451.80989999999</v>
      </c>
      <c r="H40" s="40">
        <v>7793.4540999999999</v>
      </c>
      <c r="I40" s="40">
        <v>2012.3865000000001</v>
      </c>
      <c r="J40" s="43"/>
      <c r="K40" s="43"/>
      <c r="L40" s="43"/>
      <c r="M40" s="43"/>
      <c r="N40" s="43"/>
      <c r="O40" s="43"/>
      <c r="P40" s="43"/>
    </row>
    <row r="41" spans="1:255" ht="14.25" x14ac:dyDescent="0.2">
      <c r="A41" s="61" t="s">
        <v>27</v>
      </c>
      <c r="B41" s="40">
        <v>1995.7782999999999</v>
      </c>
      <c r="C41" s="40">
        <v>48072.233399999997</v>
      </c>
      <c r="D41" s="40">
        <v>50068.011700000003</v>
      </c>
      <c r="E41" s="40">
        <v>139749.679</v>
      </c>
      <c r="F41" s="40">
        <v>3574.3146000000002</v>
      </c>
      <c r="G41" s="40">
        <v>143323.99359999999</v>
      </c>
      <c r="H41" s="40">
        <v>23511.785100000001</v>
      </c>
      <c r="I41" s="40">
        <v>5419.6686</v>
      </c>
      <c r="J41" s="43"/>
      <c r="K41" s="43"/>
      <c r="L41" s="43"/>
      <c r="M41" s="43"/>
      <c r="N41" s="43"/>
      <c r="O41" s="43"/>
      <c r="P41" s="43"/>
    </row>
    <row r="42" spans="1:255" ht="14.25" x14ac:dyDescent="0.2">
      <c r="A42" s="62" t="s">
        <v>205</v>
      </c>
      <c r="B42" s="44">
        <v>7477.058</v>
      </c>
      <c r="C42" s="44">
        <v>279917.21629999997</v>
      </c>
      <c r="D42" s="44">
        <v>287394.27429999999</v>
      </c>
      <c r="E42" s="44">
        <v>716117.47160000005</v>
      </c>
      <c r="F42" s="44">
        <v>42035.631500000003</v>
      </c>
      <c r="G42" s="44">
        <v>758153.10309999995</v>
      </c>
      <c r="H42" s="44">
        <v>148072.62659999999</v>
      </c>
      <c r="I42" s="44">
        <v>9565.3071999999993</v>
      </c>
      <c r="J42" s="43"/>
      <c r="K42" s="43"/>
      <c r="L42" s="43"/>
      <c r="M42" s="43"/>
      <c r="N42" s="50"/>
      <c r="O42" s="51"/>
      <c r="P42" s="51"/>
      <c r="Q42" s="1"/>
      <c r="R42" s="1"/>
      <c r="S42" s="1"/>
      <c r="T42" s="1"/>
      <c r="U42" s="1"/>
      <c r="V42" s="1"/>
      <c r="AB42" s="3"/>
      <c r="AC42" s="1"/>
      <c r="AD42" s="1"/>
      <c r="AE42" s="1"/>
      <c r="AF42" s="1"/>
      <c r="AG42" s="1"/>
      <c r="AH42" s="1"/>
      <c r="AI42" s="1"/>
      <c r="AJ42" s="1"/>
      <c r="AP42" s="3"/>
      <c r="AQ42" s="1"/>
      <c r="AR42" s="1"/>
      <c r="AS42" s="1"/>
      <c r="AT42" s="1"/>
      <c r="AU42" s="1"/>
      <c r="AV42" s="1"/>
      <c r="AW42" s="1"/>
      <c r="AX42" s="1"/>
      <c r="BD42" s="3"/>
      <c r="BE42" s="1"/>
      <c r="BF42" s="1"/>
      <c r="BG42" s="1"/>
      <c r="BH42" s="1"/>
      <c r="BI42" s="1"/>
      <c r="BJ42" s="1"/>
      <c r="BK42" s="1"/>
      <c r="BL42" s="1"/>
      <c r="BR42" s="3"/>
      <c r="BS42" s="1"/>
      <c r="BT42" s="1"/>
      <c r="BU42" s="1"/>
      <c r="BV42" s="1"/>
      <c r="BW42" s="1"/>
      <c r="BX42" s="1"/>
      <c r="BY42" s="1"/>
      <c r="BZ42" s="1"/>
      <c r="CF42" s="3"/>
      <c r="CG42" s="1"/>
      <c r="CH42" s="1"/>
      <c r="CI42" s="1"/>
      <c r="CJ42" s="1"/>
      <c r="CK42" s="1"/>
      <c r="CL42" s="1"/>
      <c r="CM42" s="1"/>
      <c r="CN42" s="1"/>
      <c r="CT42" s="3"/>
      <c r="CU42" s="1"/>
      <c r="CV42" s="1"/>
      <c r="CW42" s="1"/>
      <c r="CX42" s="1"/>
      <c r="CY42" s="1"/>
      <c r="CZ42" s="1"/>
      <c r="DA42" s="1"/>
      <c r="DB42" s="1"/>
      <c r="DH42" s="3"/>
      <c r="DI42" s="1"/>
      <c r="DJ42" s="1"/>
      <c r="DK42" s="1"/>
      <c r="DL42" s="1"/>
      <c r="DM42" s="1"/>
      <c r="DN42" s="1"/>
      <c r="DO42" s="1"/>
      <c r="DP42" s="1"/>
      <c r="DV42" s="3"/>
      <c r="DW42" s="1"/>
      <c r="DX42" s="1"/>
      <c r="DY42" s="1"/>
      <c r="DZ42" s="1"/>
      <c r="EA42" s="1"/>
      <c r="EB42" s="1"/>
      <c r="EC42" s="1"/>
      <c r="ED42" s="1"/>
      <c r="EJ42" s="3"/>
      <c r="EK42" s="1"/>
      <c r="EL42" s="1"/>
      <c r="EM42" s="1"/>
      <c r="EN42" s="1"/>
      <c r="EO42" s="1"/>
      <c r="EP42" s="1"/>
      <c r="EQ42" s="1"/>
      <c r="ER42" s="1"/>
      <c r="EX42" s="3"/>
      <c r="EY42" s="1"/>
      <c r="EZ42" s="1"/>
      <c r="FA42" s="1"/>
      <c r="FB42" s="1"/>
      <c r="FC42" s="1"/>
      <c r="FD42" s="1"/>
      <c r="FE42" s="1"/>
      <c r="FF42" s="1"/>
      <c r="FL42" s="3"/>
      <c r="FM42" s="1"/>
      <c r="FN42" s="1"/>
      <c r="FO42" s="1"/>
      <c r="FP42" s="1"/>
      <c r="FQ42" s="1"/>
      <c r="FR42" s="1"/>
      <c r="FS42" s="1"/>
      <c r="FT42" s="1"/>
      <c r="FZ42" s="3"/>
      <c r="GA42" s="1"/>
      <c r="GB42" s="1"/>
      <c r="GC42" s="1"/>
      <c r="GD42" s="1"/>
      <c r="GE42" s="1"/>
      <c r="GF42" s="1"/>
      <c r="GG42" s="1"/>
      <c r="GH42" s="1"/>
      <c r="GN42" s="3"/>
      <c r="GO42" s="1"/>
      <c r="GP42" s="1"/>
      <c r="GQ42" s="1"/>
      <c r="GR42" s="1"/>
      <c r="GS42" s="1"/>
      <c r="GT42" s="1"/>
      <c r="GU42" s="1"/>
      <c r="GV42" s="1"/>
      <c r="HB42" s="3"/>
      <c r="HC42" s="1"/>
      <c r="HD42" s="1"/>
      <c r="HE42" s="1"/>
      <c r="HF42" s="1"/>
      <c r="HG42" s="1"/>
      <c r="HH42" s="1"/>
      <c r="HI42" s="1"/>
      <c r="HJ42" s="1"/>
      <c r="HP42" s="3"/>
      <c r="HQ42" s="1"/>
      <c r="HR42" s="1"/>
      <c r="HS42" s="1"/>
      <c r="HT42" s="1"/>
      <c r="HU42" s="1"/>
      <c r="HV42" s="1"/>
      <c r="HW42" s="1"/>
      <c r="HX42" s="1"/>
      <c r="ID42" s="3"/>
      <c r="IE42" s="1"/>
      <c r="IF42" s="1"/>
      <c r="IG42" s="1"/>
      <c r="IH42" s="1"/>
      <c r="II42" s="1"/>
      <c r="IJ42" s="1"/>
      <c r="IK42" s="1"/>
      <c r="IL42" s="1"/>
      <c r="IR42" s="3"/>
      <c r="IS42" s="1"/>
      <c r="IT42" s="1"/>
      <c r="IU42" s="1"/>
    </row>
    <row r="43" spans="1:255" ht="14.25" x14ac:dyDescent="0.2">
      <c r="A43" s="61" t="s">
        <v>307</v>
      </c>
      <c r="B43" s="40">
        <v>88.136200000000002</v>
      </c>
      <c r="C43" s="40">
        <v>342.375</v>
      </c>
      <c r="D43" s="40">
        <v>430.51119999999997</v>
      </c>
      <c r="E43" s="40">
        <v>1737.5473</v>
      </c>
      <c r="F43" s="40">
        <v>592.34019999999998</v>
      </c>
      <c r="G43" s="40">
        <v>2329.8874999999998</v>
      </c>
      <c r="H43" s="40">
        <v>681.86670000000004</v>
      </c>
      <c r="I43" s="40"/>
      <c r="J43" s="43"/>
      <c r="K43" s="43"/>
      <c r="L43" s="43"/>
      <c r="M43" s="43"/>
      <c r="N43" s="43"/>
      <c r="O43" s="43"/>
      <c r="P43" s="43"/>
    </row>
    <row r="44" spans="1:255" ht="14.25" x14ac:dyDescent="0.2">
      <c r="A44" s="61" t="s">
        <v>308</v>
      </c>
      <c r="B44" s="40">
        <v>130.9623</v>
      </c>
      <c r="C44" s="40">
        <v>318.0668</v>
      </c>
      <c r="D44" s="40">
        <v>449.02910000000003</v>
      </c>
      <c r="E44" s="40">
        <v>3091.4607999999998</v>
      </c>
      <c r="F44" s="40">
        <v>63.974400000000003</v>
      </c>
      <c r="G44" s="40">
        <v>3155.4351999999999</v>
      </c>
      <c r="H44" s="40">
        <v>110.5474</v>
      </c>
      <c r="I44" s="40"/>
      <c r="J44" s="43"/>
      <c r="K44" s="43"/>
      <c r="L44" s="43"/>
      <c r="M44" s="43"/>
      <c r="N44" s="43"/>
      <c r="O44" s="43"/>
      <c r="P44" s="43"/>
    </row>
    <row r="45" spans="1:255" ht="14.25" x14ac:dyDescent="0.2">
      <c r="A45" s="61" t="s">
        <v>309</v>
      </c>
      <c r="B45" s="40">
        <v>702.24260000000004</v>
      </c>
      <c r="C45" s="40">
        <v>2903.4331999999999</v>
      </c>
      <c r="D45" s="40">
        <v>3605.6758</v>
      </c>
      <c r="E45" s="40">
        <v>4180.5007999999998</v>
      </c>
      <c r="F45" s="40">
        <v>447.15440000000001</v>
      </c>
      <c r="G45" s="40">
        <v>4627.6552000000001</v>
      </c>
      <c r="H45" s="40">
        <v>4345.8586999999998</v>
      </c>
      <c r="I45" s="40">
        <v>17.768599999999999</v>
      </c>
      <c r="J45" s="43"/>
      <c r="K45" s="43"/>
      <c r="L45" s="43"/>
      <c r="M45" s="43"/>
      <c r="N45" s="43"/>
      <c r="O45" s="43"/>
      <c r="P45" s="43"/>
    </row>
    <row r="46" spans="1:255" ht="14.25" x14ac:dyDescent="0.2">
      <c r="A46" s="62" t="s">
        <v>293</v>
      </c>
      <c r="B46" s="44">
        <v>921.34109999999998</v>
      </c>
      <c r="C46" s="44">
        <v>3563.875</v>
      </c>
      <c r="D46" s="44">
        <v>4485.2160999999996</v>
      </c>
      <c r="E46" s="44">
        <v>9009.5089000000007</v>
      </c>
      <c r="F46" s="44">
        <v>1103.4690000000001</v>
      </c>
      <c r="G46" s="44">
        <v>10112.9779</v>
      </c>
      <c r="H46" s="44">
        <v>5138.2727999999997</v>
      </c>
      <c r="I46" s="44">
        <v>17.768599999999999</v>
      </c>
      <c r="J46" s="43"/>
      <c r="K46" s="43"/>
      <c r="L46" s="43"/>
      <c r="M46" s="43"/>
      <c r="N46" s="50"/>
      <c r="O46" s="51"/>
      <c r="P46" s="51"/>
      <c r="Q46" s="1"/>
      <c r="R46" s="1"/>
      <c r="S46" s="1"/>
      <c r="T46" s="1"/>
      <c r="U46" s="1"/>
      <c r="V46" s="1"/>
      <c r="AB46" s="3"/>
      <c r="AC46" s="1"/>
      <c r="AD46" s="1"/>
      <c r="AE46" s="1"/>
      <c r="AF46" s="1"/>
      <c r="AG46" s="1"/>
      <c r="AH46" s="1"/>
      <c r="AI46" s="1"/>
      <c r="AJ46" s="1"/>
      <c r="AP46" s="3"/>
      <c r="AQ46" s="1"/>
      <c r="AR46" s="1"/>
      <c r="AS46" s="1"/>
      <c r="AT46" s="1"/>
      <c r="AU46" s="1"/>
      <c r="AV46" s="1"/>
      <c r="AW46" s="1"/>
      <c r="AX46" s="1"/>
      <c r="BD46" s="3"/>
      <c r="BE46" s="1"/>
      <c r="BF46" s="1"/>
      <c r="BG46" s="1"/>
      <c r="BH46" s="1"/>
      <c r="BI46" s="1"/>
      <c r="BJ46" s="1"/>
      <c r="BK46" s="1"/>
      <c r="BL46" s="1"/>
      <c r="BR46" s="3"/>
      <c r="BS46" s="1"/>
      <c r="BT46" s="1"/>
      <c r="BU46" s="1"/>
      <c r="BV46" s="1"/>
      <c r="BW46" s="1"/>
      <c r="BX46" s="1"/>
      <c r="BY46" s="1"/>
      <c r="BZ46" s="1"/>
      <c r="CF46" s="3"/>
      <c r="CG46" s="1"/>
      <c r="CH46" s="1"/>
      <c r="CI46" s="1"/>
      <c r="CJ46" s="1"/>
      <c r="CK46" s="1"/>
      <c r="CL46" s="1"/>
      <c r="CM46" s="1"/>
      <c r="CN46" s="1"/>
      <c r="CT46" s="3"/>
      <c r="CU46" s="1"/>
      <c r="CV46" s="1"/>
      <c r="CW46" s="1"/>
      <c r="CX46" s="1"/>
      <c r="CY46" s="1"/>
      <c r="CZ46" s="1"/>
      <c r="DA46" s="1"/>
      <c r="DB46" s="1"/>
      <c r="DH46" s="3"/>
      <c r="DI46" s="1"/>
      <c r="DJ46" s="1"/>
      <c r="DK46" s="1"/>
      <c r="DL46" s="1"/>
      <c r="DM46" s="1"/>
      <c r="DN46" s="1"/>
      <c r="DO46" s="1"/>
      <c r="DP46" s="1"/>
      <c r="DV46" s="3"/>
      <c r="DW46" s="1"/>
      <c r="DX46" s="1"/>
      <c r="DY46" s="1"/>
      <c r="DZ46" s="1"/>
      <c r="EA46" s="1"/>
      <c r="EB46" s="1"/>
      <c r="EC46" s="1"/>
      <c r="ED46" s="1"/>
      <c r="EJ46" s="3"/>
      <c r="EK46" s="1"/>
      <c r="EL46" s="1"/>
      <c r="EM46" s="1"/>
      <c r="EN46" s="1"/>
      <c r="EO46" s="1"/>
      <c r="EP46" s="1"/>
      <c r="EQ46" s="1"/>
      <c r="ER46" s="1"/>
      <c r="EX46" s="3"/>
      <c r="EY46" s="1"/>
      <c r="EZ46" s="1"/>
      <c r="FA46" s="1"/>
      <c r="FB46" s="1"/>
      <c r="FC46" s="1"/>
      <c r="FD46" s="1"/>
      <c r="FE46" s="1"/>
      <c r="FF46" s="1"/>
      <c r="FL46" s="3"/>
      <c r="FM46" s="1"/>
      <c r="FN46" s="1"/>
      <c r="FO46" s="1"/>
      <c r="FP46" s="1"/>
      <c r="FQ46" s="1"/>
      <c r="FR46" s="1"/>
      <c r="FS46" s="1"/>
      <c r="FT46" s="1"/>
      <c r="FZ46" s="3"/>
      <c r="GA46" s="1"/>
      <c r="GB46" s="1"/>
      <c r="GC46" s="1"/>
      <c r="GD46" s="1"/>
      <c r="GE46" s="1"/>
      <c r="GF46" s="1"/>
      <c r="GG46" s="1"/>
      <c r="GH46" s="1"/>
      <c r="GN46" s="3"/>
      <c r="GO46" s="1"/>
      <c r="GP46" s="1"/>
      <c r="GQ46" s="1"/>
      <c r="GR46" s="1"/>
      <c r="GS46" s="1"/>
      <c r="GT46" s="1"/>
      <c r="GU46" s="1"/>
      <c r="GV46" s="1"/>
      <c r="HB46" s="3"/>
      <c r="HC46" s="1"/>
      <c r="HD46" s="1"/>
      <c r="HE46" s="1"/>
      <c r="HF46" s="1"/>
      <c r="HG46" s="1"/>
      <c r="HH46" s="1"/>
      <c r="HI46" s="1"/>
      <c r="HJ46" s="1"/>
      <c r="HP46" s="3"/>
      <c r="HQ46" s="1"/>
      <c r="HR46" s="1"/>
      <c r="HS46" s="1"/>
      <c r="HT46" s="1"/>
      <c r="HU46" s="1"/>
      <c r="HV46" s="1"/>
      <c r="HW46" s="1"/>
      <c r="HX46" s="1"/>
      <c r="ID46" s="3"/>
      <c r="IE46" s="1"/>
      <c r="IF46" s="1"/>
      <c r="IG46" s="1"/>
      <c r="IH46" s="1"/>
      <c r="II46" s="1"/>
      <c r="IJ46" s="1"/>
      <c r="IK46" s="1"/>
      <c r="IL46" s="1"/>
      <c r="IR46" s="3"/>
      <c r="IS46" s="1"/>
      <c r="IT46" s="1"/>
      <c r="IU46" s="1"/>
    </row>
    <row r="47" spans="1:255" ht="14.25" x14ac:dyDescent="0.2">
      <c r="A47" s="63" t="s">
        <v>294</v>
      </c>
      <c r="B47" s="47">
        <v>58.923000000000002</v>
      </c>
      <c r="C47" s="47">
        <v>4594.7539999999999</v>
      </c>
      <c r="D47" s="47">
        <v>4653.6769999999997</v>
      </c>
      <c r="E47" s="47">
        <v>24946.844099999998</v>
      </c>
      <c r="F47" s="47">
        <v>2211.3755999999998</v>
      </c>
      <c r="G47" s="47">
        <v>27158.219700000001</v>
      </c>
      <c r="H47" s="47">
        <v>8995.9590000000007</v>
      </c>
      <c r="I47" s="47">
        <v>186.5829</v>
      </c>
      <c r="J47" s="43"/>
      <c r="K47" s="43"/>
      <c r="L47" s="43"/>
      <c r="M47" s="43"/>
      <c r="N47" s="50"/>
      <c r="O47" s="51"/>
      <c r="P47" s="51"/>
      <c r="Q47" s="1"/>
      <c r="R47" s="1"/>
      <c r="S47" s="1"/>
      <c r="T47" s="1"/>
      <c r="U47" s="1"/>
      <c r="V47" s="1"/>
      <c r="AB47" s="3"/>
      <c r="AC47" s="1"/>
      <c r="AD47" s="1"/>
      <c r="AE47" s="1"/>
      <c r="AF47" s="1"/>
      <c r="AG47" s="1"/>
      <c r="AH47" s="1"/>
      <c r="AI47" s="1"/>
      <c r="AJ47" s="1"/>
      <c r="AP47" s="3"/>
      <c r="AQ47" s="1"/>
      <c r="AR47" s="1"/>
      <c r="AS47" s="1"/>
      <c r="AT47" s="1"/>
      <c r="AU47" s="1"/>
      <c r="AV47" s="1"/>
      <c r="AW47" s="1"/>
      <c r="AX47" s="1"/>
      <c r="BD47" s="3"/>
      <c r="BE47" s="1"/>
      <c r="BF47" s="1"/>
      <c r="BG47" s="1"/>
      <c r="BH47" s="1"/>
      <c r="BI47" s="1"/>
      <c r="BJ47" s="1"/>
      <c r="BK47" s="1"/>
      <c r="BL47" s="1"/>
      <c r="BR47" s="3"/>
      <c r="BS47" s="1"/>
      <c r="BT47" s="1"/>
      <c r="BU47" s="1"/>
      <c r="BV47" s="1"/>
      <c r="BW47" s="1"/>
      <c r="BX47" s="1"/>
      <c r="BY47" s="1"/>
      <c r="BZ47" s="1"/>
      <c r="CF47" s="3"/>
      <c r="CG47" s="1"/>
      <c r="CH47" s="1"/>
      <c r="CI47" s="1"/>
      <c r="CJ47" s="1"/>
      <c r="CK47" s="1"/>
      <c r="CL47" s="1"/>
      <c r="CM47" s="1"/>
      <c r="CN47" s="1"/>
      <c r="CT47" s="3"/>
      <c r="CU47" s="1"/>
      <c r="CV47" s="1"/>
      <c r="CW47" s="1"/>
      <c r="CX47" s="1"/>
      <c r="CY47" s="1"/>
      <c r="CZ47" s="1"/>
      <c r="DA47" s="1"/>
      <c r="DB47" s="1"/>
      <c r="DH47" s="3"/>
      <c r="DI47" s="1"/>
      <c r="DJ47" s="1"/>
      <c r="DK47" s="1"/>
      <c r="DL47" s="1"/>
      <c r="DM47" s="1"/>
      <c r="DN47" s="1"/>
      <c r="DO47" s="1"/>
      <c r="DP47" s="1"/>
      <c r="DV47" s="3"/>
      <c r="DW47" s="1"/>
      <c r="DX47" s="1"/>
      <c r="DY47" s="1"/>
      <c r="DZ47" s="1"/>
      <c r="EA47" s="1"/>
      <c r="EB47" s="1"/>
      <c r="EC47" s="1"/>
      <c r="ED47" s="1"/>
      <c r="EJ47" s="3"/>
      <c r="EK47" s="1"/>
      <c r="EL47" s="1"/>
      <c r="EM47" s="1"/>
      <c r="EN47" s="1"/>
      <c r="EO47" s="1"/>
      <c r="EP47" s="1"/>
      <c r="EQ47" s="1"/>
      <c r="ER47" s="1"/>
      <c r="EX47" s="3"/>
      <c r="EY47" s="1"/>
      <c r="EZ47" s="1"/>
      <c r="FA47" s="1"/>
      <c r="FB47" s="1"/>
      <c r="FC47" s="1"/>
      <c r="FD47" s="1"/>
      <c r="FE47" s="1"/>
      <c r="FF47" s="1"/>
      <c r="FL47" s="3"/>
      <c r="FM47" s="1"/>
      <c r="FN47" s="1"/>
      <c r="FO47" s="1"/>
      <c r="FP47" s="1"/>
      <c r="FQ47" s="1"/>
      <c r="FR47" s="1"/>
      <c r="FS47" s="1"/>
      <c r="FT47" s="1"/>
      <c r="FZ47" s="3"/>
      <c r="GA47" s="1"/>
      <c r="GB47" s="1"/>
      <c r="GC47" s="1"/>
      <c r="GD47" s="1"/>
      <c r="GE47" s="1"/>
      <c r="GF47" s="1"/>
      <c r="GG47" s="1"/>
      <c r="GH47" s="1"/>
      <c r="GN47" s="3"/>
      <c r="GO47" s="1"/>
      <c r="GP47" s="1"/>
      <c r="GQ47" s="1"/>
      <c r="GR47" s="1"/>
      <c r="GS47" s="1"/>
      <c r="GT47" s="1"/>
      <c r="GU47" s="1"/>
      <c r="GV47" s="1"/>
      <c r="HB47" s="3"/>
      <c r="HC47" s="1"/>
      <c r="HD47" s="1"/>
      <c r="HE47" s="1"/>
      <c r="HF47" s="1"/>
      <c r="HG47" s="1"/>
      <c r="HH47" s="1"/>
      <c r="HI47" s="1"/>
      <c r="HJ47" s="1"/>
      <c r="HP47" s="3"/>
      <c r="HQ47" s="1"/>
      <c r="HR47" s="1"/>
      <c r="HS47" s="1"/>
      <c r="HT47" s="1"/>
      <c r="HU47" s="1"/>
      <c r="HV47" s="1"/>
      <c r="HW47" s="1"/>
      <c r="HX47" s="1"/>
      <c r="ID47" s="3"/>
      <c r="IE47" s="1"/>
      <c r="IF47" s="1"/>
      <c r="IG47" s="1"/>
      <c r="IH47" s="1"/>
      <c r="II47" s="1"/>
      <c r="IJ47" s="1"/>
      <c r="IK47" s="1"/>
      <c r="IL47" s="1"/>
      <c r="IR47" s="3"/>
      <c r="IS47" s="1"/>
      <c r="IT47" s="1"/>
      <c r="IU47" s="1"/>
    </row>
    <row r="48" spans="1:255" ht="14.25" x14ac:dyDescent="0.2">
      <c r="A48" s="61" t="s">
        <v>28</v>
      </c>
      <c r="B48" s="40">
        <v>1323.2943</v>
      </c>
      <c r="C48" s="40">
        <v>85187.150500000003</v>
      </c>
      <c r="D48" s="40">
        <v>86510.444799999997</v>
      </c>
      <c r="E48" s="40">
        <v>34355.330999999998</v>
      </c>
      <c r="F48" s="40">
        <v>1685.0050000000001</v>
      </c>
      <c r="G48" s="40">
        <v>36040.336000000003</v>
      </c>
      <c r="H48" s="40">
        <v>37160.067000000003</v>
      </c>
      <c r="I48" s="40"/>
      <c r="J48" s="43"/>
      <c r="K48" s="43"/>
      <c r="L48" s="43"/>
      <c r="M48" s="43"/>
      <c r="N48" s="43"/>
      <c r="O48" s="43"/>
      <c r="P48" s="43"/>
    </row>
    <row r="49" spans="1:255" ht="14.25" x14ac:dyDescent="0.2">
      <c r="A49" s="61" t="s">
        <v>295</v>
      </c>
      <c r="B49" s="40"/>
      <c r="C49" s="40">
        <v>1699.8708999999999</v>
      </c>
      <c r="D49" s="40">
        <v>1699.8708999999999</v>
      </c>
      <c r="E49" s="40">
        <v>584.48310000000004</v>
      </c>
      <c r="F49" s="40">
        <v>85.438199999999995</v>
      </c>
      <c r="G49" s="40">
        <v>669.92129999999997</v>
      </c>
      <c r="H49" s="40">
        <v>4765.0706</v>
      </c>
      <c r="I49" s="40"/>
      <c r="J49" s="43"/>
      <c r="K49" s="43"/>
      <c r="L49" s="43"/>
      <c r="M49" s="43"/>
      <c r="N49" s="43"/>
      <c r="O49" s="43"/>
      <c r="P49" s="43"/>
    </row>
    <row r="50" spans="1:255" ht="14.25" x14ac:dyDescent="0.2">
      <c r="A50" s="62" t="s">
        <v>29</v>
      </c>
      <c r="B50" s="44">
        <v>1323.2943</v>
      </c>
      <c r="C50" s="44">
        <v>86887.021399999998</v>
      </c>
      <c r="D50" s="44">
        <v>88210.315700000006</v>
      </c>
      <c r="E50" s="44">
        <v>34939.814100000003</v>
      </c>
      <c r="F50" s="44">
        <v>1770.4431999999999</v>
      </c>
      <c r="G50" s="44">
        <v>36710.257299999997</v>
      </c>
      <c r="H50" s="44">
        <v>41925.137600000002</v>
      </c>
      <c r="I50" s="44"/>
      <c r="J50" s="43"/>
      <c r="K50" s="43"/>
      <c r="L50" s="43"/>
      <c r="M50" s="43"/>
      <c r="N50" s="50"/>
      <c r="O50" s="51"/>
      <c r="P50" s="51"/>
      <c r="Q50" s="1"/>
      <c r="R50" s="1"/>
      <c r="S50" s="1"/>
      <c r="T50" s="1"/>
      <c r="U50" s="1"/>
      <c r="V50" s="1"/>
      <c r="AB50" s="3"/>
      <c r="AC50" s="1"/>
      <c r="AD50" s="1"/>
      <c r="AE50" s="1"/>
      <c r="AF50" s="1"/>
      <c r="AG50" s="1"/>
      <c r="AH50" s="1"/>
      <c r="AI50" s="1"/>
      <c r="AJ50" s="1"/>
      <c r="AP50" s="3"/>
      <c r="AQ50" s="1"/>
      <c r="AR50" s="1"/>
      <c r="AS50" s="1"/>
      <c r="AT50" s="1"/>
      <c r="AU50" s="1"/>
      <c r="AV50" s="1"/>
      <c r="AW50" s="1"/>
      <c r="AX50" s="1"/>
      <c r="BD50" s="3"/>
      <c r="BE50" s="1"/>
      <c r="BF50" s="1"/>
      <c r="BG50" s="1"/>
      <c r="BH50" s="1"/>
      <c r="BI50" s="1"/>
      <c r="BJ50" s="1"/>
      <c r="BK50" s="1"/>
      <c r="BL50" s="1"/>
      <c r="BR50" s="3"/>
      <c r="BS50" s="1"/>
      <c r="BT50" s="1"/>
      <c r="BU50" s="1"/>
      <c r="BV50" s="1"/>
      <c r="BW50" s="1"/>
      <c r="BX50" s="1"/>
      <c r="BY50" s="1"/>
      <c r="BZ50" s="1"/>
      <c r="CF50" s="3"/>
      <c r="CG50" s="1"/>
      <c r="CH50" s="1"/>
      <c r="CI50" s="1"/>
      <c r="CJ50" s="1"/>
      <c r="CK50" s="1"/>
      <c r="CL50" s="1"/>
      <c r="CM50" s="1"/>
      <c r="CN50" s="1"/>
      <c r="CT50" s="3"/>
      <c r="CU50" s="1"/>
      <c r="CV50" s="1"/>
      <c r="CW50" s="1"/>
      <c r="CX50" s="1"/>
      <c r="CY50" s="1"/>
      <c r="CZ50" s="1"/>
      <c r="DA50" s="1"/>
      <c r="DB50" s="1"/>
      <c r="DH50" s="3"/>
      <c r="DI50" s="1"/>
      <c r="DJ50" s="1"/>
      <c r="DK50" s="1"/>
      <c r="DL50" s="1"/>
      <c r="DM50" s="1"/>
      <c r="DN50" s="1"/>
      <c r="DO50" s="1"/>
      <c r="DP50" s="1"/>
      <c r="DV50" s="3"/>
      <c r="DW50" s="1"/>
      <c r="DX50" s="1"/>
      <c r="DY50" s="1"/>
      <c r="DZ50" s="1"/>
      <c r="EA50" s="1"/>
      <c r="EB50" s="1"/>
      <c r="EC50" s="1"/>
      <c r="ED50" s="1"/>
      <c r="EJ50" s="3"/>
      <c r="EK50" s="1"/>
      <c r="EL50" s="1"/>
      <c r="EM50" s="1"/>
      <c r="EN50" s="1"/>
      <c r="EO50" s="1"/>
      <c r="EP50" s="1"/>
      <c r="EQ50" s="1"/>
      <c r="ER50" s="1"/>
      <c r="EX50" s="3"/>
      <c r="EY50" s="1"/>
      <c r="EZ50" s="1"/>
      <c r="FA50" s="1"/>
      <c r="FB50" s="1"/>
      <c r="FC50" s="1"/>
      <c r="FD50" s="1"/>
      <c r="FE50" s="1"/>
      <c r="FF50" s="1"/>
      <c r="FL50" s="3"/>
      <c r="FM50" s="1"/>
      <c r="FN50" s="1"/>
      <c r="FO50" s="1"/>
      <c r="FP50" s="1"/>
      <c r="FQ50" s="1"/>
      <c r="FR50" s="1"/>
      <c r="FS50" s="1"/>
      <c r="FT50" s="1"/>
      <c r="FZ50" s="3"/>
      <c r="GA50" s="1"/>
      <c r="GB50" s="1"/>
      <c r="GC50" s="1"/>
      <c r="GD50" s="1"/>
      <c r="GE50" s="1"/>
      <c r="GF50" s="1"/>
      <c r="GG50" s="1"/>
      <c r="GH50" s="1"/>
      <c r="GN50" s="3"/>
      <c r="GO50" s="1"/>
      <c r="GP50" s="1"/>
      <c r="GQ50" s="1"/>
      <c r="GR50" s="1"/>
      <c r="GS50" s="1"/>
      <c r="GT50" s="1"/>
      <c r="GU50" s="1"/>
      <c r="GV50" s="1"/>
      <c r="HB50" s="3"/>
      <c r="HC50" s="1"/>
      <c r="HD50" s="1"/>
      <c r="HE50" s="1"/>
      <c r="HF50" s="1"/>
      <c r="HG50" s="1"/>
      <c r="HH50" s="1"/>
      <c r="HI50" s="1"/>
      <c r="HJ50" s="1"/>
      <c r="HP50" s="3"/>
      <c r="HQ50" s="1"/>
      <c r="HR50" s="1"/>
      <c r="HS50" s="1"/>
      <c r="HT50" s="1"/>
      <c r="HU50" s="1"/>
      <c r="HV50" s="1"/>
      <c r="HW50" s="1"/>
      <c r="HX50" s="1"/>
      <c r="ID50" s="3"/>
      <c r="IE50" s="1"/>
      <c r="IF50" s="1"/>
      <c r="IG50" s="1"/>
      <c r="IH50" s="1"/>
      <c r="II50" s="1"/>
      <c r="IJ50" s="1"/>
      <c r="IK50" s="1"/>
      <c r="IL50" s="1"/>
      <c r="IR50" s="3"/>
      <c r="IS50" s="1"/>
      <c r="IT50" s="1"/>
      <c r="IU50" s="1"/>
    </row>
    <row r="51" spans="1:255" ht="14.25" x14ac:dyDescent="0.2">
      <c r="A51" s="61" t="s">
        <v>296</v>
      </c>
      <c r="B51" s="40">
        <v>1207.0866000000001</v>
      </c>
      <c r="C51" s="40">
        <v>386.79050000000001</v>
      </c>
      <c r="D51" s="40">
        <v>1593.8770999999999</v>
      </c>
      <c r="E51" s="40">
        <v>3272.5066999999999</v>
      </c>
      <c r="F51" s="40">
        <v>4254.3666999999996</v>
      </c>
      <c r="G51" s="40">
        <v>7526.8734000000004</v>
      </c>
      <c r="H51" s="40">
        <v>3015.357</v>
      </c>
      <c r="I51" s="40"/>
      <c r="J51" s="43"/>
      <c r="K51" s="43"/>
      <c r="L51" s="43"/>
      <c r="M51" s="43"/>
      <c r="N51" s="43"/>
      <c r="O51" s="43"/>
      <c r="P51" s="43"/>
    </row>
    <row r="52" spans="1:255" ht="14.25" x14ac:dyDescent="0.2">
      <c r="A52" s="61" t="s">
        <v>297</v>
      </c>
      <c r="B52" s="40">
        <v>39209.645600000003</v>
      </c>
      <c r="C52" s="40">
        <v>12474.4653</v>
      </c>
      <c r="D52" s="40">
        <v>51684.1109</v>
      </c>
      <c r="E52" s="40">
        <v>6566.8009000000002</v>
      </c>
      <c r="F52" s="40">
        <v>1272.7674</v>
      </c>
      <c r="G52" s="40">
        <v>7839.5682999999999</v>
      </c>
      <c r="H52" s="40">
        <v>6964.1628000000001</v>
      </c>
      <c r="I52" s="40"/>
      <c r="J52" s="43"/>
      <c r="K52" s="43"/>
      <c r="L52" s="43"/>
      <c r="M52" s="43"/>
      <c r="N52" s="43"/>
      <c r="O52" s="43"/>
      <c r="P52" s="43"/>
    </row>
    <row r="53" spans="1:255" ht="14.25" x14ac:dyDescent="0.2">
      <c r="A53" s="61" t="s">
        <v>298</v>
      </c>
      <c r="B53" s="40">
        <v>41315.218800000002</v>
      </c>
      <c r="C53" s="40">
        <v>21649.540799999999</v>
      </c>
      <c r="D53" s="40">
        <v>62964.759599999998</v>
      </c>
      <c r="E53" s="40">
        <v>8889.8444</v>
      </c>
      <c r="F53" s="40">
        <v>3508.1395000000002</v>
      </c>
      <c r="G53" s="40">
        <v>12397.983899999999</v>
      </c>
      <c r="H53" s="40">
        <v>23121.263200000001</v>
      </c>
      <c r="I53" s="40">
        <v>1099.8022000000001</v>
      </c>
      <c r="J53" s="43"/>
      <c r="K53" s="43"/>
      <c r="L53" s="43"/>
      <c r="M53" s="43"/>
      <c r="N53" s="43"/>
      <c r="O53" s="43"/>
      <c r="P53" s="43"/>
    </row>
    <row r="54" spans="1:255" ht="14.25" x14ac:dyDescent="0.2">
      <c r="A54" s="61" t="s">
        <v>30</v>
      </c>
      <c r="B54" s="40">
        <v>3113.8928999999998</v>
      </c>
      <c r="C54" s="40">
        <v>11292.1301</v>
      </c>
      <c r="D54" s="40">
        <v>14406.022999999999</v>
      </c>
      <c r="E54" s="40">
        <v>26017.9385</v>
      </c>
      <c r="F54" s="40">
        <v>8283.0447999999997</v>
      </c>
      <c r="G54" s="40">
        <v>34300.9833</v>
      </c>
      <c r="H54" s="40">
        <v>17119.1672</v>
      </c>
      <c r="I54" s="40">
        <v>642.84090000000003</v>
      </c>
      <c r="J54" s="43"/>
      <c r="K54" s="43"/>
      <c r="L54" s="43"/>
      <c r="M54" s="43"/>
      <c r="N54" s="43"/>
      <c r="O54" s="43"/>
      <c r="P54" s="43"/>
    </row>
    <row r="55" spans="1:255" ht="14.25" x14ac:dyDescent="0.2">
      <c r="A55" s="61" t="s">
        <v>31</v>
      </c>
      <c r="B55" s="40">
        <v>20422.365000000002</v>
      </c>
      <c r="C55" s="40">
        <v>1409.4661000000001</v>
      </c>
      <c r="D55" s="40">
        <v>21831.831099999999</v>
      </c>
      <c r="E55" s="40"/>
      <c r="F55" s="40">
        <v>17.7212</v>
      </c>
      <c r="G55" s="40">
        <v>17.7212</v>
      </c>
      <c r="H55" s="40">
        <v>109.7175</v>
      </c>
      <c r="I55" s="40"/>
      <c r="J55" s="43"/>
      <c r="K55" s="43"/>
      <c r="L55" s="43"/>
      <c r="M55" s="43"/>
      <c r="N55" s="43"/>
      <c r="O55" s="43"/>
      <c r="P55" s="43"/>
    </row>
    <row r="56" spans="1:255" ht="14.25" x14ac:dyDescent="0.2">
      <c r="A56" s="61" t="s">
        <v>299</v>
      </c>
      <c r="B56" s="40">
        <v>6027.7502999999997</v>
      </c>
      <c r="C56" s="40">
        <v>398.47300000000001</v>
      </c>
      <c r="D56" s="40">
        <v>6426.2232999999997</v>
      </c>
      <c r="E56" s="40">
        <v>5745.9175999999998</v>
      </c>
      <c r="F56" s="40">
        <v>1087.0676000000001</v>
      </c>
      <c r="G56" s="40">
        <v>6832.9852000000001</v>
      </c>
      <c r="H56" s="40">
        <v>2297.6280000000002</v>
      </c>
      <c r="I56" s="40"/>
      <c r="J56" s="43"/>
      <c r="K56" s="43"/>
      <c r="L56" s="43"/>
      <c r="M56" s="43"/>
      <c r="N56" s="43"/>
      <c r="O56" s="43"/>
      <c r="P56" s="43"/>
    </row>
    <row r="57" spans="1:255" ht="14.25" x14ac:dyDescent="0.2">
      <c r="A57" s="61" t="s">
        <v>300</v>
      </c>
      <c r="B57" s="40">
        <v>13341.4836</v>
      </c>
      <c r="C57" s="40">
        <v>3777.6174000000001</v>
      </c>
      <c r="D57" s="40">
        <v>17119.100999999999</v>
      </c>
      <c r="E57" s="40">
        <v>9045.2927999999993</v>
      </c>
      <c r="F57" s="40">
        <v>1901.6908000000001</v>
      </c>
      <c r="G57" s="40">
        <v>10946.9836</v>
      </c>
      <c r="H57" s="40">
        <v>5761.6574000000001</v>
      </c>
      <c r="I57" s="40">
        <v>27.5136</v>
      </c>
      <c r="J57" s="43"/>
      <c r="K57" s="43"/>
      <c r="L57" s="43"/>
      <c r="M57" s="43"/>
      <c r="N57" s="43"/>
      <c r="O57" s="43"/>
      <c r="P57" s="43"/>
    </row>
    <row r="58" spans="1:255" ht="14.25" x14ac:dyDescent="0.2">
      <c r="A58" s="61" t="s">
        <v>32</v>
      </c>
      <c r="B58" s="40">
        <v>85433.890499999994</v>
      </c>
      <c r="C58" s="40">
        <v>52267.637999999999</v>
      </c>
      <c r="D58" s="40">
        <v>137701.52849999999</v>
      </c>
      <c r="E58" s="40">
        <v>12527.436799999999</v>
      </c>
      <c r="F58" s="40">
        <v>771.66240000000005</v>
      </c>
      <c r="G58" s="40">
        <v>13299.099200000001</v>
      </c>
      <c r="H58" s="40">
        <v>15110.383599999999</v>
      </c>
      <c r="I58" s="40"/>
      <c r="J58" s="43"/>
      <c r="K58" s="43"/>
      <c r="L58" s="43"/>
      <c r="M58" s="43"/>
      <c r="N58" s="43"/>
      <c r="O58" s="43"/>
      <c r="P58" s="43"/>
    </row>
    <row r="59" spans="1:255" ht="14.25" x14ac:dyDescent="0.2">
      <c r="A59" s="62" t="s">
        <v>301</v>
      </c>
      <c r="B59" s="44">
        <v>210071.3333</v>
      </c>
      <c r="C59" s="44">
        <v>103656.12119999999</v>
      </c>
      <c r="D59" s="44">
        <v>313727.45449999999</v>
      </c>
      <c r="E59" s="44">
        <v>72065.737699999998</v>
      </c>
      <c r="F59" s="44">
        <v>21096.4604</v>
      </c>
      <c r="G59" s="44">
        <v>93162.198099999994</v>
      </c>
      <c r="H59" s="44">
        <v>73499.3367</v>
      </c>
      <c r="I59" s="44">
        <v>1770.1567</v>
      </c>
      <c r="J59" s="43"/>
      <c r="K59" s="43"/>
      <c r="L59" s="43"/>
      <c r="M59" s="43"/>
      <c r="N59" s="50"/>
      <c r="O59" s="51"/>
      <c r="P59" s="51"/>
      <c r="Q59" s="1"/>
      <c r="R59" s="1"/>
      <c r="S59" s="1"/>
      <c r="T59" s="1"/>
      <c r="U59" s="1"/>
      <c r="V59" s="1"/>
      <c r="AB59" s="3"/>
      <c r="AC59" s="1"/>
      <c r="AD59" s="1"/>
      <c r="AE59" s="1"/>
      <c r="AF59" s="1"/>
      <c r="AG59" s="1"/>
      <c r="AH59" s="1"/>
      <c r="AI59" s="1"/>
      <c r="AJ59" s="1"/>
      <c r="AP59" s="3"/>
      <c r="AQ59" s="1"/>
      <c r="AR59" s="1"/>
      <c r="AS59" s="1"/>
      <c r="AT59" s="1"/>
      <c r="AU59" s="1"/>
      <c r="AV59" s="1"/>
      <c r="AW59" s="1"/>
      <c r="AX59" s="1"/>
      <c r="BD59" s="3"/>
      <c r="BE59" s="1"/>
      <c r="BF59" s="1"/>
      <c r="BG59" s="1"/>
      <c r="BH59" s="1"/>
      <c r="BI59" s="1"/>
      <c r="BJ59" s="1"/>
      <c r="BK59" s="1"/>
      <c r="BL59" s="1"/>
      <c r="BR59" s="3"/>
      <c r="BS59" s="1"/>
      <c r="BT59" s="1"/>
      <c r="BU59" s="1"/>
      <c r="BV59" s="1"/>
      <c r="BW59" s="1"/>
      <c r="BX59" s="1"/>
      <c r="BY59" s="1"/>
      <c r="BZ59" s="1"/>
      <c r="CF59" s="3"/>
      <c r="CG59" s="1"/>
      <c r="CH59" s="1"/>
      <c r="CI59" s="1"/>
      <c r="CJ59" s="1"/>
      <c r="CK59" s="1"/>
      <c r="CL59" s="1"/>
      <c r="CM59" s="1"/>
      <c r="CN59" s="1"/>
      <c r="CT59" s="3"/>
      <c r="CU59" s="1"/>
      <c r="CV59" s="1"/>
      <c r="CW59" s="1"/>
      <c r="CX59" s="1"/>
      <c r="CY59" s="1"/>
      <c r="CZ59" s="1"/>
      <c r="DA59" s="1"/>
      <c r="DB59" s="1"/>
      <c r="DH59" s="3"/>
      <c r="DI59" s="1"/>
      <c r="DJ59" s="1"/>
      <c r="DK59" s="1"/>
      <c r="DL59" s="1"/>
      <c r="DM59" s="1"/>
      <c r="DN59" s="1"/>
      <c r="DO59" s="1"/>
      <c r="DP59" s="1"/>
      <c r="DV59" s="3"/>
      <c r="DW59" s="1"/>
      <c r="DX59" s="1"/>
      <c r="DY59" s="1"/>
      <c r="DZ59" s="1"/>
      <c r="EA59" s="1"/>
      <c r="EB59" s="1"/>
      <c r="EC59" s="1"/>
      <c r="ED59" s="1"/>
      <c r="EJ59" s="3"/>
      <c r="EK59" s="1"/>
      <c r="EL59" s="1"/>
      <c r="EM59" s="1"/>
      <c r="EN59" s="1"/>
      <c r="EO59" s="1"/>
      <c r="EP59" s="1"/>
      <c r="EQ59" s="1"/>
      <c r="ER59" s="1"/>
      <c r="EX59" s="3"/>
      <c r="EY59" s="1"/>
      <c r="EZ59" s="1"/>
      <c r="FA59" s="1"/>
      <c r="FB59" s="1"/>
      <c r="FC59" s="1"/>
      <c r="FD59" s="1"/>
      <c r="FE59" s="1"/>
      <c r="FF59" s="1"/>
      <c r="FL59" s="3"/>
      <c r="FM59" s="1"/>
      <c r="FN59" s="1"/>
      <c r="FO59" s="1"/>
      <c r="FP59" s="1"/>
      <c r="FQ59" s="1"/>
      <c r="FR59" s="1"/>
      <c r="FS59" s="1"/>
      <c r="FT59" s="1"/>
      <c r="FZ59" s="3"/>
      <c r="GA59" s="1"/>
      <c r="GB59" s="1"/>
      <c r="GC59" s="1"/>
      <c r="GD59" s="1"/>
      <c r="GE59" s="1"/>
      <c r="GF59" s="1"/>
      <c r="GG59" s="1"/>
      <c r="GH59" s="1"/>
      <c r="GN59" s="3"/>
      <c r="GO59" s="1"/>
      <c r="GP59" s="1"/>
      <c r="GQ59" s="1"/>
      <c r="GR59" s="1"/>
      <c r="GS59" s="1"/>
      <c r="GT59" s="1"/>
      <c r="GU59" s="1"/>
      <c r="GV59" s="1"/>
      <c r="HB59" s="3"/>
      <c r="HC59" s="1"/>
      <c r="HD59" s="1"/>
      <c r="HE59" s="1"/>
      <c r="HF59" s="1"/>
      <c r="HG59" s="1"/>
      <c r="HH59" s="1"/>
      <c r="HI59" s="1"/>
      <c r="HJ59" s="1"/>
      <c r="HP59" s="3"/>
      <c r="HQ59" s="1"/>
      <c r="HR59" s="1"/>
      <c r="HS59" s="1"/>
      <c r="HT59" s="1"/>
      <c r="HU59" s="1"/>
      <c r="HV59" s="1"/>
      <c r="HW59" s="1"/>
      <c r="HX59" s="1"/>
      <c r="ID59" s="3"/>
      <c r="IE59" s="1"/>
      <c r="IF59" s="1"/>
      <c r="IG59" s="1"/>
      <c r="IH59" s="1"/>
      <c r="II59" s="1"/>
      <c r="IJ59" s="1"/>
      <c r="IK59" s="1"/>
      <c r="IL59" s="1"/>
      <c r="IR59" s="3"/>
      <c r="IS59" s="1"/>
      <c r="IT59" s="1"/>
      <c r="IU59" s="1"/>
    </row>
    <row r="60" spans="1:255" ht="14.25" x14ac:dyDescent="0.2">
      <c r="A60" s="61" t="s">
        <v>33</v>
      </c>
      <c r="B60" s="40">
        <v>87.8035</v>
      </c>
      <c r="C60" s="40">
        <v>63.607700000000001</v>
      </c>
      <c r="D60" s="40">
        <v>151.41120000000001</v>
      </c>
      <c r="E60" s="40"/>
      <c r="F60" s="40"/>
      <c r="G60" s="40"/>
      <c r="H60" s="40"/>
      <c r="I60" s="40"/>
      <c r="J60" s="43"/>
      <c r="K60" s="43"/>
      <c r="L60" s="43"/>
      <c r="M60" s="43"/>
      <c r="N60" s="43"/>
      <c r="O60" s="43"/>
      <c r="P60" s="43"/>
    </row>
    <row r="61" spans="1:255" ht="14.25" x14ac:dyDescent="0.2">
      <c r="A61" s="61" t="s">
        <v>310</v>
      </c>
      <c r="B61" s="40"/>
      <c r="C61" s="40">
        <v>21.7028</v>
      </c>
      <c r="D61" s="40">
        <v>21.7028</v>
      </c>
      <c r="E61" s="40"/>
      <c r="F61" s="40"/>
      <c r="G61" s="40"/>
      <c r="H61" s="40">
        <v>3.8224999999999998</v>
      </c>
      <c r="I61" s="40"/>
      <c r="J61" s="43"/>
      <c r="K61" s="43"/>
      <c r="L61" s="43"/>
      <c r="M61" s="43"/>
      <c r="N61" s="43"/>
      <c r="O61" s="43"/>
      <c r="P61" s="43"/>
    </row>
    <row r="62" spans="1:255" ht="14.25" x14ac:dyDescent="0.2">
      <c r="A62" s="64" t="s">
        <v>34</v>
      </c>
      <c r="B62" s="44">
        <v>87.8035</v>
      </c>
      <c r="C62" s="44">
        <v>85.310500000000005</v>
      </c>
      <c r="D62" s="44">
        <v>173.114</v>
      </c>
      <c r="E62" s="44"/>
      <c r="F62" s="44"/>
      <c r="G62" s="44"/>
      <c r="H62" s="44">
        <v>3.8224999999999998</v>
      </c>
      <c r="I62" s="44"/>
      <c r="J62" s="43"/>
      <c r="K62" s="43"/>
      <c r="L62" s="43"/>
      <c r="M62" s="43"/>
      <c r="N62" s="50"/>
      <c r="O62" s="51"/>
      <c r="P62" s="51"/>
      <c r="Q62" s="1"/>
      <c r="R62" s="1"/>
      <c r="S62" s="1"/>
      <c r="T62" s="1"/>
      <c r="U62" s="1"/>
      <c r="V62" s="1"/>
      <c r="AB62" s="3"/>
      <c r="AC62" s="1"/>
      <c r="AD62" s="1"/>
      <c r="AE62" s="1"/>
      <c r="AF62" s="1"/>
      <c r="AG62" s="1"/>
      <c r="AH62" s="1"/>
      <c r="AI62" s="1"/>
      <c r="AJ62" s="1"/>
      <c r="AP62" s="3"/>
      <c r="AQ62" s="1"/>
      <c r="AR62" s="1"/>
      <c r="AS62" s="1"/>
      <c r="AT62" s="1"/>
      <c r="AU62" s="1"/>
      <c r="AV62" s="1"/>
      <c r="AW62" s="1"/>
      <c r="AX62" s="1"/>
      <c r="BD62" s="3"/>
      <c r="BE62" s="1"/>
      <c r="BF62" s="1"/>
      <c r="BG62" s="1"/>
      <c r="BH62" s="1"/>
      <c r="BI62" s="1"/>
      <c r="BJ62" s="1"/>
      <c r="BK62" s="1"/>
      <c r="BL62" s="1"/>
      <c r="BR62" s="3"/>
      <c r="BS62" s="1"/>
      <c r="BT62" s="1"/>
      <c r="BU62" s="1"/>
      <c r="BV62" s="1"/>
      <c r="BW62" s="1"/>
      <c r="BX62" s="1"/>
      <c r="BY62" s="1"/>
      <c r="BZ62" s="1"/>
      <c r="CF62" s="3"/>
      <c r="CG62" s="1"/>
      <c r="CH62" s="1"/>
      <c r="CI62" s="1"/>
      <c r="CJ62" s="1"/>
      <c r="CK62" s="1"/>
      <c r="CL62" s="1"/>
      <c r="CM62" s="1"/>
      <c r="CN62" s="1"/>
      <c r="CT62" s="3"/>
      <c r="CU62" s="1"/>
      <c r="CV62" s="1"/>
      <c r="CW62" s="1"/>
      <c r="CX62" s="1"/>
      <c r="CY62" s="1"/>
      <c r="CZ62" s="1"/>
      <c r="DA62" s="1"/>
      <c r="DB62" s="1"/>
      <c r="DH62" s="3"/>
      <c r="DI62" s="1"/>
      <c r="DJ62" s="1"/>
      <c r="DK62" s="1"/>
      <c r="DL62" s="1"/>
      <c r="DM62" s="1"/>
      <c r="DN62" s="1"/>
      <c r="DO62" s="1"/>
      <c r="DP62" s="1"/>
      <c r="DV62" s="3"/>
      <c r="DW62" s="1"/>
      <c r="DX62" s="1"/>
      <c r="DY62" s="1"/>
      <c r="DZ62" s="1"/>
      <c r="EA62" s="1"/>
      <c r="EB62" s="1"/>
      <c r="EC62" s="1"/>
      <c r="ED62" s="1"/>
      <c r="EJ62" s="3"/>
      <c r="EK62" s="1"/>
      <c r="EL62" s="1"/>
      <c r="EM62" s="1"/>
      <c r="EN62" s="1"/>
      <c r="EO62" s="1"/>
      <c r="EP62" s="1"/>
      <c r="EQ62" s="1"/>
      <c r="ER62" s="1"/>
      <c r="EX62" s="3"/>
      <c r="EY62" s="1"/>
      <c r="EZ62" s="1"/>
      <c r="FA62" s="1"/>
      <c r="FB62" s="1"/>
      <c r="FC62" s="1"/>
      <c r="FD62" s="1"/>
      <c r="FE62" s="1"/>
      <c r="FF62" s="1"/>
      <c r="FL62" s="3"/>
      <c r="FM62" s="1"/>
      <c r="FN62" s="1"/>
      <c r="FO62" s="1"/>
      <c r="FP62" s="1"/>
      <c r="FQ62" s="1"/>
      <c r="FR62" s="1"/>
      <c r="FS62" s="1"/>
      <c r="FT62" s="1"/>
      <c r="FZ62" s="3"/>
      <c r="GA62" s="1"/>
      <c r="GB62" s="1"/>
      <c r="GC62" s="1"/>
      <c r="GD62" s="1"/>
      <c r="GE62" s="1"/>
      <c r="GF62" s="1"/>
      <c r="GG62" s="1"/>
      <c r="GH62" s="1"/>
      <c r="GN62" s="3"/>
      <c r="GO62" s="1"/>
      <c r="GP62" s="1"/>
      <c r="GQ62" s="1"/>
      <c r="GR62" s="1"/>
      <c r="GS62" s="1"/>
      <c r="GT62" s="1"/>
      <c r="GU62" s="1"/>
      <c r="GV62" s="1"/>
      <c r="HB62" s="3"/>
      <c r="HC62" s="1"/>
      <c r="HD62" s="1"/>
      <c r="HE62" s="1"/>
      <c r="HF62" s="1"/>
      <c r="HG62" s="1"/>
      <c r="HH62" s="1"/>
      <c r="HI62" s="1"/>
      <c r="HJ62" s="1"/>
      <c r="HP62" s="3"/>
      <c r="HQ62" s="1"/>
      <c r="HR62" s="1"/>
      <c r="HS62" s="1"/>
      <c r="HT62" s="1"/>
      <c r="HU62" s="1"/>
      <c r="HV62" s="1"/>
      <c r="HW62" s="1"/>
      <c r="HX62" s="1"/>
      <c r="ID62" s="3"/>
      <c r="IE62" s="1"/>
      <c r="IF62" s="1"/>
      <c r="IG62" s="1"/>
      <c r="IH62" s="1"/>
      <c r="II62" s="1"/>
      <c r="IJ62" s="1"/>
      <c r="IK62" s="1"/>
      <c r="IL62" s="1"/>
      <c r="IR62" s="3"/>
      <c r="IS62" s="1"/>
      <c r="IT62" s="1"/>
      <c r="IU62" s="1"/>
    </row>
    <row r="63" spans="1:255" ht="15" customHeight="1" x14ac:dyDescent="0.2">
      <c r="A63" s="82" t="s">
        <v>157</v>
      </c>
      <c r="B63" s="83">
        <v>283915.43560000003</v>
      </c>
      <c r="C63" s="83">
        <v>1790361.5333</v>
      </c>
      <c r="D63" s="83">
        <v>2074276.9689</v>
      </c>
      <c r="E63" s="83">
        <v>2317514.5268000001</v>
      </c>
      <c r="F63" s="83">
        <v>98016.874500000005</v>
      </c>
      <c r="G63" s="83">
        <v>2415531.4013</v>
      </c>
      <c r="H63" s="83">
        <v>456186.7977</v>
      </c>
      <c r="I63" s="83">
        <v>120312.8354</v>
      </c>
      <c r="J63" s="1"/>
    </row>
  </sheetData>
  <mergeCells count="1">
    <mergeCell ref="B1:I1"/>
  </mergeCells>
  <phoneticPr fontId="0" type="noConversion"/>
  <printOptions horizontalCentered="1"/>
  <pageMargins left="0.78740157480314965" right="0.78740157480314965" top="0.98425196850393704" bottom="0.78740157480314965" header="0.59055118110236227" footer="0.39370078740157483"/>
  <pageSetup paperSize="9" scale="74" orientation="portrait" r:id="rId1"/>
  <headerFooter alignWithMargins="0">
    <oddHeader>&amp;C&amp;"Arial,Negrita"&amp;K03+0003.3.1 CEREALES GRANO. Superficie provincial total (ha)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IW63"/>
  <sheetViews>
    <sheetView showZeros="0" topLeftCell="A2" workbookViewId="0">
      <pane ySplit="1" topLeftCell="A3" activePane="bottomLeft" state="frozen"/>
      <selection activeCell="A13" sqref="A13"/>
      <selection pane="bottomLeft" activeCell="A3" sqref="A3:A63"/>
    </sheetView>
  </sheetViews>
  <sheetFormatPr baseColWidth="10" defaultRowHeight="12.75" x14ac:dyDescent="0.2"/>
  <cols>
    <col min="1" max="1" width="33.85546875" customWidth="1"/>
    <col min="2" max="2" width="10.140625" bestFit="1" customWidth="1"/>
    <col min="3" max="3" width="12.140625" customWidth="1"/>
    <col min="4" max="4" width="11.5703125" customWidth="1"/>
    <col min="5" max="5" width="10.28515625" customWidth="1"/>
    <col min="6" max="6" width="10.140625" bestFit="1" customWidth="1"/>
    <col min="7" max="8" width="9.85546875" customWidth="1"/>
    <col min="9" max="9" width="12.85546875" customWidth="1"/>
    <col min="10" max="10" width="12.7109375" customWidth="1"/>
  </cols>
  <sheetData>
    <row r="1" spans="1:257" ht="27" hidden="1" customHeight="1" thickBot="1" x14ac:dyDescent="0.25">
      <c r="A1" s="16"/>
      <c r="B1" s="92" t="s">
        <v>120</v>
      </c>
      <c r="C1" s="93"/>
      <c r="D1" s="93"/>
      <c r="E1" s="93"/>
      <c r="F1" s="93"/>
      <c r="G1" s="93"/>
      <c r="H1" s="93"/>
      <c r="I1" s="93"/>
      <c r="J1" s="94"/>
    </row>
    <row r="2" spans="1:257" s="2" customFormat="1" ht="43.5" customHeight="1" x14ac:dyDescent="0.2">
      <c r="A2" s="65" t="s">
        <v>125</v>
      </c>
      <c r="B2" s="19" t="s">
        <v>113</v>
      </c>
      <c r="C2" s="19" t="s">
        <v>114</v>
      </c>
      <c r="D2" s="19" t="s">
        <v>115</v>
      </c>
      <c r="E2" s="19" t="s">
        <v>116</v>
      </c>
      <c r="F2" s="19" t="s">
        <v>117</v>
      </c>
      <c r="G2" s="19" t="s">
        <v>118</v>
      </c>
      <c r="H2" s="19" t="s">
        <v>193</v>
      </c>
      <c r="I2" s="20" t="s">
        <v>194</v>
      </c>
      <c r="J2" s="21" t="s">
        <v>119</v>
      </c>
      <c r="K2" s="53"/>
      <c r="L2" s="53"/>
      <c r="M2" s="53"/>
      <c r="N2" s="53"/>
      <c r="O2" s="53"/>
      <c r="P2" s="53"/>
    </row>
    <row r="3" spans="1:257" ht="14.25" x14ac:dyDescent="0.2">
      <c r="A3" s="61" t="s">
        <v>1</v>
      </c>
      <c r="B3" s="40">
        <v>23.389600000000002</v>
      </c>
      <c r="C3" s="40"/>
      <c r="D3" s="40">
        <v>1735.3430000000001</v>
      </c>
      <c r="E3" s="40"/>
      <c r="F3" s="40">
        <v>4325.5162</v>
      </c>
      <c r="G3" s="40"/>
      <c r="H3" s="40">
        <v>2.1071</v>
      </c>
      <c r="I3" s="40"/>
      <c r="J3" s="42">
        <v>6062.9663</v>
      </c>
      <c r="K3" s="43"/>
      <c r="L3" s="43"/>
      <c r="M3" s="43"/>
      <c r="N3" s="43"/>
      <c r="O3" s="43"/>
      <c r="P3" s="43"/>
    </row>
    <row r="4" spans="1:257" ht="14.25" x14ac:dyDescent="0.2">
      <c r="A4" s="61" t="s">
        <v>2</v>
      </c>
      <c r="B4" s="40"/>
      <c r="C4" s="40">
        <v>2.0367999999999999</v>
      </c>
      <c r="D4" s="40">
        <v>2910.1871000000001</v>
      </c>
      <c r="E4" s="40"/>
      <c r="F4" s="40">
        <v>1231.0512000000001</v>
      </c>
      <c r="G4" s="40"/>
      <c r="H4" s="40"/>
      <c r="I4" s="40"/>
      <c r="J4" s="42">
        <v>4141.2383</v>
      </c>
      <c r="K4" s="43"/>
      <c r="L4" s="43"/>
      <c r="M4" s="43"/>
      <c r="N4" s="43"/>
      <c r="O4" s="43"/>
      <c r="P4" s="43"/>
    </row>
    <row r="5" spans="1:257" ht="14.25" x14ac:dyDescent="0.2">
      <c r="A5" s="61" t="s">
        <v>3</v>
      </c>
      <c r="B5" s="40">
        <v>46.612900000000003</v>
      </c>
      <c r="C5" s="40"/>
      <c r="D5" s="40">
        <v>11907.425499999999</v>
      </c>
      <c r="E5" s="40"/>
      <c r="F5" s="40">
        <v>1029.4382000000001</v>
      </c>
      <c r="G5" s="40"/>
      <c r="H5" s="40"/>
      <c r="I5" s="40"/>
      <c r="J5" s="42">
        <v>12936.8637</v>
      </c>
      <c r="K5" s="43"/>
      <c r="L5" s="43"/>
      <c r="M5" s="43"/>
      <c r="N5" s="43"/>
      <c r="O5" s="43"/>
      <c r="P5" s="43"/>
    </row>
    <row r="6" spans="1:257" ht="14.25" x14ac:dyDescent="0.2">
      <c r="A6" s="61" t="s">
        <v>4</v>
      </c>
      <c r="B6" s="40"/>
      <c r="C6" s="40"/>
      <c r="D6" s="40">
        <v>257.50619999999998</v>
      </c>
      <c r="E6" s="40"/>
      <c r="F6" s="40">
        <v>3345.0047</v>
      </c>
      <c r="G6" s="40"/>
      <c r="H6" s="40"/>
      <c r="I6" s="40"/>
      <c r="J6" s="42">
        <v>3602.5109000000002</v>
      </c>
      <c r="K6" s="43"/>
      <c r="L6" s="43"/>
      <c r="M6" s="43"/>
      <c r="N6" s="43"/>
      <c r="O6" s="43"/>
      <c r="P6" s="43"/>
    </row>
    <row r="7" spans="1:257" ht="14.25" x14ac:dyDescent="0.2">
      <c r="A7" s="62" t="s">
        <v>5</v>
      </c>
      <c r="B7" s="44">
        <v>70.002499999999998</v>
      </c>
      <c r="C7" s="44">
        <v>2.0367999999999999</v>
      </c>
      <c r="D7" s="44">
        <v>16810.461800000001</v>
      </c>
      <c r="E7" s="44"/>
      <c r="F7" s="44">
        <v>9931.0102999999999</v>
      </c>
      <c r="G7" s="44"/>
      <c r="H7" s="44">
        <v>2.1071</v>
      </c>
      <c r="I7" s="44"/>
      <c r="J7" s="46">
        <v>26743.5792</v>
      </c>
      <c r="K7" s="43"/>
      <c r="L7" s="43"/>
      <c r="M7" s="43"/>
      <c r="N7" s="43"/>
      <c r="O7" s="43"/>
      <c r="P7" s="43"/>
    </row>
    <row r="8" spans="1:257" ht="14.25" x14ac:dyDescent="0.2">
      <c r="A8" s="63" t="s">
        <v>302</v>
      </c>
      <c r="B8" s="47"/>
      <c r="C8" s="47"/>
      <c r="D8" s="47"/>
      <c r="E8" s="47"/>
      <c r="F8" s="47">
        <v>25.094899999999999</v>
      </c>
      <c r="G8" s="47"/>
      <c r="H8" s="47"/>
      <c r="I8" s="47"/>
      <c r="J8" s="49">
        <v>25.094899999999999</v>
      </c>
      <c r="K8" s="43"/>
      <c r="L8" s="43"/>
      <c r="M8" s="43"/>
      <c r="N8" s="43"/>
      <c r="O8" s="43"/>
      <c r="P8" s="50"/>
      <c r="Q8" s="1"/>
      <c r="R8" s="1"/>
      <c r="S8" s="1"/>
      <c r="T8" s="1"/>
      <c r="U8" s="1"/>
      <c r="V8" s="1"/>
      <c r="W8" s="1"/>
      <c r="X8" s="1"/>
      <c r="AD8" s="3"/>
      <c r="AE8" s="1"/>
      <c r="AF8" s="1"/>
      <c r="AG8" s="1"/>
      <c r="AH8" s="1"/>
      <c r="AI8" s="1"/>
      <c r="AJ8" s="1"/>
      <c r="AK8" s="1"/>
      <c r="AL8" s="1"/>
      <c r="AR8" s="3"/>
      <c r="AS8" s="1"/>
      <c r="AT8" s="1"/>
      <c r="AU8" s="1"/>
      <c r="AV8" s="1"/>
      <c r="AW8" s="1"/>
      <c r="AX8" s="1"/>
      <c r="AY8" s="1"/>
      <c r="AZ8" s="1"/>
      <c r="BF8" s="3"/>
      <c r="BG8" s="1"/>
      <c r="BH8" s="1"/>
      <c r="BI8" s="1"/>
      <c r="BJ8" s="1"/>
      <c r="BK8" s="1"/>
      <c r="BL8" s="1"/>
      <c r="BM8" s="1"/>
      <c r="BN8" s="1"/>
      <c r="BT8" s="3"/>
      <c r="BU8" s="1"/>
      <c r="BV8" s="1"/>
      <c r="BW8" s="1"/>
      <c r="BX8" s="1"/>
      <c r="BY8" s="1"/>
      <c r="BZ8" s="1"/>
      <c r="CA8" s="1"/>
      <c r="CB8" s="1"/>
      <c r="CH8" s="3"/>
      <c r="CI8" s="1"/>
      <c r="CJ8" s="1"/>
      <c r="CK8" s="1"/>
      <c r="CL8" s="1"/>
      <c r="CM8" s="1"/>
      <c r="CN8" s="1"/>
      <c r="CO8" s="1"/>
      <c r="CP8" s="1"/>
      <c r="CV8" s="3"/>
      <c r="CW8" s="1"/>
      <c r="CX8" s="1"/>
      <c r="CY8" s="1"/>
      <c r="CZ8" s="1"/>
      <c r="DA8" s="1"/>
      <c r="DB8" s="1"/>
      <c r="DC8" s="1"/>
      <c r="DD8" s="1"/>
      <c r="DJ8" s="3"/>
      <c r="DK8" s="1"/>
      <c r="DL8" s="1"/>
      <c r="DM8" s="1"/>
      <c r="DN8" s="1"/>
      <c r="DO8" s="1"/>
      <c r="DP8" s="1"/>
      <c r="DQ8" s="1"/>
      <c r="DR8" s="1"/>
      <c r="DX8" s="3"/>
      <c r="DY8" s="1"/>
      <c r="DZ8" s="1"/>
      <c r="EA8" s="1"/>
      <c r="EB8" s="1"/>
      <c r="EC8" s="1"/>
      <c r="ED8" s="1"/>
      <c r="EE8" s="1"/>
      <c r="EF8" s="1"/>
      <c r="EL8" s="3"/>
      <c r="EM8" s="1"/>
      <c r="EN8" s="1"/>
      <c r="EO8" s="1"/>
      <c r="EP8" s="1"/>
      <c r="EQ8" s="1"/>
      <c r="ER8" s="1"/>
      <c r="ES8" s="1"/>
      <c r="ET8" s="1"/>
      <c r="EZ8" s="3"/>
      <c r="FA8" s="1"/>
      <c r="FB8" s="1"/>
      <c r="FC8" s="1"/>
      <c r="FD8" s="1"/>
      <c r="FE8" s="1"/>
      <c r="FF8" s="1"/>
      <c r="FG8" s="1"/>
      <c r="FH8" s="1"/>
      <c r="FN8" s="3"/>
      <c r="FO8" s="1"/>
      <c r="FP8" s="1"/>
      <c r="FQ8" s="1"/>
      <c r="FR8" s="1"/>
      <c r="FS8" s="1"/>
      <c r="FT8" s="1"/>
      <c r="FU8" s="1"/>
      <c r="FV8" s="1"/>
      <c r="GB8" s="3"/>
      <c r="GC8" s="1"/>
      <c r="GD8" s="1"/>
      <c r="GE8" s="1"/>
      <c r="GF8" s="1"/>
      <c r="GG8" s="1"/>
      <c r="GH8" s="1"/>
      <c r="GI8" s="1"/>
      <c r="GJ8" s="1"/>
      <c r="GP8" s="3"/>
      <c r="GQ8" s="1"/>
      <c r="GR8" s="1"/>
      <c r="GS8" s="1"/>
      <c r="GT8" s="1"/>
      <c r="GU8" s="1"/>
      <c r="GV8" s="1"/>
      <c r="GW8" s="1"/>
      <c r="GX8" s="1"/>
      <c r="HD8" s="3"/>
      <c r="HE8" s="1"/>
      <c r="HF8" s="1"/>
      <c r="HG8" s="1"/>
      <c r="HH8" s="1"/>
      <c r="HI8" s="1"/>
      <c r="HJ8" s="1"/>
      <c r="HK8" s="1"/>
      <c r="HL8" s="1"/>
      <c r="HR8" s="3"/>
      <c r="HS8" s="1"/>
      <c r="HT8" s="1"/>
      <c r="HU8" s="1"/>
      <c r="HV8" s="1"/>
      <c r="HW8" s="1"/>
      <c r="HX8" s="1"/>
      <c r="HY8" s="1"/>
      <c r="HZ8" s="1"/>
      <c r="IF8" s="3"/>
      <c r="IG8" s="1"/>
      <c r="IH8" s="1"/>
      <c r="II8" s="1"/>
      <c r="IJ8" s="1"/>
      <c r="IK8" s="1"/>
      <c r="IL8" s="1"/>
      <c r="IM8" s="1"/>
      <c r="IN8" s="1"/>
      <c r="IT8" s="3"/>
      <c r="IU8" s="1"/>
      <c r="IV8" s="1"/>
      <c r="IW8" s="1"/>
    </row>
    <row r="9" spans="1:257" ht="14.25" x14ac:dyDescent="0.2">
      <c r="A9" s="63" t="s">
        <v>6</v>
      </c>
      <c r="B9" s="47"/>
      <c r="C9" s="47"/>
      <c r="D9" s="47">
        <v>519.8732</v>
      </c>
      <c r="E9" s="47"/>
      <c r="F9" s="47">
        <v>43.607199999999999</v>
      </c>
      <c r="G9" s="47"/>
      <c r="H9" s="47"/>
      <c r="I9" s="47"/>
      <c r="J9" s="49">
        <v>563.48040000000003</v>
      </c>
      <c r="K9" s="43"/>
      <c r="L9" s="43"/>
      <c r="M9" s="43"/>
      <c r="N9" s="43"/>
      <c r="O9" s="43"/>
      <c r="P9" s="50"/>
      <c r="Q9" s="1"/>
      <c r="R9" s="1"/>
      <c r="S9" s="1"/>
      <c r="T9" s="1"/>
      <c r="U9" s="1"/>
      <c r="V9" s="1"/>
      <c r="W9" s="1"/>
      <c r="X9" s="1"/>
      <c r="AD9" s="3"/>
      <c r="AE9" s="1"/>
      <c r="AF9" s="1"/>
      <c r="AG9" s="1"/>
      <c r="AH9" s="1"/>
      <c r="AI9" s="1"/>
      <c r="AJ9" s="1"/>
      <c r="AK9" s="1"/>
      <c r="AL9" s="1"/>
      <c r="AR9" s="3"/>
      <c r="AS9" s="1"/>
      <c r="AT9" s="1"/>
      <c r="AU9" s="1"/>
      <c r="AV9" s="1"/>
      <c r="AW9" s="1"/>
      <c r="AX9" s="1"/>
      <c r="AY9" s="1"/>
      <c r="AZ9" s="1"/>
      <c r="BF9" s="3"/>
      <c r="BG9" s="1"/>
      <c r="BH9" s="1"/>
      <c r="BI9" s="1"/>
      <c r="BJ9" s="1"/>
      <c r="BK9" s="1"/>
      <c r="BL9" s="1"/>
      <c r="BM9" s="1"/>
      <c r="BN9" s="1"/>
      <c r="BT9" s="3"/>
      <c r="BU9" s="1"/>
      <c r="BV9" s="1"/>
      <c r="BW9" s="1"/>
      <c r="BX9" s="1"/>
      <c r="BY9" s="1"/>
      <c r="BZ9" s="1"/>
      <c r="CA9" s="1"/>
      <c r="CB9" s="1"/>
      <c r="CH9" s="3"/>
      <c r="CI9" s="1"/>
      <c r="CJ9" s="1"/>
      <c r="CK9" s="1"/>
      <c r="CL9" s="1"/>
      <c r="CM9" s="1"/>
      <c r="CN9" s="1"/>
      <c r="CO9" s="1"/>
      <c r="CP9" s="1"/>
      <c r="CV9" s="3"/>
      <c r="CW9" s="1"/>
      <c r="CX9" s="1"/>
      <c r="CY9" s="1"/>
      <c r="CZ9" s="1"/>
      <c r="DA9" s="1"/>
      <c r="DB9" s="1"/>
      <c r="DC9" s="1"/>
      <c r="DD9" s="1"/>
      <c r="DJ9" s="3"/>
      <c r="DK9" s="1"/>
      <c r="DL9" s="1"/>
      <c r="DM9" s="1"/>
      <c r="DN9" s="1"/>
      <c r="DO9" s="1"/>
      <c r="DP9" s="1"/>
      <c r="DQ9" s="1"/>
      <c r="DR9" s="1"/>
      <c r="DX9" s="3"/>
      <c r="DY9" s="1"/>
      <c r="DZ9" s="1"/>
      <c r="EA9" s="1"/>
      <c r="EB9" s="1"/>
      <c r="EC9" s="1"/>
      <c r="ED9" s="1"/>
      <c r="EE9" s="1"/>
      <c r="EF9" s="1"/>
      <c r="EL9" s="3"/>
      <c r="EM9" s="1"/>
      <c r="EN9" s="1"/>
      <c r="EO9" s="1"/>
      <c r="EP9" s="1"/>
      <c r="EQ9" s="1"/>
      <c r="ER9" s="1"/>
      <c r="ES9" s="1"/>
      <c r="ET9" s="1"/>
      <c r="EZ9" s="3"/>
      <c r="FA9" s="1"/>
      <c r="FB9" s="1"/>
      <c r="FC9" s="1"/>
      <c r="FD9" s="1"/>
      <c r="FE9" s="1"/>
      <c r="FF9" s="1"/>
      <c r="FG9" s="1"/>
      <c r="FH9" s="1"/>
      <c r="FN9" s="3"/>
      <c r="FO9" s="1"/>
      <c r="FP9" s="1"/>
      <c r="FQ9" s="1"/>
      <c r="FR9" s="1"/>
      <c r="FS9" s="1"/>
      <c r="FT9" s="1"/>
      <c r="FU9" s="1"/>
      <c r="FV9" s="1"/>
      <c r="GB9" s="3"/>
      <c r="GC9" s="1"/>
      <c r="GD9" s="1"/>
      <c r="GE9" s="1"/>
      <c r="GF9" s="1"/>
      <c r="GG9" s="1"/>
      <c r="GH9" s="1"/>
      <c r="GI9" s="1"/>
      <c r="GJ9" s="1"/>
      <c r="GP9" s="3"/>
      <c r="GQ9" s="1"/>
      <c r="GR9" s="1"/>
      <c r="GS9" s="1"/>
      <c r="GT9" s="1"/>
      <c r="GU9" s="1"/>
      <c r="GV9" s="1"/>
      <c r="GW9" s="1"/>
      <c r="GX9" s="1"/>
      <c r="HD9" s="3"/>
      <c r="HE9" s="1"/>
      <c r="HF9" s="1"/>
      <c r="HG9" s="1"/>
      <c r="HH9" s="1"/>
      <c r="HI9" s="1"/>
      <c r="HJ9" s="1"/>
      <c r="HK9" s="1"/>
      <c r="HL9" s="1"/>
      <c r="HR9" s="3"/>
      <c r="HS9" s="1"/>
      <c r="HT9" s="1"/>
      <c r="HU9" s="1"/>
      <c r="HV9" s="1"/>
      <c r="HW9" s="1"/>
      <c r="HX9" s="1"/>
      <c r="HY9" s="1"/>
      <c r="HZ9" s="1"/>
      <c r="IF9" s="3"/>
      <c r="IG9" s="1"/>
      <c r="IH9" s="1"/>
      <c r="II9" s="1"/>
      <c r="IJ9" s="1"/>
      <c r="IK9" s="1"/>
      <c r="IL9" s="1"/>
      <c r="IM9" s="1"/>
      <c r="IN9" s="1"/>
      <c r="IT9" s="3"/>
      <c r="IU9" s="1"/>
      <c r="IV9" s="1"/>
      <c r="IW9" s="1"/>
    </row>
    <row r="10" spans="1:257" ht="14.25" x14ac:dyDescent="0.2">
      <c r="A10" s="61" t="s">
        <v>303</v>
      </c>
      <c r="B10" s="40">
        <v>244.68020000000001</v>
      </c>
      <c r="C10" s="40"/>
      <c r="D10" s="40">
        <v>43008.525199999996</v>
      </c>
      <c r="E10" s="40"/>
      <c r="F10" s="40"/>
      <c r="G10" s="40"/>
      <c r="H10" s="40"/>
      <c r="I10" s="40"/>
      <c r="J10" s="42">
        <v>43008.525199999996</v>
      </c>
      <c r="K10" s="43"/>
      <c r="L10" s="43"/>
      <c r="M10" s="43"/>
      <c r="N10" s="43"/>
      <c r="O10" s="43"/>
      <c r="P10" s="43"/>
    </row>
    <row r="11" spans="1:257" ht="14.25" x14ac:dyDescent="0.2">
      <c r="A11" s="61" t="s">
        <v>304</v>
      </c>
      <c r="B11" s="40"/>
      <c r="C11" s="40"/>
      <c r="D11" s="40"/>
      <c r="E11" s="40"/>
      <c r="F11" s="40">
        <v>49.313499999999998</v>
      </c>
      <c r="G11" s="40"/>
      <c r="H11" s="40"/>
      <c r="I11" s="40"/>
      <c r="J11" s="42">
        <v>49.313499999999998</v>
      </c>
      <c r="K11" s="43"/>
      <c r="L11" s="43"/>
      <c r="M11" s="43"/>
      <c r="N11" s="43"/>
      <c r="O11" s="43"/>
      <c r="P11" s="43"/>
    </row>
    <row r="12" spans="1:257" ht="14.25" x14ac:dyDescent="0.2">
      <c r="A12" s="61" t="s">
        <v>305</v>
      </c>
      <c r="B12" s="40"/>
      <c r="C12" s="40"/>
      <c r="D12" s="40"/>
      <c r="E12" s="40"/>
      <c r="F12" s="40">
        <v>32.259900000000002</v>
      </c>
      <c r="G12" s="40"/>
      <c r="H12" s="40"/>
      <c r="I12" s="40"/>
      <c r="J12" s="42">
        <v>32.259900000000002</v>
      </c>
      <c r="K12" s="43"/>
      <c r="L12" s="43"/>
      <c r="M12" s="43"/>
      <c r="N12" s="43"/>
      <c r="O12" s="43"/>
      <c r="P12" s="43"/>
    </row>
    <row r="13" spans="1:257" ht="14.25" x14ac:dyDescent="0.2">
      <c r="A13" s="62" t="s">
        <v>286</v>
      </c>
      <c r="B13" s="44">
        <v>244.68020000000001</v>
      </c>
      <c r="C13" s="44"/>
      <c r="D13" s="44">
        <v>43008.525199999996</v>
      </c>
      <c r="E13" s="44"/>
      <c r="F13" s="44">
        <v>81.573400000000007</v>
      </c>
      <c r="G13" s="44"/>
      <c r="H13" s="44"/>
      <c r="I13" s="44"/>
      <c r="J13" s="46">
        <v>43090.098599999998</v>
      </c>
      <c r="K13" s="43"/>
      <c r="L13" s="43"/>
      <c r="M13" s="43"/>
      <c r="N13" s="43"/>
      <c r="O13" s="43"/>
      <c r="P13" s="50"/>
      <c r="Q13" s="1"/>
      <c r="R13" s="1"/>
      <c r="S13" s="1"/>
      <c r="T13" s="1"/>
      <c r="U13" s="1"/>
      <c r="V13" s="1"/>
      <c r="W13" s="1"/>
      <c r="X13" s="1"/>
      <c r="AD13" s="3"/>
      <c r="AE13" s="1"/>
      <c r="AF13" s="1"/>
      <c r="AG13" s="1"/>
      <c r="AH13" s="1"/>
      <c r="AI13" s="1"/>
      <c r="AJ13" s="1"/>
      <c r="AK13" s="1"/>
      <c r="AL13" s="1"/>
      <c r="AR13" s="3"/>
      <c r="AS13" s="1"/>
      <c r="AT13" s="1"/>
      <c r="AU13" s="1"/>
      <c r="AV13" s="1"/>
      <c r="AW13" s="1"/>
      <c r="AX13" s="1"/>
      <c r="AY13" s="1"/>
      <c r="AZ13" s="1"/>
      <c r="BF13" s="3"/>
      <c r="BG13" s="1"/>
      <c r="BH13" s="1"/>
      <c r="BI13" s="1"/>
      <c r="BJ13" s="1"/>
      <c r="BK13" s="1"/>
      <c r="BL13" s="1"/>
      <c r="BM13" s="1"/>
      <c r="BN13" s="1"/>
      <c r="BT13" s="3"/>
      <c r="BU13" s="1"/>
      <c r="BV13" s="1"/>
      <c r="BW13" s="1"/>
      <c r="BX13" s="1"/>
      <c r="BY13" s="1"/>
      <c r="BZ13" s="1"/>
      <c r="CA13" s="1"/>
      <c r="CB13" s="1"/>
      <c r="CH13" s="3"/>
      <c r="CI13" s="1"/>
      <c r="CJ13" s="1"/>
      <c r="CK13" s="1"/>
      <c r="CL13" s="1"/>
      <c r="CM13" s="1"/>
      <c r="CN13" s="1"/>
      <c r="CO13" s="1"/>
      <c r="CP13" s="1"/>
      <c r="CV13" s="3"/>
      <c r="CW13" s="1"/>
      <c r="CX13" s="1"/>
      <c r="CY13" s="1"/>
      <c r="CZ13" s="1"/>
      <c r="DA13" s="1"/>
      <c r="DB13" s="1"/>
      <c r="DC13" s="1"/>
      <c r="DD13" s="1"/>
      <c r="DJ13" s="3"/>
      <c r="DK13" s="1"/>
      <c r="DL13" s="1"/>
      <c r="DM13" s="1"/>
      <c r="DN13" s="1"/>
      <c r="DO13" s="1"/>
      <c r="DP13" s="1"/>
      <c r="DQ13" s="1"/>
      <c r="DR13" s="1"/>
      <c r="DX13" s="3"/>
      <c r="DY13" s="1"/>
      <c r="DZ13" s="1"/>
      <c r="EA13" s="1"/>
      <c r="EB13" s="1"/>
      <c r="EC13" s="1"/>
      <c r="ED13" s="1"/>
      <c r="EE13" s="1"/>
      <c r="EF13" s="1"/>
      <c r="EL13" s="3"/>
      <c r="EM13" s="1"/>
      <c r="EN13" s="1"/>
      <c r="EO13" s="1"/>
      <c r="EP13" s="1"/>
      <c r="EQ13" s="1"/>
      <c r="ER13" s="1"/>
      <c r="ES13" s="1"/>
      <c r="ET13" s="1"/>
      <c r="EZ13" s="3"/>
      <c r="FA13" s="1"/>
      <c r="FB13" s="1"/>
      <c r="FC13" s="1"/>
      <c r="FD13" s="1"/>
      <c r="FE13" s="1"/>
      <c r="FF13" s="1"/>
      <c r="FG13" s="1"/>
      <c r="FH13" s="1"/>
      <c r="FN13" s="3"/>
      <c r="FO13" s="1"/>
      <c r="FP13" s="1"/>
      <c r="FQ13" s="1"/>
      <c r="FR13" s="1"/>
      <c r="FS13" s="1"/>
      <c r="FT13" s="1"/>
      <c r="FU13" s="1"/>
      <c r="FV13" s="1"/>
      <c r="GB13" s="3"/>
      <c r="GC13" s="1"/>
      <c r="GD13" s="1"/>
      <c r="GE13" s="1"/>
      <c r="GF13" s="1"/>
      <c r="GG13" s="1"/>
      <c r="GH13" s="1"/>
      <c r="GI13" s="1"/>
      <c r="GJ13" s="1"/>
      <c r="GP13" s="3"/>
      <c r="GQ13" s="1"/>
      <c r="GR13" s="1"/>
      <c r="GS13" s="1"/>
      <c r="GT13" s="1"/>
      <c r="GU13" s="1"/>
      <c r="GV13" s="1"/>
      <c r="GW13" s="1"/>
      <c r="GX13" s="1"/>
      <c r="HD13" s="3"/>
      <c r="HE13" s="1"/>
      <c r="HF13" s="1"/>
      <c r="HG13" s="1"/>
      <c r="HH13" s="1"/>
      <c r="HI13" s="1"/>
      <c r="HJ13" s="1"/>
      <c r="HK13" s="1"/>
      <c r="HL13" s="1"/>
      <c r="HR13" s="3"/>
      <c r="HS13" s="1"/>
      <c r="HT13" s="1"/>
      <c r="HU13" s="1"/>
      <c r="HV13" s="1"/>
      <c r="HW13" s="1"/>
      <c r="HX13" s="1"/>
      <c r="HY13" s="1"/>
      <c r="HZ13" s="1"/>
      <c r="IF13" s="3"/>
      <c r="IG13" s="1"/>
      <c r="IH13" s="1"/>
      <c r="II13" s="1"/>
      <c r="IJ13" s="1"/>
      <c r="IK13" s="1"/>
      <c r="IL13" s="1"/>
      <c r="IM13" s="1"/>
      <c r="IN13" s="1"/>
      <c r="IT13" s="3"/>
      <c r="IU13" s="1"/>
      <c r="IV13" s="1"/>
      <c r="IW13" s="1"/>
    </row>
    <row r="14" spans="1:257" ht="14.25" x14ac:dyDescent="0.2">
      <c r="A14" s="63" t="s">
        <v>306</v>
      </c>
      <c r="B14" s="47">
        <v>3688.5745000000002</v>
      </c>
      <c r="C14" s="47">
        <v>381.5367</v>
      </c>
      <c r="D14" s="47">
        <v>163594.49909999999</v>
      </c>
      <c r="E14" s="47">
        <v>1339.616</v>
      </c>
      <c r="F14" s="47">
        <v>20835.775900000001</v>
      </c>
      <c r="G14" s="47"/>
      <c r="H14" s="47"/>
      <c r="I14" s="47"/>
      <c r="J14" s="49">
        <v>185769.891</v>
      </c>
      <c r="K14" s="43"/>
      <c r="L14" s="43"/>
      <c r="M14" s="43"/>
      <c r="N14" s="43"/>
      <c r="O14" s="43"/>
      <c r="P14" s="50"/>
      <c r="Q14" s="1"/>
      <c r="R14" s="1"/>
      <c r="S14" s="1"/>
      <c r="T14" s="1"/>
      <c r="U14" s="1"/>
      <c r="V14" s="1"/>
      <c r="W14" s="1"/>
      <c r="X14" s="1"/>
      <c r="AD14" s="3"/>
      <c r="AE14" s="1"/>
      <c r="AF14" s="1"/>
      <c r="AG14" s="1"/>
      <c r="AH14" s="1"/>
      <c r="AI14" s="1"/>
      <c r="AJ14" s="1"/>
      <c r="AK14" s="1"/>
      <c r="AL14" s="1"/>
      <c r="AR14" s="3"/>
      <c r="AS14" s="1"/>
      <c r="AT14" s="1"/>
      <c r="AU14" s="1"/>
      <c r="AV14" s="1"/>
      <c r="AW14" s="1"/>
      <c r="AX14" s="1"/>
      <c r="AY14" s="1"/>
      <c r="AZ14" s="1"/>
      <c r="BF14" s="3"/>
      <c r="BG14" s="1"/>
      <c r="BH14" s="1"/>
      <c r="BI14" s="1"/>
      <c r="BJ14" s="1"/>
      <c r="BK14" s="1"/>
      <c r="BL14" s="1"/>
      <c r="BM14" s="1"/>
      <c r="BN14" s="1"/>
      <c r="BT14" s="3"/>
      <c r="BU14" s="1"/>
      <c r="BV14" s="1"/>
      <c r="BW14" s="1"/>
      <c r="BX14" s="1"/>
      <c r="BY14" s="1"/>
      <c r="BZ14" s="1"/>
      <c r="CA14" s="1"/>
      <c r="CB14" s="1"/>
      <c r="CH14" s="3"/>
      <c r="CI14" s="1"/>
      <c r="CJ14" s="1"/>
      <c r="CK14" s="1"/>
      <c r="CL14" s="1"/>
      <c r="CM14" s="1"/>
      <c r="CN14" s="1"/>
      <c r="CO14" s="1"/>
      <c r="CP14" s="1"/>
      <c r="CV14" s="3"/>
      <c r="CW14" s="1"/>
      <c r="CX14" s="1"/>
      <c r="CY14" s="1"/>
      <c r="CZ14" s="1"/>
      <c r="DA14" s="1"/>
      <c r="DB14" s="1"/>
      <c r="DC14" s="1"/>
      <c r="DD14" s="1"/>
      <c r="DJ14" s="3"/>
      <c r="DK14" s="1"/>
      <c r="DL14" s="1"/>
      <c r="DM14" s="1"/>
      <c r="DN14" s="1"/>
      <c r="DO14" s="1"/>
      <c r="DP14" s="1"/>
      <c r="DQ14" s="1"/>
      <c r="DR14" s="1"/>
      <c r="DX14" s="3"/>
      <c r="DY14" s="1"/>
      <c r="DZ14" s="1"/>
      <c r="EA14" s="1"/>
      <c r="EB14" s="1"/>
      <c r="EC14" s="1"/>
      <c r="ED14" s="1"/>
      <c r="EE14" s="1"/>
      <c r="EF14" s="1"/>
      <c r="EL14" s="3"/>
      <c r="EM14" s="1"/>
      <c r="EN14" s="1"/>
      <c r="EO14" s="1"/>
      <c r="EP14" s="1"/>
      <c r="EQ14" s="1"/>
      <c r="ER14" s="1"/>
      <c r="ES14" s="1"/>
      <c r="ET14" s="1"/>
      <c r="EZ14" s="3"/>
      <c r="FA14" s="1"/>
      <c r="FB14" s="1"/>
      <c r="FC14" s="1"/>
      <c r="FD14" s="1"/>
      <c r="FE14" s="1"/>
      <c r="FF14" s="1"/>
      <c r="FG14" s="1"/>
      <c r="FH14" s="1"/>
      <c r="FN14" s="3"/>
      <c r="FO14" s="1"/>
      <c r="FP14" s="1"/>
      <c r="FQ14" s="1"/>
      <c r="FR14" s="1"/>
      <c r="FS14" s="1"/>
      <c r="FT14" s="1"/>
      <c r="FU14" s="1"/>
      <c r="FV14" s="1"/>
      <c r="GB14" s="3"/>
      <c r="GC14" s="1"/>
      <c r="GD14" s="1"/>
      <c r="GE14" s="1"/>
      <c r="GF14" s="1"/>
      <c r="GG14" s="1"/>
      <c r="GH14" s="1"/>
      <c r="GI14" s="1"/>
      <c r="GJ14" s="1"/>
      <c r="GP14" s="3"/>
      <c r="GQ14" s="1"/>
      <c r="GR14" s="1"/>
      <c r="GS14" s="1"/>
      <c r="GT14" s="1"/>
      <c r="GU14" s="1"/>
      <c r="GV14" s="1"/>
      <c r="GW14" s="1"/>
      <c r="GX14" s="1"/>
      <c r="HD14" s="3"/>
      <c r="HE14" s="1"/>
      <c r="HF14" s="1"/>
      <c r="HG14" s="1"/>
      <c r="HH14" s="1"/>
      <c r="HI14" s="1"/>
      <c r="HJ14" s="1"/>
      <c r="HK14" s="1"/>
      <c r="HL14" s="1"/>
      <c r="HR14" s="3"/>
      <c r="HS14" s="1"/>
      <c r="HT14" s="1"/>
      <c r="HU14" s="1"/>
      <c r="HV14" s="1"/>
      <c r="HW14" s="1"/>
      <c r="HX14" s="1"/>
      <c r="HY14" s="1"/>
      <c r="HZ14" s="1"/>
      <c r="IF14" s="3"/>
      <c r="IG14" s="1"/>
      <c r="IH14" s="1"/>
      <c r="II14" s="1"/>
      <c r="IJ14" s="1"/>
      <c r="IK14" s="1"/>
      <c r="IL14" s="1"/>
      <c r="IM14" s="1"/>
      <c r="IN14" s="1"/>
      <c r="IT14" s="3"/>
      <c r="IU14" s="1"/>
      <c r="IV14" s="1"/>
      <c r="IW14" s="1"/>
    </row>
    <row r="15" spans="1:257" ht="14.25" x14ac:dyDescent="0.2">
      <c r="A15" s="63" t="s">
        <v>7</v>
      </c>
      <c r="B15" s="47">
        <v>2544.4834000000001</v>
      </c>
      <c r="C15" s="47"/>
      <c r="D15" s="47">
        <v>53656.692799999997</v>
      </c>
      <c r="E15" s="47"/>
      <c r="F15" s="47">
        <v>107.62050000000001</v>
      </c>
      <c r="G15" s="47"/>
      <c r="H15" s="47"/>
      <c r="I15" s="47"/>
      <c r="J15" s="49">
        <v>53764.313300000002</v>
      </c>
      <c r="K15" s="43"/>
      <c r="L15" s="43"/>
      <c r="M15" s="43"/>
      <c r="N15" s="43"/>
      <c r="O15" s="43"/>
      <c r="P15" s="50"/>
      <c r="Q15" s="1"/>
      <c r="R15" s="1"/>
      <c r="S15" s="1"/>
      <c r="T15" s="1"/>
      <c r="U15" s="1"/>
      <c r="V15" s="1"/>
      <c r="W15" s="1"/>
      <c r="X15" s="1"/>
      <c r="AD15" s="3"/>
      <c r="AE15" s="1"/>
      <c r="AF15" s="1"/>
      <c r="AG15" s="1"/>
      <c r="AH15" s="1"/>
      <c r="AI15" s="1"/>
      <c r="AJ15" s="1"/>
      <c r="AK15" s="1"/>
      <c r="AL15" s="1"/>
      <c r="AR15" s="3"/>
      <c r="AS15" s="1"/>
      <c r="AT15" s="1"/>
      <c r="AU15" s="1"/>
      <c r="AV15" s="1"/>
      <c r="AW15" s="1"/>
      <c r="AX15" s="1"/>
      <c r="AY15" s="1"/>
      <c r="AZ15" s="1"/>
      <c r="BF15" s="3"/>
      <c r="BG15" s="1"/>
      <c r="BH15" s="1"/>
      <c r="BI15" s="1"/>
      <c r="BJ15" s="1"/>
      <c r="BK15" s="1"/>
      <c r="BL15" s="1"/>
      <c r="BM15" s="1"/>
      <c r="BN15" s="1"/>
      <c r="BT15" s="3"/>
      <c r="BU15" s="1"/>
      <c r="BV15" s="1"/>
      <c r="BW15" s="1"/>
      <c r="BX15" s="1"/>
      <c r="BY15" s="1"/>
      <c r="BZ15" s="1"/>
      <c r="CA15" s="1"/>
      <c r="CB15" s="1"/>
      <c r="CH15" s="3"/>
      <c r="CI15" s="1"/>
      <c r="CJ15" s="1"/>
      <c r="CK15" s="1"/>
      <c r="CL15" s="1"/>
      <c r="CM15" s="1"/>
      <c r="CN15" s="1"/>
      <c r="CO15" s="1"/>
      <c r="CP15" s="1"/>
      <c r="CV15" s="3"/>
      <c r="CW15" s="1"/>
      <c r="CX15" s="1"/>
      <c r="CY15" s="1"/>
      <c r="CZ15" s="1"/>
      <c r="DA15" s="1"/>
      <c r="DB15" s="1"/>
      <c r="DC15" s="1"/>
      <c r="DD15" s="1"/>
      <c r="DJ15" s="3"/>
      <c r="DK15" s="1"/>
      <c r="DL15" s="1"/>
      <c r="DM15" s="1"/>
      <c r="DN15" s="1"/>
      <c r="DO15" s="1"/>
      <c r="DP15" s="1"/>
      <c r="DQ15" s="1"/>
      <c r="DR15" s="1"/>
      <c r="DX15" s="3"/>
      <c r="DY15" s="1"/>
      <c r="DZ15" s="1"/>
      <c r="EA15" s="1"/>
      <c r="EB15" s="1"/>
      <c r="EC15" s="1"/>
      <c r="ED15" s="1"/>
      <c r="EE15" s="1"/>
      <c r="EF15" s="1"/>
      <c r="EL15" s="3"/>
      <c r="EM15" s="1"/>
      <c r="EN15" s="1"/>
      <c r="EO15" s="1"/>
      <c r="EP15" s="1"/>
      <c r="EQ15" s="1"/>
      <c r="ER15" s="1"/>
      <c r="ES15" s="1"/>
      <c r="ET15" s="1"/>
      <c r="EZ15" s="3"/>
      <c r="FA15" s="1"/>
      <c r="FB15" s="1"/>
      <c r="FC15" s="1"/>
      <c r="FD15" s="1"/>
      <c r="FE15" s="1"/>
      <c r="FF15" s="1"/>
      <c r="FG15" s="1"/>
      <c r="FH15" s="1"/>
      <c r="FN15" s="3"/>
      <c r="FO15" s="1"/>
      <c r="FP15" s="1"/>
      <c r="FQ15" s="1"/>
      <c r="FR15" s="1"/>
      <c r="FS15" s="1"/>
      <c r="FT15" s="1"/>
      <c r="FU15" s="1"/>
      <c r="FV15" s="1"/>
      <c r="GB15" s="3"/>
      <c r="GC15" s="1"/>
      <c r="GD15" s="1"/>
      <c r="GE15" s="1"/>
      <c r="GF15" s="1"/>
      <c r="GG15" s="1"/>
      <c r="GH15" s="1"/>
      <c r="GI15" s="1"/>
      <c r="GJ15" s="1"/>
      <c r="GP15" s="3"/>
      <c r="GQ15" s="1"/>
      <c r="GR15" s="1"/>
      <c r="GS15" s="1"/>
      <c r="GT15" s="1"/>
      <c r="GU15" s="1"/>
      <c r="GV15" s="1"/>
      <c r="GW15" s="1"/>
      <c r="GX15" s="1"/>
      <c r="HD15" s="3"/>
      <c r="HE15" s="1"/>
      <c r="HF15" s="1"/>
      <c r="HG15" s="1"/>
      <c r="HH15" s="1"/>
      <c r="HI15" s="1"/>
      <c r="HJ15" s="1"/>
      <c r="HK15" s="1"/>
      <c r="HL15" s="1"/>
      <c r="HR15" s="3"/>
      <c r="HS15" s="1"/>
      <c r="HT15" s="1"/>
      <c r="HU15" s="1"/>
      <c r="HV15" s="1"/>
      <c r="HW15" s="1"/>
      <c r="HX15" s="1"/>
      <c r="HY15" s="1"/>
      <c r="HZ15" s="1"/>
      <c r="IF15" s="3"/>
      <c r="IG15" s="1"/>
      <c r="IH15" s="1"/>
      <c r="II15" s="1"/>
      <c r="IJ15" s="1"/>
      <c r="IK15" s="1"/>
      <c r="IL15" s="1"/>
      <c r="IM15" s="1"/>
      <c r="IN15" s="1"/>
      <c r="IT15" s="3"/>
      <c r="IU15" s="1"/>
      <c r="IV15" s="1"/>
      <c r="IW15" s="1"/>
    </row>
    <row r="16" spans="1:257" ht="14.25" x14ac:dyDescent="0.2">
      <c r="A16" s="61" t="s">
        <v>8</v>
      </c>
      <c r="B16" s="40">
        <v>13029.777899999999</v>
      </c>
      <c r="C16" s="40">
        <v>35.200200000000002</v>
      </c>
      <c r="D16" s="40">
        <v>277066.77850000001</v>
      </c>
      <c r="E16" s="40">
        <v>2420.0639000000001</v>
      </c>
      <c r="F16" s="40">
        <v>49533.463900000002</v>
      </c>
      <c r="G16" s="40">
        <v>43.252400000000002</v>
      </c>
      <c r="H16" s="40"/>
      <c r="I16" s="40"/>
      <c r="J16" s="42">
        <v>329063.55869999999</v>
      </c>
      <c r="K16" s="43"/>
      <c r="L16" s="43"/>
      <c r="M16" s="43"/>
      <c r="N16" s="43"/>
      <c r="O16" s="43"/>
      <c r="P16" s="43"/>
    </row>
    <row r="17" spans="1:257" ht="14.25" x14ac:dyDescent="0.2">
      <c r="A17" s="61" t="s">
        <v>9</v>
      </c>
      <c r="B17" s="40">
        <v>19936.265299999999</v>
      </c>
      <c r="C17" s="40"/>
      <c r="D17" s="40">
        <v>174827.49290000001</v>
      </c>
      <c r="E17" s="40"/>
      <c r="F17" s="40">
        <v>1225.4065000000001</v>
      </c>
      <c r="G17" s="40"/>
      <c r="H17" s="40"/>
      <c r="I17" s="40"/>
      <c r="J17" s="42">
        <v>176052.89939999999</v>
      </c>
      <c r="K17" s="43"/>
      <c r="L17" s="43"/>
      <c r="M17" s="43"/>
      <c r="N17" s="43"/>
      <c r="O17" s="43"/>
      <c r="P17" s="43"/>
    </row>
    <row r="18" spans="1:257" ht="14.25" x14ac:dyDescent="0.2">
      <c r="A18" s="61" t="s">
        <v>10</v>
      </c>
      <c r="B18" s="40">
        <v>37649.185599999997</v>
      </c>
      <c r="C18" s="40">
        <v>181.1567</v>
      </c>
      <c r="D18" s="40">
        <v>333144.48050000001</v>
      </c>
      <c r="E18" s="40">
        <v>1870.5018</v>
      </c>
      <c r="F18" s="40">
        <v>12700.6774</v>
      </c>
      <c r="G18" s="40">
        <v>155.67949999999999</v>
      </c>
      <c r="H18" s="40"/>
      <c r="I18" s="40"/>
      <c r="J18" s="42">
        <v>347871.33919999999</v>
      </c>
      <c r="K18" s="43"/>
      <c r="L18" s="43"/>
      <c r="M18" s="43"/>
      <c r="N18" s="43"/>
      <c r="O18" s="43"/>
      <c r="P18" s="43"/>
    </row>
    <row r="19" spans="1:257" ht="14.25" x14ac:dyDescent="0.2">
      <c r="A19" s="62" t="s">
        <v>287</v>
      </c>
      <c r="B19" s="44">
        <v>70615.228799999997</v>
      </c>
      <c r="C19" s="44">
        <v>216.3569</v>
      </c>
      <c r="D19" s="44">
        <v>785038.75190000003</v>
      </c>
      <c r="E19" s="44">
        <v>4290.5657000000001</v>
      </c>
      <c r="F19" s="44">
        <v>63459.5478</v>
      </c>
      <c r="G19" s="44">
        <v>198.93190000000001</v>
      </c>
      <c r="H19" s="44"/>
      <c r="I19" s="44"/>
      <c r="J19" s="46">
        <v>852987.79729999998</v>
      </c>
      <c r="K19" s="43"/>
      <c r="L19" s="43"/>
      <c r="M19" s="43"/>
      <c r="N19" s="43"/>
      <c r="O19" s="43"/>
      <c r="P19" s="50"/>
      <c r="Q19" s="1"/>
      <c r="R19" s="1"/>
      <c r="S19" s="1"/>
      <c r="T19" s="1"/>
      <c r="U19" s="1"/>
      <c r="V19" s="1"/>
      <c r="W19" s="1"/>
      <c r="X19" s="1"/>
      <c r="AD19" s="3"/>
      <c r="AE19" s="1"/>
      <c r="AF19" s="1"/>
      <c r="AG19" s="1"/>
      <c r="AH19" s="1"/>
      <c r="AI19" s="1"/>
      <c r="AJ19" s="1"/>
      <c r="AK19" s="1"/>
      <c r="AL19" s="1"/>
      <c r="AR19" s="3"/>
      <c r="AS19" s="1"/>
      <c r="AT19" s="1"/>
      <c r="AU19" s="1"/>
      <c r="AV19" s="1"/>
      <c r="AW19" s="1"/>
      <c r="AX19" s="1"/>
      <c r="AY19" s="1"/>
      <c r="AZ19" s="1"/>
      <c r="BF19" s="3"/>
      <c r="BG19" s="1"/>
      <c r="BH19" s="1"/>
      <c r="BI19" s="1"/>
      <c r="BJ19" s="1"/>
      <c r="BK19" s="1"/>
      <c r="BL19" s="1"/>
      <c r="BM19" s="1"/>
      <c r="BN19" s="1"/>
      <c r="BT19" s="3"/>
      <c r="BU19" s="1"/>
      <c r="BV19" s="1"/>
      <c r="BW19" s="1"/>
      <c r="BX19" s="1"/>
      <c r="BY19" s="1"/>
      <c r="BZ19" s="1"/>
      <c r="CA19" s="1"/>
      <c r="CB19" s="1"/>
      <c r="CH19" s="3"/>
      <c r="CI19" s="1"/>
      <c r="CJ19" s="1"/>
      <c r="CK19" s="1"/>
      <c r="CL19" s="1"/>
      <c r="CM19" s="1"/>
      <c r="CN19" s="1"/>
      <c r="CO19" s="1"/>
      <c r="CP19" s="1"/>
      <c r="CV19" s="3"/>
      <c r="CW19" s="1"/>
      <c r="CX19" s="1"/>
      <c r="CY19" s="1"/>
      <c r="CZ19" s="1"/>
      <c r="DA19" s="1"/>
      <c r="DB19" s="1"/>
      <c r="DC19" s="1"/>
      <c r="DD19" s="1"/>
      <c r="DJ19" s="3"/>
      <c r="DK19" s="1"/>
      <c r="DL19" s="1"/>
      <c r="DM19" s="1"/>
      <c r="DN19" s="1"/>
      <c r="DO19" s="1"/>
      <c r="DP19" s="1"/>
      <c r="DQ19" s="1"/>
      <c r="DR19" s="1"/>
      <c r="DX19" s="3"/>
      <c r="DY19" s="1"/>
      <c r="DZ19" s="1"/>
      <c r="EA19" s="1"/>
      <c r="EB19" s="1"/>
      <c r="EC19" s="1"/>
      <c r="ED19" s="1"/>
      <c r="EE19" s="1"/>
      <c r="EF19" s="1"/>
      <c r="EL19" s="3"/>
      <c r="EM19" s="1"/>
      <c r="EN19" s="1"/>
      <c r="EO19" s="1"/>
      <c r="EP19" s="1"/>
      <c r="EQ19" s="1"/>
      <c r="ER19" s="1"/>
      <c r="ES19" s="1"/>
      <c r="ET19" s="1"/>
      <c r="EZ19" s="3"/>
      <c r="FA19" s="1"/>
      <c r="FB19" s="1"/>
      <c r="FC19" s="1"/>
      <c r="FD19" s="1"/>
      <c r="FE19" s="1"/>
      <c r="FF19" s="1"/>
      <c r="FG19" s="1"/>
      <c r="FH19" s="1"/>
      <c r="FN19" s="3"/>
      <c r="FO19" s="1"/>
      <c r="FP19" s="1"/>
      <c r="FQ19" s="1"/>
      <c r="FR19" s="1"/>
      <c r="FS19" s="1"/>
      <c r="FT19" s="1"/>
      <c r="FU19" s="1"/>
      <c r="FV19" s="1"/>
      <c r="GB19" s="3"/>
      <c r="GC19" s="1"/>
      <c r="GD19" s="1"/>
      <c r="GE19" s="1"/>
      <c r="GF19" s="1"/>
      <c r="GG19" s="1"/>
      <c r="GH19" s="1"/>
      <c r="GI19" s="1"/>
      <c r="GJ19" s="1"/>
      <c r="GP19" s="3"/>
      <c r="GQ19" s="1"/>
      <c r="GR19" s="1"/>
      <c r="GS19" s="1"/>
      <c r="GT19" s="1"/>
      <c r="GU19" s="1"/>
      <c r="GV19" s="1"/>
      <c r="GW19" s="1"/>
      <c r="GX19" s="1"/>
      <c r="HD19" s="3"/>
      <c r="HE19" s="1"/>
      <c r="HF19" s="1"/>
      <c r="HG19" s="1"/>
      <c r="HH19" s="1"/>
      <c r="HI19" s="1"/>
      <c r="HJ19" s="1"/>
      <c r="HK19" s="1"/>
      <c r="HL19" s="1"/>
      <c r="HR19" s="3"/>
      <c r="HS19" s="1"/>
      <c r="HT19" s="1"/>
      <c r="HU19" s="1"/>
      <c r="HV19" s="1"/>
      <c r="HW19" s="1"/>
      <c r="HX19" s="1"/>
      <c r="HY19" s="1"/>
      <c r="HZ19" s="1"/>
      <c r="IF19" s="3"/>
      <c r="IG19" s="1"/>
      <c r="IH19" s="1"/>
      <c r="II19" s="1"/>
      <c r="IJ19" s="1"/>
      <c r="IK19" s="1"/>
      <c r="IL19" s="1"/>
      <c r="IM19" s="1"/>
      <c r="IN19" s="1"/>
      <c r="IT19" s="3"/>
      <c r="IU19" s="1"/>
      <c r="IV19" s="1"/>
      <c r="IW19" s="1"/>
    </row>
    <row r="20" spans="1:257" ht="14.25" x14ac:dyDescent="0.2">
      <c r="A20" s="61" t="s">
        <v>11</v>
      </c>
      <c r="B20" s="40">
        <v>648.91780000000006</v>
      </c>
      <c r="C20" s="40"/>
      <c r="D20" s="40">
        <v>72384.592099999994</v>
      </c>
      <c r="E20" s="40"/>
      <c r="F20" s="40">
        <v>26.1706</v>
      </c>
      <c r="G20" s="40">
        <v>78.875100000000003</v>
      </c>
      <c r="H20" s="40"/>
      <c r="I20" s="40"/>
      <c r="J20" s="42">
        <v>72489.637799999997</v>
      </c>
      <c r="K20" s="43"/>
      <c r="L20" s="43"/>
      <c r="M20" s="43"/>
      <c r="N20" s="43"/>
      <c r="O20" s="43"/>
      <c r="P20" s="43"/>
    </row>
    <row r="21" spans="1:257" ht="14.25" x14ac:dyDescent="0.2">
      <c r="A21" s="61" t="s">
        <v>12</v>
      </c>
      <c r="B21" s="40">
        <v>395.18099999999998</v>
      </c>
      <c r="C21" s="40">
        <v>54.422699999999999</v>
      </c>
      <c r="D21" s="40">
        <v>32904.703800000003</v>
      </c>
      <c r="E21" s="40">
        <v>1580.1259</v>
      </c>
      <c r="F21" s="40">
        <v>5947.5893999999998</v>
      </c>
      <c r="G21" s="40"/>
      <c r="H21" s="40"/>
      <c r="I21" s="40"/>
      <c r="J21" s="42">
        <v>40432.419099999999</v>
      </c>
      <c r="K21" s="43"/>
      <c r="L21" s="43"/>
      <c r="M21" s="43"/>
      <c r="N21" s="43"/>
      <c r="O21" s="43"/>
      <c r="P21" s="43"/>
    </row>
    <row r="22" spans="1:257" ht="14.25" x14ac:dyDescent="0.2">
      <c r="A22" s="61" t="s">
        <v>13</v>
      </c>
      <c r="B22" s="40">
        <v>9104.4010999999991</v>
      </c>
      <c r="C22" s="40">
        <v>199.6095</v>
      </c>
      <c r="D22" s="40">
        <v>183774.56200000001</v>
      </c>
      <c r="E22" s="40"/>
      <c r="F22" s="40">
        <v>14735.126399999999</v>
      </c>
      <c r="G22" s="40"/>
      <c r="H22" s="40"/>
      <c r="I22" s="40"/>
      <c r="J22" s="42">
        <v>198509.68840000001</v>
      </c>
      <c r="K22" s="43"/>
      <c r="L22" s="43"/>
      <c r="M22" s="43"/>
      <c r="N22" s="43"/>
      <c r="O22" s="43"/>
      <c r="P22" s="43"/>
    </row>
    <row r="23" spans="1:257" ht="14.25" x14ac:dyDescent="0.2">
      <c r="A23" s="61" t="s">
        <v>14</v>
      </c>
      <c r="B23" s="40">
        <v>169.93729999999999</v>
      </c>
      <c r="C23" s="40"/>
      <c r="D23" s="40">
        <v>23339.712100000001</v>
      </c>
      <c r="E23" s="40">
        <v>20782.071599999999</v>
      </c>
      <c r="F23" s="40"/>
      <c r="G23" s="40"/>
      <c r="H23" s="40">
        <v>138.93450000000001</v>
      </c>
      <c r="I23" s="40"/>
      <c r="J23" s="42">
        <v>44260.718200000003</v>
      </c>
      <c r="K23" s="43"/>
      <c r="L23" s="43"/>
      <c r="M23" s="43"/>
      <c r="N23" s="43"/>
      <c r="O23" s="43"/>
      <c r="P23" s="43"/>
    </row>
    <row r="24" spans="1:257" ht="14.25" x14ac:dyDescent="0.2">
      <c r="A24" s="62" t="s">
        <v>15</v>
      </c>
      <c r="B24" s="44">
        <v>10318.4372</v>
      </c>
      <c r="C24" s="44">
        <v>254.03219999999999</v>
      </c>
      <c r="D24" s="44">
        <v>312403.57</v>
      </c>
      <c r="E24" s="44">
        <v>22362.197499999998</v>
      </c>
      <c r="F24" s="44">
        <v>20708.886399999999</v>
      </c>
      <c r="G24" s="44">
        <v>78.875100000000003</v>
      </c>
      <c r="H24" s="44">
        <v>138.93450000000001</v>
      </c>
      <c r="I24" s="44"/>
      <c r="J24" s="46">
        <v>355692.46350000001</v>
      </c>
      <c r="K24" s="43"/>
      <c r="L24" s="43"/>
      <c r="M24" s="43"/>
      <c r="N24" s="43"/>
      <c r="O24" s="43"/>
      <c r="P24" s="50"/>
      <c r="Q24" s="1"/>
      <c r="R24" s="1"/>
      <c r="S24" s="1"/>
      <c r="T24" s="1"/>
      <c r="U24" s="1"/>
      <c r="V24" s="1"/>
      <c r="W24" s="1"/>
      <c r="X24" s="1"/>
      <c r="AD24" s="3"/>
      <c r="AE24" s="1"/>
      <c r="AF24" s="1"/>
      <c r="AG24" s="1"/>
      <c r="AH24" s="1"/>
      <c r="AI24" s="1"/>
      <c r="AJ24" s="1"/>
      <c r="AK24" s="1"/>
      <c r="AL24" s="1"/>
      <c r="AR24" s="3"/>
      <c r="AS24" s="1"/>
      <c r="AT24" s="1"/>
      <c r="AU24" s="1"/>
      <c r="AV24" s="1"/>
      <c r="AW24" s="1"/>
      <c r="AX24" s="1"/>
      <c r="AY24" s="1"/>
      <c r="AZ24" s="1"/>
      <c r="BF24" s="3"/>
      <c r="BG24" s="1"/>
      <c r="BH24" s="1"/>
      <c r="BI24" s="1"/>
      <c r="BJ24" s="1"/>
      <c r="BK24" s="1"/>
      <c r="BL24" s="1"/>
      <c r="BM24" s="1"/>
      <c r="BN24" s="1"/>
      <c r="BT24" s="3"/>
      <c r="BU24" s="1"/>
      <c r="BV24" s="1"/>
      <c r="BW24" s="1"/>
      <c r="BX24" s="1"/>
      <c r="BY24" s="1"/>
      <c r="BZ24" s="1"/>
      <c r="CA24" s="1"/>
      <c r="CB24" s="1"/>
      <c r="CH24" s="3"/>
      <c r="CI24" s="1"/>
      <c r="CJ24" s="1"/>
      <c r="CK24" s="1"/>
      <c r="CL24" s="1"/>
      <c r="CM24" s="1"/>
      <c r="CN24" s="1"/>
      <c r="CO24" s="1"/>
      <c r="CP24" s="1"/>
      <c r="CV24" s="3"/>
      <c r="CW24" s="1"/>
      <c r="CX24" s="1"/>
      <c r="CY24" s="1"/>
      <c r="CZ24" s="1"/>
      <c r="DA24" s="1"/>
      <c r="DB24" s="1"/>
      <c r="DC24" s="1"/>
      <c r="DD24" s="1"/>
      <c r="DJ24" s="3"/>
      <c r="DK24" s="1"/>
      <c r="DL24" s="1"/>
      <c r="DM24" s="1"/>
      <c r="DN24" s="1"/>
      <c r="DO24" s="1"/>
      <c r="DP24" s="1"/>
      <c r="DQ24" s="1"/>
      <c r="DR24" s="1"/>
      <c r="DX24" s="3"/>
      <c r="DY24" s="1"/>
      <c r="DZ24" s="1"/>
      <c r="EA24" s="1"/>
      <c r="EB24" s="1"/>
      <c r="EC24" s="1"/>
      <c r="ED24" s="1"/>
      <c r="EE24" s="1"/>
      <c r="EF24" s="1"/>
      <c r="EL24" s="3"/>
      <c r="EM24" s="1"/>
      <c r="EN24" s="1"/>
      <c r="EO24" s="1"/>
      <c r="EP24" s="1"/>
      <c r="EQ24" s="1"/>
      <c r="ER24" s="1"/>
      <c r="ES24" s="1"/>
      <c r="ET24" s="1"/>
      <c r="EZ24" s="3"/>
      <c r="FA24" s="1"/>
      <c r="FB24" s="1"/>
      <c r="FC24" s="1"/>
      <c r="FD24" s="1"/>
      <c r="FE24" s="1"/>
      <c r="FF24" s="1"/>
      <c r="FG24" s="1"/>
      <c r="FH24" s="1"/>
      <c r="FN24" s="3"/>
      <c r="FO24" s="1"/>
      <c r="FP24" s="1"/>
      <c r="FQ24" s="1"/>
      <c r="FR24" s="1"/>
      <c r="FS24" s="1"/>
      <c r="FT24" s="1"/>
      <c r="FU24" s="1"/>
      <c r="FV24" s="1"/>
      <c r="GB24" s="3"/>
      <c r="GC24" s="1"/>
      <c r="GD24" s="1"/>
      <c r="GE24" s="1"/>
      <c r="GF24" s="1"/>
      <c r="GG24" s="1"/>
      <c r="GH24" s="1"/>
      <c r="GI24" s="1"/>
      <c r="GJ24" s="1"/>
      <c r="GP24" s="3"/>
      <c r="GQ24" s="1"/>
      <c r="GR24" s="1"/>
      <c r="GS24" s="1"/>
      <c r="GT24" s="1"/>
      <c r="GU24" s="1"/>
      <c r="GV24" s="1"/>
      <c r="GW24" s="1"/>
      <c r="GX24" s="1"/>
      <c r="HD24" s="3"/>
      <c r="HE24" s="1"/>
      <c r="HF24" s="1"/>
      <c r="HG24" s="1"/>
      <c r="HH24" s="1"/>
      <c r="HI24" s="1"/>
      <c r="HJ24" s="1"/>
      <c r="HK24" s="1"/>
      <c r="HL24" s="1"/>
      <c r="HR24" s="3"/>
      <c r="HS24" s="1"/>
      <c r="HT24" s="1"/>
      <c r="HU24" s="1"/>
      <c r="HV24" s="1"/>
      <c r="HW24" s="1"/>
      <c r="HX24" s="1"/>
      <c r="HY24" s="1"/>
      <c r="HZ24" s="1"/>
      <c r="IF24" s="3"/>
      <c r="IG24" s="1"/>
      <c r="IH24" s="1"/>
      <c r="II24" s="1"/>
      <c r="IJ24" s="1"/>
      <c r="IK24" s="1"/>
      <c r="IL24" s="1"/>
      <c r="IM24" s="1"/>
      <c r="IN24" s="1"/>
      <c r="IT24" s="3"/>
      <c r="IU24" s="1"/>
      <c r="IV24" s="1"/>
      <c r="IW24" s="1"/>
    </row>
    <row r="25" spans="1:257" ht="14.25" x14ac:dyDescent="0.2">
      <c r="A25" s="63" t="s">
        <v>288</v>
      </c>
      <c r="B25" s="47">
        <v>135.62190000000001</v>
      </c>
      <c r="C25" s="47">
        <v>492.57749999999999</v>
      </c>
      <c r="D25" s="47">
        <v>18967.637699999999</v>
      </c>
      <c r="E25" s="47"/>
      <c r="F25" s="47">
        <v>119.3293</v>
      </c>
      <c r="G25" s="47">
        <v>355.233</v>
      </c>
      <c r="H25" s="47"/>
      <c r="I25" s="47"/>
      <c r="J25" s="49">
        <v>19442.2</v>
      </c>
      <c r="K25" s="43"/>
      <c r="L25" s="43"/>
      <c r="M25" s="43"/>
      <c r="N25" s="43"/>
      <c r="O25" s="43"/>
      <c r="P25" s="50"/>
      <c r="Q25" s="1"/>
      <c r="R25" s="1"/>
      <c r="S25" s="1"/>
      <c r="T25" s="1"/>
      <c r="U25" s="1"/>
      <c r="V25" s="1"/>
      <c r="W25" s="1"/>
      <c r="X25" s="1"/>
      <c r="AD25" s="3"/>
      <c r="AE25" s="1"/>
      <c r="AF25" s="1"/>
      <c r="AG25" s="1"/>
      <c r="AH25" s="1"/>
      <c r="AI25" s="1"/>
      <c r="AJ25" s="1"/>
      <c r="AK25" s="1"/>
      <c r="AL25" s="1"/>
      <c r="AR25" s="3"/>
      <c r="AS25" s="1"/>
      <c r="AT25" s="1"/>
      <c r="AU25" s="1"/>
      <c r="AV25" s="1"/>
      <c r="AW25" s="1"/>
      <c r="AX25" s="1"/>
      <c r="AY25" s="1"/>
      <c r="AZ25" s="1"/>
      <c r="BF25" s="3"/>
      <c r="BG25" s="1"/>
      <c r="BH25" s="1"/>
      <c r="BI25" s="1"/>
      <c r="BJ25" s="1"/>
      <c r="BK25" s="1"/>
      <c r="BL25" s="1"/>
      <c r="BM25" s="1"/>
      <c r="BN25" s="1"/>
      <c r="BT25" s="3"/>
      <c r="BU25" s="1"/>
      <c r="BV25" s="1"/>
      <c r="BW25" s="1"/>
      <c r="BX25" s="1"/>
      <c r="BY25" s="1"/>
      <c r="BZ25" s="1"/>
      <c r="CA25" s="1"/>
      <c r="CB25" s="1"/>
      <c r="CH25" s="3"/>
      <c r="CI25" s="1"/>
      <c r="CJ25" s="1"/>
      <c r="CK25" s="1"/>
      <c r="CL25" s="1"/>
      <c r="CM25" s="1"/>
      <c r="CN25" s="1"/>
      <c r="CO25" s="1"/>
      <c r="CP25" s="1"/>
      <c r="CV25" s="3"/>
      <c r="CW25" s="1"/>
      <c r="CX25" s="1"/>
      <c r="CY25" s="1"/>
      <c r="CZ25" s="1"/>
      <c r="DA25" s="1"/>
      <c r="DB25" s="1"/>
      <c r="DC25" s="1"/>
      <c r="DD25" s="1"/>
      <c r="DJ25" s="3"/>
      <c r="DK25" s="1"/>
      <c r="DL25" s="1"/>
      <c r="DM25" s="1"/>
      <c r="DN25" s="1"/>
      <c r="DO25" s="1"/>
      <c r="DP25" s="1"/>
      <c r="DQ25" s="1"/>
      <c r="DR25" s="1"/>
      <c r="DX25" s="3"/>
      <c r="DY25" s="1"/>
      <c r="DZ25" s="1"/>
      <c r="EA25" s="1"/>
      <c r="EB25" s="1"/>
      <c r="EC25" s="1"/>
      <c r="ED25" s="1"/>
      <c r="EE25" s="1"/>
      <c r="EF25" s="1"/>
      <c r="EL25" s="3"/>
      <c r="EM25" s="1"/>
      <c r="EN25" s="1"/>
      <c r="EO25" s="1"/>
      <c r="EP25" s="1"/>
      <c r="EQ25" s="1"/>
      <c r="ER25" s="1"/>
      <c r="ES25" s="1"/>
      <c r="ET25" s="1"/>
      <c r="EZ25" s="3"/>
      <c r="FA25" s="1"/>
      <c r="FB25" s="1"/>
      <c r="FC25" s="1"/>
      <c r="FD25" s="1"/>
      <c r="FE25" s="1"/>
      <c r="FF25" s="1"/>
      <c r="FG25" s="1"/>
      <c r="FH25" s="1"/>
      <c r="FN25" s="3"/>
      <c r="FO25" s="1"/>
      <c r="FP25" s="1"/>
      <c r="FQ25" s="1"/>
      <c r="FR25" s="1"/>
      <c r="FS25" s="1"/>
      <c r="FT25" s="1"/>
      <c r="FU25" s="1"/>
      <c r="FV25" s="1"/>
      <c r="GB25" s="3"/>
      <c r="GC25" s="1"/>
      <c r="GD25" s="1"/>
      <c r="GE25" s="1"/>
      <c r="GF25" s="1"/>
      <c r="GG25" s="1"/>
      <c r="GH25" s="1"/>
      <c r="GI25" s="1"/>
      <c r="GJ25" s="1"/>
      <c r="GP25" s="3"/>
      <c r="GQ25" s="1"/>
      <c r="GR25" s="1"/>
      <c r="GS25" s="1"/>
      <c r="GT25" s="1"/>
      <c r="GU25" s="1"/>
      <c r="GV25" s="1"/>
      <c r="GW25" s="1"/>
      <c r="GX25" s="1"/>
      <c r="HD25" s="3"/>
      <c r="HE25" s="1"/>
      <c r="HF25" s="1"/>
      <c r="HG25" s="1"/>
      <c r="HH25" s="1"/>
      <c r="HI25" s="1"/>
      <c r="HJ25" s="1"/>
      <c r="HK25" s="1"/>
      <c r="HL25" s="1"/>
      <c r="HR25" s="3"/>
      <c r="HS25" s="1"/>
      <c r="HT25" s="1"/>
      <c r="HU25" s="1"/>
      <c r="HV25" s="1"/>
      <c r="HW25" s="1"/>
      <c r="HX25" s="1"/>
      <c r="HY25" s="1"/>
      <c r="HZ25" s="1"/>
      <c r="IF25" s="3"/>
      <c r="IG25" s="1"/>
      <c r="IH25" s="1"/>
      <c r="II25" s="1"/>
      <c r="IJ25" s="1"/>
      <c r="IK25" s="1"/>
      <c r="IL25" s="1"/>
      <c r="IM25" s="1"/>
      <c r="IN25" s="1"/>
      <c r="IT25" s="3"/>
      <c r="IU25" s="1"/>
      <c r="IV25" s="1"/>
      <c r="IW25" s="1"/>
    </row>
    <row r="26" spans="1:257" ht="14.25" x14ac:dyDescent="0.2">
      <c r="A26" s="61" t="s">
        <v>289</v>
      </c>
      <c r="B26" s="40">
        <v>2078.9227999999998</v>
      </c>
      <c r="C26" s="40">
        <v>48.8187</v>
      </c>
      <c r="D26" s="40">
        <v>85870.457999999999</v>
      </c>
      <c r="E26" s="40"/>
      <c r="F26" s="40">
        <v>865.09029999999996</v>
      </c>
      <c r="G26" s="40"/>
      <c r="H26" s="40"/>
      <c r="I26" s="40"/>
      <c r="J26" s="42">
        <v>86735.548299999995</v>
      </c>
      <c r="K26" s="43"/>
      <c r="L26" s="43"/>
      <c r="M26" s="43"/>
      <c r="N26" s="43"/>
      <c r="O26" s="43"/>
      <c r="P26" s="43"/>
    </row>
    <row r="27" spans="1:257" ht="14.25" x14ac:dyDescent="0.2">
      <c r="A27" s="61" t="s">
        <v>16</v>
      </c>
      <c r="B27" s="40">
        <v>4239.0652</v>
      </c>
      <c r="C27" s="40"/>
      <c r="D27" s="40">
        <v>378992.35519999999</v>
      </c>
      <c r="E27" s="40"/>
      <c r="F27" s="40">
        <v>2080.9634999999998</v>
      </c>
      <c r="G27" s="40"/>
      <c r="H27" s="40"/>
      <c r="I27" s="40"/>
      <c r="J27" s="42">
        <v>381073.3187</v>
      </c>
      <c r="K27" s="43"/>
      <c r="L27" s="43"/>
      <c r="M27" s="43"/>
      <c r="N27" s="43"/>
      <c r="O27" s="43"/>
      <c r="P27" s="43"/>
    </row>
    <row r="28" spans="1:257" ht="14.25" x14ac:dyDescent="0.2">
      <c r="A28" s="61" t="s">
        <v>290</v>
      </c>
      <c r="B28" s="40">
        <v>3751.3208</v>
      </c>
      <c r="C28" s="40">
        <v>282.56369999999998</v>
      </c>
      <c r="D28" s="40">
        <v>101494.7402</v>
      </c>
      <c r="E28" s="40"/>
      <c r="F28" s="40">
        <v>82427.940199999997</v>
      </c>
      <c r="G28" s="40"/>
      <c r="H28" s="40"/>
      <c r="I28" s="40"/>
      <c r="J28" s="42">
        <v>183922.68040000001</v>
      </c>
      <c r="K28" s="43"/>
      <c r="L28" s="43"/>
      <c r="M28" s="43"/>
      <c r="N28" s="43"/>
      <c r="O28" s="43"/>
      <c r="P28" s="43"/>
    </row>
    <row r="29" spans="1:257" ht="14.25" x14ac:dyDescent="0.2">
      <c r="A29" s="61" t="s">
        <v>17</v>
      </c>
      <c r="B29" s="40">
        <v>5215.7578000000003</v>
      </c>
      <c r="C29" s="40"/>
      <c r="D29" s="40">
        <v>277671.74349999998</v>
      </c>
      <c r="E29" s="40"/>
      <c r="F29" s="40">
        <v>7839.7042000000001</v>
      </c>
      <c r="G29" s="40"/>
      <c r="H29" s="40"/>
      <c r="I29" s="40">
        <v>23.262499999999999</v>
      </c>
      <c r="J29" s="42">
        <v>285534.71019999997</v>
      </c>
      <c r="K29" s="43"/>
      <c r="L29" s="43"/>
      <c r="M29" s="43"/>
      <c r="N29" s="43"/>
      <c r="O29" s="43"/>
      <c r="P29" s="43"/>
    </row>
    <row r="30" spans="1:257" ht="14.25" x14ac:dyDescent="0.2">
      <c r="A30" s="61" t="s">
        <v>18</v>
      </c>
      <c r="B30" s="40">
        <v>1257.8261</v>
      </c>
      <c r="C30" s="40">
        <v>375.70370000000003</v>
      </c>
      <c r="D30" s="40">
        <v>106657.05809999999</v>
      </c>
      <c r="E30" s="40"/>
      <c r="F30" s="40">
        <v>17671.111799999999</v>
      </c>
      <c r="G30" s="40"/>
      <c r="H30" s="40"/>
      <c r="I30" s="40"/>
      <c r="J30" s="42">
        <v>124328.16989999999</v>
      </c>
      <c r="K30" s="43"/>
      <c r="L30" s="43"/>
      <c r="M30" s="43"/>
      <c r="N30" s="43"/>
      <c r="O30" s="43"/>
      <c r="P30" s="43"/>
    </row>
    <row r="31" spans="1:257" ht="14.25" x14ac:dyDescent="0.2">
      <c r="A31" s="61" t="s">
        <v>19</v>
      </c>
      <c r="B31" s="40">
        <v>6092.7622000000001</v>
      </c>
      <c r="C31" s="40"/>
      <c r="D31" s="40">
        <v>159857.31529999999</v>
      </c>
      <c r="E31" s="40"/>
      <c r="F31" s="40">
        <v>237.1208</v>
      </c>
      <c r="G31" s="40"/>
      <c r="H31" s="40">
        <v>78.818200000000004</v>
      </c>
      <c r="I31" s="40"/>
      <c r="J31" s="42">
        <v>160173.2543</v>
      </c>
      <c r="K31" s="43"/>
      <c r="L31" s="43"/>
      <c r="M31" s="43"/>
      <c r="N31" s="43"/>
      <c r="O31" s="43"/>
      <c r="P31" s="43"/>
    </row>
    <row r="32" spans="1:257" ht="14.25" x14ac:dyDescent="0.2">
      <c r="A32" s="61" t="s">
        <v>20</v>
      </c>
      <c r="B32" s="40">
        <v>11851.110699999999</v>
      </c>
      <c r="C32" s="40"/>
      <c r="D32" s="40">
        <v>212312.46710000001</v>
      </c>
      <c r="E32" s="40"/>
      <c r="F32" s="40">
        <v>31.742599999999999</v>
      </c>
      <c r="G32" s="40"/>
      <c r="H32" s="40"/>
      <c r="I32" s="40"/>
      <c r="J32" s="42">
        <v>212344.20970000001</v>
      </c>
      <c r="K32" s="43"/>
      <c r="L32" s="43"/>
      <c r="M32" s="43"/>
      <c r="N32" s="43"/>
      <c r="O32" s="43"/>
      <c r="P32" s="43"/>
    </row>
    <row r="33" spans="1:257" ht="14.25" x14ac:dyDescent="0.2">
      <c r="A33" s="61" t="s">
        <v>21</v>
      </c>
      <c r="B33" s="40">
        <v>848.6848</v>
      </c>
      <c r="C33" s="40">
        <v>325.93349999999998</v>
      </c>
      <c r="D33" s="40">
        <v>323325.68199999997</v>
      </c>
      <c r="E33" s="40"/>
      <c r="F33" s="40">
        <v>3191.4933999999998</v>
      </c>
      <c r="G33" s="40">
        <v>225.09049999999999</v>
      </c>
      <c r="H33" s="40">
        <v>396.03050000000002</v>
      </c>
      <c r="I33" s="40"/>
      <c r="J33" s="42">
        <v>327138.29639999999</v>
      </c>
      <c r="K33" s="43"/>
      <c r="L33" s="43"/>
      <c r="M33" s="43"/>
      <c r="N33" s="43"/>
      <c r="O33" s="43"/>
      <c r="P33" s="43"/>
    </row>
    <row r="34" spans="1:257" ht="14.25" x14ac:dyDescent="0.2">
      <c r="A34" s="61" t="s">
        <v>22</v>
      </c>
      <c r="B34" s="40">
        <v>2405.0830999999998</v>
      </c>
      <c r="C34" s="40">
        <v>133.7927</v>
      </c>
      <c r="D34" s="40">
        <v>170172.54500000001</v>
      </c>
      <c r="E34" s="40"/>
      <c r="F34" s="40">
        <v>14198.279</v>
      </c>
      <c r="G34" s="40"/>
      <c r="H34" s="40"/>
      <c r="I34" s="40"/>
      <c r="J34" s="42">
        <v>184370.82399999999</v>
      </c>
      <c r="K34" s="43"/>
      <c r="L34" s="43"/>
      <c r="M34" s="43"/>
      <c r="N34" s="43"/>
      <c r="O34" s="43"/>
      <c r="P34" s="43"/>
    </row>
    <row r="35" spans="1:257" ht="14.25" x14ac:dyDescent="0.2">
      <c r="A35" s="62" t="s">
        <v>291</v>
      </c>
      <c r="B35" s="44">
        <v>37740.533499999998</v>
      </c>
      <c r="C35" s="44">
        <v>1166.8123000000001</v>
      </c>
      <c r="D35" s="44">
        <v>1816354.3644000001</v>
      </c>
      <c r="E35" s="44"/>
      <c r="F35" s="44">
        <v>128543.4458</v>
      </c>
      <c r="G35" s="44">
        <v>225.09049999999999</v>
      </c>
      <c r="H35" s="44">
        <v>474.84870000000001</v>
      </c>
      <c r="I35" s="44">
        <v>23.262499999999999</v>
      </c>
      <c r="J35" s="46">
        <v>1945621.0119</v>
      </c>
      <c r="K35" s="43"/>
      <c r="L35" s="43"/>
      <c r="M35" s="43"/>
      <c r="N35" s="43"/>
      <c r="O35" s="43"/>
      <c r="P35" s="50"/>
      <c r="Q35" s="1"/>
      <c r="R35" s="1"/>
      <c r="S35" s="1"/>
      <c r="T35" s="1"/>
      <c r="U35" s="1"/>
      <c r="V35" s="1"/>
      <c r="W35" s="1"/>
      <c r="X35" s="1"/>
      <c r="AD35" s="3"/>
      <c r="AE35" s="1"/>
      <c r="AF35" s="1"/>
      <c r="AG35" s="1"/>
      <c r="AH35" s="1"/>
      <c r="AI35" s="1"/>
      <c r="AJ35" s="1"/>
      <c r="AK35" s="1"/>
      <c r="AL35" s="1"/>
      <c r="AR35" s="3"/>
      <c r="AS35" s="1"/>
      <c r="AT35" s="1"/>
      <c r="AU35" s="1"/>
      <c r="AV35" s="1"/>
      <c r="AW35" s="1"/>
      <c r="AX35" s="1"/>
      <c r="AY35" s="1"/>
      <c r="AZ35" s="1"/>
      <c r="BF35" s="3"/>
      <c r="BG35" s="1"/>
      <c r="BH35" s="1"/>
      <c r="BI35" s="1"/>
      <c r="BJ35" s="1"/>
      <c r="BK35" s="1"/>
      <c r="BL35" s="1"/>
      <c r="BM35" s="1"/>
      <c r="BN35" s="1"/>
      <c r="BT35" s="3"/>
      <c r="BU35" s="1"/>
      <c r="BV35" s="1"/>
      <c r="BW35" s="1"/>
      <c r="BX35" s="1"/>
      <c r="BY35" s="1"/>
      <c r="BZ35" s="1"/>
      <c r="CA35" s="1"/>
      <c r="CB35" s="1"/>
      <c r="CH35" s="3"/>
      <c r="CI35" s="1"/>
      <c r="CJ35" s="1"/>
      <c r="CK35" s="1"/>
      <c r="CL35" s="1"/>
      <c r="CM35" s="1"/>
      <c r="CN35" s="1"/>
      <c r="CO35" s="1"/>
      <c r="CP35" s="1"/>
      <c r="CV35" s="3"/>
      <c r="CW35" s="1"/>
      <c r="CX35" s="1"/>
      <c r="CY35" s="1"/>
      <c r="CZ35" s="1"/>
      <c r="DA35" s="1"/>
      <c r="DB35" s="1"/>
      <c r="DC35" s="1"/>
      <c r="DD35" s="1"/>
      <c r="DJ35" s="3"/>
      <c r="DK35" s="1"/>
      <c r="DL35" s="1"/>
      <c r="DM35" s="1"/>
      <c r="DN35" s="1"/>
      <c r="DO35" s="1"/>
      <c r="DP35" s="1"/>
      <c r="DQ35" s="1"/>
      <c r="DR35" s="1"/>
      <c r="DX35" s="3"/>
      <c r="DY35" s="1"/>
      <c r="DZ35" s="1"/>
      <c r="EA35" s="1"/>
      <c r="EB35" s="1"/>
      <c r="EC35" s="1"/>
      <c r="ED35" s="1"/>
      <c r="EE35" s="1"/>
      <c r="EF35" s="1"/>
      <c r="EL35" s="3"/>
      <c r="EM35" s="1"/>
      <c r="EN35" s="1"/>
      <c r="EO35" s="1"/>
      <c r="EP35" s="1"/>
      <c r="EQ35" s="1"/>
      <c r="ER35" s="1"/>
      <c r="ES35" s="1"/>
      <c r="ET35" s="1"/>
      <c r="EZ35" s="3"/>
      <c r="FA35" s="1"/>
      <c r="FB35" s="1"/>
      <c r="FC35" s="1"/>
      <c r="FD35" s="1"/>
      <c r="FE35" s="1"/>
      <c r="FF35" s="1"/>
      <c r="FG35" s="1"/>
      <c r="FH35" s="1"/>
      <c r="FN35" s="3"/>
      <c r="FO35" s="1"/>
      <c r="FP35" s="1"/>
      <c r="FQ35" s="1"/>
      <c r="FR35" s="1"/>
      <c r="FS35" s="1"/>
      <c r="FT35" s="1"/>
      <c r="FU35" s="1"/>
      <c r="FV35" s="1"/>
      <c r="GB35" s="3"/>
      <c r="GC35" s="1"/>
      <c r="GD35" s="1"/>
      <c r="GE35" s="1"/>
      <c r="GF35" s="1"/>
      <c r="GG35" s="1"/>
      <c r="GH35" s="1"/>
      <c r="GI35" s="1"/>
      <c r="GJ35" s="1"/>
      <c r="GP35" s="3"/>
      <c r="GQ35" s="1"/>
      <c r="GR35" s="1"/>
      <c r="GS35" s="1"/>
      <c r="GT35" s="1"/>
      <c r="GU35" s="1"/>
      <c r="GV35" s="1"/>
      <c r="GW35" s="1"/>
      <c r="GX35" s="1"/>
      <c r="HD35" s="3"/>
      <c r="HE35" s="1"/>
      <c r="HF35" s="1"/>
      <c r="HG35" s="1"/>
      <c r="HH35" s="1"/>
      <c r="HI35" s="1"/>
      <c r="HJ35" s="1"/>
      <c r="HK35" s="1"/>
      <c r="HL35" s="1"/>
      <c r="HR35" s="3"/>
      <c r="HS35" s="1"/>
      <c r="HT35" s="1"/>
      <c r="HU35" s="1"/>
      <c r="HV35" s="1"/>
      <c r="HW35" s="1"/>
      <c r="HX35" s="1"/>
      <c r="HY35" s="1"/>
      <c r="HZ35" s="1"/>
      <c r="IF35" s="3"/>
      <c r="IG35" s="1"/>
      <c r="IH35" s="1"/>
      <c r="II35" s="1"/>
      <c r="IJ35" s="1"/>
      <c r="IK35" s="1"/>
      <c r="IL35" s="1"/>
      <c r="IM35" s="1"/>
      <c r="IN35" s="1"/>
      <c r="IT35" s="3"/>
      <c r="IU35" s="1"/>
      <c r="IV35" s="1"/>
      <c r="IW35" s="1"/>
    </row>
    <row r="36" spans="1:257" ht="14.25" x14ac:dyDescent="0.2">
      <c r="A36" s="63" t="s">
        <v>292</v>
      </c>
      <c r="B36" s="47">
        <v>8253.6247000000003</v>
      </c>
      <c r="C36" s="47"/>
      <c r="D36" s="47">
        <v>78962.388000000006</v>
      </c>
      <c r="E36" s="47"/>
      <c r="F36" s="47">
        <v>3115.0230999999999</v>
      </c>
      <c r="G36" s="47"/>
      <c r="H36" s="47"/>
      <c r="I36" s="47"/>
      <c r="J36" s="49">
        <v>82077.411099999998</v>
      </c>
      <c r="K36" s="43"/>
      <c r="L36" s="43"/>
      <c r="M36" s="43"/>
      <c r="N36" s="43"/>
      <c r="O36" s="43"/>
      <c r="P36" s="50"/>
      <c r="Q36" s="1"/>
      <c r="R36" s="1"/>
      <c r="S36" s="1"/>
      <c r="T36" s="1"/>
      <c r="U36" s="1"/>
      <c r="V36" s="1"/>
      <c r="W36" s="1"/>
      <c r="X36" s="1"/>
      <c r="AD36" s="3"/>
      <c r="AE36" s="1"/>
      <c r="AF36" s="1"/>
      <c r="AG36" s="1"/>
      <c r="AH36" s="1"/>
      <c r="AI36" s="1"/>
      <c r="AJ36" s="1"/>
      <c r="AK36" s="1"/>
      <c r="AL36" s="1"/>
      <c r="AR36" s="3"/>
      <c r="AS36" s="1"/>
      <c r="AT36" s="1"/>
      <c r="AU36" s="1"/>
      <c r="AV36" s="1"/>
      <c r="AW36" s="1"/>
      <c r="AX36" s="1"/>
      <c r="AY36" s="1"/>
      <c r="AZ36" s="1"/>
      <c r="BF36" s="3"/>
      <c r="BG36" s="1"/>
      <c r="BH36" s="1"/>
      <c r="BI36" s="1"/>
      <c r="BJ36" s="1"/>
      <c r="BK36" s="1"/>
      <c r="BL36" s="1"/>
      <c r="BM36" s="1"/>
      <c r="BN36" s="1"/>
      <c r="BT36" s="3"/>
      <c r="BU36" s="1"/>
      <c r="BV36" s="1"/>
      <c r="BW36" s="1"/>
      <c r="BX36" s="1"/>
      <c r="BY36" s="1"/>
      <c r="BZ36" s="1"/>
      <c r="CA36" s="1"/>
      <c r="CB36" s="1"/>
      <c r="CH36" s="3"/>
      <c r="CI36" s="1"/>
      <c r="CJ36" s="1"/>
      <c r="CK36" s="1"/>
      <c r="CL36" s="1"/>
      <c r="CM36" s="1"/>
      <c r="CN36" s="1"/>
      <c r="CO36" s="1"/>
      <c r="CP36" s="1"/>
      <c r="CV36" s="3"/>
      <c r="CW36" s="1"/>
      <c r="CX36" s="1"/>
      <c r="CY36" s="1"/>
      <c r="CZ36" s="1"/>
      <c r="DA36" s="1"/>
      <c r="DB36" s="1"/>
      <c r="DC36" s="1"/>
      <c r="DD36" s="1"/>
      <c r="DJ36" s="3"/>
      <c r="DK36" s="1"/>
      <c r="DL36" s="1"/>
      <c r="DM36" s="1"/>
      <c r="DN36" s="1"/>
      <c r="DO36" s="1"/>
      <c r="DP36" s="1"/>
      <c r="DQ36" s="1"/>
      <c r="DR36" s="1"/>
      <c r="DX36" s="3"/>
      <c r="DY36" s="1"/>
      <c r="DZ36" s="1"/>
      <c r="EA36" s="1"/>
      <c r="EB36" s="1"/>
      <c r="EC36" s="1"/>
      <c r="ED36" s="1"/>
      <c r="EE36" s="1"/>
      <c r="EF36" s="1"/>
      <c r="EL36" s="3"/>
      <c r="EM36" s="1"/>
      <c r="EN36" s="1"/>
      <c r="EO36" s="1"/>
      <c r="EP36" s="1"/>
      <c r="EQ36" s="1"/>
      <c r="ER36" s="1"/>
      <c r="ES36" s="1"/>
      <c r="ET36" s="1"/>
      <c r="EZ36" s="3"/>
      <c r="FA36" s="1"/>
      <c r="FB36" s="1"/>
      <c r="FC36" s="1"/>
      <c r="FD36" s="1"/>
      <c r="FE36" s="1"/>
      <c r="FF36" s="1"/>
      <c r="FG36" s="1"/>
      <c r="FH36" s="1"/>
      <c r="FN36" s="3"/>
      <c r="FO36" s="1"/>
      <c r="FP36" s="1"/>
      <c r="FQ36" s="1"/>
      <c r="FR36" s="1"/>
      <c r="FS36" s="1"/>
      <c r="FT36" s="1"/>
      <c r="FU36" s="1"/>
      <c r="FV36" s="1"/>
      <c r="GB36" s="3"/>
      <c r="GC36" s="1"/>
      <c r="GD36" s="1"/>
      <c r="GE36" s="1"/>
      <c r="GF36" s="1"/>
      <c r="GG36" s="1"/>
      <c r="GH36" s="1"/>
      <c r="GI36" s="1"/>
      <c r="GJ36" s="1"/>
      <c r="GP36" s="3"/>
      <c r="GQ36" s="1"/>
      <c r="GR36" s="1"/>
      <c r="GS36" s="1"/>
      <c r="GT36" s="1"/>
      <c r="GU36" s="1"/>
      <c r="GV36" s="1"/>
      <c r="GW36" s="1"/>
      <c r="GX36" s="1"/>
      <c r="HD36" s="3"/>
      <c r="HE36" s="1"/>
      <c r="HF36" s="1"/>
      <c r="HG36" s="1"/>
      <c r="HH36" s="1"/>
      <c r="HI36" s="1"/>
      <c r="HJ36" s="1"/>
      <c r="HK36" s="1"/>
      <c r="HL36" s="1"/>
      <c r="HR36" s="3"/>
      <c r="HS36" s="1"/>
      <c r="HT36" s="1"/>
      <c r="HU36" s="1"/>
      <c r="HV36" s="1"/>
      <c r="HW36" s="1"/>
      <c r="HX36" s="1"/>
      <c r="HY36" s="1"/>
      <c r="HZ36" s="1"/>
      <c r="IF36" s="3"/>
      <c r="IG36" s="1"/>
      <c r="IH36" s="1"/>
      <c r="II36" s="1"/>
      <c r="IJ36" s="1"/>
      <c r="IK36" s="1"/>
      <c r="IL36" s="1"/>
      <c r="IM36" s="1"/>
      <c r="IN36" s="1"/>
      <c r="IT36" s="3"/>
      <c r="IU36" s="1"/>
      <c r="IV36" s="1"/>
      <c r="IW36" s="1"/>
    </row>
    <row r="37" spans="1:257" ht="14.25" x14ac:dyDescent="0.2">
      <c r="A37" s="61" t="s">
        <v>23</v>
      </c>
      <c r="B37" s="40">
        <v>12829.629300000001</v>
      </c>
      <c r="C37" s="40">
        <v>787.72820000000002</v>
      </c>
      <c r="D37" s="40">
        <v>257035.75510000001</v>
      </c>
      <c r="E37" s="40">
        <v>158.4495</v>
      </c>
      <c r="F37" s="40">
        <v>6018.8396000000002</v>
      </c>
      <c r="G37" s="40"/>
      <c r="H37" s="40"/>
      <c r="I37" s="40"/>
      <c r="J37" s="42">
        <v>263213.0442</v>
      </c>
      <c r="K37" s="43"/>
      <c r="L37" s="43"/>
      <c r="M37" s="43"/>
      <c r="N37" s="43"/>
      <c r="O37" s="43"/>
      <c r="P37" s="43"/>
    </row>
    <row r="38" spans="1:257" ht="14.25" x14ac:dyDescent="0.2">
      <c r="A38" s="61" t="s">
        <v>24</v>
      </c>
      <c r="B38" s="40">
        <v>16929.6842</v>
      </c>
      <c r="C38" s="40">
        <v>2317.9688999999998</v>
      </c>
      <c r="D38" s="40">
        <v>253051.97260000001</v>
      </c>
      <c r="E38" s="40"/>
      <c r="F38" s="40">
        <v>3122.4004</v>
      </c>
      <c r="G38" s="40"/>
      <c r="H38" s="40"/>
      <c r="I38" s="40"/>
      <c r="J38" s="42">
        <v>256174.37299999999</v>
      </c>
      <c r="K38" s="43"/>
      <c r="L38" s="43"/>
      <c r="M38" s="43"/>
      <c r="N38" s="43"/>
      <c r="O38" s="43"/>
      <c r="P38" s="43"/>
    </row>
    <row r="39" spans="1:257" ht="14.25" x14ac:dyDescent="0.2">
      <c r="A39" s="61" t="s">
        <v>25</v>
      </c>
      <c r="B39" s="40">
        <v>6532.3022000000001</v>
      </c>
      <c r="C39" s="40">
        <v>1070.4969000000001</v>
      </c>
      <c r="D39" s="40">
        <v>325756.9829</v>
      </c>
      <c r="E39" s="40"/>
      <c r="F39" s="40">
        <v>437.4058</v>
      </c>
      <c r="G39" s="40"/>
      <c r="H39" s="40"/>
      <c r="I39" s="40"/>
      <c r="J39" s="42">
        <v>326194.38870000001</v>
      </c>
      <c r="K39" s="43"/>
      <c r="L39" s="43"/>
      <c r="M39" s="43"/>
      <c r="N39" s="43"/>
      <c r="O39" s="43"/>
      <c r="P39" s="43"/>
    </row>
    <row r="40" spans="1:257" ht="14.25" x14ac:dyDescent="0.2">
      <c r="A40" s="61" t="s">
        <v>26</v>
      </c>
      <c r="B40" s="40">
        <v>4391.8055000000004</v>
      </c>
      <c r="C40" s="40"/>
      <c r="D40" s="40">
        <v>189876.7568</v>
      </c>
      <c r="E40" s="40"/>
      <c r="F40" s="40">
        <v>1835.0564999999999</v>
      </c>
      <c r="G40" s="40"/>
      <c r="H40" s="40"/>
      <c r="I40" s="40"/>
      <c r="J40" s="42">
        <v>191711.81330000001</v>
      </c>
      <c r="K40" s="43"/>
      <c r="L40" s="43"/>
      <c r="M40" s="43"/>
      <c r="N40" s="43"/>
      <c r="O40" s="43"/>
      <c r="P40" s="43"/>
    </row>
    <row r="41" spans="1:257" ht="14.25" x14ac:dyDescent="0.2">
      <c r="A41" s="61" t="s">
        <v>27</v>
      </c>
      <c r="B41" s="40">
        <v>17781.8105</v>
      </c>
      <c r="C41" s="40">
        <v>719.59670000000006</v>
      </c>
      <c r="D41" s="40">
        <v>240824.86619999999</v>
      </c>
      <c r="E41" s="40"/>
      <c r="F41" s="40">
        <v>4458.8029999999999</v>
      </c>
      <c r="G41" s="40"/>
      <c r="H41" s="40"/>
      <c r="I41" s="40"/>
      <c r="J41" s="42">
        <v>245283.6692</v>
      </c>
      <c r="K41" s="43"/>
      <c r="L41" s="43"/>
      <c r="M41" s="43"/>
      <c r="N41" s="43"/>
      <c r="O41" s="43"/>
      <c r="P41" s="43"/>
    </row>
    <row r="42" spans="1:257" ht="14.25" x14ac:dyDescent="0.2">
      <c r="A42" s="62" t="s">
        <v>205</v>
      </c>
      <c r="B42" s="44">
        <v>58465.231699999997</v>
      </c>
      <c r="C42" s="44">
        <v>4895.7906999999996</v>
      </c>
      <c r="D42" s="44">
        <v>1266546.3336</v>
      </c>
      <c r="E42" s="44">
        <v>158.4495</v>
      </c>
      <c r="F42" s="44">
        <v>15872.505300000001</v>
      </c>
      <c r="G42" s="44"/>
      <c r="H42" s="44"/>
      <c r="I42" s="44"/>
      <c r="J42" s="46">
        <v>1282577.2884</v>
      </c>
      <c r="K42" s="43"/>
      <c r="L42" s="43"/>
      <c r="M42" s="43"/>
      <c r="N42" s="43"/>
      <c r="O42" s="43"/>
      <c r="P42" s="50"/>
      <c r="Q42" s="1"/>
      <c r="R42" s="1"/>
      <c r="S42" s="1"/>
      <c r="T42" s="1"/>
      <c r="U42" s="1"/>
      <c r="V42" s="1"/>
      <c r="W42" s="1"/>
      <c r="X42" s="1"/>
      <c r="AD42" s="3"/>
      <c r="AE42" s="1"/>
      <c r="AF42" s="1"/>
      <c r="AG42" s="1"/>
      <c r="AH42" s="1"/>
      <c r="AI42" s="1"/>
      <c r="AJ42" s="1"/>
      <c r="AK42" s="1"/>
      <c r="AL42" s="1"/>
      <c r="AR42" s="3"/>
      <c r="AS42" s="1"/>
      <c r="AT42" s="1"/>
      <c r="AU42" s="1"/>
      <c r="AV42" s="1"/>
      <c r="AW42" s="1"/>
      <c r="AX42" s="1"/>
      <c r="AY42" s="1"/>
      <c r="AZ42" s="1"/>
      <c r="BF42" s="3"/>
      <c r="BG42" s="1"/>
      <c r="BH42" s="1"/>
      <c r="BI42" s="1"/>
      <c r="BJ42" s="1"/>
      <c r="BK42" s="1"/>
      <c r="BL42" s="1"/>
      <c r="BM42" s="1"/>
      <c r="BN42" s="1"/>
      <c r="BT42" s="3"/>
      <c r="BU42" s="1"/>
      <c r="BV42" s="1"/>
      <c r="BW42" s="1"/>
      <c r="BX42" s="1"/>
      <c r="BY42" s="1"/>
      <c r="BZ42" s="1"/>
      <c r="CA42" s="1"/>
      <c r="CB42" s="1"/>
      <c r="CH42" s="3"/>
      <c r="CI42" s="1"/>
      <c r="CJ42" s="1"/>
      <c r="CK42" s="1"/>
      <c r="CL42" s="1"/>
      <c r="CM42" s="1"/>
      <c r="CN42" s="1"/>
      <c r="CO42" s="1"/>
      <c r="CP42" s="1"/>
      <c r="CV42" s="3"/>
      <c r="CW42" s="1"/>
      <c r="CX42" s="1"/>
      <c r="CY42" s="1"/>
      <c r="CZ42" s="1"/>
      <c r="DA42" s="1"/>
      <c r="DB42" s="1"/>
      <c r="DC42" s="1"/>
      <c r="DD42" s="1"/>
      <c r="DJ42" s="3"/>
      <c r="DK42" s="1"/>
      <c r="DL42" s="1"/>
      <c r="DM42" s="1"/>
      <c r="DN42" s="1"/>
      <c r="DO42" s="1"/>
      <c r="DP42" s="1"/>
      <c r="DQ42" s="1"/>
      <c r="DR42" s="1"/>
      <c r="DX42" s="3"/>
      <c r="DY42" s="1"/>
      <c r="DZ42" s="1"/>
      <c r="EA42" s="1"/>
      <c r="EB42" s="1"/>
      <c r="EC42" s="1"/>
      <c r="ED42" s="1"/>
      <c r="EE42" s="1"/>
      <c r="EF42" s="1"/>
      <c r="EL42" s="3"/>
      <c r="EM42" s="1"/>
      <c r="EN42" s="1"/>
      <c r="EO42" s="1"/>
      <c r="EP42" s="1"/>
      <c r="EQ42" s="1"/>
      <c r="ER42" s="1"/>
      <c r="ES42" s="1"/>
      <c r="ET42" s="1"/>
      <c r="EZ42" s="3"/>
      <c r="FA42" s="1"/>
      <c r="FB42" s="1"/>
      <c r="FC42" s="1"/>
      <c r="FD42" s="1"/>
      <c r="FE42" s="1"/>
      <c r="FF42" s="1"/>
      <c r="FG42" s="1"/>
      <c r="FH42" s="1"/>
      <c r="FN42" s="3"/>
      <c r="FO42" s="1"/>
      <c r="FP42" s="1"/>
      <c r="FQ42" s="1"/>
      <c r="FR42" s="1"/>
      <c r="FS42" s="1"/>
      <c r="FT42" s="1"/>
      <c r="FU42" s="1"/>
      <c r="FV42" s="1"/>
      <c r="GB42" s="3"/>
      <c r="GC42" s="1"/>
      <c r="GD42" s="1"/>
      <c r="GE42" s="1"/>
      <c r="GF42" s="1"/>
      <c r="GG42" s="1"/>
      <c r="GH42" s="1"/>
      <c r="GI42" s="1"/>
      <c r="GJ42" s="1"/>
      <c r="GP42" s="3"/>
      <c r="GQ42" s="1"/>
      <c r="GR42" s="1"/>
      <c r="GS42" s="1"/>
      <c r="GT42" s="1"/>
      <c r="GU42" s="1"/>
      <c r="GV42" s="1"/>
      <c r="GW42" s="1"/>
      <c r="GX42" s="1"/>
      <c r="HD42" s="3"/>
      <c r="HE42" s="1"/>
      <c r="HF42" s="1"/>
      <c r="HG42" s="1"/>
      <c r="HH42" s="1"/>
      <c r="HI42" s="1"/>
      <c r="HJ42" s="1"/>
      <c r="HK42" s="1"/>
      <c r="HL42" s="1"/>
      <c r="HR42" s="3"/>
      <c r="HS42" s="1"/>
      <c r="HT42" s="1"/>
      <c r="HU42" s="1"/>
      <c r="HV42" s="1"/>
      <c r="HW42" s="1"/>
      <c r="HX42" s="1"/>
      <c r="HY42" s="1"/>
      <c r="HZ42" s="1"/>
      <c r="IF42" s="3"/>
      <c r="IG42" s="1"/>
      <c r="IH42" s="1"/>
      <c r="II42" s="1"/>
      <c r="IJ42" s="1"/>
      <c r="IK42" s="1"/>
      <c r="IL42" s="1"/>
      <c r="IM42" s="1"/>
      <c r="IN42" s="1"/>
      <c r="IT42" s="3"/>
      <c r="IU42" s="1"/>
      <c r="IV42" s="1"/>
      <c r="IW42" s="1"/>
    </row>
    <row r="43" spans="1:257" ht="14.25" x14ac:dyDescent="0.2">
      <c r="A43" s="61" t="s">
        <v>307</v>
      </c>
      <c r="B43" s="40"/>
      <c r="C43" s="40"/>
      <c r="D43" s="40">
        <v>3442.2654000000002</v>
      </c>
      <c r="E43" s="40">
        <v>40.805999999999997</v>
      </c>
      <c r="F43" s="40">
        <v>262.42419999999998</v>
      </c>
      <c r="G43" s="40"/>
      <c r="H43" s="40"/>
      <c r="I43" s="40"/>
      <c r="J43" s="42">
        <v>3745.4956000000002</v>
      </c>
      <c r="K43" s="43"/>
      <c r="L43" s="43"/>
      <c r="M43" s="43"/>
      <c r="N43" s="43"/>
      <c r="O43" s="43"/>
      <c r="P43" s="43"/>
    </row>
    <row r="44" spans="1:257" ht="14.25" x14ac:dyDescent="0.2">
      <c r="A44" s="61" t="s">
        <v>308</v>
      </c>
      <c r="B44" s="40">
        <v>26.882999999999999</v>
      </c>
      <c r="C44" s="40"/>
      <c r="D44" s="40">
        <v>3741.8946999999998</v>
      </c>
      <c r="E44" s="40">
        <v>123.57859999999999</v>
      </c>
      <c r="F44" s="40"/>
      <c r="G44" s="40"/>
      <c r="H44" s="40">
        <v>6.1394000000000002</v>
      </c>
      <c r="I44" s="40"/>
      <c r="J44" s="42">
        <v>3871.6127000000001</v>
      </c>
      <c r="K44" s="43"/>
      <c r="L44" s="43"/>
      <c r="M44" s="43"/>
      <c r="N44" s="43"/>
      <c r="O44" s="43"/>
      <c r="P44" s="43"/>
    </row>
    <row r="45" spans="1:257" ht="14.25" x14ac:dyDescent="0.2">
      <c r="A45" s="61" t="s">
        <v>309</v>
      </c>
      <c r="B45" s="40"/>
      <c r="C45" s="40">
        <v>23.84</v>
      </c>
      <c r="D45" s="40">
        <v>12620.7983</v>
      </c>
      <c r="E45" s="40">
        <v>16314.9619</v>
      </c>
      <c r="F45" s="40">
        <v>12.616099999999999</v>
      </c>
      <c r="G45" s="40"/>
      <c r="H45" s="40"/>
      <c r="I45" s="40"/>
      <c r="J45" s="42">
        <v>28948.3763</v>
      </c>
      <c r="K45" s="43"/>
      <c r="L45" s="43"/>
      <c r="M45" s="43"/>
      <c r="N45" s="43"/>
      <c r="O45" s="43"/>
      <c r="P45" s="43"/>
    </row>
    <row r="46" spans="1:257" ht="14.25" x14ac:dyDescent="0.2">
      <c r="A46" s="62" t="s">
        <v>293</v>
      </c>
      <c r="B46" s="44">
        <v>26.882999999999999</v>
      </c>
      <c r="C46" s="44">
        <v>23.84</v>
      </c>
      <c r="D46" s="44">
        <v>19804.9584</v>
      </c>
      <c r="E46" s="44">
        <v>16479.3465</v>
      </c>
      <c r="F46" s="44">
        <v>275.0403</v>
      </c>
      <c r="G46" s="44"/>
      <c r="H46" s="44">
        <v>6.1394000000000002</v>
      </c>
      <c r="I46" s="44"/>
      <c r="J46" s="46">
        <v>36565.484600000003</v>
      </c>
      <c r="K46" s="43"/>
      <c r="L46" s="43"/>
      <c r="M46" s="43"/>
      <c r="N46" s="43"/>
      <c r="O46" s="43"/>
      <c r="P46" s="50"/>
      <c r="Q46" s="1"/>
      <c r="R46" s="1"/>
      <c r="S46" s="1"/>
      <c r="T46" s="1"/>
      <c r="U46" s="1"/>
      <c r="V46" s="1"/>
      <c r="W46" s="1"/>
      <c r="X46" s="1"/>
      <c r="AD46" s="3"/>
      <c r="AE46" s="1"/>
      <c r="AF46" s="1"/>
      <c r="AG46" s="1"/>
      <c r="AH46" s="1"/>
      <c r="AI46" s="1"/>
      <c r="AJ46" s="1"/>
      <c r="AK46" s="1"/>
      <c r="AL46" s="1"/>
      <c r="AR46" s="3"/>
      <c r="AS46" s="1"/>
      <c r="AT46" s="1"/>
      <c r="AU46" s="1"/>
      <c r="AV46" s="1"/>
      <c r="AW46" s="1"/>
      <c r="AX46" s="1"/>
      <c r="AY46" s="1"/>
      <c r="AZ46" s="1"/>
      <c r="BF46" s="3"/>
      <c r="BG46" s="1"/>
      <c r="BH46" s="1"/>
      <c r="BI46" s="1"/>
      <c r="BJ46" s="1"/>
      <c r="BK46" s="1"/>
      <c r="BL46" s="1"/>
      <c r="BM46" s="1"/>
      <c r="BN46" s="1"/>
      <c r="BT46" s="3"/>
      <c r="BU46" s="1"/>
      <c r="BV46" s="1"/>
      <c r="BW46" s="1"/>
      <c r="BX46" s="1"/>
      <c r="BY46" s="1"/>
      <c r="BZ46" s="1"/>
      <c r="CA46" s="1"/>
      <c r="CB46" s="1"/>
      <c r="CH46" s="3"/>
      <c r="CI46" s="1"/>
      <c r="CJ46" s="1"/>
      <c r="CK46" s="1"/>
      <c r="CL46" s="1"/>
      <c r="CM46" s="1"/>
      <c r="CN46" s="1"/>
      <c r="CO46" s="1"/>
      <c r="CP46" s="1"/>
      <c r="CV46" s="3"/>
      <c r="CW46" s="1"/>
      <c r="CX46" s="1"/>
      <c r="CY46" s="1"/>
      <c r="CZ46" s="1"/>
      <c r="DA46" s="1"/>
      <c r="DB46" s="1"/>
      <c r="DC46" s="1"/>
      <c r="DD46" s="1"/>
      <c r="DJ46" s="3"/>
      <c r="DK46" s="1"/>
      <c r="DL46" s="1"/>
      <c r="DM46" s="1"/>
      <c r="DN46" s="1"/>
      <c r="DO46" s="1"/>
      <c r="DP46" s="1"/>
      <c r="DQ46" s="1"/>
      <c r="DR46" s="1"/>
      <c r="DX46" s="3"/>
      <c r="DY46" s="1"/>
      <c r="DZ46" s="1"/>
      <c r="EA46" s="1"/>
      <c r="EB46" s="1"/>
      <c r="EC46" s="1"/>
      <c r="ED46" s="1"/>
      <c r="EE46" s="1"/>
      <c r="EF46" s="1"/>
      <c r="EL46" s="3"/>
      <c r="EM46" s="1"/>
      <c r="EN46" s="1"/>
      <c r="EO46" s="1"/>
      <c r="EP46" s="1"/>
      <c r="EQ46" s="1"/>
      <c r="ER46" s="1"/>
      <c r="ES46" s="1"/>
      <c r="ET46" s="1"/>
      <c r="EZ46" s="3"/>
      <c r="FA46" s="1"/>
      <c r="FB46" s="1"/>
      <c r="FC46" s="1"/>
      <c r="FD46" s="1"/>
      <c r="FE46" s="1"/>
      <c r="FF46" s="1"/>
      <c r="FG46" s="1"/>
      <c r="FH46" s="1"/>
      <c r="FN46" s="3"/>
      <c r="FO46" s="1"/>
      <c r="FP46" s="1"/>
      <c r="FQ46" s="1"/>
      <c r="FR46" s="1"/>
      <c r="FS46" s="1"/>
      <c r="FT46" s="1"/>
      <c r="FU46" s="1"/>
      <c r="FV46" s="1"/>
      <c r="GB46" s="3"/>
      <c r="GC46" s="1"/>
      <c r="GD46" s="1"/>
      <c r="GE46" s="1"/>
      <c r="GF46" s="1"/>
      <c r="GG46" s="1"/>
      <c r="GH46" s="1"/>
      <c r="GI46" s="1"/>
      <c r="GJ46" s="1"/>
      <c r="GP46" s="3"/>
      <c r="GQ46" s="1"/>
      <c r="GR46" s="1"/>
      <c r="GS46" s="1"/>
      <c r="GT46" s="1"/>
      <c r="GU46" s="1"/>
      <c r="GV46" s="1"/>
      <c r="GW46" s="1"/>
      <c r="GX46" s="1"/>
      <c r="HD46" s="3"/>
      <c r="HE46" s="1"/>
      <c r="HF46" s="1"/>
      <c r="HG46" s="1"/>
      <c r="HH46" s="1"/>
      <c r="HI46" s="1"/>
      <c r="HJ46" s="1"/>
      <c r="HK46" s="1"/>
      <c r="HL46" s="1"/>
      <c r="HR46" s="3"/>
      <c r="HS46" s="1"/>
      <c r="HT46" s="1"/>
      <c r="HU46" s="1"/>
      <c r="HV46" s="1"/>
      <c r="HW46" s="1"/>
      <c r="HX46" s="1"/>
      <c r="HY46" s="1"/>
      <c r="HZ46" s="1"/>
      <c r="IF46" s="3"/>
      <c r="IG46" s="1"/>
      <c r="IH46" s="1"/>
      <c r="II46" s="1"/>
      <c r="IJ46" s="1"/>
      <c r="IK46" s="1"/>
      <c r="IL46" s="1"/>
      <c r="IM46" s="1"/>
      <c r="IN46" s="1"/>
      <c r="IT46" s="3"/>
      <c r="IU46" s="1"/>
      <c r="IV46" s="1"/>
      <c r="IW46" s="1"/>
    </row>
    <row r="47" spans="1:257" ht="14.25" x14ac:dyDescent="0.2">
      <c r="A47" s="63" t="s">
        <v>294</v>
      </c>
      <c r="B47" s="47"/>
      <c r="C47" s="47"/>
      <c r="D47" s="47">
        <v>40994.438600000001</v>
      </c>
      <c r="E47" s="47">
        <v>59.621200000000002</v>
      </c>
      <c r="F47" s="47">
        <v>268.20569999999998</v>
      </c>
      <c r="G47" s="47"/>
      <c r="H47" s="47"/>
      <c r="I47" s="47"/>
      <c r="J47" s="49">
        <v>41322.265500000001</v>
      </c>
      <c r="K47" s="43"/>
      <c r="L47" s="43"/>
      <c r="M47" s="43"/>
      <c r="N47" s="43"/>
      <c r="O47" s="43"/>
      <c r="P47" s="50"/>
      <c r="Q47" s="1"/>
      <c r="R47" s="1"/>
      <c r="S47" s="1"/>
      <c r="T47" s="1"/>
      <c r="U47" s="1"/>
      <c r="V47" s="1"/>
      <c r="W47" s="1"/>
      <c r="X47" s="1"/>
      <c r="AD47" s="3"/>
      <c r="AE47" s="1"/>
      <c r="AF47" s="1"/>
      <c r="AG47" s="1"/>
      <c r="AH47" s="1"/>
      <c r="AI47" s="1"/>
      <c r="AJ47" s="1"/>
      <c r="AK47" s="1"/>
      <c r="AL47" s="1"/>
      <c r="AR47" s="3"/>
      <c r="AS47" s="1"/>
      <c r="AT47" s="1"/>
      <c r="AU47" s="1"/>
      <c r="AV47" s="1"/>
      <c r="AW47" s="1"/>
      <c r="AX47" s="1"/>
      <c r="AY47" s="1"/>
      <c r="AZ47" s="1"/>
      <c r="BF47" s="3"/>
      <c r="BG47" s="1"/>
      <c r="BH47" s="1"/>
      <c r="BI47" s="1"/>
      <c r="BJ47" s="1"/>
      <c r="BK47" s="1"/>
      <c r="BL47" s="1"/>
      <c r="BM47" s="1"/>
      <c r="BN47" s="1"/>
      <c r="BT47" s="3"/>
      <c r="BU47" s="1"/>
      <c r="BV47" s="1"/>
      <c r="BW47" s="1"/>
      <c r="BX47" s="1"/>
      <c r="BY47" s="1"/>
      <c r="BZ47" s="1"/>
      <c r="CA47" s="1"/>
      <c r="CB47" s="1"/>
      <c r="CH47" s="3"/>
      <c r="CI47" s="1"/>
      <c r="CJ47" s="1"/>
      <c r="CK47" s="1"/>
      <c r="CL47" s="1"/>
      <c r="CM47" s="1"/>
      <c r="CN47" s="1"/>
      <c r="CO47" s="1"/>
      <c r="CP47" s="1"/>
      <c r="CV47" s="3"/>
      <c r="CW47" s="1"/>
      <c r="CX47" s="1"/>
      <c r="CY47" s="1"/>
      <c r="CZ47" s="1"/>
      <c r="DA47" s="1"/>
      <c r="DB47" s="1"/>
      <c r="DC47" s="1"/>
      <c r="DD47" s="1"/>
      <c r="DJ47" s="3"/>
      <c r="DK47" s="1"/>
      <c r="DL47" s="1"/>
      <c r="DM47" s="1"/>
      <c r="DN47" s="1"/>
      <c r="DO47" s="1"/>
      <c r="DP47" s="1"/>
      <c r="DQ47" s="1"/>
      <c r="DR47" s="1"/>
      <c r="DX47" s="3"/>
      <c r="DY47" s="1"/>
      <c r="DZ47" s="1"/>
      <c r="EA47" s="1"/>
      <c r="EB47" s="1"/>
      <c r="EC47" s="1"/>
      <c r="ED47" s="1"/>
      <c r="EE47" s="1"/>
      <c r="EF47" s="1"/>
      <c r="EL47" s="3"/>
      <c r="EM47" s="1"/>
      <c r="EN47" s="1"/>
      <c r="EO47" s="1"/>
      <c r="EP47" s="1"/>
      <c r="EQ47" s="1"/>
      <c r="ER47" s="1"/>
      <c r="ES47" s="1"/>
      <c r="ET47" s="1"/>
      <c r="EZ47" s="3"/>
      <c r="FA47" s="1"/>
      <c r="FB47" s="1"/>
      <c r="FC47" s="1"/>
      <c r="FD47" s="1"/>
      <c r="FE47" s="1"/>
      <c r="FF47" s="1"/>
      <c r="FG47" s="1"/>
      <c r="FH47" s="1"/>
      <c r="FN47" s="3"/>
      <c r="FO47" s="1"/>
      <c r="FP47" s="1"/>
      <c r="FQ47" s="1"/>
      <c r="FR47" s="1"/>
      <c r="FS47" s="1"/>
      <c r="FT47" s="1"/>
      <c r="FU47" s="1"/>
      <c r="FV47" s="1"/>
      <c r="GB47" s="3"/>
      <c r="GC47" s="1"/>
      <c r="GD47" s="1"/>
      <c r="GE47" s="1"/>
      <c r="GF47" s="1"/>
      <c r="GG47" s="1"/>
      <c r="GH47" s="1"/>
      <c r="GI47" s="1"/>
      <c r="GJ47" s="1"/>
      <c r="GP47" s="3"/>
      <c r="GQ47" s="1"/>
      <c r="GR47" s="1"/>
      <c r="GS47" s="1"/>
      <c r="GT47" s="1"/>
      <c r="GU47" s="1"/>
      <c r="GV47" s="1"/>
      <c r="GW47" s="1"/>
      <c r="GX47" s="1"/>
      <c r="HD47" s="3"/>
      <c r="HE47" s="1"/>
      <c r="HF47" s="1"/>
      <c r="HG47" s="1"/>
      <c r="HH47" s="1"/>
      <c r="HI47" s="1"/>
      <c r="HJ47" s="1"/>
      <c r="HK47" s="1"/>
      <c r="HL47" s="1"/>
      <c r="HR47" s="3"/>
      <c r="HS47" s="1"/>
      <c r="HT47" s="1"/>
      <c r="HU47" s="1"/>
      <c r="HV47" s="1"/>
      <c r="HW47" s="1"/>
      <c r="HX47" s="1"/>
      <c r="HY47" s="1"/>
      <c r="HZ47" s="1"/>
      <c r="IF47" s="3"/>
      <c r="IG47" s="1"/>
      <c r="IH47" s="1"/>
      <c r="II47" s="1"/>
      <c r="IJ47" s="1"/>
      <c r="IK47" s="1"/>
      <c r="IL47" s="1"/>
      <c r="IM47" s="1"/>
      <c r="IN47" s="1"/>
      <c r="IT47" s="3"/>
      <c r="IU47" s="1"/>
      <c r="IV47" s="1"/>
      <c r="IW47" s="1"/>
    </row>
    <row r="48" spans="1:257" ht="14.25" x14ac:dyDescent="0.2">
      <c r="A48" s="61" t="s">
        <v>28</v>
      </c>
      <c r="B48" s="40">
        <v>10365.834199999999</v>
      </c>
      <c r="C48" s="40">
        <v>1842.4221</v>
      </c>
      <c r="D48" s="40">
        <v>171919.1041</v>
      </c>
      <c r="E48" s="40">
        <v>13972.4421</v>
      </c>
      <c r="F48" s="40">
        <v>16351.7119</v>
      </c>
      <c r="G48" s="40"/>
      <c r="H48" s="40">
        <v>76.093599999999995</v>
      </c>
      <c r="I48" s="40"/>
      <c r="J48" s="42">
        <v>202319.3517</v>
      </c>
      <c r="K48" s="43"/>
      <c r="L48" s="43"/>
      <c r="M48" s="43"/>
      <c r="N48" s="43"/>
      <c r="O48" s="43"/>
      <c r="P48" s="43"/>
    </row>
    <row r="49" spans="1:257" ht="14.25" x14ac:dyDescent="0.2">
      <c r="A49" s="61" t="s">
        <v>295</v>
      </c>
      <c r="B49" s="40">
        <v>3156.5061999999998</v>
      </c>
      <c r="C49" s="40">
        <v>199.5806</v>
      </c>
      <c r="D49" s="40">
        <v>10490.9496</v>
      </c>
      <c r="E49" s="40">
        <v>4280.8108000000002</v>
      </c>
      <c r="F49" s="40">
        <v>12732.620800000001</v>
      </c>
      <c r="G49" s="40">
        <v>54.629399999999997</v>
      </c>
      <c r="H49" s="40"/>
      <c r="I49" s="40"/>
      <c r="J49" s="42">
        <v>27559.010600000001</v>
      </c>
      <c r="K49" s="43"/>
      <c r="L49" s="43"/>
      <c r="M49" s="43"/>
      <c r="N49" s="43"/>
      <c r="O49" s="43"/>
      <c r="P49" s="43"/>
    </row>
    <row r="50" spans="1:257" ht="14.25" x14ac:dyDescent="0.2">
      <c r="A50" s="62" t="s">
        <v>29</v>
      </c>
      <c r="B50" s="44">
        <v>13522.340399999999</v>
      </c>
      <c r="C50" s="44">
        <v>2042.0027</v>
      </c>
      <c r="D50" s="44">
        <v>182410.05369999999</v>
      </c>
      <c r="E50" s="44">
        <v>18253.252899999999</v>
      </c>
      <c r="F50" s="44">
        <v>29084.332699999999</v>
      </c>
      <c r="G50" s="44">
        <v>54.629399999999997</v>
      </c>
      <c r="H50" s="44">
        <v>76.093599999999995</v>
      </c>
      <c r="I50" s="44"/>
      <c r="J50" s="46">
        <v>229878.36230000001</v>
      </c>
      <c r="K50" s="43"/>
      <c r="L50" s="43"/>
      <c r="M50" s="43"/>
      <c r="N50" s="43"/>
      <c r="O50" s="43"/>
      <c r="P50" s="50"/>
      <c r="Q50" s="1"/>
      <c r="R50" s="1"/>
      <c r="S50" s="1"/>
      <c r="T50" s="1"/>
      <c r="U50" s="1"/>
      <c r="V50" s="1"/>
      <c r="W50" s="1"/>
      <c r="X50" s="1"/>
      <c r="AD50" s="3"/>
      <c r="AE50" s="1"/>
      <c r="AF50" s="1"/>
      <c r="AG50" s="1"/>
      <c r="AH50" s="1"/>
      <c r="AI50" s="1"/>
      <c r="AJ50" s="1"/>
      <c r="AK50" s="1"/>
      <c r="AL50" s="1"/>
      <c r="AR50" s="3"/>
      <c r="AS50" s="1"/>
      <c r="AT50" s="1"/>
      <c r="AU50" s="1"/>
      <c r="AV50" s="1"/>
      <c r="AW50" s="1"/>
      <c r="AX50" s="1"/>
      <c r="AY50" s="1"/>
      <c r="AZ50" s="1"/>
      <c r="BF50" s="3"/>
      <c r="BG50" s="1"/>
      <c r="BH50" s="1"/>
      <c r="BI50" s="1"/>
      <c r="BJ50" s="1"/>
      <c r="BK50" s="1"/>
      <c r="BL50" s="1"/>
      <c r="BM50" s="1"/>
      <c r="BN50" s="1"/>
      <c r="BT50" s="3"/>
      <c r="BU50" s="1"/>
      <c r="BV50" s="1"/>
      <c r="BW50" s="1"/>
      <c r="BX50" s="1"/>
      <c r="BY50" s="1"/>
      <c r="BZ50" s="1"/>
      <c r="CA50" s="1"/>
      <c r="CB50" s="1"/>
      <c r="CH50" s="3"/>
      <c r="CI50" s="1"/>
      <c r="CJ50" s="1"/>
      <c r="CK50" s="1"/>
      <c r="CL50" s="1"/>
      <c r="CM50" s="1"/>
      <c r="CN50" s="1"/>
      <c r="CO50" s="1"/>
      <c r="CP50" s="1"/>
      <c r="CV50" s="3"/>
      <c r="CW50" s="1"/>
      <c r="CX50" s="1"/>
      <c r="CY50" s="1"/>
      <c r="CZ50" s="1"/>
      <c r="DA50" s="1"/>
      <c r="DB50" s="1"/>
      <c r="DC50" s="1"/>
      <c r="DD50" s="1"/>
      <c r="DJ50" s="3"/>
      <c r="DK50" s="1"/>
      <c r="DL50" s="1"/>
      <c r="DM50" s="1"/>
      <c r="DN50" s="1"/>
      <c r="DO50" s="1"/>
      <c r="DP50" s="1"/>
      <c r="DQ50" s="1"/>
      <c r="DR50" s="1"/>
      <c r="DX50" s="3"/>
      <c r="DY50" s="1"/>
      <c r="DZ50" s="1"/>
      <c r="EA50" s="1"/>
      <c r="EB50" s="1"/>
      <c r="EC50" s="1"/>
      <c r="ED50" s="1"/>
      <c r="EE50" s="1"/>
      <c r="EF50" s="1"/>
      <c r="EL50" s="3"/>
      <c r="EM50" s="1"/>
      <c r="EN50" s="1"/>
      <c r="EO50" s="1"/>
      <c r="EP50" s="1"/>
      <c r="EQ50" s="1"/>
      <c r="ER50" s="1"/>
      <c r="ES50" s="1"/>
      <c r="ET50" s="1"/>
      <c r="EZ50" s="3"/>
      <c r="FA50" s="1"/>
      <c r="FB50" s="1"/>
      <c r="FC50" s="1"/>
      <c r="FD50" s="1"/>
      <c r="FE50" s="1"/>
      <c r="FF50" s="1"/>
      <c r="FG50" s="1"/>
      <c r="FH50" s="1"/>
      <c r="FN50" s="3"/>
      <c r="FO50" s="1"/>
      <c r="FP50" s="1"/>
      <c r="FQ50" s="1"/>
      <c r="FR50" s="1"/>
      <c r="FS50" s="1"/>
      <c r="FT50" s="1"/>
      <c r="FU50" s="1"/>
      <c r="FV50" s="1"/>
      <c r="GB50" s="3"/>
      <c r="GC50" s="1"/>
      <c r="GD50" s="1"/>
      <c r="GE50" s="1"/>
      <c r="GF50" s="1"/>
      <c r="GG50" s="1"/>
      <c r="GH50" s="1"/>
      <c r="GI50" s="1"/>
      <c r="GJ50" s="1"/>
      <c r="GP50" s="3"/>
      <c r="GQ50" s="1"/>
      <c r="GR50" s="1"/>
      <c r="GS50" s="1"/>
      <c r="GT50" s="1"/>
      <c r="GU50" s="1"/>
      <c r="GV50" s="1"/>
      <c r="GW50" s="1"/>
      <c r="GX50" s="1"/>
      <c r="HD50" s="3"/>
      <c r="HE50" s="1"/>
      <c r="HF50" s="1"/>
      <c r="HG50" s="1"/>
      <c r="HH50" s="1"/>
      <c r="HI50" s="1"/>
      <c r="HJ50" s="1"/>
      <c r="HK50" s="1"/>
      <c r="HL50" s="1"/>
      <c r="HR50" s="3"/>
      <c r="HS50" s="1"/>
      <c r="HT50" s="1"/>
      <c r="HU50" s="1"/>
      <c r="HV50" s="1"/>
      <c r="HW50" s="1"/>
      <c r="HX50" s="1"/>
      <c r="HY50" s="1"/>
      <c r="HZ50" s="1"/>
      <c r="IF50" s="3"/>
      <c r="IG50" s="1"/>
      <c r="IH50" s="1"/>
      <c r="II50" s="1"/>
      <c r="IJ50" s="1"/>
      <c r="IK50" s="1"/>
      <c r="IL50" s="1"/>
      <c r="IM50" s="1"/>
      <c r="IN50" s="1"/>
      <c r="IT50" s="3"/>
      <c r="IU50" s="1"/>
      <c r="IV50" s="1"/>
      <c r="IW50" s="1"/>
    </row>
    <row r="51" spans="1:257" ht="14.25" x14ac:dyDescent="0.2">
      <c r="A51" s="61" t="s">
        <v>296</v>
      </c>
      <c r="B51" s="40"/>
      <c r="C51" s="40"/>
      <c r="D51" s="40">
        <v>12136.1075</v>
      </c>
      <c r="E51" s="40"/>
      <c r="F51" s="40"/>
      <c r="G51" s="40"/>
      <c r="H51" s="40"/>
      <c r="I51" s="40"/>
      <c r="J51" s="42">
        <v>12136.1075</v>
      </c>
      <c r="K51" s="43"/>
      <c r="L51" s="43"/>
      <c r="M51" s="43"/>
      <c r="N51" s="43"/>
      <c r="O51" s="43"/>
      <c r="P51" s="43"/>
    </row>
    <row r="52" spans="1:257" ht="14.25" x14ac:dyDescent="0.2">
      <c r="A52" s="61" t="s">
        <v>297</v>
      </c>
      <c r="B52" s="40">
        <v>8069.0162</v>
      </c>
      <c r="C52" s="40">
        <v>3648.4092999999998</v>
      </c>
      <c r="D52" s="40">
        <v>78205.267500000002</v>
      </c>
      <c r="E52" s="40">
        <v>1737.1510000000001</v>
      </c>
      <c r="F52" s="40">
        <v>1317.9154000000001</v>
      </c>
      <c r="G52" s="40">
        <v>2619.9097000000002</v>
      </c>
      <c r="H52" s="40"/>
      <c r="I52" s="40">
        <v>182.29</v>
      </c>
      <c r="J52" s="42">
        <v>84062.533599999995</v>
      </c>
      <c r="K52" s="43"/>
      <c r="L52" s="43"/>
      <c r="M52" s="43"/>
      <c r="N52" s="43"/>
      <c r="O52" s="43"/>
      <c r="P52" s="43"/>
    </row>
    <row r="53" spans="1:257" ht="14.25" x14ac:dyDescent="0.2">
      <c r="A53" s="61" t="s">
        <v>298</v>
      </c>
      <c r="B53" s="40">
        <v>3469.9758999999999</v>
      </c>
      <c r="C53" s="40">
        <v>13342.4905</v>
      </c>
      <c r="D53" s="40">
        <v>116396.27529999999</v>
      </c>
      <c r="E53" s="40"/>
      <c r="F53" s="40">
        <v>38.462299999999999</v>
      </c>
      <c r="G53" s="40"/>
      <c r="H53" s="40">
        <v>17.747499999999999</v>
      </c>
      <c r="I53" s="40">
        <v>657.41020000000003</v>
      </c>
      <c r="J53" s="42">
        <v>117109.8953</v>
      </c>
      <c r="K53" s="43"/>
      <c r="L53" s="43"/>
      <c r="M53" s="43"/>
      <c r="N53" s="43"/>
      <c r="O53" s="43"/>
      <c r="P53" s="43"/>
    </row>
    <row r="54" spans="1:257" ht="14.25" x14ac:dyDescent="0.2">
      <c r="A54" s="61" t="s">
        <v>30</v>
      </c>
      <c r="B54" s="40">
        <v>1369.7745</v>
      </c>
      <c r="C54" s="40">
        <v>307.9486</v>
      </c>
      <c r="D54" s="40">
        <v>68146.737500000003</v>
      </c>
      <c r="E54" s="40"/>
      <c r="F54" s="40">
        <v>1854.9280000000001</v>
      </c>
      <c r="G54" s="40">
        <v>15.6013</v>
      </c>
      <c r="H54" s="40"/>
      <c r="I54" s="40"/>
      <c r="J54" s="42">
        <v>70017.266799999998</v>
      </c>
      <c r="K54" s="43"/>
      <c r="L54" s="43"/>
      <c r="M54" s="43"/>
      <c r="N54" s="43"/>
      <c r="O54" s="43"/>
      <c r="P54" s="43"/>
    </row>
    <row r="55" spans="1:257" ht="14.25" x14ac:dyDescent="0.2">
      <c r="A55" s="61" t="s">
        <v>31</v>
      </c>
      <c r="B55" s="40">
        <v>1374.7304999999999</v>
      </c>
      <c r="C55" s="40">
        <v>58.878700000000002</v>
      </c>
      <c r="D55" s="40">
        <v>23392.879000000001</v>
      </c>
      <c r="E55" s="40"/>
      <c r="F55" s="40">
        <v>4.4265999999999996</v>
      </c>
      <c r="G55" s="40"/>
      <c r="H55" s="40"/>
      <c r="I55" s="40"/>
      <c r="J55" s="42">
        <v>23397.3056</v>
      </c>
      <c r="K55" s="43"/>
      <c r="L55" s="43"/>
      <c r="M55" s="43"/>
      <c r="N55" s="43"/>
      <c r="O55" s="43"/>
      <c r="P55" s="43"/>
    </row>
    <row r="56" spans="1:257" ht="14.25" x14ac:dyDescent="0.2">
      <c r="A56" s="61" t="s">
        <v>299</v>
      </c>
      <c r="B56" s="40">
        <v>683.8913</v>
      </c>
      <c r="C56" s="40"/>
      <c r="D56" s="40">
        <v>16240.727800000001</v>
      </c>
      <c r="E56" s="40"/>
      <c r="F56" s="40">
        <v>185.93989999999999</v>
      </c>
      <c r="G56" s="40"/>
      <c r="H56" s="40"/>
      <c r="I56" s="40"/>
      <c r="J56" s="42">
        <v>16426.667700000002</v>
      </c>
      <c r="K56" s="43"/>
      <c r="L56" s="43"/>
      <c r="M56" s="43"/>
      <c r="N56" s="43"/>
      <c r="O56" s="43"/>
      <c r="P56" s="43"/>
    </row>
    <row r="57" spans="1:257" ht="14.25" x14ac:dyDescent="0.2">
      <c r="A57" s="61" t="s">
        <v>300</v>
      </c>
      <c r="B57" s="40">
        <v>1512.9141</v>
      </c>
      <c r="C57" s="40">
        <v>134.71</v>
      </c>
      <c r="D57" s="40">
        <v>35502.879699999998</v>
      </c>
      <c r="E57" s="40"/>
      <c r="F57" s="40">
        <v>8.4244000000000003</v>
      </c>
      <c r="G57" s="40"/>
      <c r="H57" s="40"/>
      <c r="I57" s="40"/>
      <c r="J57" s="42">
        <v>35511.304100000001</v>
      </c>
      <c r="K57" s="43"/>
      <c r="L57" s="43"/>
      <c r="M57" s="43"/>
      <c r="N57" s="43"/>
      <c r="O57" s="43"/>
      <c r="P57" s="43"/>
    </row>
    <row r="58" spans="1:257" ht="14.25" x14ac:dyDescent="0.2">
      <c r="A58" s="61" t="s">
        <v>32</v>
      </c>
      <c r="B58" s="40">
        <v>22894.8302</v>
      </c>
      <c r="C58" s="40">
        <v>1056.0915</v>
      </c>
      <c r="D58" s="40">
        <v>190061.93299999999</v>
      </c>
      <c r="E58" s="40">
        <v>35654.828200000004</v>
      </c>
      <c r="F58" s="40">
        <v>3033.4009999999998</v>
      </c>
      <c r="G58" s="40">
        <v>1.1689000000000001</v>
      </c>
      <c r="H58" s="40">
        <v>323.2919</v>
      </c>
      <c r="I58" s="40">
        <v>1468.7242000000001</v>
      </c>
      <c r="J58" s="42">
        <v>230543.34719999999</v>
      </c>
      <c r="K58" s="43"/>
      <c r="L58" s="43"/>
      <c r="M58" s="43"/>
      <c r="N58" s="43"/>
      <c r="O58" s="43"/>
      <c r="P58" s="43"/>
    </row>
    <row r="59" spans="1:257" ht="14.25" x14ac:dyDescent="0.2">
      <c r="A59" s="62" t="s">
        <v>301</v>
      </c>
      <c r="B59" s="44">
        <v>39375.132700000002</v>
      </c>
      <c r="C59" s="44">
        <v>18548.528600000001</v>
      </c>
      <c r="D59" s="44">
        <v>540082.80729999999</v>
      </c>
      <c r="E59" s="44">
        <v>37391.979200000002</v>
      </c>
      <c r="F59" s="44">
        <v>6443.4975999999997</v>
      </c>
      <c r="G59" s="44">
        <v>2636.6799000000001</v>
      </c>
      <c r="H59" s="44">
        <v>341.0394</v>
      </c>
      <c r="I59" s="44">
        <v>2308.4243999999999</v>
      </c>
      <c r="J59" s="46">
        <v>589204.42779999995</v>
      </c>
      <c r="K59" s="43"/>
      <c r="L59" s="43"/>
      <c r="M59" s="43"/>
      <c r="N59" s="43"/>
      <c r="O59" s="43"/>
      <c r="P59" s="50"/>
      <c r="Q59" s="1"/>
      <c r="R59" s="1"/>
      <c r="S59" s="1"/>
      <c r="T59" s="1"/>
      <c r="U59" s="1"/>
      <c r="V59" s="1"/>
      <c r="W59" s="1"/>
      <c r="X59" s="1"/>
      <c r="AD59" s="3"/>
      <c r="AE59" s="1"/>
      <c r="AF59" s="1"/>
      <c r="AG59" s="1"/>
      <c r="AH59" s="1"/>
      <c r="AI59" s="1"/>
      <c r="AJ59" s="1"/>
      <c r="AK59" s="1"/>
      <c r="AL59" s="1"/>
      <c r="AR59" s="3"/>
      <c r="AS59" s="1"/>
      <c r="AT59" s="1"/>
      <c r="AU59" s="1"/>
      <c r="AV59" s="1"/>
      <c r="AW59" s="1"/>
      <c r="AX59" s="1"/>
      <c r="AY59" s="1"/>
      <c r="AZ59" s="1"/>
      <c r="BF59" s="3"/>
      <c r="BG59" s="1"/>
      <c r="BH59" s="1"/>
      <c r="BI59" s="1"/>
      <c r="BJ59" s="1"/>
      <c r="BK59" s="1"/>
      <c r="BL59" s="1"/>
      <c r="BM59" s="1"/>
      <c r="BN59" s="1"/>
      <c r="BT59" s="3"/>
      <c r="BU59" s="1"/>
      <c r="BV59" s="1"/>
      <c r="BW59" s="1"/>
      <c r="BX59" s="1"/>
      <c r="BY59" s="1"/>
      <c r="BZ59" s="1"/>
      <c r="CA59" s="1"/>
      <c r="CB59" s="1"/>
      <c r="CH59" s="3"/>
      <c r="CI59" s="1"/>
      <c r="CJ59" s="1"/>
      <c r="CK59" s="1"/>
      <c r="CL59" s="1"/>
      <c r="CM59" s="1"/>
      <c r="CN59" s="1"/>
      <c r="CO59" s="1"/>
      <c r="CP59" s="1"/>
      <c r="CV59" s="3"/>
      <c r="CW59" s="1"/>
      <c r="CX59" s="1"/>
      <c r="CY59" s="1"/>
      <c r="CZ59" s="1"/>
      <c r="DA59" s="1"/>
      <c r="DB59" s="1"/>
      <c r="DC59" s="1"/>
      <c r="DD59" s="1"/>
      <c r="DJ59" s="3"/>
      <c r="DK59" s="1"/>
      <c r="DL59" s="1"/>
      <c r="DM59" s="1"/>
      <c r="DN59" s="1"/>
      <c r="DO59" s="1"/>
      <c r="DP59" s="1"/>
      <c r="DQ59" s="1"/>
      <c r="DR59" s="1"/>
      <c r="DX59" s="3"/>
      <c r="DY59" s="1"/>
      <c r="DZ59" s="1"/>
      <c r="EA59" s="1"/>
      <c r="EB59" s="1"/>
      <c r="EC59" s="1"/>
      <c r="ED59" s="1"/>
      <c r="EE59" s="1"/>
      <c r="EF59" s="1"/>
      <c r="EL59" s="3"/>
      <c r="EM59" s="1"/>
      <c r="EN59" s="1"/>
      <c r="EO59" s="1"/>
      <c r="EP59" s="1"/>
      <c r="EQ59" s="1"/>
      <c r="ER59" s="1"/>
      <c r="ES59" s="1"/>
      <c r="ET59" s="1"/>
      <c r="EZ59" s="3"/>
      <c r="FA59" s="1"/>
      <c r="FB59" s="1"/>
      <c r="FC59" s="1"/>
      <c r="FD59" s="1"/>
      <c r="FE59" s="1"/>
      <c r="FF59" s="1"/>
      <c r="FG59" s="1"/>
      <c r="FH59" s="1"/>
      <c r="FN59" s="3"/>
      <c r="FO59" s="1"/>
      <c r="FP59" s="1"/>
      <c r="FQ59" s="1"/>
      <c r="FR59" s="1"/>
      <c r="FS59" s="1"/>
      <c r="FT59" s="1"/>
      <c r="FU59" s="1"/>
      <c r="FV59" s="1"/>
      <c r="GB59" s="3"/>
      <c r="GC59" s="1"/>
      <c r="GD59" s="1"/>
      <c r="GE59" s="1"/>
      <c r="GF59" s="1"/>
      <c r="GG59" s="1"/>
      <c r="GH59" s="1"/>
      <c r="GI59" s="1"/>
      <c r="GJ59" s="1"/>
      <c r="GP59" s="3"/>
      <c r="GQ59" s="1"/>
      <c r="GR59" s="1"/>
      <c r="GS59" s="1"/>
      <c r="GT59" s="1"/>
      <c r="GU59" s="1"/>
      <c r="GV59" s="1"/>
      <c r="GW59" s="1"/>
      <c r="GX59" s="1"/>
      <c r="HD59" s="3"/>
      <c r="HE59" s="1"/>
      <c r="HF59" s="1"/>
      <c r="HG59" s="1"/>
      <c r="HH59" s="1"/>
      <c r="HI59" s="1"/>
      <c r="HJ59" s="1"/>
      <c r="HK59" s="1"/>
      <c r="HL59" s="1"/>
      <c r="HR59" s="3"/>
      <c r="HS59" s="1"/>
      <c r="HT59" s="1"/>
      <c r="HU59" s="1"/>
      <c r="HV59" s="1"/>
      <c r="HW59" s="1"/>
      <c r="HX59" s="1"/>
      <c r="HY59" s="1"/>
      <c r="HZ59" s="1"/>
      <c r="IF59" s="3"/>
      <c r="IG59" s="1"/>
      <c r="IH59" s="1"/>
      <c r="II59" s="1"/>
      <c r="IJ59" s="1"/>
      <c r="IK59" s="1"/>
      <c r="IL59" s="1"/>
      <c r="IM59" s="1"/>
      <c r="IN59" s="1"/>
      <c r="IT59" s="3"/>
      <c r="IU59" s="1"/>
      <c r="IV59" s="1"/>
      <c r="IW59" s="1"/>
    </row>
    <row r="60" spans="1:257" ht="14.25" x14ac:dyDescent="0.2">
      <c r="A60" s="61" t="s">
        <v>33</v>
      </c>
      <c r="B60" s="40"/>
      <c r="C60" s="40"/>
      <c r="D60" s="40">
        <v>151.41120000000001</v>
      </c>
      <c r="E60" s="40"/>
      <c r="F60" s="40">
        <v>136.102</v>
      </c>
      <c r="G60" s="40"/>
      <c r="H60" s="40"/>
      <c r="I60" s="40"/>
      <c r="J60" s="42">
        <v>287.51319999999998</v>
      </c>
      <c r="K60" s="43"/>
      <c r="L60" s="43"/>
      <c r="M60" s="43"/>
      <c r="N60" s="43"/>
      <c r="O60" s="43"/>
      <c r="P60" s="43"/>
    </row>
    <row r="61" spans="1:257" ht="14.25" x14ac:dyDescent="0.2">
      <c r="A61" s="61" t="s">
        <v>310</v>
      </c>
      <c r="B61" s="40"/>
      <c r="C61" s="40"/>
      <c r="D61" s="40">
        <v>25.525300000000001</v>
      </c>
      <c r="E61" s="40"/>
      <c r="F61" s="40"/>
      <c r="G61" s="40"/>
      <c r="H61" s="40"/>
      <c r="I61" s="40"/>
      <c r="J61" s="42">
        <v>25.525300000000001</v>
      </c>
      <c r="K61" s="43"/>
      <c r="L61" s="43"/>
      <c r="M61" s="43"/>
      <c r="N61" s="43"/>
      <c r="O61" s="43"/>
      <c r="P61" s="43"/>
    </row>
    <row r="62" spans="1:257" ht="14.25" x14ac:dyDescent="0.2">
      <c r="A62" s="64" t="s">
        <v>34</v>
      </c>
      <c r="B62" s="44"/>
      <c r="C62" s="44"/>
      <c r="D62" s="44">
        <v>176.9365</v>
      </c>
      <c r="E62" s="44"/>
      <c r="F62" s="44">
        <v>136.102</v>
      </c>
      <c r="G62" s="44"/>
      <c r="H62" s="44"/>
      <c r="I62" s="44"/>
      <c r="J62" s="46">
        <v>313.0385</v>
      </c>
      <c r="K62" s="43"/>
      <c r="L62" s="43"/>
      <c r="M62" s="43"/>
      <c r="N62" s="43"/>
      <c r="O62" s="43"/>
      <c r="P62" s="50"/>
      <c r="Q62" s="1"/>
      <c r="R62" s="1"/>
      <c r="S62" s="1"/>
      <c r="T62" s="1"/>
      <c r="U62" s="1"/>
      <c r="V62" s="1"/>
      <c r="W62" s="1"/>
      <c r="X62" s="1"/>
      <c r="AD62" s="3"/>
      <c r="AE62" s="1"/>
      <c r="AF62" s="1"/>
      <c r="AG62" s="1"/>
      <c r="AH62" s="1"/>
      <c r="AI62" s="1"/>
      <c r="AJ62" s="1"/>
      <c r="AK62" s="1"/>
      <c r="AL62" s="1"/>
      <c r="AR62" s="3"/>
      <c r="AS62" s="1"/>
      <c r="AT62" s="1"/>
      <c r="AU62" s="1"/>
      <c r="AV62" s="1"/>
      <c r="AW62" s="1"/>
      <c r="AX62" s="1"/>
      <c r="AY62" s="1"/>
      <c r="AZ62" s="1"/>
      <c r="BF62" s="3"/>
      <c r="BG62" s="1"/>
      <c r="BH62" s="1"/>
      <c r="BI62" s="1"/>
      <c r="BJ62" s="1"/>
      <c r="BK62" s="1"/>
      <c r="BL62" s="1"/>
      <c r="BM62" s="1"/>
      <c r="BN62" s="1"/>
      <c r="BT62" s="3"/>
      <c r="BU62" s="1"/>
      <c r="BV62" s="1"/>
      <c r="BW62" s="1"/>
      <c r="BX62" s="1"/>
      <c r="BY62" s="1"/>
      <c r="BZ62" s="1"/>
      <c r="CA62" s="1"/>
      <c r="CB62" s="1"/>
      <c r="CH62" s="3"/>
      <c r="CI62" s="1"/>
      <c r="CJ62" s="1"/>
      <c r="CK62" s="1"/>
      <c r="CL62" s="1"/>
      <c r="CM62" s="1"/>
      <c r="CN62" s="1"/>
      <c r="CO62" s="1"/>
      <c r="CP62" s="1"/>
      <c r="CV62" s="3"/>
      <c r="CW62" s="1"/>
      <c r="CX62" s="1"/>
      <c r="CY62" s="1"/>
      <c r="CZ62" s="1"/>
      <c r="DA62" s="1"/>
      <c r="DB62" s="1"/>
      <c r="DC62" s="1"/>
      <c r="DD62" s="1"/>
      <c r="DJ62" s="3"/>
      <c r="DK62" s="1"/>
      <c r="DL62" s="1"/>
      <c r="DM62" s="1"/>
      <c r="DN62" s="1"/>
      <c r="DO62" s="1"/>
      <c r="DP62" s="1"/>
      <c r="DQ62" s="1"/>
      <c r="DR62" s="1"/>
      <c r="DX62" s="3"/>
      <c r="DY62" s="1"/>
      <c r="DZ62" s="1"/>
      <c r="EA62" s="1"/>
      <c r="EB62" s="1"/>
      <c r="EC62" s="1"/>
      <c r="ED62" s="1"/>
      <c r="EE62" s="1"/>
      <c r="EF62" s="1"/>
      <c r="EL62" s="3"/>
      <c r="EM62" s="1"/>
      <c r="EN62" s="1"/>
      <c r="EO62" s="1"/>
      <c r="EP62" s="1"/>
      <c r="EQ62" s="1"/>
      <c r="ER62" s="1"/>
      <c r="ES62" s="1"/>
      <c r="ET62" s="1"/>
      <c r="EZ62" s="3"/>
      <c r="FA62" s="1"/>
      <c r="FB62" s="1"/>
      <c r="FC62" s="1"/>
      <c r="FD62" s="1"/>
      <c r="FE62" s="1"/>
      <c r="FF62" s="1"/>
      <c r="FG62" s="1"/>
      <c r="FH62" s="1"/>
      <c r="FN62" s="3"/>
      <c r="FO62" s="1"/>
      <c r="FP62" s="1"/>
      <c r="FQ62" s="1"/>
      <c r="FR62" s="1"/>
      <c r="FS62" s="1"/>
      <c r="FT62" s="1"/>
      <c r="FU62" s="1"/>
      <c r="FV62" s="1"/>
      <c r="GB62" s="3"/>
      <c r="GC62" s="1"/>
      <c r="GD62" s="1"/>
      <c r="GE62" s="1"/>
      <c r="GF62" s="1"/>
      <c r="GG62" s="1"/>
      <c r="GH62" s="1"/>
      <c r="GI62" s="1"/>
      <c r="GJ62" s="1"/>
      <c r="GP62" s="3"/>
      <c r="GQ62" s="1"/>
      <c r="GR62" s="1"/>
      <c r="GS62" s="1"/>
      <c r="GT62" s="1"/>
      <c r="GU62" s="1"/>
      <c r="GV62" s="1"/>
      <c r="GW62" s="1"/>
      <c r="GX62" s="1"/>
      <c r="HD62" s="3"/>
      <c r="HE62" s="1"/>
      <c r="HF62" s="1"/>
      <c r="HG62" s="1"/>
      <c r="HH62" s="1"/>
      <c r="HI62" s="1"/>
      <c r="HJ62" s="1"/>
      <c r="HK62" s="1"/>
      <c r="HL62" s="1"/>
      <c r="HR62" s="3"/>
      <c r="HS62" s="1"/>
      <c r="HT62" s="1"/>
      <c r="HU62" s="1"/>
      <c r="HV62" s="1"/>
      <c r="HW62" s="1"/>
      <c r="HX62" s="1"/>
      <c r="HY62" s="1"/>
      <c r="HZ62" s="1"/>
      <c r="IF62" s="3"/>
      <c r="IG62" s="1"/>
      <c r="IH62" s="1"/>
      <c r="II62" s="1"/>
      <c r="IJ62" s="1"/>
      <c r="IK62" s="1"/>
      <c r="IL62" s="1"/>
      <c r="IM62" s="1"/>
      <c r="IN62" s="1"/>
      <c r="IT62" s="3"/>
      <c r="IU62" s="1"/>
      <c r="IV62" s="1"/>
      <c r="IW62" s="1"/>
    </row>
    <row r="63" spans="1:257" ht="15" customHeight="1" x14ac:dyDescent="0.2">
      <c r="A63" s="82" t="s">
        <v>157</v>
      </c>
      <c r="B63" s="83">
        <v>245000.7745</v>
      </c>
      <c r="C63" s="83">
        <v>28023.5144</v>
      </c>
      <c r="D63" s="83">
        <v>5339332.2922</v>
      </c>
      <c r="E63" s="83">
        <v>100335.0285</v>
      </c>
      <c r="F63" s="83">
        <v>299050.59820000001</v>
      </c>
      <c r="G63" s="83">
        <v>3549.4398000000001</v>
      </c>
      <c r="H63" s="83">
        <v>1039.1627000000001</v>
      </c>
      <c r="I63" s="83">
        <v>2331.6869000000002</v>
      </c>
      <c r="J63" s="84">
        <v>5745638.2083000001</v>
      </c>
    </row>
  </sheetData>
  <mergeCells count="1">
    <mergeCell ref="B1:J1"/>
  </mergeCells>
  <phoneticPr fontId="0" type="noConversion"/>
  <printOptions horizontalCentered="1"/>
  <pageMargins left="0.78740157480314965" right="0.78740157480314965" top="0.98425196850393704" bottom="0.78740157480314965" header="0.59055118110236227" footer="0.39370078740157483"/>
  <pageSetup paperSize="9" scale="67" orientation="portrait" r:id="rId1"/>
  <headerFooter alignWithMargins="0">
    <oddHeader>&amp;C&amp;"Arial,Negrita"&amp;K03+0003.3.1 CEREALES GRANO. Superficie provincial total (ha) (cont.)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IV63"/>
  <sheetViews>
    <sheetView showZeros="0" workbookViewId="0">
      <pane ySplit="2" topLeftCell="A37" activePane="bottomLeft" state="frozen"/>
      <selection activeCell="A13" sqref="A13"/>
      <selection pane="bottomLeft" activeCell="A3" sqref="A3:A63"/>
    </sheetView>
  </sheetViews>
  <sheetFormatPr baseColWidth="10" defaultRowHeight="12.75" x14ac:dyDescent="0.2"/>
  <cols>
    <col min="1" max="1" width="34" customWidth="1"/>
    <col min="2" max="2" width="7.85546875" bestFit="1" customWidth="1"/>
    <col min="3" max="5" width="9" bestFit="1" customWidth="1"/>
    <col min="6" max="6" width="11" customWidth="1"/>
    <col min="7" max="7" width="9" bestFit="1" customWidth="1"/>
    <col min="8" max="8" width="6.140625" customWidth="1"/>
    <col min="9" max="9" width="6.7109375" customWidth="1"/>
    <col min="10" max="10" width="9" bestFit="1" customWidth="1"/>
    <col min="11" max="11" width="13.140625" customWidth="1"/>
    <col min="12" max="12" width="13.28515625" customWidth="1"/>
  </cols>
  <sheetData>
    <row r="1" spans="1:256" ht="19.5" hidden="1" customHeight="1" x14ac:dyDescent="0.2">
      <c r="A1" s="5"/>
      <c r="B1" s="92" t="s">
        <v>121</v>
      </c>
      <c r="C1" s="93"/>
      <c r="D1" s="93"/>
      <c r="E1" s="93"/>
      <c r="F1" s="93"/>
      <c r="G1" s="93"/>
      <c r="H1" s="93"/>
      <c r="I1" s="93"/>
      <c r="J1" s="93"/>
      <c r="K1" s="93"/>
      <c r="L1" s="94"/>
    </row>
    <row r="2" spans="1:256" s="2" customFormat="1" ht="36" customHeight="1" x14ac:dyDescent="0.2">
      <c r="A2" s="65" t="s">
        <v>125</v>
      </c>
      <c r="B2" s="19" t="s">
        <v>105</v>
      </c>
      <c r="C2" s="19" t="s">
        <v>106</v>
      </c>
      <c r="D2" s="19" t="s">
        <v>107</v>
      </c>
      <c r="E2" s="19" t="s">
        <v>135</v>
      </c>
      <c r="F2" s="19" t="s">
        <v>108</v>
      </c>
      <c r="G2" s="19" t="s">
        <v>109</v>
      </c>
      <c r="H2" s="19" t="s">
        <v>170</v>
      </c>
      <c r="I2" s="19" t="s">
        <v>169</v>
      </c>
      <c r="J2" s="19" t="s">
        <v>110</v>
      </c>
      <c r="K2" s="20" t="s">
        <v>111</v>
      </c>
      <c r="L2" s="21" t="s">
        <v>112</v>
      </c>
      <c r="M2" s="53"/>
      <c r="N2" s="53"/>
      <c r="O2" s="53"/>
      <c r="P2" s="53"/>
    </row>
    <row r="3" spans="1:256" ht="14.25" x14ac:dyDescent="0.2">
      <c r="A3" s="61" t="s">
        <v>1</v>
      </c>
      <c r="B3" s="40">
        <v>103.6366</v>
      </c>
      <c r="C3" s="40"/>
      <c r="D3" s="40"/>
      <c r="E3" s="40"/>
      <c r="F3" s="40">
        <v>3.319</v>
      </c>
      <c r="G3" s="40">
        <v>3.6303999999999998</v>
      </c>
      <c r="H3" s="40">
        <v>97.841099999999997</v>
      </c>
      <c r="I3" s="40"/>
      <c r="J3" s="40"/>
      <c r="K3" s="40"/>
      <c r="L3" s="42">
        <v>208.4271</v>
      </c>
      <c r="M3" s="43"/>
      <c r="N3" s="43"/>
      <c r="O3" s="43"/>
      <c r="P3" s="43"/>
    </row>
    <row r="4" spans="1:256" ht="14.25" x14ac:dyDescent="0.2">
      <c r="A4" s="61" t="s">
        <v>2</v>
      </c>
      <c r="B4" s="40">
        <v>382.7826</v>
      </c>
      <c r="C4" s="40"/>
      <c r="D4" s="40"/>
      <c r="E4" s="40"/>
      <c r="F4" s="40"/>
      <c r="G4" s="40"/>
      <c r="H4" s="40"/>
      <c r="I4" s="40"/>
      <c r="J4" s="40"/>
      <c r="K4" s="40"/>
      <c r="L4" s="42">
        <v>382.7826</v>
      </c>
      <c r="M4" s="43"/>
      <c r="N4" s="43"/>
      <c r="O4" s="43"/>
      <c r="P4" s="43"/>
    </row>
    <row r="5" spans="1:256" ht="14.25" x14ac:dyDescent="0.2">
      <c r="A5" s="61" t="s">
        <v>3</v>
      </c>
      <c r="B5" s="40">
        <v>22.686499999999999</v>
      </c>
      <c r="C5" s="40"/>
      <c r="D5" s="40"/>
      <c r="E5" s="40"/>
      <c r="F5" s="40"/>
      <c r="G5" s="40"/>
      <c r="H5" s="40"/>
      <c r="I5" s="40"/>
      <c r="J5" s="40"/>
      <c r="K5" s="40">
        <v>5.6372999999999998</v>
      </c>
      <c r="L5" s="42">
        <v>28.323799999999999</v>
      </c>
      <c r="M5" s="43"/>
      <c r="N5" s="43"/>
      <c r="O5" s="43"/>
      <c r="P5" s="43"/>
    </row>
    <row r="6" spans="1:256" ht="14.25" x14ac:dyDescent="0.2">
      <c r="A6" s="61" t="s">
        <v>4</v>
      </c>
      <c r="B6" s="40">
        <v>17.544899999999998</v>
      </c>
      <c r="C6" s="40"/>
      <c r="D6" s="40"/>
      <c r="E6" s="40"/>
      <c r="F6" s="40"/>
      <c r="G6" s="40"/>
      <c r="H6" s="40"/>
      <c r="I6" s="40"/>
      <c r="J6" s="40"/>
      <c r="K6" s="40"/>
      <c r="L6" s="42">
        <v>17.544899999999998</v>
      </c>
      <c r="M6" s="43"/>
      <c r="N6" s="43"/>
      <c r="O6" s="43"/>
      <c r="P6" s="43"/>
    </row>
    <row r="7" spans="1:256" ht="14.25" x14ac:dyDescent="0.2">
      <c r="A7" s="62" t="s">
        <v>5</v>
      </c>
      <c r="B7" s="44">
        <v>526.65060000000005</v>
      </c>
      <c r="C7" s="44"/>
      <c r="D7" s="44"/>
      <c r="E7" s="44"/>
      <c r="F7" s="44">
        <v>3.319</v>
      </c>
      <c r="G7" s="44">
        <v>3.6303999999999998</v>
      </c>
      <c r="H7" s="44">
        <v>97.841099999999997</v>
      </c>
      <c r="I7" s="44"/>
      <c r="J7" s="44"/>
      <c r="K7" s="44">
        <v>5.6372999999999998</v>
      </c>
      <c r="L7" s="46">
        <v>637.07839999999999</v>
      </c>
      <c r="M7" s="43"/>
      <c r="N7" s="43"/>
      <c r="O7" s="43"/>
      <c r="P7" s="43"/>
    </row>
    <row r="8" spans="1:256" ht="14.25" x14ac:dyDescent="0.2">
      <c r="A8" s="63" t="s">
        <v>302</v>
      </c>
      <c r="B8" s="47">
        <v>479.4597</v>
      </c>
      <c r="C8" s="47"/>
      <c r="D8" s="47"/>
      <c r="E8" s="47"/>
      <c r="F8" s="47"/>
      <c r="G8" s="47"/>
      <c r="H8" s="47"/>
      <c r="I8" s="47"/>
      <c r="J8" s="47"/>
      <c r="K8" s="47"/>
      <c r="L8" s="49">
        <v>479.4597</v>
      </c>
      <c r="M8" s="43"/>
      <c r="N8" s="43"/>
      <c r="O8" s="50"/>
      <c r="P8" s="51"/>
      <c r="Q8" s="1"/>
      <c r="R8" s="1"/>
      <c r="S8" s="1"/>
      <c r="T8" s="1"/>
      <c r="U8" s="1"/>
      <c r="V8" s="1"/>
      <c r="W8" s="1"/>
      <c r="X8" s="1"/>
      <c r="Y8" s="1"/>
      <c r="Z8" s="1"/>
      <c r="AC8" s="3"/>
      <c r="AD8" s="1"/>
      <c r="AE8" s="1"/>
      <c r="AF8" s="1"/>
      <c r="AG8" s="1"/>
      <c r="AH8" s="1"/>
      <c r="AI8" s="1"/>
      <c r="AJ8" s="1"/>
      <c r="AK8" s="1"/>
      <c r="AL8" s="1"/>
      <c r="AM8" s="1"/>
      <c r="AN8" s="1"/>
      <c r="AQ8" s="3"/>
      <c r="AR8" s="1"/>
      <c r="AS8" s="1"/>
      <c r="AT8" s="1"/>
      <c r="AU8" s="1"/>
      <c r="AV8" s="1"/>
      <c r="AW8" s="1"/>
      <c r="AX8" s="1"/>
      <c r="AY8" s="1"/>
      <c r="AZ8" s="1"/>
      <c r="BA8" s="1"/>
      <c r="BB8" s="1"/>
      <c r="BE8" s="3"/>
      <c r="BF8" s="1"/>
      <c r="BG8" s="1"/>
      <c r="BH8" s="1"/>
      <c r="BI8" s="1"/>
      <c r="BJ8" s="1"/>
      <c r="BK8" s="1"/>
      <c r="BL8" s="1"/>
      <c r="BM8" s="1"/>
      <c r="BN8" s="1"/>
      <c r="BO8" s="1"/>
      <c r="BP8" s="1"/>
      <c r="BS8" s="3"/>
      <c r="BT8" s="1"/>
      <c r="BU8" s="1"/>
      <c r="BV8" s="1"/>
      <c r="BW8" s="1"/>
      <c r="BX8" s="1"/>
      <c r="BY8" s="1"/>
      <c r="BZ8" s="1"/>
      <c r="CA8" s="1"/>
      <c r="CB8" s="1"/>
      <c r="CC8" s="1"/>
      <c r="CD8" s="1"/>
      <c r="CG8" s="3"/>
      <c r="CH8" s="1"/>
      <c r="CI8" s="1"/>
      <c r="CJ8" s="1"/>
      <c r="CK8" s="1"/>
      <c r="CL8" s="1"/>
      <c r="CM8" s="1"/>
      <c r="CN8" s="1"/>
      <c r="CO8" s="1"/>
      <c r="CP8" s="1"/>
      <c r="CQ8" s="1"/>
      <c r="CR8" s="1"/>
      <c r="CU8" s="3"/>
      <c r="CV8" s="1"/>
      <c r="CW8" s="1"/>
      <c r="CX8" s="1"/>
      <c r="CY8" s="1"/>
      <c r="CZ8" s="1"/>
      <c r="DA8" s="1"/>
      <c r="DB8" s="1"/>
      <c r="DC8" s="1"/>
      <c r="DD8" s="1"/>
      <c r="DE8" s="1"/>
      <c r="DF8" s="1"/>
      <c r="DI8" s="3"/>
      <c r="DJ8" s="1"/>
      <c r="DK8" s="1"/>
      <c r="DL8" s="1"/>
      <c r="DM8" s="1"/>
      <c r="DN8" s="1"/>
      <c r="DO8" s="1"/>
      <c r="DP8" s="1"/>
      <c r="DQ8" s="1"/>
      <c r="DR8" s="1"/>
      <c r="DS8" s="1"/>
      <c r="DT8" s="1"/>
      <c r="DW8" s="3"/>
      <c r="DX8" s="1"/>
      <c r="DY8" s="1"/>
      <c r="DZ8" s="1"/>
      <c r="EA8" s="1"/>
      <c r="EB8" s="1"/>
      <c r="EC8" s="1"/>
      <c r="ED8" s="1"/>
      <c r="EE8" s="1"/>
      <c r="EF8" s="1"/>
      <c r="EG8" s="1"/>
      <c r="EH8" s="1"/>
      <c r="EK8" s="3"/>
      <c r="EL8" s="1"/>
      <c r="EM8" s="1"/>
      <c r="EN8" s="1"/>
      <c r="EO8" s="1"/>
      <c r="EP8" s="1"/>
      <c r="EQ8" s="1"/>
      <c r="ER8" s="1"/>
      <c r="ES8" s="1"/>
      <c r="ET8" s="1"/>
      <c r="EU8" s="1"/>
      <c r="EV8" s="1"/>
      <c r="EY8" s="3"/>
      <c r="EZ8" s="1"/>
      <c r="FA8" s="1"/>
      <c r="FB8" s="1"/>
      <c r="FC8" s="1"/>
      <c r="FD8" s="1"/>
      <c r="FE8" s="1"/>
      <c r="FF8" s="1"/>
      <c r="FG8" s="1"/>
      <c r="FH8" s="1"/>
      <c r="FI8" s="1"/>
      <c r="FJ8" s="1"/>
      <c r="FM8" s="3"/>
      <c r="FN8" s="1"/>
      <c r="FO8" s="1"/>
      <c r="FP8" s="1"/>
      <c r="FQ8" s="1"/>
      <c r="FR8" s="1"/>
      <c r="FS8" s="1"/>
      <c r="FT8" s="1"/>
      <c r="FU8" s="1"/>
      <c r="FV8" s="1"/>
      <c r="FW8" s="1"/>
      <c r="FX8" s="1"/>
      <c r="GA8" s="3"/>
      <c r="GB8" s="1"/>
      <c r="GC8" s="1"/>
      <c r="GD8" s="1"/>
      <c r="GE8" s="1"/>
      <c r="GF8" s="1"/>
      <c r="GG8" s="1"/>
      <c r="GH8" s="1"/>
      <c r="GI8" s="1"/>
      <c r="GJ8" s="1"/>
      <c r="GK8" s="1"/>
      <c r="GL8" s="1"/>
      <c r="GO8" s="3"/>
      <c r="GP8" s="1"/>
      <c r="GQ8" s="1"/>
      <c r="GR8" s="1"/>
      <c r="GS8" s="1"/>
      <c r="GT8" s="1"/>
      <c r="GU8" s="1"/>
      <c r="GV8" s="1"/>
      <c r="GW8" s="1"/>
      <c r="GX8" s="1"/>
      <c r="GY8" s="1"/>
      <c r="GZ8" s="1"/>
      <c r="HC8" s="3"/>
      <c r="HD8" s="1"/>
      <c r="HE8" s="1"/>
      <c r="HF8" s="1"/>
      <c r="HG8" s="1"/>
      <c r="HH8" s="1"/>
      <c r="HI8" s="1"/>
      <c r="HJ8" s="1"/>
      <c r="HK8" s="1"/>
      <c r="HL8" s="1"/>
      <c r="HM8" s="1"/>
      <c r="HN8" s="1"/>
      <c r="HQ8" s="3"/>
      <c r="HR8" s="1"/>
      <c r="HS8" s="1"/>
      <c r="HT8" s="1"/>
      <c r="HU8" s="1"/>
      <c r="HV8" s="1"/>
      <c r="HW8" s="1"/>
      <c r="HX8" s="1"/>
      <c r="HY8" s="1"/>
      <c r="HZ8" s="1"/>
      <c r="IA8" s="1"/>
      <c r="IB8" s="1"/>
      <c r="IE8" s="3"/>
      <c r="IF8" s="1"/>
      <c r="IG8" s="1"/>
      <c r="IH8" s="1"/>
      <c r="II8" s="1"/>
      <c r="IJ8" s="1"/>
      <c r="IK8" s="1"/>
      <c r="IL8" s="1"/>
      <c r="IM8" s="1"/>
      <c r="IN8" s="1"/>
      <c r="IO8" s="1"/>
      <c r="IP8" s="1"/>
      <c r="IS8" s="3"/>
      <c r="IT8" s="1"/>
      <c r="IU8" s="1"/>
      <c r="IV8" s="1"/>
    </row>
    <row r="9" spans="1:256" ht="14.25" x14ac:dyDescent="0.2">
      <c r="A9" s="63" t="s">
        <v>6</v>
      </c>
      <c r="B9" s="47"/>
      <c r="C9" s="47"/>
      <c r="D9" s="47"/>
      <c r="E9" s="47"/>
      <c r="F9" s="47"/>
      <c r="G9" s="47"/>
      <c r="H9" s="47"/>
      <c r="I9" s="47"/>
      <c r="J9" s="47"/>
      <c r="K9" s="47"/>
      <c r="L9" s="49"/>
      <c r="M9" s="43"/>
      <c r="N9" s="43"/>
      <c r="O9" s="50"/>
      <c r="P9" s="51"/>
      <c r="Q9" s="1"/>
      <c r="R9" s="1"/>
      <c r="S9" s="1"/>
      <c r="T9" s="1"/>
      <c r="U9" s="1"/>
      <c r="V9" s="1"/>
      <c r="W9" s="1"/>
      <c r="X9" s="1"/>
      <c r="Y9" s="1"/>
      <c r="Z9" s="1"/>
      <c r="AC9" s="3"/>
      <c r="AD9" s="1"/>
      <c r="AE9" s="1"/>
      <c r="AF9" s="1"/>
      <c r="AG9" s="1"/>
      <c r="AH9" s="1"/>
      <c r="AI9" s="1"/>
      <c r="AJ9" s="1"/>
      <c r="AK9" s="1"/>
      <c r="AL9" s="1"/>
      <c r="AM9" s="1"/>
      <c r="AN9" s="1"/>
      <c r="AQ9" s="3"/>
      <c r="AR9" s="1"/>
      <c r="AS9" s="1"/>
      <c r="AT9" s="1"/>
      <c r="AU9" s="1"/>
      <c r="AV9" s="1"/>
      <c r="AW9" s="1"/>
      <c r="AX9" s="1"/>
      <c r="AY9" s="1"/>
      <c r="AZ9" s="1"/>
      <c r="BA9" s="1"/>
      <c r="BB9" s="1"/>
      <c r="BE9" s="3"/>
      <c r="BF9" s="1"/>
      <c r="BG9" s="1"/>
      <c r="BH9" s="1"/>
      <c r="BI9" s="1"/>
      <c r="BJ9" s="1"/>
      <c r="BK9" s="1"/>
      <c r="BL9" s="1"/>
      <c r="BM9" s="1"/>
      <c r="BN9" s="1"/>
      <c r="BO9" s="1"/>
      <c r="BP9" s="1"/>
      <c r="BS9" s="3"/>
      <c r="BT9" s="1"/>
      <c r="BU9" s="1"/>
      <c r="BV9" s="1"/>
      <c r="BW9" s="1"/>
      <c r="BX9" s="1"/>
      <c r="BY9" s="1"/>
      <c r="BZ9" s="1"/>
      <c r="CA9" s="1"/>
      <c r="CB9" s="1"/>
      <c r="CC9" s="1"/>
      <c r="CD9" s="1"/>
      <c r="CG9" s="3"/>
      <c r="CH9" s="1"/>
      <c r="CI9" s="1"/>
      <c r="CJ9" s="1"/>
      <c r="CK9" s="1"/>
      <c r="CL9" s="1"/>
      <c r="CM9" s="1"/>
      <c r="CN9" s="1"/>
      <c r="CO9" s="1"/>
      <c r="CP9" s="1"/>
      <c r="CQ9" s="1"/>
      <c r="CR9" s="1"/>
      <c r="CU9" s="3"/>
      <c r="CV9" s="1"/>
      <c r="CW9" s="1"/>
      <c r="CX9" s="1"/>
      <c r="CY9" s="1"/>
      <c r="CZ9" s="1"/>
      <c r="DA9" s="1"/>
      <c r="DB9" s="1"/>
      <c r="DC9" s="1"/>
      <c r="DD9" s="1"/>
      <c r="DE9" s="1"/>
      <c r="DF9" s="1"/>
      <c r="DI9" s="3"/>
      <c r="DJ9" s="1"/>
      <c r="DK9" s="1"/>
      <c r="DL9" s="1"/>
      <c r="DM9" s="1"/>
      <c r="DN9" s="1"/>
      <c r="DO9" s="1"/>
      <c r="DP9" s="1"/>
      <c r="DQ9" s="1"/>
      <c r="DR9" s="1"/>
      <c r="DS9" s="1"/>
      <c r="DT9" s="1"/>
      <c r="DW9" s="3"/>
      <c r="DX9" s="1"/>
      <c r="DY9" s="1"/>
      <c r="DZ9" s="1"/>
      <c r="EA9" s="1"/>
      <c r="EB9" s="1"/>
      <c r="EC9" s="1"/>
      <c r="ED9" s="1"/>
      <c r="EE9" s="1"/>
      <c r="EF9" s="1"/>
      <c r="EG9" s="1"/>
      <c r="EH9" s="1"/>
      <c r="EK9" s="3"/>
      <c r="EL9" s="1"/>
      <c r="EM9" s="1"/>
      <c r="EN9" s="1"/>
      <c r="EO9" s="1"/>
      <c r="EP9" s="1"/>
      <c r="EQ9" s="1"/>
      <c r="ER9" s="1"/>
      <c r="ES9" s="1"/>
      <c r="ET9" s="1"/>
      <c r="EU9" s="1"/>
      <c r="EV9" s="1"/>
      <c r="EY9" s="3"/>
      <c r="EZ9" s="1"/>
      <c r="FA9" s="1"/>
      <c r="FB9" s="1"/>
      <c r="FC9" s="1"/>
      <c r="FD9" s="1"/>
      <c r="FE9" s="1"/>
      <c r="FF9" s="1"/>
      <c r="FG9" s="1"/>
      <c r="FH9" s="1"/>
      <c r="FI9" s="1"/>
      <c r="FJ9" s="1"/>
      <c r="FM9" s="3"/>
      <c r="FN9" s="1"/>
      <c r="FO9" s="1"/>
      <c r="FP9" s="1"/>
      <c r="FQ9" s="1"/>
      <c r="FR9" s="1"/>
      <c r="FS9" s="1"/>
      <c r="FT9" s="1"/>
      <c r="FU9" s="1"/>
      <c r="FV9" s="1"/>
      <c r="FW9" s="1"/>
      <c r="FX9" s="1"/>
      <c r="GA9" s="3"/>
      <c r="GB9" s="1"/>
      <c r="GC9" s="1"/>
      <c r="GD9" s="1"/>
      <c r="GE9" s="1"/>
      <c r="GF9" s="1"/>
      <c r="GG9" s="1"/>
      <c r="GH9" s="1"/>
      <c r="GI9" s="1"/>
      <c r="GJ9" s="1"/>
      <c r="GK9" s="1"/>
      <c r="GL9" s="1"/>
      <c r="GO9" s="3"/>
      <c r="GP9" s="1"/>
      <c r="GQ9" s="1"/>
      <c r="GR9" s="1"/>
      <c r="GS9" s="1"/>
      <c r="GT9" s="1"/>
      <c r="GU9" s="1"/>
      <c r="GV9" s="1"/>
      <c r="GW9" s="1"/>
      <c r="GX9" s="1"/>
      <c r="GY9" s="1"/>
      <c r="GZ9" s="1"/>
      <c r="HC9" s="3"/>
      <c r="HD9" s="1"/>
      <c r="HE9" s="1"/>
      <c r="HF9" s="1"/>
      <c r="HG9" s="1"/>
      <c r="HH9" s="1"/>
      <c r="HI9" s="1"/>
      <c r="HJ9" s="1"/>
      <c r="HK9" s="1"/>
      <c r="HL9" s="1"/>
      <c r="HM9" s="1"/>
      <c r="HN9" s="1"/>
      <c r="HQ9" s="3"/>
      <c r="HR9" s="1"/>
      <c r="HS9" s="1"/>
      <c r="HT9" s="1"/>
      <c r="HU9" s="1"/>
      <c r="HV9" s="1"/>
      <c r="HW9" s="1"/>
      <c r="HX9" s="1"/>
      <c r="HY9" s="1"/>
      <c r="HZ9" s="1"/>
      <c r="IA9" s="1"/>
      <c r="IB9" s="1"/>
      <c r="IE9" s="3"/>
      <c r="IF9" s="1"/>
      <c r="IG9" s="1"/>
      <c r="IH9" s="1"/>
      <c r="II9" s="1"/>
      <c r="IJ9" s="1"/>
      <c r="IK9" s="1"/>
      <c r="IL9" s="1"/>
      <c r="IM9" s="1"/>
      <c r="IN9" s="1"/>
      <c r="IO9" s="1"/>
      <c r="IP9" s="1"/>
      <c r="IS9" s="3"/>
      <c r="IT9" s="1"/>
      <c r="IU9" s="1"/>
      <c r="IV9" s="1"/>
    </row>
    <row r="10" spans="1:256" ht="14.25" x14ac:dyDescent="0.2">
      <c r="A10" s="61" t="s">
        <v>303</v>
      </c>
      <c r="B10" s="40">
        <v>42.768900000000002</v>
      </c>
      <c r="C10" s="40">
        <v>839.76319999999998</v>
      </c>
      <c r="D10" s="40"/>
      <c r="E10" s="40">
        <v>70.107699999999994</v>
      </c>
      <c r="F10" s="40">
        <v>485.6377</v>
      </c>
      <c r="G10" s="40">
        <v>223.92939999999999</v>
      </c>
      <c r="H10" s="40"/>
      <c r="I10" s="40"/>
      <c r="J10" s="40"/>
      <c r="K10" s="40">
        <v>405.7276</v>
      </c>
      <c r="L10" s="42">
        <v>2067.9344999999998</v>
      </c>
      <c r="M10" s="43"/>
      <c r="N10" s="43"/>
      <c r="O10" s="43"/>
      <c r="P10" s="43"/>
    </row>
    <row r="11" spans="1:256" ht="14.25" x14ac:dyDescent="0.2">
      <c r="A11" s="61" t="s">
        <v>304</v>
      </c>
      <c r="B11" s="40"/>
      <c r="C11" s="40"/>
      <c r="D11" s="40"/>
      <c r="E11" s="40"/>
      <c r="F11" s="40"/>
      <c r="G11" s="40"/>
      <c r="H11" s="40"/>
      <c r="I11" s="40"/>
      <c r="J11" s="40"/>
      <c r="K11" s="40"/>
      <c r="L11" s="42"/>
      <c r="M11" s="43"/>
      <c r="N11" s="43"/>
      <c r="O11" s="43"/>
      <c r="P11" s="43"/>
    </row>
    <row r="12" spans="1:256" ht="14.25" x14ac:dyDescent="0.2">
      <c r="A12" s="61" t="s">
        <v>305</v>
      </c>
      <c r="B12" s="40"/>
      <c r="C12" s="40"/>
      <c r="D12" s="40"/>
      <c r="E12" s="40"/>
      <c r="F12" s="40"/>
      <c r="G12" s="40"/>
      <c r="H12" s="40"/>
      <c r="I12" s="40"/>
      <c r="J12" s="40"/>
      <c r="K12" s="40"/>
      <c r="L12" s="42"/>
      <c r="M12" s="43"/>
      <c r="N12" s="43"/>
      <c r="O12" s="43"/>
      <c r="P12" s="43"/>
    </row>
    <row r="13" spans="1:256" ht="14.25" x14ac:dyDescent="0.2">
      <c r="A13" s="62" t="s">
        <v>286</v>
      </c>
      <c r="B13" s="44">
        <v>42.768900000000002</v>
      </c>
      <c r="C13" s="44">
        <v>839.76319999999998</v>
      </c>
      <c r="D13" s="44"/>
      <c r="E13" s="44">
        <v>70.107699999999994</v>
      </c>
      <c r="F13" s="44">
        <v>485.6377</v>
      </c>
      <c r="G13" s="44">
        <v>223.92939999999999</v>
      </c>
      <c r="H13" s="44"/>
      <c r="I13" s="44"/>
      <c r="J13" s="44"/>
      <c r="K13" s="44">
        <v>405.7276</v>
      </c>
      <c r="L13" s="46">
        <v>2067.9344999999998</v>
      </c>
      <c r="M13" s="43"/>
      <c r="N13" s="43"/>
      <c r="O13" s="50"/>
      <c r="P13" s="51"/>
      <c r="Q13" s="1"/>
      <c r="R13" s="1"/>
      <c r="S13" s="1"/>
      <c r="T13" s="1"/>
      <c r="U13" s="1"/>
      <c r="V13" s="1"/>
      <c r="W13" s="1"/>
      <c r="X13" s="1"/>
      <c r="Y13" s="1"/>
      <c r="Z13" s="1"/>
      <c r="AC13" s="3"/>
      <c r="AD13" s="1"/>
      <c r="AE13" s="1"/>
      <c r="AF13" s="1"/>
      <c r="AG13" s="1"/>
      <c r="AH13" s="1"/>
      <c r="AI13" s="1"/>
      <c r="AJ13" s="1"/>
      <c r="AK13" s="1"/>
      <c r="AL13" s="1"/>
      <c r="AM13" s="1"/>
      <c r="AN13" s="1"/>
      <c r="AQ13" s="3"/>
      <c r="AR13" s="1"/>
      <c r="AS13" s="1"/>
      <c r="AT13" s="1"/>
      <c r="AU13" s="1"/>
      <c r="AV13" s="1"/>
      <c r="AW13" s="1"/>
      <c r="AX13" s="1"/>
      <c r="AY13" s="1"/>
      <c r="AZ13" s="1"/>
      <c r="BA13" s="1"/>
      <c r="BB13" s="1"/>
      <c r="BE13" s="3"/>
      <c r="BF13" s="1"/>
      <c r="BG13" s="1"/>
      <c r="BH13" s="1"/>
      <c r="BI13" s="1"/>
      <c r="BJ13" s="1"/>
      <c r="BK13" s="1"/>
      <c r="BL13" s="1"/>
      <c r="BM13" s="1"/>
      <c r="BN13" s="1"/>
      <c r="BO13" s="1"/>
      <c r="BP13" s="1"/>
      <c r="BS13" s="3"/>
      <c r="BT13" s="1"/>
      <c r="BU13" s="1"/>
      <c r="BV13" s="1"/>
      <c r="BW13" s="1"/>
      <c r="BX13" s="1"/>
      <c r="BY13" s="1"/>
      <c r="BZ13" s="1"/>
      <c r="CA13" s="1"/>
      <c r="CB13" s="1"/>
      <c r="CC13" s="1"/>
      <c r="CD13" s="1"/>
      <c r="CG13" s="3"/>
      <c r="CH13" s="1"/>
      <c r="CI13" s="1"/>
      <c r="CJ13" s="1"/>
      <c r="CK13" s="1"/>
      <c r="CL13" s="1"/>
      <c r="CM13" s="1"/>
      <c r="CN13" s="1"/>
      <c r="CO13" s="1"/>
      <c r="CP13" s="1"/>
      <c r="CQ13" s="1"/>
      <c r="CR13" s="1"/>
      <c r="CU13" s="3"/>
      <c r="CV13" s="1"/>
      <c r="CW13" s="1"/>
      <c r="CX13" s="1"/>
      <c r="CY13" s="1"/>
      <c r="CZ13" s="1"/>
      <c r="DA13" s="1"/>
      <c r="DB13" s="1"/>
      <c r="DC13" s="1"/>
      <c r="DD13" s="1"/>
      <c r="DE13" s="1"/>
      <c r="DF13" s="1"/>
      <c r="DI13" s="3"/>
      <c r="DJ13" s="1"/>
      <c r="DK13" s="1"/>
      <c r="DL13" s="1"/>
      <c r="DM13" s="1"/>
      <c r="DN13" s="1"/>
      <c r="DO13" s="1"/>
      <c r="DP13" s="1"/>
      <c r="DQ13" s="1"/>
      <c r="DR13" s="1"/>
      <c r="DS13" s="1"/>
      <c r="DT13" s="1"/>
      <c r="DW13" s="3"/>
      <c r="DX13" s="1"/>
      <c r="DY13" s="1"/>
      <c r="DZ13" s="1"/>
      <c r="EA13" s="1"/>
      <c r="EB13" s="1"/>
      <c r="EC13" s="1"/>
      <c r="ED13" s="1"/>
      <c r="EE13" s="1"/>
      <c r="EF13" s="1"/>
      <c r="EG13" s="1"/>
      <c r="EH13" s="1"/>
      <c r="EK13" s="3"/>
      <c r="EL13" s="1"/>
      <c r="EM13" s="1"/>
      <c r="EN13" s="1"/>
      <c r="EO13" s="1"/>
      <c r="EP13" s="1"/>
      <c r="EQ13" s="1"/>
      <c r="ER13" s="1"/>
      <c r="ES13" s="1"/>
      <c r="ET13" s="1"/>
      <c r="EU13" s="1"/>
      <c r="EV13" s="1"/>
      <c r="EY13" s="3"/>
      <c r="EZ13" s="1"/>
      <c r="FA13" s="1"/>
      <c r="FB13" s="1"/>
      <c r="FC13" s="1"/>
      <c r="FD13" s="1"/>
      <c r="FE13" s="1"/>
      <c r="FF13" s="1"/>
      <c r="FG13" s="1"/>
      <c r="FH13" s="1"/>
      <c r="FI13" s="1"/>
      <c r="FJ13" s="1"/>
      <c r="FM13" s="3"/>
      <c r="FN13" s="1"/>
      <c r="FO13" s="1"/>
      <c r="FP13" s="1"/>
      <c r="FQ13" s="1"/>
      <c r="FR13" s="1"/>
      <c r="FS13" s="1"/>
      <c r="FT13" s="1"/>
      <c r="FU13" s="1"/>
      <c r="FV13" s="1"/>
      <c r="FW13" s="1"/>
      <c r="FX13" s="1"/>
      <c r="GA13" s="3"/>
      <c r="GB13" s="1"/>
      <c r="GC13" s="1"/>
      <c r="GD13" s="1"/>
      <c r="GE13" s="1"/>
      <c r="GF13" s="1"/>
      <c r="GG13" s="1"/>
      <c r="GH13" s="1"/>
      <c r="GI13" s="1"/>
      <c r="GJ13" s="1"/>
      <c r="GK13" s="1"/>
      <c r="GL13" s="1"/>
      <c r="GO13" s="3"/>
      <c r="GP13" s="1"/>
      <c r="GQ13" s="1"/>
      <c r="GR13" s="1"/>
      <c r="GS13" s="1"/>
      <c r="GT13" s="1"/>
      <c r="GU13" s="1"/>
      <c r="GV13" s="1"/>
      <c r="GW13" s="1"/>
      <c r="GX13" s="1"/>
      <c r="GY13" s="1"/>
      <c r="GZ13" s="1"/>
      <c r="HC13" s="3"/>
      <c r="HD13" s="1"/>
      <c r="HE13" s="1"/>
      <c r="HF13" s="1"/>
      <c r="HG13" s="1"/>
      <c r="HH13" s="1"/>
      <c r="HI13" s="1"/>
      <c r="HJ13" s="1"/>
      <c r="HK13" s="1"/>
      <c r="HL13" s="1"/>
      <c r="HM13" s="1"/>
      <c r="HN13" s="1"/>
      <c r="HQ13" s="3"/>
      <c r="HR13" s="1"/>
      <c r="HS13" s="1"/>
      <c r="HT13" s="1"/>
      <c r="HU13" s="1"/>
      <c r="HV13" s="1"/>
      <c r="HW13" s="1"/>
      <c r="HX13" s="1"/>
      <c r="HY13" s="1"/>
      <c r="HZ13" s="1"/>
      <c r="IA13" s="1"/>
      <c r="IB13" s="1"/>
      <c r="IE13" s="3"/>
      <c r="IF13" s="1"/>
      <c r="IG13" s="1"/>
      <c r="IH13" s="1"/>
      <c r="II13" s="1"/>
      <c r="IJ13" s="1"/>
      <c r="IK13" s="1"/>
      <c r="IL13" s="1"/>
      <c r="IM13" s="1"/>
      <c r="IN13" s="1"/>
      <c r="IO13" s="1"/>
      <c r="IP13" s="1"/>
      <c r="IS13" s="3"/>
      <c r="IT13" s="1"/>
      <c r="IU13" s="1"/>
      <c r="IV13" s="1"/>
    </row>
    <row r="14" spans="1:256" ht="14.25" x14ac:dyDescent="0.2">
      <c r="A14" s="63" t="s">
        <v>306</v>
      </c>
      <c r="B14" s="47"/>
      <c r="C14" s="47">
        <v>1246.4970000000001</v>
      </c>
      <c r="D14" s="47"/>
      <c r="E14" s="47"/>
      <c r="F14" s="47">
        <v>4293.1499999999996</v>
      </c>
      <c r="G14" s="47">
        <v>417.92849999999999</v>
      </c>
      <c r="H14" s="47"/>
      <c r="I14" s="47">
        <v>5.0343</v>
      </c>
      <c r="J14" s="47"/>
      <c r="K14" s="47"/>
      <c r="L14" s="49">
        <v>5962.6098000000002</v>
      </c>
      <c r="M14" s="43"/>
      <c r="N14" s="43"/>
      <c r="O14" s="50"/>
      <c r="P14" s="51"/>
      <c r="Q14" s="1"/>
      <c r="R14" s="1"/>
      <c r="S14" s="1"/>
      <c r="T14" s="1"/>
      <c r="U14" s="1"/>
      <c r="V14" s="1"/>
      <c r="W14" s="1"/>
      <c r="X14" s="1"/>
      <c r="Y14" s="1"/>
      <c r="Z14" s="1"/>
      <c r="AC14" s="3"/>
      <c r="AD14" s="1"/>
      <c r="AE14" s="1"/>
      <c r="AF14" s="1"/>
      <c r="AG14" s="1"/>
      <c r="AH14" s="1"/>
      <c r="AI14" s="1"/>
      <c r="AJ14" s="1"/>
      <c r="AK14" s="1"/>
      <c r="AL14" s="1"/>
      <c r="AM14" s="1"/>
      <c r="AN14" s="1"/>
      <c r="AQ14" s="3"/>
      <c r="AR14" s="1"/>
      <c r="AS14" s="1"/>
      <c r="AT14" s="1"/>
      <c r="AU14" s="1"/>
      <c r="AV14" s="1"/>
      <c r="AW14" s="1"/>
      <c r="AX14" s="1"/>
      <c r="AY14" s="1"/>
      <c r="AZ14" s="1"/>
      <c r="BA14" s="1"/>
      <c r="BB14" s="1"/>
      <c r="BE14" s="3"/>
      <c r="BF14" s="1"/>
      <c r="BG14" s="1"/>
      <c r="BH14" s="1"/>
      <c r="BI14" s="1"/>
      <c r="BJ14" s="1"/>
      <c r="BK14" s="1"/>
      <c r="BL14" s="1"/>
      <c r="BM14" s="1"/>
      <c r="BN14" s="1"/>
      <c r="BO14" s="1"/>
      <c r="BP14" s="1"/>
      <c r="BS14" s="3"/>
      <c r="BT14" s="1"/>
      <c r="BU14" s="1"/>
      <c r="BV14" s="1"/>
      <c r="BW14" s="1"/>
      <c r="BX14" s="1"/>
      <c r="BY14" s="1"/>
      <c r="BZ14" s="1"/>
      <c r="CA14" s="1"/>
      <c r="CB14" s="1"/>
      <c r="CC14" s="1"/>
      <c r="CD14" s="1"/>
      <c r="CG14" s="3"/>
      <c r="CH14" s="1"/>
      <c r="CI14" s="1"/>
      <c r="CJ14" s="1"/>
      <c r="CK14" s="1"/>
      <c r="CL14" s="1"/>
      <c r="CM14" s="1"/>
      <c r="CN14" s="1"/>
      <c r="CO14" s="1"/>
      <c r="CP14" s="1"/>
      <c r="CQ14" s="1"/>
      <c r="CR14" s="1"/>
      <c r="CU14" s="3"/>
      <c r="CV14" s="1"/>
      <c r="CW14" s="1"/>
      <c r="CX14" s="1"/>
      <c r="CY14" s="1"/>
      <c r="CZ14" s="1"/>
      <c r="DA14" s="1"/>
      <c r="DB14" s="1"/>
      <c r="DC14" s="1"/>
      <c r="DD14" s="1"/>
      <c r="DE14" s="1"/>
      <c r="DF14" s="1"/>
      <c r="DI14" s="3"/>
      <c r="DJ14" s="1"/>
      <c r="DK14" s="1"/>
      <c r="DL14" s="1"/>
      <c r="DM14" s="1"/>
      <c r="DN14" s="1"/>
      <c r="DO14" s="1"/>
      <c r="DP14" s="1"/>
      <c r="DQ14" s="1"/>
      <c r="DR14" s="1"/>
      <c r="DS14" s="1"/>
      <c r="DT14" s="1"/>
      <c r="DW14" s="3"/>
      <c r="DX14" s="1"/>
      <c r="DY14" s="1"/>
      <c r="DZ14" s="1"/>
      <c r="EA14" s="1"/>
      <c r="EB14" s="1"/>
      <c r="EC14" s="1"/>
      <c r="ED14" s="1"/>
      <c r="EE14" s="1"/>
      <c r="EF14" s="1"/>
      <c r="EG14" s="1"/>
      <c r="EH14" s="1"/>
      <c r="EK14" s="3"/>
      <c r="EL14" s="1"/>
      <c r="EM14" s="1"/>
      <c r="EN14" s="1"/>
      <c r="EO14" s="1"/>
      <c r="EP14" s="1"/>
      <c r="EQ14" s="1"/>
      <c r="ER14" s="1"/>
      <c r="ES14" s="1"/>
      <c r="ET14" s="1"/>
      <c r="EU14" s="1"/>
      <c r="EV14" s="1"/>
      <c r="EY14" s="3"/>
      <c r="EZ14" s="1"/>
      <c r="FA14" s="1"/>
      <c r="FB14" s="1"/>
      <c r="FC14" s="1"/>
      <c r="FD14" s="1"/>
      <c r="FE14" s="1"/>
      <c r="FF14" s="1"/>
      <c r="FG14" s="1"/>
      <c r="FH14" s="1"/>
      <c r="FI14" s="1"/>
      <c r="FJ14" s="1"/>
      <c r="FM14" s="3"/>
      <c r="FN14" s="1"/>
      <c r="FO14" s="1"/>
      <c r="FP14" s="1"/>
      <c r="FQ14" s="1"/>
      <c r="FR14" s="1"/>
      <c r="FS14" s="1"/>
      <c r="FT14" s="1"/>
      <c r="FU14" s="1"/>
      <c r="FV14" s="1"/>
      <c r="FW14" s="1"/>
      <c r="FX14" s="1"/>
      <c r="GA14" s="3"/>
      <c r="GB14" s="1"/>
      <c r="GC14" s="1"/>
      <c r="GD14" s="1"/>
      <c r="GE14" s="1"/>
      <c r="GF14" s="1"/>
      <c r="GG14" s="1"/>
      <c r="GH14" s="1"/>
      <c r="GI14" s="1"/>
      <c r="GJ14" s="1"/>
      <c r="GK14" s="1"/>
      <c r="GL14" s="1"/>
      <c r="GO14" s="3"/>
      <c r="GP14" s="1"/>
      <c r="GQ14" s="1"/>
      <c r="GR14" s="1"/>
      <c r="GS14" s="1"/>
      <c r="GT14" s="1"/>
      <c r="GU14" s="1"/>
      <c r="GV14" s="1"/>
      <c r="GW14" s="1"/>
      <c r="GX14" s="1"/>
      <c r="GY14" s="1"/>
      <c r="GZ14" s="1"/>
      <c r="HC14" s="3"/>
      <c r="HD14" s="1"/>
      <c r="HE14" s="1"/>
      <c r="HF14" s="1"/>
      <c r="HG14" s="1"/>
      <c r="HH14" s="1"/>
      <c r="HI14" s="1"/>
      <c r="HJ14" s="1"/>
      <c r="HK14" s="1"/>
      <c r="HL14" s="1"/>
      <c r="HM14" s="1"/>
      <c r="HN14" s="1"/>
      <c r="HQ14" s="3"/>
      <c r="HR14" s="1"/>
      <c r="HS14" s="1"/>
      <c r="HT14" s="1"/>
      <c r="HU14" s="1"/>
      <c r="HV14" s="1"/>
      <c r="HW14" s="1"/>
      <c r="HX14" s="1"/>
      <c r="HY14" s="1"/>
      <c r="HZ14" s="1"/>
      <c r="IA14" s="1"/>
      <c r="IB14" s="1"/>
      <c r="IE14" s="3"/>
      <c r="IF14" s="1"/>
      <c r="IG14" s="1"/>
      <c r="IH14" s="1"/>
      <c r="II14" s="1"/>
      <c r="IJ14" s="1"/>
      <c r="IK14" s="1"/>
      <c r="IL14" s="1"/>
      <c r="IM14" s="1"/>
      <c r="IN14" s="1"/>
      <c r="IO14" s="1"/>
      <c r="IP14" s="1"/>
      <c r="IS14" s="3"/>
      <c r="IT14" s="1"/>
      <c r="IU14" s="1"/>
      <c r="IV14" s="1"/>
    </row>
    <row r="15" spans="1:256" ht="14.25" x14ac:dyDescent="0.2">
      <c r="A15" s="63" t="s">
        <v>7</v>
      </c>
      <c r="B15" s="47"/>
      <c r="C15" s="47"/>
      <c r="D15" s="47"/>
      <c r="E15" s="47">
        <v>276.33749999999998</v>
      </c>
      <c r="F15" s="47">
        <v>1947.4827</v>
      </c>
      <c r="G15" s="47">
        <v>119.34399999999999</v>
      </c>
      <c r="H15" s="47"/>
      <c r="I15" s="47"/>
      <c r="J15" s="47"/>
      <c r="K15" s="47"/>
      <c r="L15" s="49">
        <v>2343.1642000000002</v>
      </c>
      <c r="M15" s="43"/>
      <c r="N15" s="43"/>
      <c r="O15" s="50"/>
      <c r="P15" s="51"/>
      <c r="Q15" s="1"/>
      <c r="R15" s="1"/>
      <c r="S15" s="1"/>
      <c r="T15" s="1"/>
      <c r="U15" s="1"/>
      <c r="V15" s="1"/>
      <c r="W15" s="1"/>
      <c r="X15" s="1"/>
      <c r="Y15" s="1"/>
      <c r="Z15" s="1"/>
      <c r="AC15" s="3"/>
      <c r="AD15" s="1"/>
      <c r="AE15" s="1"/>
      <c r="AF15" s="1"/>
      <c r="AG15" s="1"/>
      <c r="AH15" s="1"/>
      <c r="AI15" s="1"/>
      <c r="AJ15" s="1"/>
      <c r="AK15" s="1"/>
      <c r="AL15" s="1"/>
      <c r="AM15" s="1"/>
      <c r="AN15" s="1"/>
      <c r="AQ15" s="3"/>
      <c r="AR15" s="1"/>
      <c r="AS15" s="1"/>
      <c r="AT15" s="1"/>
      <c r="AU15" s="1"/>
      <c r="AV15" s="1"/>
      <c r="AW15" s="1"/>
      <c r="AX15" s="1"/>
      <c r="AY15" s="1"/>
      <c r="AZ15" s="1"/>
      <c r="BA15" s="1"/>
      <c r="BB15" s="1"/>
      <c r="BE15" s="3"/>
      <c r="BF15" s="1"/>
      <c r="BG15" s="1"/>
      <c r="BH15" s="1"/>
      <c r="BI15" s="1"/>
      <c r="BJ15" s="1"/>
      <c r="BK15" s="1"/>
      <c r="BL15" s="1"/>
      <c r="BM15" s="1"/>
      <c r="BN15" s="1"/>
      <c r="BO15" s="1"/>
      <c r="BP15" s="1"/>
      <c r="BS15" s="3"/>
      <c r="BT15" s="1"/>
      <c r="BU15" s="1"/>
      <c r="BV15" s="1"/>
      <c r="BW15" s="1"/>
      <c r="BX15" s="1"/>
      <c r="BY15" s="1"/>
      <c r="BZ15" s="1"/>
      <c r="CA15" s="1"/>
      <c r="CB15" s="1"/>
      <c r="CC15" s="1"/>
      <c r="CD15" s="1"/>
      <c r="CG15" s="3"/>
      <c r="CH15" s="1"/>
      <c r="CI15" s="1"/>
      <c r="CJ15" s="1"/>
      <c r="CK15" s="1"/>
      <c r="CL15" s="1"/>
      <c r="CM15" s="1"/>
      <c r="CN15" s="1"/>
      <c r="CO15" s="1"/>
      <c r="CP15" s="1"/>
      <c r="CQ15" s="1"/>
      <c r="CR15" s="1"/>
      <c r="CU15" s="3"/>
      <c r="CV15" s="1"/>
      <c r="CW15" s="1"/>
      <c r="CX15" s="1"/>
      <c r="CY15" s="1"/>
      <c r="CZ15" s="1"/>
      <c r="DA15" s="1"/>
      <c r="DB15" s="1"/>
      <c r="DC15" s="1"/>
      <c r="DD15" s="1"/>
      <c r="DE15" s="1"/>
      <c r="DF15" s="1"/>
      <c r="DI15" s="3"/>
      <c r="DJ15" s="1"/>
      <c r="DK15" s="1"/>
      <c r="DL15" s="1"/>
      <c r="DM15" s="1"/>
      <c r="DN15" s="1"/>
      <c r="DO15" s="1"/>
      <c r="DP15" s="1"/>
      <c r="DQ15" s="1"/>
      <c r="DR15" s="1"/>
      <c r="DS15" s="1"/>
      <c r="DT15" s="1"/>
      <c r="DW15" s="3"/>
      <c r="DX15" s="1"/>
      <c r="DY15" s="1"/>
      <c r="DZ15" s="1"/>
      <c r="EA15" s="1"/>
      <c r="EB15" s="1"/>
      <c r="EC15" s="1"/>
      <c r="ED15" s="1"/>
      <c r="EE15" s="1"/>
      <c r="EF15" s="1"/>
      <c r="EG15" s="1"/>
      <c r="EH15" s="1"/>
      <c r="EK15" s="3"/>
      <c r="EL15" s="1"/>
      <c r="EM15" s="1"/>
      <c r="EN15" s="1"/>
      <c r="EO15" s="1"/>
      <c r="EP15" s="1"/>
      <c r="EQ15" s="1"/>
      <c r="ER15" s="1"/>
      <c r="ES15" s="1"/>
      <c r="ET15" s="1"/>
      <c r="EU15" s="1"/>
      <c r="EV15" s="1"/>
      <c r="EY15" s="3"/>
      <c r="EZ15" s="1"/>
      <c r="FA15" s="1"/>
      <c r="FB15" s="1"/>
      <c r="FC15" s="1"/>
      <c r="FD15" s="1"/>
      <c r="FE15" s="1"/>
      <c r="FF15" s="1"/>
      <c r="FG15" s="1"/>
      <c r="FH15" s="1"/>
      <c r="FI15" s="1"/>
      <c r="FJ15" s="1"/>
      <c r="FM15" s="3"/>
      <c r="FN15" s="1"/>
      <c r="FO15" s="1"/>
      <c r="FP15" s="1"/>
      <c r="FQ15" s="1"/>
      <c r="FR15" s="1"/>
      <c r="FS15" s="1"/>
      <c r="FT15" s="1"/>
      <c r="FU15" s="1"/>
      <c r="FV15" s="1"/>
      <c r="FW15" s="1"/>
      <c r="FX15" s="1"/>
      <c r="GA15" s="3"/>
      <c r="GB15" s="1"/>
      <c r="GC15" s="1"/>
      <c r="GD15" s="1"/>
      <c r="GE15" s="1"/>
      <c r="GF15" s="1"/>
      <c r="GG15" s="1"/>
      <c r="GH15" s="1"/>
      <c r="GI15" s="1"/>
      <c r="GJ15" s="1"/>
      <c r="GK15" s="1"/>
      <c r="GL15" s="1"/>
      <c r="GO15" s="3"/>
      <c r="GP15" s="1"/>
      <c r="GQ15" s="1"/>
      <c r="GR15" s="1"/>
      <c r="GS15" s="1"/>
      <c r="GT15" s="1"/>
      <c r="GU15" s="1"/>
      <c r="GV15" s="1"/>
      <c r="GW15" s="1"/>
      <c r="GX15" s="1"/>
      <c r="GY15" s="1"/>
      <c r="GZ15" s="1"/>
      <c r="HC15" s="3"/>
      <c r="HD15" s="1"/>
      <c r="HE15" s="1"/>
      <c r="HF15" s="1"/>
      <c r="HG15" s="1"/>
      <c r="HH15" s="1"/>
      <c r="HI15" s="1"/>
      <c r="HJ15" s="1"/>
      <c r="HK15" s="1"/>
      <c r="HL15" s="1"/>
      <c r="HM15" s="1"/>
      <c r="HN15" s="1"/>
      <c r="HQ15" s="3"/>
      <c r="HR15" s="1"/>
      <c r="HS15" s="1"/>
      <c r="HT15" s="1"/>
      <c r="HU15" s="1"/>
      <c r="HV15" s="1"/>
      <c r="HW15" s="1"/>
      <c r="HX15" s="1"/>
      <c r="HY15" s="1"/>
      <c r="HZ15" s="1"/>
      <c r="IA15" s="1"/>
      <c r="IB15" s="1"/>
      <c r="IE15" s="3"/>
      <c r="IF15" s="1"/>
      <c r="IG15" s="1"/>
      <c r="IH15" s="1"/>
      <c r="II15" s="1"/>
      <c r="IJ15" s="1"/>
      <c r="IK15" s="1"/>
      <c r="IL15" s="1"/>
      <c r="IM15" s="1"/>
      <c r="IN15" s="1"/>
      <c r="IO15" s="1"/>
      <c r="IP15" s="1"/>
      <c r="IS15" s="3"/>
      <c r="IT15" s="1"/>
      <c r="IU15" s="1"/>
      <c r="IV15" s="1"/>
    </row>
    <row r="16" spans="1:256" ht="14.25" x14ac:dyDescent="0.2">
      <c r="A16" s="61" t="s">
        <v>8</v>
      </c>
      <c r="B16" s="40"/>
      <c r="C16" s="40">
        <v>150.221</v>
      </c>
      <c r="D16" s="40"/>
      <c r="E16" s="40"/>
      <c r="F16" s="40">
        <v>4095.9953999999998</v>
      </c>
      <c r="G16" s="40">
        <v>865.65710000000001</v>
      </c>
      <c r="H16" s="40">
        <v>313.37990000000002</v>
      </c>
      <c r="I16" s="40"/>
      <c r="J16" s="40">
        <v>195.25299999999999</v>
      </c>
      <c r="K16" s="40">
        <v>0.3231</v>
      </c>
      <c r="L16" s="42">
        <v>5620.8294999999998</v>
      </c>
      <c r="M16" s="43"/>
      <c r="N16" s="43"/>
      <c r="O16" s="43"/>
      <c r="P16" s="43"/>
    </row>
    <row r="17" spans="1:256" ht="14.25" x14ac:dyDescent="0.2">
      <c r="A17" s="61" t="s">
        <v>9</v>
      </c>
      <c r="B17" s="40"/>
      <c r="C17" s="40">
        <v>156.31389999999999</v>
      </c>
      <c r="D17" s="40"/>
      <c r="E17" s="40">
        <v>13.3073</v>
      </c>
      <c r="F17" s="40">
        <v>293.26179999999999</v>
      </c>
      <c r="G17" s="40">
        <v>850.25310000000002</v>
      </c>
      <c r="H17" s="40"/>
      <c r="I17" s="40"/>
      <c r="J17" s="40">
        <v>3438.8962999999999</v>
      </c>
      <c r="K17" s="40">
        <v>13.4696</v>
      </c>
      <c r="L17" s="42">
        <v>4765.5020000000004</v>
      </c>
      <c r="M17" s="43"/>
      <c r="N17" s="43"/>
      <c r="O17" s="43"/>
      <c r="P17" s="43"/>
    </row>
    <row r="18" spans="1:256" ht="14.25" x14ac:dyDescent="0.2">
      <c r="A18" s="61" t="s">
        <v>10</v>
      </c>
      <c r="B18" s="40">
        <v>220.8817</v>
      </c>
      <c r="C18" s="40">
        <v>64.574600000000004</v>
      </c>
      <c r="D18" s="40">
        <v>9.7483000000000004</v>
      </c>
      <c r="E18" s="40">
        <v>46.915300000000002</v>
      </c>
      <c r="F18" s="40">
        <v>4467.9935999999998</v>
      </c>
      <c r="G18" s="40">
        <v>1341.3007</v>
      </c>
      <c r="H18" s="40"/>
      <c r="I18" s="40"/>
      <c r="J18" s="40">
        <v>2892.7080000000001</v>
      </c>
      <c r="K18" s="40"/>
      <c r="L18" s="42">
        <v>9044.1221999999998</v>
      </c>
      <c r="M18" s="43"/>
      <c r="N18" s="43"/>
      <c r="O18" s="43"/>
      <c r="P18" s="43"/>
    </row>
    <row r="19" spans="1:256" ht="14.25" x14ac:dyDescent="0.2">
      <c r="A19" s="62" t="s">
        <v>287</v>
      </c>
      <c r="B19" s="44">
        <v>220.8817</v>
      </c>
      <c r="C19" s="44">
        <v>371.10950000000003</v>
      </c>
      <c r="D19" s="44">
        <v>9.7483000000000004</v>
      </c>
      <c r="E19" s="44">
        <v>60.2226</v>
      </c>
      <c r="F19" s="44">
        <v>8857.2507999999998</v>
      </c>
      <c r="G19" s="44">
        <v>3057.2109</v>
      </c>
      <c r="H19" s="44">
        <v>313.37990000000002</v>
      </c>
      <c r="I19" s="44"/>
      <c r="J19" s="44">
        <v>6526.8572999999997</v>
      </c>
      <c r="K19" s="44">
        <v>13.7927</v>
      </c>
      <c r="L19" s="46">
        <v>19430.453699999998</v>
      </c>
      <c r="M19" s="43"/>
      <c r="N19" s="43"/>
      <c r="O19" s="50"/>
      <c r="P19" s="51"/>
      <c r="Q19" s="1"/>
      <c r="R19" s="1"/>
      <c r="S19" s="1"/>
      <c r="T19" s="1"/>
      <c r="U19" s="1"/>
      <c r="V19" s="1"/>
      <c r="W19" s="1"/>
      <c r="X19" s="1"/>
      <c r="Y19" s="1"/>
      <c r="Z19" s="1"/>
      <c r="AC19" s="3"/>
      <c r="AD19" s="1"/>
      <c r="AE19" s="1"/>
      <c r="AF19" s="1"/>
      <c r="AG19" s="1"/>
      <c r="AH19" s="1"/>
      <c r="AI19" s="1"/>
      <c r="AJ19" s="1"/>
      <c r="AK19" s="1"/>
      <c r="AL19" s="1"/>
      <c r="AM19" s="1"/>
      <c r="AN19" s="1"/>
      <c r="AQ19" s="3"/>
      <c r="AR19" s="1"/>
      <c r="AS19" s="1"/>
      <c r="AT19" s="1"/>
      <c r="AU19" s="1"/>
      <c r="AV19" s="1"/>
      <c r="AW19" s="1"/>
      <c r="AX19" s="1"/>
      <c r="AY19" s="1"/>
      <c r="AZ19" s="1"/>
      <c r="BA19" s="1"/>
      <c r="BB19" s="1"/>
      <c r="BE19" s="3"/>
      <c r="BF19" s="1"/>
      <c r="BG19" s="1"/>
      <c r="BH19" s="1"/>
      <c r="BI19" s="1"/>
      <c r="BJ19" s="1"/>
      <c r="BK19" s="1"/>
      <c r="BL19" s="1"/>
      <c r="BM19" s="1"/>
      <c r="BN19" s="1"/>
      <c r="BO19" s="1"/>
      <c r="BP19" s="1"/>
      <c r="BS19" s="3"/>
      <c r="BT19" s="1"/>
      <c r="BU19" s="1"/>
      <c r="BV19" s="1"/>
      <c r="BW19" s="1"/>
      <c r="BX19" s="1"/>
      <c r="BY19" s="1"/>
      <c r="BZ19" s="1"/>
      <c r="CA19" s="1"/>
      <c r="CB19" s="1"/>
      <c r="CC19" s="1"/>
      <c r="CD19" s="1"/>
      <c r="CG19" s="3"/>
      <c r="CH19" s="1"/>
      <c r="CI19" s="1"/>
      <c r="CJ19" s="1"/>
      <c r="CK19" s="1"/>
      <c r="CL19" s="1"/>
      <c r="CM19" s="1"/>
      <c r="CN19" s="1"/>
      <c r="CO19" s="1"/>
      <c r="CP19" s="1"/>
      <c r="CQ19" s="1"/>
      <c r="CR19" s="1"/>
      <c r="CU19" s="3"/>
      <c r="CV19" s="1"/>
      <c r="CW19" s="1"/>
      <c r="CX19" s="1"/>
      <c r="CY19" s="1"/>
      <c r="CZ19" s="1"/>
      <c r="DA19" s="1"/>
      <c r="DB19" s="1"/>
      <c r="DC19" s="1"/>
      <c r="DD19" s="1"/>
      <c r="DE19" s="1"/>
      <c r="DF19" s="1"/>
      <c r="DI19" s="3"/>
      <c r="DJ19" s="1"/>
      <c r="DK19" s="1"/>
      <c r="DL19" s="1"/>
      <c r="DM19" s="1"/>
      <c r="DN19" s="1"/>
      <c r="DO19" s="1"/>
      <c r="DP19" s="1"/>
      <c r="DQ19" s="1"/>
      <c r="DR19" s="1"/>
      <c r="DS19" s="1"/>
      <c r="DT19" s="1"/>
      <c r="DW19" s="3"/>
      <c r="DX19" s="1"/>
      <c r="DY19" s="1"/>
      <c r="DZ19" s="1"/>
      <c r="EA19" s="1"/>
      <c r="EB19" s="1"/>
      <c r="EC19" s="1"/>
      <c r="ED19" s="1"/>
      <c r="EE19" s="1"/>
      <c r="EF19" s="1"/>
      <c r="EG19" s="1"/>
      <c r="EH19" s="1"/>
      <c r="EK19" s="3"/>
      <c r="EL19" s="1"/>
      <c r="EM19" s="1"/>
      <c r="EN19" s="1"/>
      <c r="EO19" s="1"/>
      <c r="EP19" s="1"/>
      <c r="EQ19" s="1"/>
      <c r="ER19" s="1"/>
      <c r="ES19" s="1"/>
      <c r="ET19" s="1"/>
      <c r="EU19" s="1"/>
      <c r="EV19" s="1"/>
      <c r="EY19" s="3"/>
      <c r="EZ19" s="1"/>
      <c r="FA19" s="1"/>
      <c r="FB19" s="1"/>
      <c r="FC19" s="1"/>
      <c r="FD19" s="1"/>
      <c r="FE19" s="1"/>
      <c r="FF19" s="1"/>
      <c r="FG19" s="1"/>
      <c r="FH19" s="1"/>
      <c r="FI19" s="1"/>
      <c r="FJ19" s="1"/>
      <c r="FM19" s="3"/>
      <c r="FN19" s="1"/>
      <c r="FO19" s="1"/>
      <c r="FP19" s="1"/>
      <c r="FQ19" s="1"/>
      <c r="FR19" s="1"/>
      <c r="FS19" s="1"/>
      <c r="FT19" s="1"/>
      <c r="FU19" s="1"/>
      <c r="FV19" s="1"/>
      <c r="FW19" s="1"/>
      <c r="FX19" s="1"/>
      <c r="GA19" s="3"/>
      <c r="GB19" s="1"/>
      <c r="GC19" s="1"/>
      <c r="GD19" s="1"/>
      <c r="GE19" s="1"/>
      <c r="GF19" s="1"/>
      <c r="GG19" s="1"/>
      <c r="GH19" s="1"/>
      <c r="GI19" s="1"/>
      <c r="GJ19" s="1"/>
      <c r="GK19" s="1"/>
      <c r="GL19" s="1"/>
      <c r="GO19" s="3"/>
      <c r="GP19" s="1"/>
      <c r="GQ19" s="1"/>
      <c r="GR19" s="1"/>
      <c r="GS19" s="1"/>
      <c r="GT19" s="1"/>
      <c r="GU19" s="1"/>
      <c r="GV19" s="1"/>
      <c r="GW19" s="1"/>
      <c r="GX19" s="1"/>
      <c r="GY19" s="1"/>
      <c r="GZ19" s="1"/>
      <c r="HC19" s="3"/>
      <c r="HD19" s="1"/>
      <c r="HE19" s="1"/>
      <c r="HF19" s="1"/>
      <c r="HG19" s="1"/>
      <c r="HH19" s="1"/>
      <c r="HI19" s="1"/>
      <c r="HJ19" s="1"/>
      <c r="HK19" s="1"/>
      <c r="HL19" s="1"/>
      <c r="HM19" s="1"/>
      <c r="HN19" s="1"/>
      <c r="HQ19" s="3"/>
      <c r="HR19" s="1"/>
      <c r="HS19" s="1"/>
      <c r="HT19" s="1"/>
      <c r="HU19" s="1"/>
      <c r="HV19" s="1"/>
      <c r="HW19" s="1"/>
      <c r="HX19" s="1"/>
      <c r="HY19" s="1"/>
      <c r="HZ19" s="1"/>
      <c r="IA19" s="1"/>
      <c r="IB19" s="1"/>
      <c r="IE19" s="3"/>
      <c r="IF19" s="1"/>
      <c r="IG19" s="1"/>
      <c r="IH19" s="1"/>
      <c r="II19" s="1"/>
      <c r="IJ19" s="1"/>
      <c r="IK19" s="1"/>
      <c r="IL19" s="1"/>
      <c r="IM19" s="1"/>
      <c r="IN19" s="1"/>
      <c r="IO19" s="1"/>
      <c r="IP19" s="1"/>
      <c r="IS19" s="3"/>
      <c r="IT19" s="1"/>
      <c r="IU19" s="1"/>
      <c r="IV19" s="1"/>
    </row>
    <row r="20" spans="1:256" ht="14.25" x14ac:dyDescent="0.2">
      <c r="A20" s="61" t="s">
        <v>11</v>
      </c>
      <c r="B20" s="40">
        <v>49.779000000000003</v>
      </c>
      <c r="C20" s="40"/>
      <c r="D20" s="40"/>
      <c r="E20" s="40">
        <v>8.8567999999999998</v>
      </c>
      <c r="F20" s="40">
        <v>267.94709999999998</v>
      </c>
      <c r="G20" s="40"/>
      <c r="H20" s="40"/>
      <c r="I20" s="40"/>
      <c r="J20" s="40">
        <v>139.4307</v>
      </c>
      <c r="K20" s="40"/>
      <c r="L20" s="42">
        <v>466.0136</v>
      </c>
      <c r="M20" s="43"/>
      <c r="N20" s="43"/>
      <c r="O20" s="43"/>
      <c r="P20" s="43"/>
    </row>
    <row r="21" spans="1:256" ht="14.25" x14ac:dyDescent="0.2">
      <c r="A21" s="61" t="s">
        <v>12</v>
      </c>
      <c r="B21" s="40">
        <v>28.9499</v>
      </c>
      <c r="C21" s="40">
        <v>110.3494</v>
      </c>
      <c r="D21" s="40"/>
      <c r="E21" s="40"/>
      <c r="F21" s="40">
        <v>17.973199999999999</v>
      </c>
      <c r="G21" s="40"/>
      <c r="H21" s="40"/>
      <c r="I21" s="40"/>
      <c r="J21" s="40"/>
      <c r="K21" s="40">
        <v>263.96929999999998</v>
      </c>
      <c r="L21" s="42">
        <v>421.24180000000001</v>
      </c>
      <c r="M21" s="43"/>
      <c r="N21" s="43"/>
      <c r="O21" s="43"/>
      <c r="P21" s="43"/>
    </row>
    <row r="22" spans="1:256" ht="14.25" x14ac:dyDescent="0.2">
      <c r="A22" s="61" t="s">
        <v>13</v>
      </c>
      <c r="B22" s="40"/>
      <c r="C22" s="40"/>
      <c r="D22" s="40">
        <v>103.4823</v>
      </c>
      <c r="E22" s="40"/>
      <c r="F22" s="40">
        <v>1258.8227999999999</v>
      </c>
      <c r="G22" s="40"/>
      <c r="H22" s="40"/>
      <c r="I22" s="40"/>
      <c r="J22" s="40"/>
      <c r="K22" s="40"/>
      <c r="L22" s="42">
        <v>1362.3051</v>
      </c>
      <c r="M22" s="43"/>
      <c r="N22" s="43"/>
      <c r="O22" s="43"/>
      <c r="P22" s="43"/>
    </row>
    <row r="23" spans="1:256" ht="14.25" x14ac:dyDescent="0.2">
      <c r="A23" s="61" t="s">
        <v>14</v>
      </c>
      <c r="B23" s="40"/>
      <c r="C23" s="40"/>
      <c r="D23" s="40"/>
      <c r="E23" s="40"/>
      <c r="F23" s="40"/>
      <c r="G23" s="40"/>
      <c r="H23" s="40"/>
      <c r="I23" s="40"/>
      <c r="J23" s="40"/>
      <c r="K23" s="40"/>
      <c r="L23" s="42"/>
      <c r="M23" s="43"/>
      <c r="N23" s="43"/>
      <c r="O23" s="43"/>
      <c r="P23" s="43"/>
    </row>
    <row r="24" spans="1:256" ht="14.25" x14ac:dyDescent="0.2">
      <c r="A24" s="62" t="s">
        <v>15</v>
      </c>
      <c r="B24" s="44">
        <v>78.728899999999996</v>
      </c>
      <c r="C24" s="44">
        <v>110.3494</v>
      </c>
      <c r="D24" s="44">
        <v>103.4823</v>
      </c>
      <c r="E24" s="44">
        <v>8.8567999999999998</v>
      </c>
      <c r="F24" s="44">
        <v>1544.7430999999999</v>
      </c>
      <c r="G24" s="44"/>
      <c r="H24" s="44"/>
      <c r="I24" s="44"/>
      <c r="J24" s="44">
        <v>139.4307</v>
      </c>
      <c r="K24" s="44">
        <v>263.96929999999998</v>
      </c>
      <c r="L24" s="46">
        <v>2249.5605</v>
      </c>
      <c r="M24" s="43"/>
      <c r="N24" s="43"/>
      <c r="O24" s="50"/>
      <c r="P24" s="51"/>
      <c r="Q24" s="1"/>
      <c r="R24" s="1"/>
      <c r="S24" s="1"/>
      <c r="T24" s="1"/>
      <c r="U24" s="1"/>
      <c r="V24" s="1"/>
      <c r="W24" s="1"/>
      <c r="X24" s="1"/>
      <c r="Y24" s="1"/>
      <c r="Z24" s="1"/>
      <c r="AC24" s="3"/>
      <c r="AD24" s="1"/>
      <c r="AE24" s="1"/>
      <c r="AF24" s="1"/>
      <c r="AG24" s="1"/>
      <c r="AH24" s="1"/>
      <c r="AI24" s="1"/>
      <c r="AJ24" s="1"/>
      <c r="AK24" s="1"/>
      <c r="AL24" s="1"/>
      <c r="AM24" s="1"/>
      <c r="AN24" s="1"/>
      <c r="AQ24" s="3"/>
      <c r="AR24" s="1"/>
      <c r="AS24" s="1"/>
      <c r="AT24" s="1"/>
      <c r="AU24" s="1"/>
      <c r="AV24" s="1"/>
      <c r="AW24" s="1"/>
      <c r="AX24" s="1"/>
      <c r="AY24" s="1"/>
      <c r="AZ24" s="1"/>
      <c r="BA24" s="1"/>
      <c r="BB24" s="1"/>
      <c r="BE24" s="3"/>
      <c r="BF24" s="1"/>
      <c r="BG24" s="1"/>
      <c r="BH24" s="1"/>
      <c r="BI24" s="1"/>
      <c r="BJ24" s="1"/>
      <c r="BK24" s="1"/>
      <c r="BL24" s="1"/>
      <c r="BM24" s="1"/>
      <c r="BN24" s="1"/>
      <c r="BO24" s="1"/>
      <c r="BP24" s="1"/>
      <c r="BS24" s="3"/>
      <c r="BT24" s="1"/>
      <c r="BU24" s="1"/>
      <c r="BV24" s="1"/>
      <c r="BW24" s="1"/>
      <c r="BX24" s="1"/>
      <c r="BY24" s="1"/>
      <c r="BZ24" s="1"/>
      <c r="CA24" s="1"/>
      <c r="CB24" s="1"/>
      <c r="CC24" s="1"/>
      <c r="CD24" s="1"/>
      <c r="CG24" s="3"/>
      <c r="CH24" s="1"/>
      <c r="CI24" s="1"/>
      <c r="CJ24" s="1"/>
      <c r="CK24" s="1"/>
      <c r="CL24" s="1"/>
      <c r="CM24" s="1"/>
      <c r="CN24" s="1"/>
      <c r="CO24" s="1"/>
      <c r="CP24" s="1"/>
      <c r="CQ24" s="1"/>
      <c r="CR24" s="1"/>
      <c r="CU24" s="3"/>
      <c r="CV24" s="1"/>
      <c r="CW24" s="1"/>
      <c r="CX24" s="1"/>
      <c r="CY24" s="1"/>
      <c r="CZ24" s="1"/>
      <c r="DA24" s="1"/>
      <c r="DB24" s="1"/>
      <c r="DC24" s="1"/>
      <c r="DD24" s="1"/>
      <c r="DE24" s="1"/>
      <c r="DF24" s="1"/>
      <c r="DI24" s="3"/>
      <c r="DJ24" s="1"/>
      <c r="DK24" s="1"/>
      <c r="DL24" s="1"/>
      <c r="DM24" s="1"/>
      <c r="DN24" s="1"/>
      <c r="DO24" s="1"/>
      <c r="DP24" s="1"/>
      <c r="DQ24" s="1"/>
      <c r="DR24" s="1"/>
      <c r="DS24" s="1"/>
      <c r="DT24" s="1"/>
      <c r="DW24" s="3"/>
      <c r="DX24" s="1"/>
      <c r="DY24" s="1"/>
      <c r="DZ24" s="1"/>
      <c r="EA24" s="1"/>
      <c r="EB24" s="1"/>
      <c r="EC24" s="1"/>
      <c r="ED24" s="1"/>
      <c r="EE24" s="1"/>
      <c r="EF24" s="1"/>
      <c r="EG24" s="1"/>
      <c r="EH24" s="1"/>
      <c r="EK24" s="3"/>
      <c r="EL24" s="1"/>
      <c r="EM24" s="1"/>
      <c r="EN24" s="1"/>
      <c r="EO24" s="1"/>
      <c r="EP24" s="1"/>
      <c r="EQ24" s="1"/>
      <c r="ER24" s="1"/>
      <c r="ES24" s="1"/>
      <c r="ET24" s="1"/>
      <c r="EU24" s="1"/>
      <c r="EV24" s="1"/>
      <c r="EY24" s="3"/>
      <c r="EZ24" s="1"/>
      <c r="FA24" s="1"/>
      <c r="FB24" s="1"/>
      <c r="FC24" s="1"/>
      <c r="FD24" s="1"/>
      <c r="FE24" s="1"/>
      <c r="FF24" s="1"/>
      <c r="FG24" s="1"/>
      <c r="FH24" s="1"/>
      <c r="FI24" s="1"/>
      <c r="FJ24" s="1"/>
      <c r="FM24" s="3"/>
      <c r="FN24" s="1"/>
      <c r="FO24" s="1"/>
      <c r="FP24" s="1"/>
      <c r="FQ24" s="1"/>
      <c r="FR24" s="1"/>
      <c r="FS24" s="1"/>
      <c r="FT24" s="1"/>
      <c r="FU24" s="1"/>
      <c r="FV24" s="1"/>
      <c r="FW24" s="1"/>
      <c r="FX24" s="1"/>
      <c r="GA24" s="3"/>
      <c r="GB24" s="1"/>
      <c r="GC24" s="1"/>
      <c r="GD24" s="1"/>
      <c r="GE24" s="1"/>
      <c r="GF24" s="1"/>
      <c r="GG24" s="1"/>
      <c r="GH24" s="1"/>
      <c r="GI24" s="1"/>
      <c r="GJ24" s="1"/>
      <c r="GK24" s="1"/>
      <c r="GL24" s="1"/>
      <c r="GO24" s="3"/>
      <c r="GP24" s="1"/>
      <c r="GQ24" s="1"/>
      <c r="GR24" s="1"/>
      <c r="GS24" s="1"/>
      <c r="GT24" s="1"/>
      <c r="GU24" s="1"/>
      <c r="GV24" s="1"/>
      <c r="GW24" s="1"/>
      <c r="GX24" s="1"/>
      <c r="GY24" s="1"/>
      <c r="GZ24" s="1"/>
      <c r="HC24" s="3"/>
      <c r="HD24" s="1"/>
      <c r="HE24" s="1"/>
      <c r="HF24" s="1"/>
      <c r="HG24" s="1"/>
      <c r="HH24" s="1"/>
      <c r="HI24" s="1"/>
      <c r="HJ24" s="1"/>
      <c r="HK24" s="1"/>
      <c r="HL24" s="1"/>
      <c r="HM24" s="1"/>
      <c r="HN24" s="1"/>
      <c r="HQ24" s="3"/>
      <c r="HR24" s="1"/>
      <c r="HS24" s="1"/>
      <c r="HT24" s="1"/>
      <c r="HU24" s="1"/>
      <c r="HV24" s="1"/>
      <c r="HW24" s="1"/>
      <c r="HX24" s="1"/>
      <c r="HY24" s="1"/>
      <c r="HZ24" s="1"/>
      <c r="IA24" s="1"/>
      <c r="IB24" s="1"/>
      <c r="IE24" s="3"/>
      <c r="IF24" s="1"/>
      <c r="IG24" s="1"/>
      <c r="IH24" s="1"/>
      <c r="II24" s="1"/>
      <c r="IJ24" s="1"/>
      <c r="IK24" s="1"/>
      <c r="IL24" s="1"/>
      <c r="IM24" s="1"/>
      <c r="IN24" s="1"/>
      <c r="IO24" s="1"/>
      <c r="IP24" s="1"/>
      <c r="IS24" s="3"/>
      <c r="IT24" s="1"/>
      <c r="IU24" s="1"/>
      <c r="IV24" s="1"/>
    </row>
    <row r="25" spans="1:256" ht="14.25" x14ac:dyDescent="0.2">
      <c r="A25" s="63" t="s">
        <v>288</v>
      </c>
      <c r="B25" s="47"/>
      <c r="C25" s="47">
        <v>17.921299999999999</v>
      </c>
      <c r="D25" s="47"/>
      <c r="E25" s="47">
        <v>43.369399999999999</v>
      </c>
      <c r="F25" s="47">
        <v>157.3734</v>
      </c>
      <c r="G25" s="47"/>
      <c r="H25" s="47"/>
      <c r="I25" s="47"/>
      <c r="J25" s="47"/>
      <c r="K25" s="47">
        <v>829.60490000000004</v>
      </c>
      <c r="L25" s="49">
        <v>1048.269</v>
      </c>
      <c r="M25" s="43"/>
      <c r="N25" s="43"/>
      <c r="O25" s="50"/>
      <c r="P25" s="51"/>
      <c r="Q25" s="1"/>
      <c r="R25" s="1"/>
      <c r="S25" s="1"/>
      <c r="T25" s="1"/>
      <c r="U25" s="1"/>
      <c r="V25" s="1"/>
      <c r="W25" s="1"/>
      <c r="X25" s="1"/>
      <c r="Y25" s="1"/>
      <c r="Z25" s="1"/>
      <c r="AC25" s="3"/>
      <c r="AD25" s="1"/>
      <c r="AE25" s="1"/>
      <c r="AF25" s="1"/>
      <c r="AG25" s="1"/>
      <c r="AH25" s="1"/>
      <c r="AI25" s="1"/>
      <c r="AJ25" s="1"/>
      <c r="AK25" s="1"/>
      <c r="AL25" s="1"/>
      <c r="AM25" s="1"/>
      <c r="AN25" s="1"/>
      <c r="AQ25" s="3"/>
      <c r="AR25" s="1"/>
      <c r="AS25" s="1"/>
      <c r="AT25" s="1"/>
      <c r="AU25" s="1"/>
      <c r="AV25" s="1"/>
      <c r="AW25" s="1"/>
      <c r="AX25" s="1"/>
      <c r="AY25" s="1"/>
      <c r="AZ25" s="1"/>
      <c r="BA25" s="1"/>
      <c r="BB25" s="1"/>
      <c r="BE25" s="3"/>
      <c r="BF25" s="1"/>
      <c r="BG25" s="1"/>
      <c r="BH25" s="1"/>
      <c r="BI25" s="1"/>
      <c r="BJ25" s="1"/>
      <c r="BK25" s="1"/>
      <c r="BL25" s="1"/>
      <c r="BM25" s="1"/>
      <c r="BN25" s="1"/>
      <c r="BO25" s="1"/>
      <c r="BP25" s="1"/>
      <c r="BS25" s="3"/>
      <c r="BT25" s="1"/>
      <c r="BU25" s="1"/>
      <c r="BV25" s="1"/>
      <c r="BW25" s="1"/>
      <c r="BX25" s="1"/>
      <c r="BY25" s="1"/>
      <c r="BZ25" s="1"/>
      <c r="CA25" s="1"/>
      <c r="CB25" s="1"/>
      <c r="CC25" s="1"/>
      <c r="CD25" s="1"/>
      <c r="CG25" s="3"/>
      <c r="CH25" s="1"/>
      <c r="CI25" s="1"/>
      <c r="CJ25" s="1"/>
      <c r="CK25" s="1"/>
      <c r="CL25" s="1"/>
      <c r="CM25" s="1"/>
      <c r="CN25" s="1"/>
      <c r="CO25" s="1"/>
      <c r="CP25" s="1"/>
      <c r="CQ25" s="1"/>
      <c r="CR25" s="1"/>
      <c r="CU25" s="3"/>
      <c r="CV25" s="1"/>
      <c r="CW25" s="1"/>
      <c r="CX25" s="1"/>
      <c r="CY25" s="1"/>
      <c r="CZ25" s="1"/>
      <c r="DA25" s="1"/>
      <c r="DB25" s="1"/>
      <c r="DC25" s="1"/>
      <c r="DD25" s="1"/>
      <c r="DE25" s="1"/>
      <c r="DF25" s="1"/>
      <c r="DI25" s="3"/>
      <c r="DJ25" s="1"/>
      <c r="DK25" s="1"/>
      <c r="DL25" s="1"/>
      <c r="DM25" s="1"/>
      <c r="DN25" s="1"/>
      <c r="DO25" s="1"/>
      <c r="DP25" s="1"/>
      <c r="DQ25" s="1"/>
      <c r="DR25" s="1"/>
      <c r="DS25" s="1"/>
      <c r="DT25" s="1"/>
      <c r="DW25" s="3"/>
      <c r="DX25" s="1"/>
      <c r="DY25" s="1"/>
      <c r="DZ25" s="1"/>
      <c r="EA25" s="1"/>
      <c r="EB25" s="1"/>
      <c r="EC25" s="1"/>
      <c r="ED25" s="1"/>
      <c r="EE25" s="1"/>
      <c r="EF25" s="1"/>
      <c r="EG25" s="1"/>
      <c r="EH25" s="1"/>
      <c r="EK25" s="3"/>
      <c r="EL25" s="1"/>
      <c r="EM25" s="1"/>
      <c r="EN25" s="1"/>
      <c r="EO25" s="1"/>
      <c r="EP25" s="1"/>
      <c r="EQ25" s="1"/>
      <c r="ER25" s="1"/>
      <c r="ES25" s="1"/>
      <c r="ET25" s="1"/>
      <c r="EU25" s="1"/>
      <c r="EV25" s="1"/>
      <c r="EY25" s="3"/>
      <c r="EZ25" s="1"/>
      <c r="FA25" s="1"/>
      <c r="FB25" s="1"/>
      <c r="FC25" s="1"/>
      <c r="FD25" s="1"/>
      <c r="FE25" s="1"/>
      <c r="FF25" s="1"/>
      <c r="FG25" s="1"/>
      <c r="FH25" s="1"/>
      <c r="FI25" s="1"/>
      <c r="FJ25" s="1"/>
      <c r="FM25" s="3"/>
      <c r="FN25" s="1"/>
      <c r="FO25" s="1"/>
      <c r="FP25" s="1"/>
      <c r="FQ25" s="1"/>
      <c r="FR25" s="1"/>
      <c r="FS25" s="1"/>
      <c r="FT25" s="1"/>
      <c r="FU25" s="1"/>
      <c r="FV25" s="1"/>
      <c r="FW25" s="1"/>
      <c r="FX25" s="1"/>
      <c r="GA25" s="3"/>
      <c r="GB25" s="1"/>
      <c r="GC25" s="1"/>
      <c r="GD25" s="1"/>
      <c r="GE25" s="1"/>
      <c r="GF25" s="1"/>
      <c r="GG25" s="1"/>
      <c r="GH25" s="1"/>
      <c r="GI25" s="1"/>
      <c r="GJ25" s="1"/>
      <c r="GK25" s="1"/>
      <c r="GL25" s="1"/>
      <c r="GO25" s="3"/>
      <c r="GP25" s="1"/>
      <c r="GQ25" s="1"/>
      <c r="GR25" s="1"/>
      <c r="GS25" s="1"/>
      <c r="GT25" s="1"/>
      <c r="GU25" s="1"/>
      <c r="GV25" s="1"/>
      <c r="GW25" s="1"/>
      <c r="GX25" s="1"/>
      <c r="GY25" s="1"/>
      <c r="GZ25" s="1"/>
      <c r="HC25" s="3"/>
      <c r="HD25" s="1"/>
      <c r="HE25" s="1"/>
      <c r="HF25" s="1"/>
      <c r="HG25" s="1"/>
      <c r="HH25" s="1"/>
      <c r="HI25" s="1"/>
      <c r="HJ25" s="1"/>
      <c r="HK25" s="1"/>
      <c r="HL25" s="1"/>
      <c r="HM25" s="1"/>
      <c r="HN25" s="1"/>
      <c r="HQ25" s="3"/>
      <c r="HR25" s="1"/>
      <c r="HS25" s="1"/>
      <c r="HT25" s="1"/>
      <c r="HU25" s="1"/>
      <c r="HV25" s="1"/>
      <c r="HW25" s="1"/>
      <c r="HX25" s="1"/>
      <c r="HY25" s="1"/>
      <c r="HZ25" s="1"/>
      <c r="IA25" s="1"/>
      <c r="IB25" s="1"/>
      <c r="IE25" s="3"/>
      <c r="IF25" s="1"/>
      <c r="IG25" s="1"/>
      <c r="IH25" s="1"/>
      <c r="II25" s="1"/>
      <c r="IJ25" s="1"/>
      <c r="IK25" s="1"/>
      <c r="IL25" s="1"/>
      <c r="IM25" s="1"/>
      <c r="IN25" s="1"/>
      <c r="IO25" s="1"/>
      <c r="IP25" s="1"/>
      <c r="IS25" s="3"/>
      <c r="IT25" s="1"/>
      <c r="IU25" s="1"/>
      <c r="IV25" s="1"/>
    </row>
    <row r="26" spans="1:256" ht="14.25" x14ac:dyDescent="0.2">
      <c r="A26" s="61" t="s">
        <v>289</v>
      </c>
      <c r="B26" s="40">
        <v>32.756100000000004</v>
      </c>
      <c r="C26" s="40"/>
      <c r="D26" s="40"/>
      <c r="E26" s="40">
        <v>1631.3508999999999</v>
      </c>
      <c r="F26" s="40">
        <v>1395.3149000000001</v>
      </c>
      <c r="G26" s="40">
        <v>1005.5012</v>
      </c>
      <c r="H26" s="40"/>
      <c r="I26" s="40"/>
      <c r="J26" s="40">
        <v>287.43740000000003</v>
      </c>
      <c r="K26" s="40"/>
      <c r="L26" s="42">
        <v>4352.3604999999998</v>
      </c>
      <c r="M26" s="43"/>
      <c r="N26" s="43"/>
      <c r="O26" s="43"/>
      <c r="P26" s="43"/>
    </row>
    <row r="27" spans="1:256" ht="14.25" x14ac:dyDescent="0.2">
      <c r="A27" s="61" t="s">
        <v>16</v>
      </c>
      <c r="B27" s="40">
        <v>5.5460000000000003</v>
      </c>
      <c r="C27" s="40">
        <v>762.50840000000005</v>
      </c>
      <c r="D27" s="40">
        <v>3402.0805999999998</v>
      </c>
      <c r="E27" s="40">
        <v>2351.3813</v>
      </c>
      <c r="F27" s="40">
        <v>8219.2216000000008</v>
      </c>
      <c r="G27" s="40">
        <v>16332.241900000001</v>
      </c>
      <c r="H27" s="40">
        <v>6.9953000000000003</v>
      </c>
      <c r="I27" s="40"/>
      <c r="J27" s="40">
        <v>1669.1177</v>
      </c>
      <c r="K27" s="40">
        <v>227.9127</v>
      </c>
      <c r="L27" s="42">
        <v>32977.005499999999</v>
      </c>
      <c r="M27" s="43"/>
      <c r="N27" s="43"/>
      <c r="O27" s="43"/>
      <c r="P27" s="43"/>
    </row>
    <row r="28" spans="1:256" ht="14.25" x14ac:dyDescent="0.2">
      <c r="A28" s="61" t="s">
        <v>290</v>
      </c>
      <c r="B28" s="40">
        <v>4826.9937</v>
      </c>
      <c r="C28" s="40">
        <v>724.47730000000001</v>
      </c>
      <c r="D28" s="40">
        <v>54.133499999999998</v>
      </c>
      <c r="E28" s="40">
        <v>1669.0092</v>
      </c>
      <c r="F28" s="40">
        <v>932.82920000000001</v>
      </c>
      <c r="G28" s="40">
        <v>3195.6109000000001</v>
      </c>
      <c r="H28" s="40"/>
      <c r="I28" s="40"/>
      <c r="J28" s="40"/>
      <c r="K28" s="40"/>
      <c r="L28" s="42">
        <v>11403.0538</v>
      </c>
      <c r="M28" s="43"/>
      <c r="N28" s="43"/>
      <c r="O28" s="43"/>
      <c r="P28" s="43"/>
    </row>
    <row r="29" spans="1:256" ht="14.25" x14ac:dyDescent="0.2">
      <c r="A29" s="61" t="s">
        <v>17</v>
      </c>
      <c r="B29" s="40"/>
      <c r="C29" s="40"/>
      <c r="D29" s="40">
        <v>66.265199999999993</v>
      </c>
      <c r="E29" s="40">
        <v>862.19560000000001</v>
      </c>
      <c r="F29" s="40">
        <v>5154.1053000000002</v>
      </c>
      <c r="G29" s="40">
        <v>17291.711800000001</v>
      </c>
      <c r="H29" s="40">
        <v>26.0669</v>
      </c>
      <c r="I29" s="40"/>
      <c r="J29" s="40">
        <v>120.59829999999999</v>
      </c>
      <c r="K29" s="40">
        <v>349.56209999999999</v>
      </c>
      <c r="L29" s="42">
        <v>23870.5052</v>
      </c>
      <c r="M29" s="43"/>
      <c r="N29" s="43"/>
      <c r="O29" s="43"/>
      <c r="P29" s="43"/>
    </row>
    <row r="30" spans="1:256" ht="14.25" x14ac:dyDescent="0.2">
      <c r="A30" s="61" t="s">
        <v>18</v>
      </c>
      <c r="B30" s="40"/>
      <c r="C30" s="40"/>
      <c r="D30" s="40">
        <v>1014.1081</v>
      </c>
      <c r="E30" s="40">
        <v>4342.7053999999998</v>
      </c>
      <c r="F30" s="40">
        <v>1823.8824999999999</v>
      </c>
      <c r="G30" s="40">
        <v>624.91830000000004</v>
      </c>
      <c r="H30" s="40"/>
      <c r="I30" s="40"/>
      <c r="J30" s="40"/>
      <c r="K30" s="40"/>
      <c r="L30" s="42">
        <v>7805.6143000000002</v>
      </c>
      <c r="M30" s="43"/>
      <c r="N30" s="43"/>
      <c r="O30" s="43"/>
      <c r="P30" s="43"/>
    </row>
    <row r="31" spans="1:256" ht="14.25" x14ac:dyDescent="0.2">
      <c r="A31" s="61" t="s">
        <v>19</v>
      </c>
      <c r="B31" s="40"/>
      <c r="C31" s="40"/>
      <c r="D31" s="40">
        <v>611.75760000000002</v>
      </c>
      <c r="E31" s="40">
        <v>1282.1497999999999</v>
      </c>
      <c r="F31" s="40">
        <v>2675.5084999999999</v>
      </c>
      <c r="G31" s="40">
        <v>1723.3179</v>
      </c>
      <c r="H31" s="40"/>
      <c r="I31" s="40"/>
      <c r="J31" s="40">
        <v>1947.155</v>
      </c>
      <c r="K31" s="40"/>
      <c r="L31" s="42">
        <v>8239.8888000000006</v>
      </c>
      <c r="M31" s="43"/>
      <c r="N31" s="43"/>
      <c r="O31" s="43"/>
      <c r="P31" s="43"/>
    </row>
    <row r="32" spans="1:256" ht="14.25" x14ac:dyDescent="0.2">
      <c r="A32" s="61" t="s">
        <v>20</v>
      </c>
      <c r="B32" s="40"/>
      <c r="C32" s="40"/>
      <c r="D32" s="40"/>
      <c r="E32" s="40">
        <v>536.75620000000004</v>
      </c>
      <c r="F32" s="40">
        <v>509.89170000000001</v>
      </c>
      <c r="G32" s="40">
        <v>2193.8645000000001</v>
      </c>
      <c r="H32" s="40"/>
      <c r="I32" s="40"/>
      <c r="J32" s="40">
        <v>11098.332200000001</v>
      </c>
      <c r="K32" s="40"/>
      <c r="L32" s="42">
        <v>14338.8446</v>
      </c>
      <c r="M32" s="43"/>
      <c r="N32" s="43"/>
      <c r="O32" s="43"/>
      <c r="P32" s="43"/>
    </row>
    <row r="33" spans="1:256" ht="14.25" x14ac:dyDescent="0.2">
      <c r="A33" s="61" t="s">
        <v>21</v>
      </c>
      <c r="B33" s="40"/>
      <c r="C33" s="40"/>
      <c r="D33" s="40">
        <v>7774.5329000000002</v>
      </c>
      <c r="E33" s="40">
        <v>3410.0106000000001</v>
      </c>
      <c r="F33" s="40">
        <v>19226.7425</v>
      </c>
      <c r="G33" s="40">
        <v>16488.1263</v>
      </c>
      <c r="H33" s="40"/>
      <c r="I33" s="40"/>
      <c r="J33" s="40">
        <v>1010.3452</v>
      </c>
      <c r="K33" s="40"/>
      <c r="L33" s="42">
        <v>47909.7575</v>
      </c>
      <c r="M33" s="43"/>
      <c r="N33" s="43"/>
      <c r="O33" s="43"/>
      <c r="P33" s="43"/>
    </row>
    <row r="34" spans="1:256" ht="14.25" x14ac:dyDescent="0.2">
      <c r="A34" s="61" t="s">
        <v>22</v>
      </c>
      <c r="B34" s="40"/>
      <c r="C34" s="40"/>
      <c r="D34" s="40">
        <v>244.2088</v>
      </c>
      <c r="E34" s="40">
        <v>2363.3359999999998</v>
      </c>
      <c r="F34" s="40">
        <v>5000.4246000000003</v>
      </c>
      <c r="G34" s="40">
        <v>4025.5133999999998</v>
      </c>
      <c r="H34" s="40">
        <v>283.27179999999998</v>
      </c>
      <c r="I34" s="40">
        <v>18.903099999999998</v>
      </c>
      <c r="J34" s="40">
        <v>80.706000000000003</v>
      </c>
      <c r="K34" s="40"/>
      <c r="L34" s="42">
        <v>12016.3637</v>
      </c>
      <c r="M34" s="43"/>
      <c r="N34" s="43"/>
      <c r="O34" s="43"/>
      <c r="P34" s="43"/>
    </row>
    <row r="35" spans="1:256" ht="14.25" x14ac:dyDescent="0.2">
      <c r="A35" s="62" t="s">
        <v>291</v>
      </c>
      <c r="B35" s="44">
        <v>4865.2957999999999</v>
      </c>
      <c r="C35" s="44">
        <v>1486.9857</v>
      </c>
      <c r="D35" s="44">
        <v>13167.0867</v>
      </c>
      <c r="E35" s="44">
        <v>18448.895</v>
      </c>
      <c r="F35" s="44">
        <v>44937.9208</v>
      </c>
      <c r="G35" s="44">
        <v>62880.806199999999</v>
      </c>
      <c r="H35" s="44">
        <v>316.334</v>
      </c>
      <c r="I35" s="44">
        <v>18.903099999999998</v>
      </c>
      <c r="J35" s="44">
        <v>16213.691800000001</v>
      </c>
      <c r="K35" s="44">
        <v>577.47479999999996</v>
      </c>
      <c r="L35" s="46">
        <v>162913.3939</v>
      </c>
      <c r="M35" s="43"/>
      <c r="N35" s="43"/>
      <c r="O35" s="50"/>
      <c r="P35" s="51"/>
      <c r="Q35" s="1"/>
      <c r="R35" s="1"/>
      <c r="S35" s="1"/>
      <c r="T35" s="1"/>
      <c r="U35" s="1"/>
      <c r="V35" s="1"/>
      <c r="W35" s="1"/>
      <c r="X35" s="1"/>
      <c r="Y35" s="1"/>
      <c r="Z35" s="1"/>
      <c r="AC35" s="3"/>
      <c r="AD35" s="1"/>
      <c r="AE35" s="1"/>
      <c r="AF35" s="1"/>
      <c r="AG35" s="1"/>
      <c r="AH35" s="1"/>
      <c r="AI35" s="1"/>
      <c r="AJ35" s="1"/>
      <c r="AK35" s="1"/>
      <c r="AL35" s="1"/>
      <c r="AM35" s="1"/>
      <c r="AN35" s="1"/>
      <c r="AQ35" s="3"/>
      <c r="AR35" s="1"/>
      <c r="AS35" s="1"/>
      <c r="AT35" s="1"/>
      <c r="AU35" s="1"/>
      <c r="AV35" s="1"/>
      <c r="AW35" s="1"/>
      <c r="AX35" s="1"/>
      <c r="AY35" s="1"/>
      <c r="AZ35" s="1"/>
      <c r="BA35" s="1"/>
      <c r="BB35" s="1"/>
      <c r="BE35" s="3"/>
      <c r="BF35" s="1"/>
      <c r="BG35" s="1"/>
      <c r="BH35" s="1"/>
      <c r="BI35" s="1"/>
      <c r="BJ35" s="1"/>
      <c r="BK35" s="1"/>
      <c r="BL35" s="1"/>
      <c r="BM35" s="1"/>
      <c r="BN35" s="1"/>
      <c r="BO35" s="1"/>
      <c r="BP35" s="1"/>
      <c r="BS35" s="3"/>
      <c r="BT35" s="1"/>
      <c r="BU35" s="1"/>
      <c r="BV35" s="1"/>
      <c r="BW35" s="1"/>
      <c r="BX35" s="1"/>
      <c r="BY35" s="1"/>
      <c r="BZ35" s="1"/>
      <c r="CA35" s="1"/>
      <c r="CB35" s="1"/>
      <c r="CC35" s="1"/>
      <c r="CD35" s="1"/>
      <c r="CG35" s="3"/>
      <c r="CH35" s="1"/>
      <c r="CI35" s="1"/>
      <c r="CJ35" s="1"/>
      <c r="CK35" s="1"/>
      <c r="CL35" s="1"/>
      <c r="CM35" s="1"/>
      <c r="CN35" s="1"/>
      <c r="CO35" s="1"/>
      <c r="CP35" s="1"/>
      <c r="CQ35" s="1"/>
      <c r="CR35" s="1"/>
      <c r="CU35" s="3"/>
      <c r="CV35" s="1"/>
      <c r="CW35" s="1"/>
      <c r="CX35" s="1"/>
      <c r="CY35" s="1"/>
      <c r="CZ35" s="1"/>
      <c r="DA35" s="1"/>
      <c r="DB35" s="1"/>
      <c r="DC35" s="1"/>
      <c r="DD35" s="1"/>
      <c r="DE35" s="1"/>
      <c r="DF35" s="1"/>
      <c r="DI35" s="3"/>
      <c r="DJ35" s="1"/>
      <c r="DK35" s="1"/>
      <c r="DL35" s="1"/>
      <c r="DM35" s="1"/>
      <c r="DN35" s="1"/>
      <c r="DO35" s="1"/>
      <c r="DP35" s="1"/>
      <c r="DQ35" s="1"/>
      <c r="DR35" s="1"/>
      <c r="DS35" s="1"/>
      <c r="DT35" s="1"/>
      <c r="DW35" s="3"/>
      <c r="DX35" s="1"/>
      <c r="DY35" s="1"/>
      <c r="DZ35" s="1"/>
      <c r="EA35" s="1"/>
      <c r="EB35" s="1"/>
      <c r="EC35" s="1"/>
      <c r="ED35" s="1"/>
      <c r="EE35" s="1"/>
      <c r="EF35" s="1"/>
      <c r="EG35" s="1"/>
      <c r="EH35" s="1"/>
      <c r="EK35" s="3"/>
      <c r="EL35" s="1"/>
      <c r="EM35" s="1"/>
      <c r="EN35" s="1"/>
      <c r="EO35" s="1"/>
      <c r="EP35" s="1"/>
      <c r="EQ35" s="1"/>
      <c r="ER35" s="1"/>
      <c r="ES35" s="1"/>
      <c r="ET35" s="1"/>
      <c r="EU35" s="1"/>
      <c r="EV35" s="1"/>
      <c r="EY35" s="3"/>
      <c r="EZ35" s="1"/>
      <c r="FA35" s="1"/>
      <c r="FB35" s="1"/>
      <c r="FC35" s="1"/>
      <c r="FD35" s="1"/>
      <c r="FE35" s="1"/>
      <c r="FF35" s="1"/>
      <c r="FG35" s="1"/>
      <c r="FH35" s="1"/>
      <c r="FI35" s="1"/>
      <c r="FJ35" s="1"/>
      <c r="FM35" s="3"/>
      <c r="FN35" s="1"/>
      <c r="FO35" s="1"/>
      <c r="FP35" s="1"/>
      <c r="FQ35" s="1"/>
      <c r="FR35" s="1"/>
      <c r="FS35" s="1"/>
      <c r="FT35" s="1"/>
      <c r="FU35" s="1"/>
      <c r="FV35" s="1"/>
      <c r="FW35" s="1"/>
      <c r="FX35" s="1"/>
      <c r="GA35" s="3"/>
      <c r="GB35" s="1"/>
      <c r="GC35" s="1"/>
      <c r="GD35" s="1"/>
      <c r="GE35" s="1"/>
      <c r="GF35" s="1"/>
      <c r="GG35" s="1"/>
      <c r="GH35" s="1"/>
      <c r="GI35" s="1"/>
      <c r="GJ35" s="1"/>
      <c r="GK35" s="1"/>
      <c r="GL35" s="1"/>
      <c r="GO35" s="3"/>
      <c r="GP35" s="1"/>
      <c r="GQ35" s="1"/>
      <c r="GR35" s="1"/>
      <c r="GS35" s="1"/>
      <c r="GT35" s="1"/>
      <c r="GU35" s="1"/>
      <c r="GV35" s="1"/>
      <c r="GW35" s="1"/>
      <c r="GX35" s="1"/>
      <c r="GY35" s="1"/>
      <c r="GZ35" s="1"/>
      <c r="HC35" s="3"/>
      <c r="HD35" s="1"/>
      <c r="HE35" s="1"/>
      <c r="HF35" s="1"/>
      <c r="HG35" s="1"/>
      <c r="HH35" s="1"/>
      <c r="HI35" s="1"/>
      <c r="HJ35" s="1"/>
      <c r="HK35" s="1"/>
      <c r="HL35" s="1"/>
      <c r="HM35" s="1"/>
      <c r="HN35" s="1"/>
      <c r="HQ35" s="3"/>
      <c r="HR35" s="1"/>
      <c r="HS35" s="1"/>
      <c r="HT35" s="1"/>
      <c r="HU35" s="1"/>
      <c r="HV35" s="1"/>
      <c r="HW35" s="1"/>
      <c r="HX35" s="1"/>
      <c r="HY35" s="1"/>
      <c r="HZ35" s="1"/>
      <c r="IA35" s="1"/>
      <c r="IB35" s="1"/>
      <c r="IE35" s="3"/>
      <c r="IF35" s="1"/>
      <c r="IG35" s="1"/>
      <c r="IH35" s="1"/>
      <c r="II35" s="1"/>
      <c r="IJ35" s="1"/>
      <c r="IK35" s="1"/>
      <c r="IL35" s="1"/>
      <c r="IM35" s="1"/>
      <c r="IN35" s="1"/>
      <c r="IO35" s="1"/>
      <c r="IP35" s="1"/>
      <c r="IS35" s="3"/>
      <c r="IT35" s="1"/>
      <c r="IU35" s="1"/>
      <c r="IV35" s="1"/>
    </row>
    <row r="36" spans="1:256" ht="14.25" x14ac:dyDescent="0.2">
      <c r="A36" s="63" t="s">
        <v>292</v>
      </c>
      <c r="B36" s="47"/>
      <c r="C36" s="47"/>
      <c r="D36" s="47">
        <v>908.15419999999995</v>
      </c>
      <c r="E36" s="47">
        <v>520.40329999999994</v>
      </c>
      <c r="F36" s="47">
        <v>4934.7789000000002</v>
      </c>
      <c r="G36" s="47">
        <v>442.93439999999998</v>
      </c>
      <c r="H36" s="47"/>
      <c r="I36" s="47"/>
      <c r="J36" s="47">
        <v>1724.8313000000001</v>
      </c>
      <c r="K36" s="47"/>
      <c r="L36" s="49">
        <v>8531.1021000000001</v>
      </c>
      <c r="M36" s="43"/>
      <c r="N36" s="43"/>
      <c r="O36" s="50"/>
      <c r="P36" s="51"/>
      <c r="Q36" s="1"/>
      <c r="R36" s="1"/>
      <c r="S36" s="1"/>
      <c r="T36" s="1"/>
      <c r="U36" s="1"/>
      <c r="V36" s="1"/>
      <c r="W36" s="1"/>
      <c r="X36" s="1"/>
      <c r="Y36" s="1"/>
      <c r="Z36" s="1"/>
      <c r="AC36" s="3"/>
      <c r="AD36" s="1"/>
      <c r="AE36" s="1"/>
      <c r="AF36" s="1"/>
      <c r="AG36" s="1"/>
      <c r="AH36" s="1"/>
      <c r="AI36" s="1"/>
      <c r="AJ36" s="1"/>
      <c r="AK36" s="1"/>
      <c r="AL36" s="1"/>
      <c r="AM36" s="1"/>
      <c r="AN36" s="1"/>
      <c r="AQ36" s="3"/>
      <c r="AR36" s="1"/>
      <c r="AS36" s="1"/>
      <c r="AT36" s="1"/>
      <c r="AU36" s="1"/>
      <c r="AV36" s="1"/>
      <c r="AW36" s="1"/>
      <c r="AX36" s="1"/>
      <c r="AY36" s="1"/>
      <c r="AZ36" s="1"/>
      <c r="BA36" s="1"/>
      <c r="BB36" s="1"/>
      <c r="BE36" s="3"/>
      <c r="BF36" s="1"/>
      <c r="BG36" s="1"/>
      <c r="BH36" s="1"/>
      <c r="BI36" s="1"/>
      <c r="BJ36" s="1"/>
      <c r="BK36" s="1"/>
      <c r="BL36" s="1"/>
      <c r="BM36" s="1"/>
      <c r="BN36" s="1"/>
      <c r="BO36" s="1"/>
      <c r="BP36" s="1"/>
      <c r="BS36" s="3"/>
      <c r="BT36" s="1"/>
      <c r="BU36" s="1"/>
      <c r="BV36" s="1"/>
      <c r="BW36" s="1"/>
      <c r="BX36" s="1"/>
      <c r="BY36" s="1"/>
      <c r="BZ36" s="1"/>
      <c r="CA36" s="1"/>
      <c r="CB36" s="1"/>
      <c r="CC36" s="1"/>
      <c r="CD36" s="1"/>
      <c r="CG36" s="3"/>
      <c r="CH36" s="1"/>
      <c r="CI36" s="1"/>
      <c r="CJ36" s="1"/>
      <c r="CK36" s="1"/>
      <c r="CL36" s="1"/>
      <c r="CM36" s="1"/>
      <c r="CN36" s="1"/>
      <c r="CO36" s="1"/>
      <c r="CP36" s="1"/>
      <c r="CQ36" s="1"/>
      <c r="CR36" s="1"/>
      <c r="CU36" s="3"/>
      <c r="CV36" s="1"/>
      <c r="CW36" s="1"/>
      <c r="CX36" s="1"/>
      <c r="CY36" s="1"/>
      <c r="CZ36" s="1"/>
      <c r="DA36" s="1"/>
      <c r="DB36" s="1"/>
      <c r="DC36" s="1"/>
      <c r="DD36" s="1"/>
      <c r="DE36" s="1"/>
      <c r="DF36" s="1"/>
      <c r="DI36" s="3"/>
      <c r="DJ36" s="1"/>
      <c r="DK36" s="1"/>
      <c r="DL36" s="1"/>
      <c r="DM36" s="1"/>
      <c r="DN36" s="1"/>
      <c r="DO36" s="1"/>
      <c r="DP36" s="1"/>
      <c r="DQ36" s="1"/>
      <c r="DR36" s="1"/>
      <c r="DS36" s="1"/>
      <c r="DT36" s="1"/>
      <c r="DW36" s="3"/>
      <c r="DX36" s="1"/>
      <c r="DY36" s="1"/>
      <c r="DZ36" s="1"/>
      <c r="EA36" s="1"/>
      <c r="EB36" s="1"/>
      <c r="EC36" s="1"/>
      <c r="ED36" s="1"/>
      <c r="EE36" s="1"/>
      <c r="EF36" s="1"/>
      <c r="EG36" s="1"/>
      <c r="EH36" s="1"/>
      <c r="EK36" s="3"/>
      <c r="EL36" s="1"/>
      <c r="EM36" s="1"/>
      <c r="EN36" s="1"/>
      <c r="EO36" s="1"/>
      <c r="EP36" s="1"/>
      <c r="EQ36" s="1"/>
      <c r="ER36" s="1"/>
      <c r="ES36" s="1"/>
      <c r="ET36" s="1"/>
      <c r="EU36" s="1"/>
      <c r="EV36" s="1"/>
      <c r="EY36" s="3"/>
      <c r="EZ36" s="1"/>
      <c r="FA36" s="1"/>
      <c r="FB36" s="1"/>
      <c r="FC36" s="1"/>
      <c r="FD36" s="1"/>
      <c r="FE36" s="1"/>
      <c r="FF36" s="1"/>
      <c r="FG36" s="1"/>
      <c r="FH36" s="1"/>
      <c r="FI36" s="1"/>
      <c r="FJ36" s="1"/>
      <c r="FM36" s="3"/>
      <c r="FN36" s="1"/>
      <c r="FO36" s="1"/>
      <c r="FP36" s="1"/>
      <c r="FQ36" s="1"/>
      <c r="FR36" s="1"/>
      <c r="FS36" s="1"/>
      <c r="FT36" s="1"/>
      <c r="FU36" s="1"/>
      <c r="FV36" s="1"/>
      <c r="FW36" s="1"/>
      <c r="FX36" s="1"/>
      <c r="GA36" s="3"/>
      <c r="GB36" s="1"/>
      <c r="GC36" s="1"/>
      <c r="GD36" s="1"/>
      <c r="GE36" s="1"/>
      <c r="GF36" s="1"/>
      <c r="GG36" s="1"/>
      <c r="GH36" s="1"/>
      <c r="GI36" s="1"/>
      <c r="GJ36" s="1"/>
      <c r="GK36" s="1"/>
      <c r="GL36" s="1"/>
      <c r="GO36" s="3"/>
      <c r="GP36" s="1"/>
      <c r="GQ36" s="1"/>
      <c r="GR36" s="1"/>
      <c r="GS36" s="1"/>
      <c r="GT36" s="1"/>
      <c r="GU36" s="1"/>
      <c r="GV36" s="1"/>
      <c r="GW36" s="1"/>
      <c r="GX36" s="1"/>
      <c r="GY36" s="1"/>
      <c r="GZ36" s="1"/>
      <c r="HC36" s="3"/>
      <c r="HD36" s="1"/>
      <c r="HE36" s="1"/>
      <c r="HF36" s="1"/>
      <c r="HG36" s="1"/>
      <c r="HH36" s="1"/>
      <c r="HI36" s="1"/>
      <c r="HJ36" s="1"/>
      <c r="HK36" s="1"/>
      <c r="HL36" s="1"/>
      <c r="HM36" s="1"/>
      <c r="HN36" s="1"/>
      <c r="HQ36" s="3"/>
      <c r="HR36" s="1"/>
      <c r="HS36" s="1"/>
      <c r="HT36" s="1"/>
      <c r="HU36" s="1"/>
      <c r="HV36" s="1"/>
      <c r="HW36" s="1"/>
      <c r="HX36" s="1"/>
      <c r="HY36" s="1"/>
      <c r="HZ36" s="1"/>
      <c r="IA36" s="1"/>
      <c r="IB36" s="1"/>
      <c r="IE36" s="3"/>
      <c r="IF36" s="1"/>
      <c r="IG36" s="1"/>
      <c r="IH36" s="1"/>
      <c r="II36" s="1"/>
      <c r="IJ36" s="1"/>
      <c r="IK36" s="1"/>
      <c r="IL36" s="1"/>
      <c r="IM36" s="1"/>
      <c r="IN36" s="1"/>
      <c r="IO36" s="1"/>
      <c r="IP36" s="1"/>
      <c r="IS36" s="3"/>
      <c r="IT36" s="1"/>
      <c r="IU36" s="1"/>
      <c r="IV36" s="1"/>
    </row>
    <row r="37" spans="1:256" ht="14.25" x14ac:dyDescent="0.2">
      <c r="A37" s="61" t="s">
        <v>23</v>
      </c>
      <c r="B37" s="40"/>
      <c r="C37" s="40"/>
      <c r="D37" s="40">
        <v>2008.3603000000001</v>
      </c>
      <c r="E37" s="40">
        <v>12.7202</v>
      </c>
      <c r="F37" s="40">
        <v>9193.2291000000005</v>
      </c>
      <c r="G37" s="40">
        <v>941.86220000000003</v>
      </c>
      <c r="H37" s="40"/>
      <c r="I37" s="40"/>
      <c r="J37" s="40">
        <v>13234.6428</v>
      </c>
      <c r="K37" s="40"/>
      <c r="L37" s="42">
        <v>25390.814600000002</v>
      </c>
      <c r="M37" s="43"/>
      <c r="N37" s="43"/>
      <c r="O37" s="43"/>
      <c r="P37" s="43"/>
    </row>
    <row r="38" spans="1:256" ht="14.25" x14ac:dyDescent="0.2">
      <c r="A38" s="61" t="s">
        <v>24</v>
      </c>
      <c r="B38" s="40"/>
      <c r="C38" s="40">
        <v>63.281300000000002</v>
      </c>
      <c r="D38" s="40">
        <v>8.5681999999999992</v>
      </c>
      <c r="E38" s="40">
        <v>349.42469999999997</v>
      </c>
      <c r="F38" s="40">
        <v>13314.834199999999</v>
      </c>
      <c r="G38" s="40">
        <v>1883.7845</v>
      </c>
      <c r="H38" s="40"/>
      <c r="I38" s="40"/>
      <c r="J38" s="40">
        <v>7091.7232000000004</v>
      </c>
      <c r="K38" s="40"/>
      <c r="L38" s="42">
        <v>22711.616099999999</v>
      </c>
      <c r="M38" s="43"/>
      <c r="N38" s="43"/>
      <c r="O38" s="43"/>
      <c r="P38" s="43"/>
    </row>
    <row r="39" spans="1:256" ht="14.25" x14ac:dyDescent="0.2">
      <c r="A39" s="61" t="s">
        <v>25</v>
      </c>
      <c r="B39" s="40"/>
      <c r="C39" s="40"/>
      <c r="D39" s="40">
        <v>13513.784100000001</v>
      </c>
      <c r="E39" s="40">
        <v>543.15830000000005</v>
      </c>
      <c r="F39" s="40">
        <v>8147.2464</v>
      </c>
      <c r="G39" s="40">
        <v>2144.5011</v>
      </c>
      <c r="H39" s="40"/>
      <c r="I39" s="40"/>
      <c r="J39" s="40">
        <v>25802.041799999999</v>
      </c>
      <c r="K39" s="40">
        <v>1084.8578</v>
      </c>
      <c r="L39" s="42">
        <v>51235.589500000002</v>
      </c>
      <c r="M39" s="43"/>
      <c r="N39" s="43"/>
      <c r="O39" s="43"/>
      <c r="P39" s="43"/>
    </row>
    <row r="40" spans="1:256" ht="14.25" x14ac:dyDescent="0.2">
      <c r="A40" s="61" t="s">
        <v>26</v>
      </c>
      <c r="B40" s="40"/>
      <c r="C40" s="40">
        <v>100.3974</v>
      </c>
      <c r="D40" s="40">
        <v>215.2159</v>
      </c>
      <c r="E40" s="40">
        <v>1621.4638</v>
      </c>
      <c r="F40" s="40">
        <v>3745.2701999999999</v>
      </c>
      <c r="G40" s="40">
        <v>2008.1677999999999</v>
      </c>
      <c r="H40" s="40"/>
      <c r="I40" s="40"/>
      <c r="J40" s="40">
        <v>15716.007100000001</v>
      </c>
      <c r="K40" s="40"/>
      <c r="L40" s="42">
        <v>23406.522199999999</v>
      </c>
      <c r="M40" s="43"/>
      <c r="N40" s="43"/>
      <c r="O40" s="43"/>
      <c r="P40" s="43"/>
    </row>
    <row r="41" spans="1:256" ht="14.25" x14ac:dyDescent="0.2">
      <c r="A41" s="61" t="s">
        <v>27</v>
      </c>
      <c r="B41" s="40"/>
      <c r="C41" s="40"/>
      <c r="D41" s="40">
        <v>2713.3526999999999</v>
      </c>
      <c r="E41" s="40">
        <v>492.41500000000002</v>
      </c>
      <c r="F41" s="40">
        <v>7718.7480999999998</v>
      </c>
      <c r="G41" s="40">
        <v>1504.4336000000001</v>
      </c>
      <c r="H41" s="40"/>
      <c r="I41" s="40"/>
      <c r="J41" s="40">
        <v>5967.7275</v>
      </c>
      <c r="K41" s="40">
        <v>0.71309999999999996</v>
      </c>
      <c r="L41" s="42">
        <v>18397.39</v>
      </c>
      <c r="M41" s="43"/>
      <c r="N41" s="43"/>
      <c r="O41" s="43"/>
      <c r="P41" s="43"/>
    </row>
    <row r="42" spans="1:256" ht="14.25" x14ac:dyDescent="0.2">
      <c r="A42" s="62" t="s">
        <v>205</v>
      </c>
      <c r="B42" s="44"/>
      <c r="C42" s="44">
        <v>163.67869999999999</v>
      </c>
      <c r="D42" s="44">
        <v>18459.281200000001</v>
      </c>
      <c r="E42" s="44">
        <v>3019.1819999999998</v>
      </c>
      <c r="F42" s="44">
        <v>42119.328000000001</v>
      </c>
      <c r="G42" s="44">
        <v>8482.7492000000002</v>
      </c>
      <c r="H42" s="44"/>
      <c r="I42" s="44"/>
      <c r="J42" s="44">
        <v>67812.142399999997</v>
      </c>
      <c r="K42" s="44">
        <v>1085.5708999999999</v>
      </c>
      <c r="L42" s="46">
        <v>141141.93239999999</v>
      </c>
      <c r="M42" s="43"/>
      <c r="N42" s="43"/>
      <c r="O42" s="50"/>
      <c r="P42" s="51"/>
      <c r="Q42" s="1"/>
      <c r="R42" s="1"/>
      <c r="S42" s="1"/>
      <c r="T42" s="1"/>
      <c r="U42" s="1"/>
      <c r="V42" s="1"/>
      <c r="W42" s="1"/>
      <c r="X42" s="1"/>
      <c r="Y42" s="1"/>
      <c r="Z42" s="1"/>
      <c r="AC42" s="3"/>
      <c r="AD42" s="1"/>
      <c r="AE42" s="1"/>
      <c r="AF42" s="1"/>
      <c r="AG42" s="1"/>
      <c r="AH42" s="1"/>
      <c r="AI42" s="1"/>
      <c r="AJ42" s="1"/>
      <c r="AK42" s="1"/>
      <c r="AL42" s="1"/>
      <c r="AM42" s="1"/>
      <c r="AN42" s="1"/>
      <c r="AQ42" s="3"/>
      <c r="AR42" s="1"/>
      <c r="AS42" s="1"/>
      <c r="AT42" s="1"/>
      <c r="AU42" s="1"/>
      <c r="AV42" s="1"/>
      <c r="AW42" s="1"/>
      <c r="AX42" s="1"/>
      <c r="AY42" s="1"/>
      <c r="AZ42" s="1"/>
      <c r="BA42" s="1"/>
      <c r="BB42" s="1"/>
      <c r="BE42" s="3"/>
      <c r="BF42" s="1"/>
      <c r="BG42" s="1"/>
      <c r="BH42" s="1"/>
      <c r="BI42" s="1"/>
      <c r="BJ42" s="1"/>
      <c r="BK42" s="1"/>
      <c r="BL42" s="1"/>
      <c r="BM42" s="1"/>
      <c r="BN42" s="1"/>
      <c r="BO42" s="1"/>
      <c r="BP42" s="1"/>
      <c r="BS42" s="3"/>
      <c r="BT42" s="1"/>
      <c r="BU42" s="1"/>
      <c r="BV42" s="1"/>
      <c r="BW42" s="1"/>
      <c r="BX42" s="1"/>
      <c r="BY42" s="1"/>
      <c r="BZ42" s="1"/>
      <c r="CA42" s="1"/>
      <c r="CB42" s="1"/>
      <c r="CC42" s="1"/>
      <c r="CD42" s="1"/>
      <c r="CG42" s="3"/>
      <c r="CH42" s="1"/>
      <c r="CI42" s="1"/>
      <c r="CJ42" s="1"/>
      <c r="CK42" s="1"/>
      <c r="CL42" s="1"/>
      <c r="CM42" s="1"/>
      <c r="CN42" s="1"/>
      <c r="CO42" s="1"/>
      <c r="CP42" s="1"/>
      <c r="CQ42" s="1"/>
      <c r="CR42" s="1"/>
      <c r="CU42" s="3"/>
      <c r="CV42" s="1"/>
      <c r="CW42" s="1"/>
      <c r="CX42" s="1"/>
      <c r="CY42" s="1"/>
      <c r="CZ42" s="1"/>
      <c r="DA42" s="1"/>
      <c r="DB42" s="1"/>
      <c r="DC42" s="1"/>
      <c r="DD42" s="1"/>
      <c r="DE42" s="1"/>
      <c r="DF42" s="1"/>
      <c r="DI42" s="3"/>
      <c r="DJ42" s="1"/>
      <c r="DK42" s="1"/>
      <c r="DL42" s="1"/>
      <c r="DM42" s="1"/>
      <c r="DN42" s="1"/>
      <c r="DO42" s="1"/>
      <c r="DP42" s="1"/>
      <c r="DQ42" s="1"/>
      <c r="DR42" s="1"/>
      <c r="DS42" s="1"/>
      <c r="DT42" s="1"/>
      <c r="DW42" s="3"/>
      <c r="DX42" s="1"/>
      <c r="DY42" s="1"/>
      <c r="DZ42" s="1"/>
      <c r="EA42" s="1"/>
      <c r="EB42" s="1"/>
      <c r="EC42" s="1"/>
      <c r="ED42" s="1"/>
      <c r="EE42" s="1"/>
      <c r="EF42" s="1"/>
      <c r="EG42" s="1"/>
      <c r="EH42" s="1"/>
      <c r="EK42" s="3"/>
      <c r="EL42" s="1"/>
      <c r="EM42" s="1"/>
      <c r="EN42" s="1"/>
      <c r="EO42" s="1"/>
      <c r="EP42" s="1"/>
      <c r="EQ42" s="1"/>
      <c r="ER42" s="1"/>
      <c r="ES42" s="1"/>
      <c r="ET42" s="1"/>
      <c r="EU42" s="1"/>
      <c r="EV42" s="1"/>
      <c r="EY42" s="3"/>
      <c r="EZ42" s="1"/>
      <c r="FA42" s="1"/>
      <c r="FB42" s="1"/>
      <c r="FC42" s="1"/>
      <c r="FD42" s="1"/>
      <c r="FE42" s="1"/>
      <c r="FF42" s="1"/>
      <c r="FG42" s="1"/>
      <c r="FH42" s="1"/>
      <c r="FI42" s="1"/>
      <c r="FJ42" s="1"/>
      <c r="FM42" s="3"/>
      <c r="FN42" s="1"/>
      <c r="FO42" s="1"/>
      <c r="FP42" s="1"/>
      <c r="FQ42" s="1"/>
      <c r="FR42" s="1"/>
      <c r="FS42" s="1"/>
      <c r="FT42" s="1"/>
      <c r="FU42" s="1"/>
      <c r="FV42" s="1"/>
      <c r="FW42" s="1"/>
      <c r="FX42" s="1"/>
      <c r="GA42" s="3"/>
      <c r="GB42" s="1"/>
      <c r="GC42" s="1"/>
      <c r="GD42" s="1"/>
      <c r="GE42" s="1"/>
      <c r="GF42" s="1"/>
      <c r="GG42" s="1"/>
      <c r="GH42" s="1"/>
      <c r="GI42" s="1"/>
      <c r="GJ42" s="1"/>
      <c r="GK42" s="1"/>
      <c r="GL42" s="1"/>
      <c r="GO42" s="3"/>
      <c r="GP42" s="1"/>
      <c r="GQ42" s="1"/>
      <c r="GR42" s="1"/>
      <c r="GS42" s="1"/>
      <c r="GT42" s="1"/>
      <c r="GU42" s="1"/>
      <c r="GV42" s="1"/>
      <c r="GW42" s="1"/>
      <c r="GX42" s="1"/>
      <c r="GY42" s="1"/>
      <c r="GZ42" s="1"/>
      <c r="HC42" s="3"/>
      <c r="HD42" s="1"/>
      <c r="HE42" s="1"/>
      <c r="HF42" s="1"/>
      <c r="HG42" s="1"/>
      <c r="HH42" s="1"/>
      <c r="HI42" s="1"/>
      <c r="HJ42" s="1"/>
      <c r="HK42" s="1"/>
      <c r="HL42" s="1"/>
      <c r="HM42" s="1"/>
      <c r="HN42" s="1"/>
      <c r="HQ42" s="3"/>
      <c r="HR42" s="1"/>
      <c r="HS42" s="1"/>
      <c r="HT42" s="1"/>
      <c r="HU42" s="1"/>
      <c r="HV42" s="1"/>
      <c r="HW42" s="1"/>
      <c r="HX42" s="1"/>
      <c r="HY42" s="1"/>
      <c r="HZ42" s="1"/>
      <c r="IA42" s="1"/>
      <c r="IB42" s="1"/>
      <c r="IE42" s="3"/>
      <c r="IF42" s="1"/>
      <c r="IG42" s="1"/>
      <c r="IH42" s="1"/>
      <c r="II42" s="1"/>
      <c r="IJ42" s="1"/>
      <c r="IK42" s="1"/>
      <c r="IL42" s="1"/>
      <c r="IM42" s="1"/>
      <c r="IN42" s="1"/>
      <c r="IO42" s="1"/>
      <c r="IP42" s="1"/>
      <c r="IS42" s="3"/>
      <c r="IT42" s="1"/>
      <c r="IU42" s="1"/>
      <c r="IV42" s="1"/>
    </row>
    <row r="43" spans="1:256" ht="14.25" x14ac:dyDescent="0.2">
      <c r="A43" s="61" t="s">
        <v>307</v>
      </c>
      <c r="B43" s="40"/>
      <c r="C43" s="40"/>
      <c r="D43" s="40"/>
      <c r="E43" s="40"/>
      <c r="F43" s="40"/>
      <c r="G43" s="40"/>
      <c r="H43" s="40"/>
      <c r="I43" s="40"/>
      <c r="J43" s="40"/>
      <c r="K43" s="40"/>
      <c r="L43" s="42"/>
      <c r="M43" s="43"/>
      <c r="N43" s="43"/>
      <c r="O43" s="43"/>
      <c r="P43" s="43"/>
    </row>
    <row r="44" spans="1:256" ht="14.25" x14ac:dyDescent="0.2">
      <c r="A44" s="61" t="s">
        <v>308</v>
      </c>
      <c r="B44" s="40"/>
      <c r="C44" s="40"/>
      <c r="D44" s="40"/>
      <c r="E44" s="40"/>
      <c r="F44" s="40"/>
      <c r="G44" s="40"/>
      <c r="H44" s="40"/>
      <c r="I44" s="40"/>
      <c r="J44" s="40"/>
      <c r="K44" s="40"/>
      <c r="L44" s="42"/>
      <c r="M44" s="43"/>
      <c r="N44" s="43"/>
      <c r="O44" s="43"/>
      <c r="P44" s="43"/>
    </row>
    <row r="45" spans="1:256" ht="14.25" x14ac:dyDescent="0.2">
      <c r="A45" s="61" t="s">
        <v>309</v>
      </c>
      <c r="B45" s="40"/>
      <c r="C45" s="40"/>
      <c r="D45" s="40"/>
      <c r="E45" s="40"/>
      <c r="F45" s="40">
        <v>6.2596999999999996</v>
      </c>
      <c r="G45" s="40"/>
      <c r="H45" s="40"/>
      <c r="I45" s="40"/>
      <c r="J45" s="40">
        <v>591.62879999999996</v>
      </c>
      <c r="K45" s="40">
        <v>97.368099999999998</v>
      </c>
      <c r="L45" s="42">
        <v>695.25660000000005</v>
      </c>
      <c r="M45" s="43"/>
      <c r="N45" s="43"/>
      <c r="O45" s="43"/>
      <c r="P45" s="43"/>
    </row>
    <row r="46" spans="1:256" ht="14.25" x14ac:dyDescent="0.2">
      <c r="A46" s="62" t="s">
        <v>293</v>
      </c>
      <c r="B46" s="44"/>
      <c r="C46" s="44"/>
      <c r="D46" s="44"/>
      <c r="E46" s="44"/>
      <c r="F46" s="44">
        <v>6.2596999999999996</v>
      </c>
      <c r="G46" s="44"/>
      <c r="H46" s="44"/>
      <c r="I46" s="44"/>
      <c r="J46" s="44">
        <v>591.62879999999996</v>
      </c>
      <c r="K46" s="44">
        <v>97.368099999999998</v>
      </c>
      <c r="L46" s="46">
        <v>695.25660000000005</v>
      </c>
      <c r="M46" s="43"/>
      <c r="N46" s="43"/>
      <c r="O46" s="50"/>
      <c r="P46" s="51"/>
      <c r="Q46" s="1"/>
      <c r="R46" s="1"/>
      <c r="S46" s="1"/>
      <c r="T46" s="1"/>
      <c r="U46" s="1"/>
      <c r="V46" s="1"/>
      <c r="W46" s="1"/>
      <c r="X46" s="1"/>
      <c r="Y46" s="1"/>
      <c r="Z46" s="1"/>
      <c r="AC46" s="3"/>
      <c r="AD46" s="1"/>
      <c r="AE46" s="1"/>
      <c r="AF46" s="1"/>
      <c r="AG46" s="1"/>
      <c r="AH46" s="1"/>
      <c r="AI46" s="1"/>
      <c r="AJ46" s="1"/>
      <c r="AK46" s="1"/>
      <c r="AL46" s="1"/>
      <c r="AM46" s="1"/>
      <c r="AN46" s="1"/>
      <c r="AQ46" s="3"/>
      <c r="AR46" s="1"/>
      <c r="AS46" s="1"/>
      <c r="AT46" s="1"/>
      <c r="AU46" s="1"/>
      <c r="AV46" s="1"/>
      <c r="AW46" s="1"/>
      <c r="AX46" s="1"/>
      <c r="AY46" s="1"/>
      <c r="AZ46" s="1"/>
      <c r="BA46" s="1"/>
      <c r="BB46" s="1"/>
      <c r="BE46" s="3"/>
      <c r="BF46" s="1"/>
      <c r="BG46" s="1"/>
      <c r="BH46" s="1"/>
      <c r="BI46" s="1"/>
      <c r="BJ46" s="1"/>
      <c r="BK46" s="1"/>
      <c r="BL46" s="1"/>
      <c r="BM46" s="1"/>
      <c r="BN46" s="1"/>
      <c r="BO46" s="1"/>
      <c r="BP46" s="1"/>
      <c r="BS46" s="3"/>
      <c r="BT46" s="1"/>
      <c r="BU46" s="1"/>
      <c r="BV46" s="1"/>
      <c r="BW46" s="1"/>
      <c r="BX46" s="1"/>
      <c r="BY46" s="1"/>
      <c r="BZ46" s="1"/>
      <c r="CA46" s="1"/>
      <c r="CB46" s="1"/>
      <c r="CC46" s="1"/>
      <c r="CD46" s="1"/>
      <c r="CG46" s="3"/>
      <c r="CH46" s="1"/>
      <c r="CI46" s="1"/>
      <c r="CJ46" s="1"/>
      <c r="CK46" s="1"/>
      <c r="CL46" s="1"/>
      <c r="CM46" s="1"/>
      <c r="CN46" s="1"/>
      <c r="CO46" s="1"/>
      <c r="CP46" s="1"/>
      <c r="CQ46" s="1"/>
      <c r="CR46" s="1"/>
      <c r="CU46" s="3"/>
      <c r="CV46" s="1"/>
      <c r="CW46" s="1"/>
      <c r="CX46" s="1"/>
      <c r="CY46" s="1"/>
      <c r="CZ46" s="1"/>
      <c r="DA46" s="1"/>
      <c r="DB46" s="1"/>
      <c r="DC46" s="1"/>
      <c r="DD46" s="1"/>
      <c r="DE46" s="1"/>
      <c r="DF46" s="1"/>
      <c r="DI46" s="3"/>
      <c r="DJ46" s="1"/>
      <c r="DK46" s="1"/>
      <c r="DL46" s="1"/>
      <c r="DM46" s="1"/>
      <c r="DN46" s="1"/>
      <c r="DO46" s="1"/>
      <c r="DP46" s="1"/>
      <c r="DQ46" s="1"/>
      <c r="DR46" s="1"/>
      <c r="DS46" s="1"/>
      <c r="DT46" s="1"/>
      <c r="DW46" s="3"/>
      <c r="DX46" s="1"/>
      <c r="DY46" s="1"/>
      <c r="DZ46" s="1"/>
      <c r="EA46" s="1"/>
      <c r="EB46" s="1"/>
      <c r="EC46" s="1"/>
      <c r="ED46" s="1"/>
      <c r="EE46" s="1"/>
      <c r="EF46" s="1"/>
      <c r="EG46" s="1"/>
      <c r="EH46" s="1"/>
      <c r="EK46" s="3"/>
      <c r="EL46" s="1"/>
      <c r="EM46" s="1"/>
      <c r="EN46" s="1"/>
      <c r="EO46" s="1"/>
      <c r="EP46" s="1"/>
      <c r="EQ46" s="1"/>
      <c r="ER46" s="1"/>
      <c r="ES46" s="1"/>
      <c r="ET46" s="1"/>
      <c r="EU46" s="1"/>
      <c r="EV46" s="1"/>
      <c r="EY46" s="3"/>
      <c r="EZ46" s="1"/>
      <c r="FA46" s="1"/>
      <c r="FB46" s="1"/>
      <c r="FC46" s="1"/>
      <c r="FD46" s="1"/>
      <c r="FE46" s="1"/>
      <c r="FF46" s="1"/>
      <c r="FG46" s="1"/>
      <c r="FH46" s="1"/>
      <c r="FI46" s="1"/>
      <c r="FJ46" s="1"/>
      <c r="FM46" s="3"/>
      <c r="FN46" s="1"/>
      <c r="FO46" s="1"/>
      <c r="FP46" s="1"/>
      <c r="FQ46" s="1"/>
      <c r="FR46" s="1"/>
      <c r="FS46" s="1"/>
      <c r="FT46" s="1"/>
      <c r="FU46" s="1"/>
      <c r="FV46" s="1"/>
      <c r="FW46" s="1"/>
      <c r="FX46" s="1"/>
      <c r="GA46" s="3"/>
      <c r="GB46" s="1"/>
      <c r="GC46" s="1"/>
      <c r="GD46" s="1"/>
      <c r="GE46" s="1"/>
      <c r="GF46" s="1"/>
      <c r="GG46" s="1"/>
      <c r="GH46" s="1"/>
      <c r="GI46" s="1"/>
      <c r="GJ46" s="1"/>
      <c r="GK46" s="1"/>
      <c r="GL46" s="1"/>
      <c r="GO46" s="3"/>
      <c r="GP46" s="1"/>
      <c r="GQ46" s="1"/>
      <c r="GR46" s="1"/>
      <c r="GS46" s="1"/>
      <c r="GT46" s="1"/>
      <c r="GU46" s="1"/>
      <c r="GV46" s="1"/>
      <c r="GW46" s="1"/>
      <c r="GX46" s="1"/>
      <c r="GY46" s="1"/>
      <c r="GZ46" s="1"/>
      <c r="HC46" s="3"/>
      <c r="HD46" s="1"/>
      <c r="HE46" s="1"/>
      <c r="HF46" s="1"/>
      <c r="HG46" s="1"/>
      <c r="HH46" s="1"/>
      <c r="HI46" s="1"/>
      <c r="HJ46" s="1"/>
      <c r="HK46" s="1"/>
      <c r="HL46" s="1"/>
      <c r="HM46" s="1"/>
      <c r="HN46" s="1"/>
      <c r="HQ46" s="3"/>
      <c r="HR46" s="1"/>
      <c r="HS46" s="1"/>
      <c r="HT46" s="1"/>
      <c r="HU46" s="1"/>
      <c r="HV46" s="1"/>
      <c r="HW46" s="1"/>
      <c r="HX46" s="1"/>
      <c r="HY46" s="1"/>
      <c r="HZ46" s="1"/>
      <c r="IA46" s="1"/>
      <c r="IB46" s="1"/>
      <c r="IE46" s="3"/>
      <c r="IF46" s="1"/>
      <c r="IG46" s="1"/>
      <c r="IH46" s="1"/>
      <c r="II46" s="1"/>
      <c r="IJ46" s="1"/>
      <c r="IK46" s="1"/>
      <c r="IL46" s="1"/>
      <c r="IM46" s="1"/>
      <c r="IN46" s="1"/>
      <c r="IO46" s="1"/>
      <c r="IP46" s="1"/>
      <c r="IS46" s="3"/>
      <c r="IT46" s="1"/>
      <c r="IU46" s="1"/>
      <c r="IV46" s="1"/>
    </row>
    <row r="47" spans="1:256" ht="14.25" x14ac:dyDescent="0.2">
      <c r="A47" s="63" t="s">
        <v>294</v>
      </c>
      <c r="B47" s="47"/>
      <c r="C47" s="47"/>
      <c r="D47" s="47"/>
      <c r="E47" s="47"/>
      <c r="F47" s="47"/>
      <c r="G47" s="47"/>
      <c r="H47" s="47"/>
      <c r="I47" s="47"/>
      <c r="J47" s="47"/>
      <c r="K47" s="47"/>
      <c r="L47" s="49"/>
      <c r="M47" s="43"/>
      <c r="N47" s="43"/>
      <c r="O47" s="50"/>
      <c r="P47" s="51"/>
      <c r="Q47" s="1"/>
      <c r="R47" s="1"/>
      <c r="S47" s="1"/>
      <c r="T47" s="1"/>
      <c r="U47" s="1"/>
      <c r="V47" s="1"/>
      <c r="W47" s="1"/>
      <c r="X47" s="1"/>
      <c r="Y47" s="1"/>
      <c r="Z47" s="1"/>
      <c r="AC47" s="3"/>
      <c r="AD47" s="1"/>
      <c r="AE47" s="1"/>
      <c r="AF47" s="1"/>
      <c r="AG47" s="1"/>
      <c r="AH47" s="1"/>
      <c r="AI47" s="1"/>
      <c r="AJ47" s="1"/>
      <c r="AK47" s="1"/>
      <c r="AL47" s="1"/>
      <c r="AM47" s="1"/>
      <c r="AN47" s="1"/>
      <c r="AQ47" s="3"/>
      <c r="AR47" s="1"/>
      <c r="AS47" s="1"/>
      <c r="AT47" s="1"/>
      <c r="AU47" s="1"/>
      <c r="AV47" s="1"/>
      <c r="AW47" s="1"/>
      <c r="AX47" s="1"/>
      <c r="AY47" s="1"/>
      <c r="AZ47" s="1"/>
      <c r="BA47" s="1"/>
      <c r="BB47" s="1"/>
      <c r="BE47" s="3"/>
      <c r="BF47" s="1"/>
      <c r="BG47" s="1"/>
      <c r="BH47" s="1"/>
      <c r="BI47" s="1"/>
      <c r="BJ47" s="1"/>
      <c r="BK47" s="1"/>
      <c r="BL47" s="1"/>
      <c r="BM47" s="1"/>
      <c r="BN47" s="1"/>
      <c r="BO47" s="1"/>
      <c r="BP47" s="1"/>
      <c r="BS47" s="3"/>
      <c r="BT47" s="1"/>
      <c r="BU47" s="1"/>
      <c r="BV47" s="1"/>
      <c r="BW47" s="1"/>
      <c r="BX47" s="1"/>
      <c r="BY47" s="1"/>
      <c r="BZ47" s="1"/>
      <c r="CA47" s="1"/>
      <c r="CB47" s="1"/>
      <c r="CC47" s="1"/>
      <c r="CD47" s="1"/>
      <c r="CG47" s="3"/>
      <c r="CH47" s="1"/>
      <c r="CI47" s="1"/>
      <c r="CJ47" s="1"/>
      <c r="CK47" s="1"/>
      <c r="CL47" s="1"/>
      <c r="CM47" s="1"/>
      <c r="CN47" s="1"/>
      <c r="CO47" s="1"/>
      <c r="CP47" s="1"/>
      <c r="CQ47" s="1"/>
      <c r="CR47" s="1"/>
      <c r="CU47" s="3"/>
      <c r="CV47" s="1"/>
      <c r="CW47" s="1"/>
      <c r="CX47" s="1"/>
      <c r="CY47" s="1"/>
      <c r="CZ47" s="1"/>
      <c r="DA47" s="1"/>
      <c r="DB47" s="1"/>
      <c r="DC47" s="1"/>
      <c r="DD47" s="1"/>
      <c r="DE47" s="1"/>
      <c r="DF47" s="1"/>
      <c r="DI47" s="3"/>
      <c r="DJ47" s="1"/>
      <c r="DK47" s="1"/>
      <c r="DL47" s="1"/>
      <c r="DM47" s="1"/>
      <c r="DN47" s="1"/>
      <c r="DO47" s="1"/>
      <c r="DP47" s="1"/>
      <c r="DQ47" s="1"/>
      <c r="DR47" s="1"/>
      <c r="DS47" s="1"/>
      <c r="DT47" s="1"/>
      <c r="DW47" s="3"/>
      <c r="DX47" s="1"/>
      <c r="DY47" s="1"/>
      <c r="DZ47" s="1"/>
      <c r="EA47" s="1"/>
      <c r="EB47" s="1"/>
      <c r="EC47" s="1"/>
      <c r="ED47" s="1"/>
      <c r="EE47" s="1"/>
      <c r="EF47" s="1"/>
      <c r="EG47" s="1"/>
      <c r="EH47" s="1"/>
      <c r="EK47" s="3"/>
      <c r="EL47" s="1"/>
      <c r="EM47" s="1"/>
      <c r="EN47" s="1"/>
      <c r="EO47" s="1"/>
      <c r="EP47" s="1"/>
      <c r="EQ47" s="1"/>
      <c r="ER47" s="1"/>
      <c r="ES47" s="1"/>
      <c r="ET47" s="1"/>
      <c r="EU47" s="1"/>
      <c r="EV47" s="1"/>
      <c r="EY47" s="3"/>
      <c r="EZ47" s="1"/>
      <c r="FA47" s="1"/>
      <c r="FB47" s="1"/>
      <c r="FC47" s="1"/>
      <c r="FD47" s="1"/>
      <c r="FE47" s="1"/>
      <c r="FF47" s="1"/>
      <c r="FG47" s="1"/>
      <c r="FH47" s="1"/>
      <c r="FI47" s="1"/>
      <c r="FJ47" s="1"/>
      <c r="FM47" s="3"/>
      <c r="FN47" s="1"/>
      <c r="FO47" s="1"/>
      <c r="FP47" s="1"/>
      <c r="FQ47" s="1"/>
      <c r="FR47" s="1"/>
      <c r="FS47" s="1"/>
      <c r="FT47" s="1"/>
      <c r="FU47" s="1"/>
      <c r="FV47" s="1"/>
      <c r="FW47" s="1"/>
      <c r="FX47" s="1"/>
      <c r="GA47" s="3"/>
      <c r="GB47" s="1"/>
      <c r="GC47" s="1"/>
      <c r="GD47" s="1"/>
      <c r="GE47" s="1"/>
      <c r="GF47" s="1"/>
      <c r="GG47" s="1"/>
      <c r="GH47" s="1"/>
      <c r="GI47" s="1"/>
      <c r="GJ47" s="1"/>
      <c r="GK47" s="1"/>
      <c r="GL47" s="1"/>
      <c r="GO47" s="3"/>
      <c r="GP47" s="1"/>
      <c r="GQ47" s="1"/>
      <c r="GR47" s="1"/>
      <c r="GS47" s="1"/>
      <c r="GT47" s="1"/>
      <c r="GU47" s="1"/>
      <c r="GV47" s="1"/>
      <c r="GW47" s="1"/>
      <c r="GX47" s="1"/>
      <c r="GY47" s="1"/>
      <c r="GZ47" s="1"/>
      <c r="HC47" s="3"/>
      <c r="HD47" s="1"/>
      <c r="HE47" s="1"/>
      <c r="HF47" s="1"/>
      <c r="HG47" s="1"/>
      <c r="HH47" s="1"/>
      <c r="HI47" s="1"/>
      <c r="HJ47" s="1"/>
      <c r="HK47" s="1"/>
      <c r="HL47" s="1"/>
      <c r="HM47" s="1"/>
      <c r="HN47" s="1"/>
      <c r="HQ47" s="3"/>
      <c r="HR47" s="1"/>
      <c r="HS47" s="1"/>
      <c r="HT47" s="1"/>
      <c r="HU47" s="1"/>
      <c r="HV47" s="1"/>
      <c r="HW47" s="1"/>
      <c r="HX47" s="1"/>
      <c r="HY47" s="1"/>
      <c r="HZ47" s="1"/>
      <c r="IA47" s="1"/>
      <c r="IB47" s="1"/>
      <c r="IE47" s="3"/>
      <c r="IF47" s="1"/>
      <c r="IG47" s="1"/>
      <c r="IH47" s="1"/>
      <c r="II47" s="1"/>
      <c r="IJ47" s="1"/>
      <c r="IK47" s="1"/>
      <c r="IL47" s="1"/>
      <c r="IM47" s="1"/>
      <c r="IN47" s="1"/>
      <c r="IO47" s="1"/>
      <c r="IP47" s="1"/>
      <c r="IS47" s="3"/>
      <c r="IT47" s="1"/>
      <c r="IU47" s="1"/>
      <c r="IV47" s="1"/>
    </row>
    <row r="48" spans="1:256" ht="14.25" x14ac:dyDescent="0.2">
      <c r="A48" s="61" t="s">
        <v>28</v>
      </c>
      <c r="B48" s="40">
        <v>217.74760000000001</v>
      </c>
      <c r="C48" s="40">
        <v>2548.6797999999999</v>
      </c>
      <c r="D48" s="40"/>
      <c r="E48" s="40">
        <v>2230.6961999999999</v>
      </c>
      <c r="F48" s="40">
        <v>7018.6671999999999</v>
      </c>
      <c r="G48" s="40">
        <v>618.06590000000006</v>
      </c>
      <c r="H48" s="40">
        <v>31.744499999999999</v>
      </c>
      <c r="I48" s="40"/>
      <c r="J48" s="40"/>
      <c r="K48" s="40">
        <v>2.5649999999999999</v>
      </c>
      <c r="L48" s="42">
        <v>12668.1662</v>
      </c>
      <c r="M48" s="43"/>
      <c r="N48" s="43"/>
      <c r="O48" s="43"/>
      <c r="P48" s="43"/>
    </row>
    <row r="49" spans="1:256" ht="14.25" x14ac:dyDescent="0.2">
      <c r="A49" s="61" t="s">
        <v>295</v>
      </c>
      <c r="B49" s="40"/>
      <c r="C49" s="40">
        <v>17.029499999999999</v>
      </c>
      <c r="D49" s="40"/>
      <c r="E49" s="40">
        <v>97.343199999999996</v>
      </c>
      <c r="F49" s="40">
        <v>186.1919</v>
      </c>
      <c r="G49" s="40">
        <v>6.3657000000000004</v>
      </c>
      <c r="H49" s="40"/>
      <c r="I49" s="40"/>
      <c r="J49" s="40"/>
      <c r="K49" s="40">
        <v>242.85849999999999</v>
      </c>
      <c r="L49" s="42">
        <v>549.78880000000004</v>
      </c>
      <c r="M49" s="43"/>
      <c r="N49" s="43"/>
      <c r="O49" s="43"/>
      <c r="P49" s="43"/>
    </row>
    <row r="50" spans="1:256" ht="14.25" x14ac:dyDescent="0.2">
      <c r="A50" s="62" t="s">
        <v>29</v>
      </c>
      <c r="B50" s="44">
        <v>217.74760000000001</v>
      </c>
      <c r="C50" s="44">
        <v>2565.7093</v>
      </c>
      <c r="D50" s="44"/>
      <c r="E50" s="44">
        <v>2328.0394000000001</v>
      </c>
      <c r="F50" s="44">
        <v>7204.8590999999997</v>
      </c>
      <c r="G50" s="44">
        <v>624.4316</v>
      </c>
      <c r="H50" s="44">
        <v>31.744499999999999</v>
      </c>
      <c r="I50" s="44"/>
      <c r="J50" s="44"/>
      <c r="K50" s="44">
        <v>245.42349999999999</v>
      </c>
      <c r="L50" s="46">
        <v>13217.955</v>
      </c>
      <c r="M50" s="43"/>
      <c r="N50" s="43"/>
      <c r="O50" s="50"/>
      <c r="P50" s="51"/>
      <c r="Q50" s="1"/>
      <c r="R50" s="1"/>
      <c r="S50" s="1"/>
      <c r="T50" s="1"/>
      <c r="U50" s="1"/>
      <c r="V50" s="1"/>
      <c r="W50" s="1"/>
      <c r="X50" s="1"/>
      <c r="Y50" s="1"/>
      <c r="Z50" s="1"/>
      <c r="AC50" s="3"/>
      <c r="AD50" s="1"/>
      <c r="AE50" s="1"/>
      <c r="AF50" s="1"/>
      <c r="AG50" s="1"/>
      <c r="AH50" s="1"/>
      <c r="AI50" s="1"/>
      <c r="AJ50" s="1"/>
      <c r="AK50" s="1"/>
      <c r="AL50" s="1"/>
      <c r="AM50" s="1"/>
      <c r="AN50" s="1"/>
      <c r="AQ50" s="3"/>
      <c r="AR50" s="1"/>
      <c r="AS50" s="1"/>
      <c r="AT50" s="1"/>
      <c r="AU50" s="1"/>
      <c r="AV50" s="1"/>
      <c r="AW50" s="1"/>
      <c r="AX50" s="1"/>
      <c r="AY50" s="1"/>
      <c r="AZ50" s="1"/>
      <c r="BA50" s="1"/>
      <c r="BB50" s="1"/>
      <c r="BE50" s="3"/>
      <c r="BF50" s="1"/>
      <c r="BG50" s="1"/>
      <c r="BH50" s="1"/>
      <c r="BI50" s="1"/>
      <c r="BJ50" s="1"/>
      <c r="BK50" s="1"/>
      <c r="BL50" s="1"/>
      <c r="BM50" s="1"/>
      <c r="BN50" s="1"/>
      <c r="BO50" s="1"/>
      <c r="BP50" s="1"/>
      <c r="BS50" s="3"/>
      <c r="BT50" s="1"/>
      <c r="BU50" s="1"/>
      <c r="BV50" s="1"/>
      <c r="BW50" s="1"/>
      <c r="BX50" s="1"/>
      <c r="BY50" s="1"/>
      <c r="BZ50" s="1"/>
      <c r="CA50" s="1"/>
      <c r="CB50" s="1"/>
      <c r="CC50" s="1"/>
      <c r="CD50" s="1"/>
      <c r="CG50" s="3"/>
      <c r="CH50" s="1"/>
      <c r="CI50" s="1"/>
      <c r="CJ50" s="1"/>
      <c r="CK50" s="1"/>
      <c r="CL50" s="1"/>
      <c r="CM50" s="1"/>
      <c r="CN50" s="1"/>
      <c r="CO50" s="1"/>
      <c r="CP50" s="1"/>
      <c r="CQ50" s="1"/>
      <c r="CR50" s="1"/>
      <c r="CU50" s="3"/>
      <c r="CV50" s="1"/>
      <c r="CW50" s="1"/>
      <c r="CX50" s="1"/>
      <c r="CY50" s="1"/>
      <c r="CZ50" s="1"/>
      <c r="DA50" s="1"/>
      <c r="DB50" s="1"/>
      <c r="DC50" s="1"/>
      <c r="DD50" s="1"/>
      <c r="DE50" s="1"/>
      <c r="DF50" s="1"/>
      <c r="DI50" s="3"/>
      <c r="DJ50" s="1"/>
      <c r="DK50" s="1"/>
      <c r="DL50" s="1"/>
      <c r="DM50" s="1"/>
      <c r="DN50" s="1"/>
      <c r="DO50" s="1"/>
      <c r="DP50" s="1"/>
      <c r="DQ50" s="1"/>
      <c r="DR50" s="1"/>
      <c r="DS50" s="1"/>
      <c r="DT50" s="1"/>
      <c r="DW50" s="3"/>
      <c r="DX50" s="1"/>
      <c r="DY50" s="1"/>
      <c r="DZ50" s="1"/>
      <c r="EA50" s="1"/>
      <c r="EB50" s="1"/>
      <c r="EC50" s="1"/>
      <c r="ED50" s="1"/>
      <c r="EE50" s="1"/>
      <c r="EF50" s="1"/>
      <c r="EG50" s="1"/>
      <c r="EH50" s="1"/>
      <c r="EK50" s="3"/>
      <c r="EL50" s="1"/>
      <c r="EM50" s="1"/>
      <c r="EN50" s="1"/>
      <c r="EO50" s="1"/>
      <c r="EP50" s="1"/>
      <c r="EQ50" s="1"/>
      <c r="ER50" s="1"/>
      <c r="ES50" s="1"/>
      <c r="ET50" s="1"/>
      <c r="EU50" s="1"/>
      <c r="EV50" s="1"/>
      <c r="EY50" s="3"/>
      <c r="EZ50" s="1"/>
      <c r="FA50" s="1"/>
      <c r="FB50" s="1"/>
      <c r="FC50" s="1"/>
      <c r="FD50" s="1"/>
      <c r="FE50" s="1"/>
      <c r="FF50" s="1"/>
      <c r="FG50" s="1"/>
      <c r="FH50" s="1"/>
      <c r="FI50" s="1"/>
      <c r="FJ50" s="1"/>
      <c r="FM50" s="3"/>
      <c r="FN50" s="1"/>
      <c r="FO50" s="1"/>
      <c r="FP50" s="1"/>
      <c r="FQ50" s="1"/>
      <c r="FR50" s="1"/>
      <c r="FS50" s="1"/>
      <c r="FT50" s="1"/>
      <c r="FU50" s="1"/>
      <c r="FV50" s="1"/>
      <c r="FW50" s="1"/>
      <c r="FX50" s="1"/>
      <c r="GA50" s="3"/>
      <c r="GB50" s="1"/>
      <c r="GC50" s="1"/>
      <c r="GD50" s="1"/>
      <c r="GE50" s="1"/>
      <c r="GF50" s="1"/>
      <c r="GG50" s="1"/>
      <c r="GH50" s="1"/>
      <c r="GI50" s="1"/>
      <c r="GJ50" s="1"/>
      <c r="GK50" s="1"/>
      <c r="GL50" s="1"/>
      <c r="GO50" s="3"/>
      <c r="GP50" s="1"/>
      <c r="GQ50" s="1"/>
      <c r="GR50" s="1"/>
      <c r="GS50" s="1"/>
      <c r="GT50" s="1"/>
      <c r="GU50" s="1"/>
      <c r="GV50" s="1"/>
      <c r="GW50" s="1"/>
      <c r="GX50" s="1"/>
      <c r="GY50" s="1"/>
      <c r="GZ50" s="1"/>
      <c r="HC50" s="3"/>
      <c r="HD50" s="1"/>
      <c r="HE50" s="1"/>
      <c r="HF50" s="1"/>
      <c r="HG50" s="1"/>
      <c r="HH50" s="1"/>
      <c r="HI50" s="1"/>
      <c r="HJ50" s="1"/>
      <c r="HK50" s="1"/>
      <c r="HL50" s="1"/>
      <c r="HM50" s="1"/>
      <c r="HN50" s="1"/>
      <c r="HQ50" s="3"/>
      <c r="HR50" s="1"/>
      <c r="HS50" s="1"/>
      <c r="HT50" s="1"/>
      <c r="HU50" s="1"/>
      <c r="HV50" s="1"/>
      <c r="HW50" s="1"/>
      <c r="HX50" s="1"/>
      <c r="HY50" s="1"/>
      <c r="HZ50" s="1"/>
      <c r="IA50" s="1"/>
      <c r="IB50" s="1"/>
      <c r="IE50" s="3"/>
      <c r="IF50" s="1"/>
      <c r="IG50" s="1"/>
      <c r="IH50" s="1"/>
      <c r="II50" s="1"/>
      <c r="IJ50" s="1"/>
      <c r="IK50" s="1"/>
      <c r="IL50" s="1"/>
      <c r="IM50" s="1"/>
      <c r="IN50" s="1"/>
      <c r="IO50" s="1"/>
      <c r="IP50" s="1"/>
      <c r="IS50" s="3"/>
      <c r="IT50" s="1"/>
      <c r="IU50" s="1"/>
      <c r="IV50" s="1"/>
    </row>
    <row r="51" spans="1:256" ht="14.25" x14ac:dyDescent="0.2">
      <c r="A51" s="61" t="s">
        <v>296</v>
      </c>
      <c r="B51" s="40"/>
      <c r="C51" s="40"/>
      <c r="D51" s="40"/>
      <c r="E51" s="40"/>
      <c r="F51" s="40">
        <v>522.01</v>
      </c>
      <c r="G51" s="40"/>
      <c r="H51" s="40"/>
      <c r="I51" s="40"/>
      <c r="J51" s="40"/>
      <c r="K51" s="40"/>
      <c r="L51" s="42">
        <v>522.01</v>
      </c>
      <c r="M51" s="43"/>
      <c r="N51" s="43"/>
      <c r="O51" s="43"/>
      <c r="P51" s="43"/>
    </row>
    <row r="52" spans="1:256" ht="14.25" x14ac:dyDescent="0.2">
      <c r="A52" s="61" t="s">
        <v>297</v>
      </c>
      <c r="B52" s="40"/>
      <c r="C52" s="40">
        <v>4255.7947999999997</v>
      </c>
      <c r="D52" s="40">
        <v>249.42230000000001</v>
      </c>
      <c r="E52" s="40">
        <v>8113.8905000000004</v>
      </c>
      <c r="F52" s="40">
        <v>2582.8487</v>
      </c>
      <c r="G52" s="40"/>
      <c r="H52" s="40"/>
      <c r="I52" s="40"/>
      <c r="J52" s="40"/>
      <c r="K52" s="40">
        <v>356.92630000000003</v>
      </c>
      <c r="L52" s="42">
        <v>15558.882600000001</v>
      </c>
      <c r="M52" s="43"/>
      <c r="N52" s="43"/>
      <c r="O52" s="43"/>
      <c r="P52" s="43"/>
    </row>
    <row r="53" spans="1:256" ht="14.25" x14ac:dyDescent="0.2">
      <c r="A53" s="61" t="s">
        <v>298</v>
      </c>
      <c r="B53" s="40"/>
      <c r="C53" s="40">
        <v>4599.4246000000003</v>
      </c>
      <c r="D53" s="40"/>
      <c r="E53" s="40">
        <v>4729.4074000000001</v>
      </c>
      <c r="F53" s="40">
        <v>5287.4561999999996</v>
      </c>
      <c r="G53" s="40"/>
      <c r="H53" s="40"/>
      <c r="I53" s="40"/>
      <c r="J53" s="40"/>
      <c r="K53" s="40"/>
      <c r="L53" s="42">
        <v>14616.288200000001</v>
      </c>
      <c r="M53" s="43"/>
      <c r="N53" s="43"/>
      <c r="O53" s="43"/>
      <c r="P53" s="43"/>
    </row>
    <row r="54" spans="1:256" ht="14.25" x14ac:dyDescent="0.2">
      <c r="A54" s="61" t="s">
        <v>30</v>
      </c>
      <c r="B54" s="40"/>
      <c r="C54" s="40">
        <v>111.4564</v>
      </c>
      <c r="D54" s="40"/>
      <c r="E54" s="40">
        <v>536.62990000000002</v>
      </c>
      <c r="F54" s="40">
        <v>3213.654</v>
      </c>
      <c r="G54" s="40">
        <v>428.23869999999999</v>
      </c>
      <c r="H54" s="40"/>
      <c r="I54" s="40"/>
      <c r="J54" s="40">
        <v>378.80149999999998</v>
      </c>
      <c r="K54" s="40"/>
      <c r="L54" s="42">
        <v>4668.7804999999998</v>
      </c>
      <c r="M54" s="43"/>
      <c r="N54" s="43"/>
      <c r="O54" s="43"/>
      <c r="P54" s="43"/>
    </row>
    <row r="55" spans="1:256" ht="14.25" x14ac:dyDescent="0.2">
      <c r="A55" s="61" t="s">
        <v>31</v>
      </c>
      <c r="B55" s="40"/>
      <c r="C55" s="40">
        <v>19.519200000000001</v>
      </c>
      <c r="D55" s="40"/>
      <c r="E55" s="40">
        <v>2185.5803000000001</v>
      </c>
      <c r="F55" s="40">
        <v>560.04600000000005</v>
      </c>
      <c r="G55" s="40"/>
      <c r="H55" s="40"/>
      <c r="I55" s="40"/>
      <c r="J55" s="40"/>
      <c r="K55" s="40"/>
      <c r="L55" s="42">
        <v>2765.1455000000001</v>
      </c>
      <c r="M55" s="43"/>
      <c r="N55" s="43"/>
      <c r="O55" s="43"/>
      <c r="P55" s="43"/>
    </row>
    <row r="56" spans="1:256" ht="14.25" x14ac:dyDescent="0.2">
      <c r="A56" s="61" t="s">
        <v>299</v>
      </c>
      <c r="B56" s="40"/>
      <c r="C56" s="40">
        <v>178.88489999999999</v>
      </c>
      <c r="D56" s="40"/>
      <c r="E56" s="40"/>
      <c r="F56" s="40">
        <v>292.58460000000002</v>
      </c>
      <c r="G56" s="40">
        <v>291.63600000000002</v>
      </c>
      <c r="H56" s="40"/>
      <c r="I56" s="40"/>
      <c r="J56" s="40"/>
      <c r="K56" s="40"/>
      <c r="L56" s="42">
        <v>763.10550000000001</v>
      </c>
      <c r="M56" s="43"/>
      <c r="N56" s="43"/>
      <c r="O56" s="43"/>
      <c r="P56" s="43"/>
    </row>
    <row r="57" spans="1:256" ht="14.25" x14ac:dyDescent="0.2">
      <c r="A57" s="61" t="s">
        <v>300</v>
      </c>
      <c r="B57" s="40"/>
      <c r="C57" s="40">
        <v>1180.6256000000001</v>
      </c>
      <c r="D57" s="40"/>
      <c r="E57" s="40">
        <v>1117.2639999999999</v>
      </c>
      <c r="F57" s="40">
        <v>2154.4434999999999</v>
      </c>
      <c r="G57" s="40">
        <v>1058.4462000000001</v>
      </c>
      <c r="H57" s="40"/>
      <c r="I57" s="40"/>
      <c r="J57" s="40"/>
      <c r="K57" s="40"/>
      <c r="L57" s="42">
        <v>5510.7793000000001</v>
      </c>
      <c r="M57" s="43"/>
      <c r="N57" s="43"/>
      <c r="O57" s="43"/>
      <c r="P57" s="43"/>
    </row>
    <row r="58" spans="1:256" ht="14.25" x14ac:dyDescent="0.2">
      <c r="A58" s="61" t="s">
        <v>32</v>
      </c>
      <c r="B58" s="40">
        <v>2.0251999999999999</v>
      </c>
      <c r="C58" s="40">
        <v>5099.8199000000004</v>
      </c>
      <c r="D58" s="40"/>
      <c r="E58" s="40">
        <v>15980.879300000001</v>
      </c>
      <c r="F58" s="40">
        <v>3024.6098000000002</v>
      </c>
      <c r="G58" s="40">
        <v>89.570099999999996</v>
      </c>
      <c r="H58" s="40"/>
      <c r="I58" s="40"/>
      <c r="J58" s="40">
        <v>251.5215</v>
      </c>
      <c r="K58" s="40"/>
      <c r="L58" s="42">
        <v>24448.425800000001</v>
      </c>
      <c r="M58" s="43"/>
      <c r="N58" s="43"/>
      <c r="O58" s="43"/>
      <c r="P58" s="43"/>
    </row>
    <row r="59" spans="1:256" ht="14.25" x14ac:dyDescent="0.2">
      <c r="A59" s="62" t="s">
        <v>301</v>
      </c>
      <c r="B59" s="44">
        <v>2.0251999999999999</v>
      </c>
      <c r="C59" s="44">
        <v>15445.5254</v>
      </c>
      <c r="D59" s="44">
        <v>249.42230000000001</v>
      </c>
      <c r="E59" s="44">
        <v>32663.651399999999</v>
      </c>
      <c r="F59" s="44">
        <v>17637.6528</v>
      </c>
      <c r="G59" s="44">
        <v>1867.8910000000001</v>
      </c>
      <c r="H59" s="44"/>
      <c r="I59" s="44"/>
      <c r="J59" s="44">
        <v>630.32299999999998</v>
      </c>
      <c r="K59" s="44">
        <v>356.92630000000003</v>
      </c>
      <c r="L59" s="46">
        <v>68853.417400000006</v>
      </c>
      <c r="M59" s="43"/>
      <c r="N59" s="43"/>
      <c r="O59" s="50"/>
      <c r="P59" s="51"/>
      <c r="Q59" s="1"/>
      <c r="R59" s="1"/>
      <c r="S59" s="1"/>
      <c r="T59" s="1"/>
      <c r="U59" s="1"/>
      <c r="V59" s="1"/>
      <c r="W59" s="1"/>
      <c r="X59" s="1"/>
      <c r="Y59" s="1"/>
      <c r="Z59" s="1"/>
      <c r="AC59" s="3"/>
      <c r="AD59" s="1"/>
      <c r="AE59" s="1"/>
      <c r="AF59" s="1"/>
      <c r="AG59" s="1"/>
      <c r="AH59" s="1"/>
      <c r="AI59" s="1"/>
      <c r="AJ59" s="1"/>
      <c r="AK59" s="1"/>
      <c r="AL59" s="1"/>
      <c r="AM59" s="1"/>
      <c r="AN59" s="1"/>
      <c r="AQ59" s="3"/>
      <c r="AR59" s="1"/>
      <c r="AS59" s="1"/>
      <c r="AT59" s="1"/>
      <c r="AU59" s="1"/>
      <c r="AV59" s="1"/>
      <c r="AW59" s="1"/>
      <c r="AX59" s="1"/>
      <c r="AY59" s="1"/>
      <c r="AZ59" s="1"/>
      <c r="BA59" s="1"/>
      <c r="BB59" s="1"/>
      <c r="BE59" s="3"/>
      <c r="BF59" s="1"/>
      <c r="BG59" s="1"/>
      <c r="BH59" s="1"/>
      <c r="BI59" s="1"/>
      <c r="BJ59" s="1"/>
      <c r="BK59" s="1"/>
      <c r="BL59" s="1"/>
      <c r="BM59" s="1"/>
      <c r="BN59" s="1"/>
      <c r="BO59" s="1"/>
      <c r="BP59" s="1"/>
      <c r="BS59" s="3"/>
      <c r="BT59" s="1"/>
      <c r="BU59" s="1"/>
      <c r="BV59" s="1"/>
      <c r="BW59" s="1"/>
      <c r="BX59" s="1"/>
      <c r="BY59" s="1"/>
      <c r="BZ59" s="1"/>
      <c r="CA59" s="1"/>
      <c r="CB59" s="1"/>
      <c r="CC59" s="1"/>
      <c r="CD59" s="1"/>
      <c r="CG59" s="3"/>
      <c r="CH59" s="1"/>
      <c r="CI59" s="1"/>
      <c r="CJ59" s="1"/>
      <c r="CK59" s="1"/>
      <c r="CL59" s="1"/>
      <c r="CM59" s="1"/>
      <c r="CN59" s="1"/>
      <c r="CO59" s="1"/>
      <c r="CP59" s="1"/>
      <c r="CQ59" s="1"/>
      <c r="CR59" s="1"/>
      <c r="CU59" s="3"/>
      <c r="CV59" s="1"/>
      <c r="CW59" s="1"/>
      <c r="CX59" s="1"/>
      <c r="CY59" s="1"/>
      <c r="CZ59" s="1"/>
      <c r="DA59" s="1"/>
      <c r="DB59" s="1"/>
      <c r="DC59" s="1"/>
      <c r="DD59" s="1"/>
      <c r="DE59" s="1"/>
      <c r="DF59" s="1"/>
      <c r="DI59" s="3"/>
      <c r="DJ59" s="1"/>
      <c r="DK59" s="1"/>
      <c r="DL59" s="1"/>
      <c r="DM59" s="1"/>
      <c r="DN59" s="1"/>
      <c r="DO59" s="1"/>
      <c r="DP59" s="1"/>
      <c r="DQ59" s="1"/>
      <c r="DR59" s="1"/>
      <c r="DS59" s="1"/>
      <c r="DT59" s="1"/>
      <c r="DW59" s="3"/>
      <c r="DX59" s="1"/>
      <c r="DY59" s="1"/>
      <c r="DZ59" s="1"/>
      <c r="EA59" s="1"/>
      <c r="EB59" s="1"/>
      <c r="EC59" s="1"/>
      <c r="ED59" s="1"/>
      <c r="EE59" s="1"/>
      <c r="EF59" s="1"/>
      <c r="EG59" s="1"/>
      <c r="EH59" s="1"/>
      <c r="EK59" s="3"/>
      <c r="EL59" s="1"/>
      <c r="EM59" s="1"/>
      <c r="EN59" s="1"/>
      <c r="EO59" s="1"/>
      <c r="EP59" s="1"/>
      <c r="EQ59" s="1"/>
      <c r="ER59" s="1"/>
      <c r="ES59" s="1"/>
      <c r="ET59" s="1"/>
      <c r="EU59" s="1"/>
      <c r="EV59" s="1"/>
      <c r="EY59" s="3"/>
      <c r="EZ59" s="1"/>
      <c r="FA59" s="1"/>
      <c r="FB59" s="1"/>
      <c r="FC59" s="1"/>
      <c r="FD59" s="1"/>
      <c r="FE59" s="1"/>
      <c r="FF59" s="1"/>
      <c r="FG59" s="1"/>
      <c r="FH59" s="1"/>
      <c r="FI59" s="1"/>
      <c r="FJ59" s="1"/>
      <c r="FM59" s="3"/>
      <c r="FN59" s="1"/>
      <c r="FO59" s="1"/>
      <c r="FP59" s="1"/>
      <c r="FQ59" s="1"/>
      <c r="FR59" s="1"/>
      <c r="FS59" s="1"/>
      <c r="FT59" s="1"/>
      <c r="FU59" s="1"/>
      <c r="FV59" s="1"/>
      <c r="FW59" s="1"/>
      <c r="FX59" s="1"/>
      <c r="GA59" s="3"/>
      <c r="GB59" s="1"/>
      <c r="GC59" s="1"/>
      <c r="GD59" s="1"/>
      <c r="GE59" s="1"/>
      <c r="GF59" s="1"/>
      <c r="GG59" s="1"/>
      <c r="GH59" s="1"/>
      <c r="GI59" s="1"/>
      <c r="GJ59" s="1"/>
      <c r="GK59" s="1"/>
      <c r="GL59" s="1"/>
      <c r="GO59" s="3"/>
      <c r="GP59" s="1"/>
      <c r="GQ59" s="1"/>
      <c r="GR59" s="1"/>
      <c r="GS59" s="1"/>
      <c r="GT59" s="1"/>
      <c r="GU59" s="1"/>
      <c r="GV59" s="1"/>
      <c r="GW59" s="1"/>
      <c r="GX59" s="1"/>
      <c r="GY59" s="1"/>
      <c r="GZ59" s="1"/>
      <c r="HC59" s="3"/>
      <c r="HD59" s="1"/>
      <c r="HE59" s="1"/>
      <c r="HF59" s="1"/>
      <c r="HG59" s="1"/>
      <c r="HH59" s="1"/>
      <c r="HI59" s="1"/>
      <c r="HJ59" s="1"/>
      <c r="HK59" s="1"/>
      <c r="HL59" s="1"/>
      <c r="HM59" s="1"/>
      <c r="HN59" s="1"/>
      <c r="HQ59" s="3"/>
      <c r="HR59" s="1"/>
      <c r="HS59" s="1"/>
      <c r="HT59" s="1"/>
      <c r="HU59" s="1"/>
      <c r="HV59" s="1"/>
      <c r="HW59" s="1"/>
      <c r="HX59" s="1"/>
      <c r="HY59" s="1"/>
      <c r="HZ59" s="1"/>
      <c r="IA59" s="1"/>
      <c r="IB59" s="1"/>
      <c r="IE59" s="3"/>
      <c r="IF59" s="1"/>
      <c r="IG59" s="1"/>
      <c r="IH59" s="1"/>
      <c r="II59" s="1"/>
      <c r="IJ59" s="1"/>
      <c r="IK59" s="1"/>
      <c r="IL59" s="1"/>
      <c r="IM59" s="1"/>
      <c r="IN59" s="1"/>
      <c r="IO59" s="1"/>
      <c r="IP59" s="1"/>
      <c r="IS59" s="3"/>
      <c r="IT59" s="1"/>
      <c r="IU59" s="1"/>
      <c r="IV59" s="1"/>
    </row>
    <row r="60" spans="1:256" ht="14.25" x14ac:dyDescent="0.2">
      <c r="A60" s="61" t="s">
        <v>33</v>
      </c>
      <c r="B60" s="40"/>
      <c r="C60" s="40"/>
      <c r="D60" s="40"/>
      <c r="E60" s="40"/>
      <c r="F60" s="40"/>
      <c r="G60" s="40"/>
      <c r="H60" s="40"/>
      <c r="I60" s="40"/>
      <c r="J60" s="40"/>
      <c r="K60" s="40"/>
      <c r="L60" s="42"/>
      <c r="M60" s="43"/>
      <c r="N60" s="43"/>
      <c r="O60" s="43"/>
      <c r="P60" s="43"/>
    </row>
    <row r="61" spans="1:256" ht="14.25" x14ac:dyDescent="0.2">
      <c r="A61" s="61" t="s">
        <v>310</v>
      </c>
      <c r="B61" s="40"/>
      <c r="C61" s="40"/>
      <c r="D61" s="40"/>
      <c r="E61" s="40"/>
      <c r="F61" s="40"/>
      <c r="G61" s="40"/>
      <c r="H61" s="40"/>
      <c r="I61" s="40"/>
      <c r="J61" s="40"/>
      <c r="K61" s="40"/>
      <c r="L61" s="42"/>
      <c r="M61" s="43"/>
      <c r="N61" s="43"/>
      <c r="O61" s="43"/>
      <c r="P61" s="43"/>
    </row>
    <row r="62" spans="1:256" ht="14.25" x14ac:dyDescent="0.2">
      <c r="A62" s="64" t="s">
        <v>34</v>
      </c>
      <c r="B62" s="44"/>
      <c r="C62" s="44"/>
      <c r="D62" s="44"/>
      <c r="E62" s="44"/>
      <c r="F62" s="44"/>
      <c r="G62" s="44"/>
      <c r="H62" s="44"/>
      <c r="I62" s="44"/>
      <c r="J62" s="44"/>
      <c r="K62" s="44"/>
      <c r="L62" s="46"/>
      <c r="M62" s="43"/>
      <c r="N62" s="43"/>
      <c r="O62" s="50"/>
      <c r="P62" s="51"/>
      <c r="Q62" s="1"/>
      <c r="R62" s="1"/>
      <c r="S62" s="1"/>
      <c r="T62" s="1"/>
      <c r="U62" s="1"/>
      <c r="V62" s="1"/>
      <c r="W62" s="1"/>
      <c r="X62" s="1"/>
      <c r="Y62" s="1"/>
      <c r="Z62" s="1"/>
      <c r="AC62" s="3"/>
      <c r="AD62" s="1"/>
      <c r="AE62" s="1"/>
      <c r="AF62" s="1"/>
      <c r="AG62" s="1"/>
      <c r="AH62" s="1"/>
      <c r="AI62" s="1"/>
      <c r="AJ62" s="1"/>
      <c r="AK62" s="1"/>
      <c r="AL62" s="1"/>
      <c r="AM62" s="1"/>
      <c r="AN62" s="1"/>
      <c r="AQ62" s="3"/>
      <c r="AR62" s="1"/>
      <c r="AS62" s="1"/>
      <c r="AT62" s="1"/>
      <c r="AU62" s="1"/>
      <c r="AV62" s="1"/>
      <c r="AW62" s="1"/>
      <c r="AX62" s="1"/>
      <c r="AY62" s="1"/>
      <c r="AZ62" s="1"/>
      <c r="BA62" s="1"/>
      <c r="BB62" s="1"/>
      <c r="BE62" s="3"/>
      <c r="BF62" s="1"/>
      <c r="BG62" s="1"/>
      <c r="BH62" s="1"/>
      <c r="BI62" s="1"/>
      <c r="BJ62" s="1"/>
      <c r="BK62" s="1"/>
      <c r="BL62" s="1"/>
      <c r="BM62" s="1"/>
      <c r="BN62" s="1"/>
      <c r="BO62" s="1"/>
      <c r="BP62" s="1"/>
      <c r="BS62" s="3"/>
      <c r="BT62" s="1"/>
      <c r="BU62" s="1"/>
      <c r="BV62" s="1"/>
      <c r="BW62" s="1"/>
      <c r="BX62" s="1"/>
      <c r="BY62" s="1"/>
      <c r="BZ62" s="1"/>
      <c r="CA62" s="1"/>
      <c r="CB62" s="1"/>
      <c r="CC62" s="1"/>
      <c r="CD62" s="1"/>
      <c r="CG62" s="3"/>
      <c r="CH62" s="1"/>
      <c r="CI62" s="1"/>
      <c r="CJ62" s="1"/>
      <c r="CK62" s="1"/>
      <c r="CL62" s="1"/>
      <c r="CM62" s="1"/>
      <c r="CN62" s="1"/>
      <c r="CO62" s="1"/>
      <c r="CP62" s="1"/>
      <c r="CQ62" s="1"/>
      <c r="CR62" s="1"/>
      <c r="CU62" s="3"/>
      <c r="CV62" s="1"/>
      <c r="CW62" s="1"/>
      <c r="CX62" s="1"/>
      <c r="CY62" s="1"/>
      <c r="CZ62" s="1"/>
      <c r="DA62" s="1"/>
      <c r="DB62" s="1"/>
      <c r="DC62" s="1"/>
      <c r="DD62" s="1"/>
      <c r="DE62" s="1"/>
      <c r="DF62" s="1"/>
      <c r="DI62" s="3"/>
      <c r="DJ62" s="1"/>
      <c r="DK62" s="1"/>
      <c r="DL62" s="1"/>
      <c r="DM62" s="1"/>
      <c r="DN62" s="1"/>
      <c r="DO62" s="1"/>
      <c r="DP62" s="1"/>
      <c r="DQ62" s="1"/>
      <c r="DR62" s="1"/>
      <c r="DS62" s="1"/>
      <c r="DT62" s="1"/>
      <c r="DW62" s="3"/>
      <c r="DX62" s="1"/>
      <c r="DY62" s="1"/>
      <c r="DZ62" s="1"/>
      <c r="EA62" s="1"/>
      <c r="EB62" s="1"/>
      <c r="EC62" s="1"/>
      <c r="ED62" s="1"/>
      <c r="EE62" s="1"/>
      <c r="EF62" s="1"/>
      <c r="EG62" s="1"/>
      <c r="EH62" s="1"/>
      <c r="EK62" s="3"/>
      <c r="EL62" s="1"/>
      <c r="EM62" s="1"/>
      <c r="EN62" s="1"/>
      <c r="EO62" s="1"/>
      <c r="EP62" s="1"/>
      <c r="EQ62" s="1"/>
      <c r="ER62" s="1"/>
      <c r="ES62" s="1"/>
      <c r="ET62" s="1"/>
      <c r="EU62" s="1"/>
      <c r="EV62" s="1"/>
      <c r="EY62" s="3"/>
      <c r="EZ62" s="1"/>
      <c r="FA62" s="1"/>
      <c r="FB62" s="1"/>
      <c r="FC62" s="1"/>
      <c r="FD62" s="1"/>
      <c r="FE62" s="1"/>
      <c r="FF62" s="1"/>
      <c r="FG62" s="1"/>
      <c r="FH62" s="1"/>
      <c r="FI62" s="1"/>
      <c r="FJ62" s="1"/>
      <c r="FM62" s="3"/>
      <c r="FN62" s="1"/>
      <c r="FO62" s="1"/>
      <c r="FP62" s="1"/>
      <c r="FQ62" s="1"/>
      <c r="FR62" s="1"/>
      <c r="FS62" s="1"/>
      <c r="FT62" s="1"/>
      <c r="FU62" s="1"/>
      <c r="FV62" s="1"/>
      <c r="FW62" s="1"/>
      <c r="FX62" s="1"/>
      <c r="GA62" s="3"/>
      <c r="GB62" s="1"/>
      <c r="GC62" s="1"/>
      <c r="GD62" s="1"/>
      <c r="GE62" s="1"/>
      <c r="GF62" s="1"/>
      <c r="GG62" s="1"/>
      <c r="GH62" s="1"/>
      <c r="GI62" s="1"/>
      <c r="GJ62" s="1"/>
      <c r="GK62" s="1"/>
      <c r="GL62" s="1"/>
      <c r="GO62" s="3"/>
      <c r="GP62" s="1"/>
      <c r="GQ62" s="1"/>
      <c r="GR62" s="1"/>
      <c r="GS62" s="1"/>
      <c r="GT62" s="1"/>
      <c r="GU62" s="1"/>
      <c r="GV62" s="1"/>
      <c r="GW62" s="1"/>
      <c r="GX62" s="1"/>
      <c r="GY62" s="1"/>
      <c r="GZ62" s="1"/>
      <c r="HC62" s="3"/>
      <c r="HD62" s="1"/>
      <c r="HE62" s="1"/>
      <c r="HF62" s="1"/>
      <c r="HG62" s="1"/>
      <c r="HH62" s="1"/>
      <c r="HI62" s="1"/>
      <c r="HJ62" s="1"/>
      <c r="HK62" s="1"/>
      <c r="HL62" s="1"/>
      <c r="HM62" s="1"/>
      <c r="HN62" s="1"/>
      <c r="HQ62" s="3"/>
      <c r="HR62" s="1"/>
      <c r="HS62" s="1"/>
      <c r="HT62" s="1"/>
      <c r="HU62" s="1"/>
      <c r="HV62" s="1"/>
      <c r="HW62" s="1"/>
      <c r="HX62" s="1"/>
      <c r="HY62" s="1"/>
      <c r="HZ62" s="1"/>
      <c r="IA62" s="1"/>
      <c r="IB62" s="1"/>
      <c r="IE62" s="3"/>
      <c r="IF62" s="1"/>
      <c r="IG62" s="1"/>
      <c r="IH62" s="1"/>
      <c r="II62" s="1"/>
      <c r="IJ62" s="1"/>
      <c r="IK62" s="1"/>
      <c r="IL62" s="1"/>
      <c r="IM62" s="1"/>
      <c r="IN62" s="1"/>
      <c r="IO62" s="1"/>
      <c r="IP62" s="1"/>
      <c r="IS62" s="3"/>
      <c r="IT62" s="1"/>
      <c r="IU62" s="1"/>
      <c r="IV62" s="1"/>
    </row>
    <row r="63" spans="1:256" ht="15" customHeight="1" x14ac:dyDescent="0.2">
      <c r="A63" s="82" t="s">
        <v>157</v>
      </c>
      <c r="B63" s="83">
        <v>6433.5583999999999</v>
      </c>
      <c r="C63" s="83">
        <v>22247.539499999999</v>
      </c>
      <c r="D63" s="83">
        <v>32897.175000000003</v>
      </c>
      <c r="E63" s="83">
        <v>57439.0651</v>
      </c>
      <c r="F63" s="83">
        <v>134129.75599999999</v>
      </c>
      <c r="G63" s="83">
        <v>78120.855599999995</v>
      </c>
      <c r="H63" s="83">
        <v>759.29949999999997</v>
      </c>
      <c r="I63" s="83">
        <v>23.9374</v>
      </c>
      <c r="J63" s="83">
        <v>93638.905299999999</v>
      </c>
      <c r="K63" s="83">
        <v>3881.4953999999998</v>
      </c>
      <c r="L63" s="84">
        <v>429571.58720000001</v>
      </c>
    </row>
  </sheetData>
  <mergeCells count="1">
    <mergeCell ref="B1:L1"/>
  </mergeCells>
  <phoneticPr fontId="0" type="noConversion"/>
  <printOptions horizontalCentered="1"/>
  <pageMargins left="0.78740157480314965" right="0.78740157480314965" top="0.98425196850393704" bottom="0.78740157480314965" header="0.59055118110236227" footer="0.39370078740157483"/>
  <pageSetup paperSize="9" scale="65" orientation="portrait" r:id="rId1"/>
  <headerFooter alignWithMargins="0">
    <oddHeader>&amp;C&amp;"Arial,Negrita"&amp;K03+0003.3.2 LEGUMINOSAS GRANO. Superficie provincial total (ha)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IU63"/>
  <sheetViews>
    <sheetView showZeros="0" topLeftCell="A2" zoomScale="89" zoomScaleNormal="89" workbookViewId="0">
      <pane ySplit="1" topLeftCell="A34" activePane="bottomLeft" state="frozen"/>
      <selection activeCell="A13" sqref="A13"/>
      <selection pane="bottomLeft" activeCell="A3" sqref="A3:A63"/>
    </sheetView>
  </sheetViews>
  <sheetFormatPr baseColWidth="10" defaultRowHeight="12.75" x14ac:dyDescent="0.2"/>
  <cols>
    <col min="1" max="1" width="35.140625" customWidth="1"/>
    <col min="2" max="2" width="10" customWidth="1"/>
    <col min="3" max="3" width="10.28515625" customWidth="1"/>
    <col min="4" max="4" width="8.5703125" customWidth="1"/>
    <col min="6" max="6" width="18.42578125" customWidth="1"/>
    <col min="7" max="7" width="19.140625" customWidth="1"/>
  </cols>
  <sheetData>
    <row r="1" spans="1:255" ht="41.25" hidden="1" customHeight="1" thickBot="1" x14ac:dyDescent="0.25">
      <c r="A1" s="16"/>
      <c r="B1" s="92" t="s">
        <v>122</v>
      </c>
      <c r="C1" s="93"/>
      <c r="D1" s="93"/>
      <c r="E1" s="93"/>
      <c r="F1" s="94"/>
      <c r="G1" s="4" t="s">
        <v>123</v>
      </c>
    </row>
    <row r="2" spans="1:255" s="2" customFormat="1" ht="45" customHeight="1" x14ac:dyDescent="0.2">
      <c r="A2" s="69" t="s">
        <v>125</v>
      </c>
      <c r="B2" s="22" t="s">
        <v>99</v>
      </c>
      <c r="C2" s="22" t="s">
        <v>100</v>
      </c>
      <c r="D2" s="22" t="s">
        <v>101</v>
      </c>
      <c r="E2" s="22" t="s">
        <v>102</v>
      </c>
      <c r="F2" s="23" t="s">
        <v>103</v>
      </c>
      <c r="G2" s="24" t="s">
        <v>104</v>
      </c>
      <c r="H2" s="53"/>
      <c r="I2" s="53"/>
      <c r="J2" s="53"/>
      <c r="K2" s="53"/>
      <c r="L2" s="53"/>
      <c r="M2" s="53"/>
      <c r="N2" s="53"/>
      <c r="O2" s="53"/>
      <c r="P2" s="53"/>
    </row>
    <row r="3" spans="1:255" ht="14.25" x14ac:dyDescent="0.2">
      <c r="A3" s="61" t="s">
        <v>1</v>
      </c>
      <c r="B3" s="40">
        <v>1416.6549</v>
      </c>
      <c r="C3" s="40"/>
      <c r="D3" s="40"/>
      <c r="E3" s="40"/>
      <c r="F3" s="40">
        <v>1416.6549</v>
      </c>
      <c r="G3" s="42">
        <v>37.695</v>
      </c>
      <c r="H3" s="43"/>
      <c r="I3" s="43"/>
      <c r="J3" s="43"/>
      <c r="K3" s="43"/>
      <c r="L3" s="43"/>
      <c r="M3" s="43"/>
      <c r="N3" s="43"/>
      <c r="O3" s="43"/>
      <c r="P3" s="43"/>
    </row>
    <row r="4" spans="1:255" ht="14.25" x14ac:dyDescent="0.2">
      <c r="A4" s="61" t="s">
        <v>2</v>
      </c>
      <c r="B4" s="40">
        <v>1531.5206000000001</v>
      </c>
      <c r="C4" s="40"/>
      <c r="D4" s="40"/>
      <c r="E4" s="40"/>
      <c r="F4" s="40">
        <v>1531.5206000000001</v>
      </c>
      <c r="G4" s="42">
        <v>0.61550000000000005</v>
      </c>
      <c r="H4" s="43"/>
      <c r="I4" s="43"/>
      <c r="J4" s="43"/>
      <c r="K4" s="43"/>
      <c r="L4" s="43"/>
      <c r="M4" s="43"/>
      <c r="N4" s="43"/>
      <c r="O4" s="43"/>
      <c r="P4" s="43"/>
    </row>
    <row r="5" spans="1:255" ht="14.25" x14ac:dyDescent="0.2">
      <c r="A5" s="61" t="s">
        <v>3</v>
      </c>
      <c r="B5" s="40">
        <v>4810.3014999999996</v>
      </c>
      <c r="C5" s="40"/>
      <c r="D5" s="40"/>
      <c r="E5" s="40"/>
      <c r="F5" s="40">
        <v>4810.3014999999996</v>
      </c>
      <c r="G5" s="42"/>
      <c r="H5" s="43"/>
      <c r="I5" s="43"/>
      <c r="J5" s="43"/>
      <c r="K5" s="43"/>
      <c r="L5" s="43"/>
      <c r="M5" s="43"/>
      <c r="N5" s="43"/>
      <c r="O5" s="43"/>
      <c r="P5" s="43"/>
    </row>
    <row r="6" spans="1:255" ht="14.25" x14ac:dyDescent="0.2">
      <c r="A6" s="61" t="s">
        <v>4</v>
      </c>
      <c r="B6" s="40">
        <v>776.58330000000001</v>
      </c>
      <c r="C6" s="40"/>
      <c r="D6" s="40"/>
      <c r="E6" s="40"/>
      <c r="F6" s="40">
        <v>776.58330000000001</v>
      </c>
      <c r="G6" s="42">
        <v>17.581199999999999</v>
      </c>
      <c r="H6" s="43"/>
      <c r="I6" s="43"/>
      <c r="J6" s="43"/>
      <c r="K6" s="43"/>
      <c r="L6" s="43"/>
      <c r="M6" s="43"/>
      <c r="N6" s="43"/>
      <c r="O6" s="43"/>
      <c r="P6" s="43"/>
    </row>
    <row r="7" spans="1:255" ht="14.25" x14ac:dyDescent="0.2">
      <c r="A7" s="62" t="s">
        <v>5</v>
      </c>
      <c r="B7" s="44">
        <v>8535.0602999999992</v>
      </c>
      <c r="C7" s="44"/>
      <c r="D7" s="44"/>
      <c r="E7" s="44"/>
      <c r="F7" s="44">
        <v>8535.0602999999992</v>
      </c>
      <c r="G7" s="46">
        <v>55.8917</v>
      </c>
      <c r="H7" s="43"/>
      <c r="I7" s="43"/>
      <c r="J7" s="43"/>
      <c r="K7" s="43"/>
      <c r="L7" s="43"/>
      <c r="M7" s="43"/>
      <c r="N7" s="43"/>
      <c r="O7" s="43"/>
      <c r="P7" s="43"/>
    </row>
    <row r="8" spans="1:255" ht="14.25" x14ac:dyDescent="0.2">
      <c r="A8" s="63" t="s">
        <v>302</v>
      </c>
      <c r="B8" s="47"/>
      <c r="C8" s="47"/>
      <c r="D8" s="47"/>
      <c r="E8" s="47"/>
      <c r="F8" s="47"/>
      <c r="G8" s="49"/>
      <c r="H8" s="43"/>
      <c r="I8" s="43"/>
      <c r="J8" s="43"/>
      <c r="K8" s="43"/>
      <c r="L8" s="43"/>
      <c r="M8" s="43"/>
      <c r="N8" s="43"/>
      <c r="O8" s="50"/>
      <c r="P8" s="51"/>
      <c r="Q8" s="1"/>
      <c r="R8" s="1"/>
      <c r="S8" s="1"/>
      <c r="T8" s="1"/>
      <c r="U8" s="1"/>
      <c r="AC8" s="3"/>
      <c r="AD8" s="1"/>
      <c r="AE8" s="1"/>
      <c r="AF8" s="1"/>
      <c r="AG8" s="1"/>
      <c r="AH8" s="1"/>
      <c r="AI8" s="1"/>
      <c r="AQ8" s="3"/>
      <c r="AR8" s="1"/>
      <c r="AS8" s="1"/>
      <c r="AT8" s="1"/>
      <c r="AU8" s="1"/>
      <c r="AV8" s="1"/>
      <c r="AW8" s="1"/>
      <c r="BE8" s="3"/>
      <c r="BF8" s="1"/>
      <c r="BG8" s="1"/>
      <c r="BH8" s="1"/>
      <c r="BI8" s="1"/>
      <c r="BJ8" s="1"/>
      <c r="BK8" s="1"/>
      <c r="BS8" s="3"/>
      <c r="BT8" s="1"/>
      <c r="BU8" s="1"/>
      <c r="BV8" s="1"/>
      <c r="BW8" s="1"/>
      <c r="BX8" s="1"/>
      <c r="BY8" s="1"/>
      <c r="CG8" s="3"/>
      <c r="CH8" s="1"/>
      <c r="CI8" s="1"/>
      <c r="CJ8" s="1"/>
      <c r="CK8" s="1"/>
      <c r="CL8" s="1"/>
      <c r="CM8" s="1"/>
      <c r="CU8" s="3"/>
      <c r="CV8" s="1"/>
      <c r="CW8" s="1"/>
      <c r="CX8" s="1"/>
      <c r="CY8" s="1"/>
      <c r="CZ8" s="1"/>
      <c r="DA8" s="1"/>
      <c r="DI8" s="3"/>
      <c r="DJ8" s="1"/>
      <c r="DK8" s="1"/>
      <c r="DL8" s="1"/>
      <c r="DM8" s="1"/>
      <c r="DN8" s="1"/>
      <c r="DO8" s="1"/>
      <c r="DW8" s="3"/>
      <c r="DX8" s="1"/>
      <c r="DY8" s="1"/>
      <c r="DZ8" s="1"/>
      <c r="EA8" s="1"/>
      <c r="EB8" s="1"/>
      <c r="EC8" s="1"/>
      <c r="EK8" s="3"/>
      <c r="EL8" s="1"/>
      <c r="EM8" s="1"/>
      <c r="EN8" s="1"/>
      <c r="EO8" s="1"/>
      <c r="EP8" s="1"/>
      <c r="EQ8" s="1"/>
      <c r="EY8" s="3"/>
      <c r="EZ8" s="1"/>
      <c r="FA8" s="1"/>
      <c r="FB8" s="1"/>
      <c r="FC8" s="1"/>
      <c r="FD8" s="1"/>
      <c r="FE8" s="1"/>
      <c r="FM8" s="3"/>
      <c r="FN8" s="1"/>
      <c r="FO8" s="1"/>
      <c r="FP8" s="1"/>
      <c r="FQ8" s="1"/>
      <c r="FR8" s="1"/>
      <c r="FS8" s="1"/>
      <c r="GA8" s="3"/>
      <c r="GB8" s="1"/>
      <c r="GC8" s="1"/>
      <c r="GD8" s="1"/>
      <c r="GE8" s="1"/>
      <c r="GF8" s="1"/>
      <c r="GG8" s="1"/>
      <c r="GO8" s="3"/>
      <c r="GP8" s="1"/>
      <c r="GQ8" s="1"/>
      <c r="GR8" s="1"/>
      <c r="GS8" s="1"/>
      <c r="GT8" s="1"/>
      <c r="GU8" s="1"/>
      <c r="HC8" s="3"/>
      <c r="HD8" s="1"/>
      <c r="HE8" s="1"/>
      <c r="HF8" s="1"/>
      <c r="HG8" s="1"/>
      <c r="HH8" s="1"/>
      <c r="HI8" s="1"/>
      <c r="HQ8" s="3"/>
      <c r="HR8" s="1"/>
      <c r="HS8" s="1"/>
      <c r="HT8" s="1"/>
      <c r="HU8" s="1"/>
      <c r="HV8" s="1"/>
      <c r="HW8" s="1"/>
      <c r="IE8" s="3"/>
      <c r="IF8" s="1"/>
      <c r="IG8" s="1"/>
      <c r="IH8" s="1"/>
      <c r="II8" s="1"/>
      <c r="IJ8" s="1"/>
      <c r="IK8" s="1"/>
      <c r="IS8" s="3"/>
      <c r="IT8" s="1"/>
      <c r="IU8" s="1"/>
    </row>
    <row r="9" spans="1:255" ht="14.25" x14ac:dyDescent="0.2">
      <c r="A9" s="63" t="s">
        <v>6</v>
      </c>
      <c r="B9" s="47">
        <v>137.60470000000001</v>
      </c>
      <c r="C9" s="47"/>
      <c r="D9" s="47"/>
      <c r="E9" s="47"/>
      <c r="F9" s="47">
        <v>137.60470000000001</v>
      </c>
      <c r="G9" s="49"/>
      <c r="H9" s="43"/>
      <c r="I9" s="43"/>
      <c r="J9" s="43"/>
      <c r="K9" s="43"/>
      <c r="L9" s="43"/>
      <c r="M9" s="43"/>
      <c r="N9" s="43"/>
      <c r="O9" s="50"/>
      <c r="P9" s="51"/>
      <c r="Q9" s="1"/>
      <c r="R9" s="1"/>
      <c r="S9" s="1"/>
      <c r="T9" s="1"/>
      <c r="U9" s="1"/>
      <c r="AC9" s="3"/>
      <c r="AD9" s="1"/>
      <c r="AE9" s="1"/>
      <c r="AF9" s="1"/>
      <c r="AG9" s="1"/>
      <c r="AH9" s="1"/>
      <c r="AI9" s="1"/>
      <c r="AQ9" s="3"/>
      <c r="AR9" s="1"/>
      <c r="AS9" s="1"/>
      <c r="AT9" s="1"/>
      <c r="AU9" s="1"/>
      <c r="AV9" s="1"/>
      <c r="AW9" s="1"/>
      <c r="BE9" s="3"/>
      <c r="BF9" s="1"/>
      <c r="BG9" s="1"/>
      <c r="BH9" s="1"/>
      <c r="BI9" s="1"/>
      <c r="BJ9" s="1"/>
      <c r="BK9" s="1"/>
      <c r="BS9" s="3"/>
      <c r="BT9" s="1"/>
      <c r="BU9" s="1"/>
      <c r="BV9" s="1"/>
      <c r="BW9" s="1"/>
      <c r="BX9" s="1"/>
      <c r="BY9" s="1"/>
      <c r="CG9" s="3"/>
      <c r="CH9" s="1"/>
      <c r="CI9" s="1"/>
      <c r="CJ9" s="1"/>
      <c r="CK9" s="1"/>
      <c r="CL9" s="1"/>
      <c r="CM9" s="1"/>
      <c r="CU9" s="3"/>
      <c r="CV9" s="1"/>
      <c r="CW9" s="1"/>
      <c r="CX9" s="1"/>
      <c r="CY9" s="1"/>
      <c r="CZ9" s="1"/>
      <c r="DA9" s="1"/>
      <c r="DI9" s="3"/>
      <c r="DJ9" s="1"/>
      <c r="DK9" s="1"/>
      <c r="DL9" s="1"/>
      <c r="DM9" s="1"/>
      <c r="DN9" s="1"/>
      <c r="DO9" s="1"/>
      <c r="DW9" s="3"/>
      <c r="DX9" s="1"/>
      <c r="DY9" s="1"/>
      <c r="DZ9" s="1"/>
      <c r="EA9" s="1"/>
      <c r="EB9" s="1"/>
      <c r="EC9" s="1"/>
      <c r="EK9" s="3"/>
      <c r="EL9" s="1"/>
      <c r="EM9" s="1"/>
      <c r="EN9" s="1"/>
      <c r="EO9" s="1"/>
      <c r="EP9" s="1"/>
      <c r="EQ9" s="1"/>
      <c r="EY9" s="3"/>
      <c r="EZ9" s="1"/>
      <c r="FA9" s="1"/>
      <c r="FB9" s="1"/>
      <c r="FC9" s="1"/>
      <c r="FD9" s="1"/>
      <c r="FE9" s="1"/>
      <c r="FM9" s="3"/>
      <c r="FN9" s="1"/>
      <c r="FO9" s="1"/>
      <c r="FP9" s="1"/>
      <c r="FQ9" s="1"/>
      <c r="FR9" s="1"/>
      <c r="FS9" s="1"/>
      <c r="GA9" s="3"/>
      <c r="GB9" s="1"/>
      <c r="GC9" s="1"/>
      <c r="GD9" s="1"/>
      <c r="GE9" s="1"/>
      <c r="GF9" s="1"/>
      <c r="GG9" s="1"/>
      <c r="GO9" s="3"/>
      <c r="GP9" s="1"/>
      <c r="GQ9" s="1"/>
      <c r="GR9" s="1"/>
      <c r="GS9" s="1"/>
      <c r="GT9" s="1"/>
      <c r="GU9" s="1"/>
      <c r="HC9" s="3"/>
      <c r="HD9" s="1"/>
      <c r="HE9" s="1"/>
      <c r="HF9" s="1"/>
      <c r="HG9" s="1"/>
      <c r="HH9" s="1"/>
      <c r="HI9" s="1"/>
      <c r="HQ9" s="3"/>
      <c r="HR9" s="1"/>
      <c r="HS9" s="1"/>
      <c r="HT9" s="1"/>
      <c r="HU9" s="1"/>
      <c r="HV9" s="1"/>
      <c r="HW9" s="1"/>
      <c r="IE9" s="3"/>
      <c r="IF9" s="1"/>
      <c r="IG9" s="1"/>
      <c r="IH9" s="1"/>
      <c r="II9" s="1"/>
      <c r="IJ9" s="1"/>
      <c r="IK9" s="1"/>
      <c r="IS9" s="3"/>
      <c r="IT9" s="1"/>
      <c r="IU9" s="1"/>
    </row>
    <row r="10" spans="1:255" ht="14.25" x14ac:dyDescent="0.2">
      <c r="A10" s="61" t="s">
        <v>303</v>
      </c>
      <c r="B10" s="40">
        <v>2369.5394999999999</v>
      </c>
      <c r="C10" s="40"/>
      <c r="D10" s="40"/>
      <c r="E10" s="40"/>
      <c r="F10" s="40">
        <v>2369.5394999999999</v>
      </c>
      <c r="G10" s="42"/>
      <c r="H10" s="43"/>
      <c r="I10" s="43"/>
      <c r="J10" s="43"/>
      <c r="K10" s="43"/>
      <c r="L10" s="43"/>
      <c r="M10" s="43"/>
      <c r="N10" s="43"/>
      <c r="O10" s="43"/>
      <c r="P10" s="43"/>
    </row>
    <row r="11" spans="1:255" ht="14.25" x14ac:dyDescent="0.2">
      <c r="A11" s="61" t="s">
        <v>304</v>
      </c>
      <c r="B11" s="40">
        <v>1.8667</v>
      </c>
      <c r="C11" s="40"/>
      <c r="D11" s="40"/>
      <c r="E11" s="40"/>
      <c r="F11" s="40">
        <v>1.8667</v>
      </c>
      <c r="G11" s="42"/>
      <c r="H11" s="43"/>
      <c r="I11" s="43"/>
      <c r="J11" s="43"/>
      <c r="K11" s="43"/>
      <c r="L11" s="43"/>
      <c r="M11" s="43"/>
      <c r="N11" s="43"/>
      <c r="O11" s="43"/>
      <c r="P11" s="43"/>
    </row>
    <row r="12" spans="1:255" ht="14.25" x14ac:dyDescent="0.2">
      <c r="A12" s="61" t="s">
        <v>305</v>
      </c>
      <c r="B12" s="40"/>
      <c r="C12" s="40"/>
      <c r="D12" s="40"/>
      <c r="E12" s="40"/>
      <c r="F12" s="40"/>
      <c r="G12" s="42"/>
      <c r="H12" s="43"/>
      <c r="I12" s="43"/>
      <c r="J12" s="43"/>
      <c r="K12" s="43"/>
      <c r="L12" s="43"/>
      <c r="M12" s="43"/>
      <c r="N12" s="43"/>
      <c r="O12" s="43"/>
      <c r="P12" s="43"/>
    </row>
    <row r="13" spans="1:255" ht="14.25" x14ac:dyDescent="0.2">
      <c r="A13" s="62" t="s">
        <v>286</v>
      </c>
      <c r="B13" s="44">
        <v>2371.4061999999999</v>
      </c>
      <c r="C13" s="44"/>
      <c r="D13" s="44"/>
      <c r="E13" s="44"/>
      <c r="F13" s="44">
        <v>2371.4061999999999</v>
      </c>
      <c r="G13" s="46"/>
      <c r="H13" s="43"/>
      <c r="I13" s="43"/>
      <c r="J13" s="43"/>
      <c r="K13" s="43"/>
      <c r="L13" s="43"/>
      <c r="M13" s="43"/>
      <c r="N13" s="43"/>
      <c r="O13" s="50"/>
      <c r="P13" s="51"/>
      <c r="Q13" s="1"/>
      <c r="R13" s="1"/>
      <c r="S13" s="1"/>
      <c r="T13" s="1"/>
      <c r="U13" s="1"/>
      <c r="AC13" s="3"/>
      <c r="AD13" s="1"/>
      <c r="AE13" s="1"/>
      <c r="AF13" s="1"/>
      <c r="AG13" s="1"/>
      <c r="AH13" s="1"/>
      <c r="AI13" s="1"/>
      <c r="AQ13" s="3"/>
      <c r="AR13" s="1"/>
      <c r="AS13" s="1"/>
      <c r="AT13" s="1"/>
      <c r="AU13" s="1"/>
      <c r="AV13" s="1"/>
      <c r="AW13" s="1"/>
      <c r="BE13" s="3"/>
      <c r="BF13" s="1"/>
      <c r="BG13" s="1"/>
      <c r="BH13" s="1"/>
      <c r="BI13" s="1"/>
      <c r="BJ13" s="1"/>
      <c r="BK13" s="1"/>
      <c r="BS13" s="3"/>
      <c r="BT13" s="1"/>
      <c r="BU13" s="1"/>
      <c r="BV13" s="1"/>
      <c r="BW13" s="1"/>
      <c r="BX13" s="1"/>
      <c r="BY13" s="1"/>
      <c r="CG13" s="3"/>
      <c r="CH13" s="1"/>
      <c r="CI13" s="1"/>
      <c r="CJ13" s="1"/>
      <c r="CK13" s="1"/>
      <c r="CL13" s="1"/>
      <c r="CM13" s="1"/>
      <c r="CU13" s="3"/>
      <c r="CV13" s="1"/>
      <c r="CW13" s="1"/>
      <c r="CX13" s="1"/>
      <c r="CY13" s="1"/>
      <c r="CZ13" s="1"/>
      <c r="DA13" s="1"/>
      <c r="DI13" s="3"/>
      <c r="DJ13" s="1"/>
      <c r="DK13" s="1"/>
      <c r="DL13" s="1"/>
      <c r="DM13" s="1"/>
      <c r="DN13" s="1"/>
      <c r="DO13" s="1"/>
      <c r="DW13" s="3"/>
      <c r="DX13" s="1"/>
      <c r="DY13" s="1"/>
      <c r="DZ13" s="1"/>
      <c r="EA13" s="1"/>
      <c r="EB13" s="1"/>
      <c r="EC13" s="1"/>
      <c r="EK13" s="3"/>
      <c r="EL13" s="1"/>
      <c r="EM13" s="1"/>
      <c r="EN13" s="1"/>
      <c r="EO13" s="1"/>
      <c r="EP13" s="1"/>
      <c r="EQ13" s="1"/>
      <c r="EY13" s="3"/>
      <c r="EZ13" s="1"/>
      <c r="FA13" s="1"/>
      <c r="FB13" s="1"/>
      <c r="FC13" s="1"/>
      <c r="FD13" s="1"/>
      <c r="FE13" s="1"/>
      <c r="FM13" s="3"/>
      <c r="FN13" s="1"/>
      <c r="FO13" s="1"/>
      <c r="FP13" s="1"/>
      <c r="FQ13" s="1"/>
      <c r="FR13" s="1"/>
      <c r="FS13" s="1"/>
      <c r="GA13" s="3"/>
      <c r="GB13" s="1"/>
      <c r="GC13" s="1"/>
      <c r="GD13" s="1"/>
      <c r="GE13" s="1"/>
      <c r="GF13" s="1"/>
      <c r="GG13" s="1"/>
      <c r="GO13" s="3"/>
      <c r="GP13" s="1"/>
      <c r="GQ13" s="1"/>
      <c r="GR13" s="1"/>
      <c r="GS13" s="1"/>
      <c r="GT13" s="1"/>
      <c r="GU13" s="1"/>
      <c r="HC13" s="3"/>
      <c r="HD13" s="1"/>
      <c r="HE13" s="1"/>
      <c r="HF13" s="1"/>
      <c r="HG13" s="1"/>
      <c r="HH13" s="1"/>
      <c r="HI13" s="1"/>
      <c r="HQ13" s="3"/>
      <c r="HR13" s="1"/>
      <c r="HS13" s="1"/>
      <c r="HT13" s="1"/>
      <c r="HU13" s="1"/>
      <c r="HV13" s="1"/>
      <c r="HW13" s="1"/>
      <c r="IE13" s="3"/>
      <c r="IF13" s="1"/>
      <c r="IG13" s="1"/>
      <c r="IH13" s="1"/>
      <c r="II13" s="1"/>
      <c r="IJ13" s="1"/>
      <c r="IK13" s="1"/>
      <c r="IS13" s="3"/>
      <c r="IT13" s="1"/>
      <c r="IU13" s="1"/>
    </row>
    <row r="14" spans="1:255" ht="14.25" x14ac:dyDescent="0.2">
      <c r="A14" s="63" t="s">
        <v>306</v>
      </c>
      <c r="B14" s="47">
        <v>92.629900000000006</v>
      </c>
      <c r="C14" s="47"/>
      <c r="D14" s="47"/>
      <c r="E14" s="47"/>
      <c r="F14" s="47">
        <v>92.629900000000006</v>
      </c>
      <c r="G14" s="49"/>
      <c r="H14" s="43"/>
      <c r="I14" s="43"/>
      <c r="J14" s="43"/>
      <c r="K14" s="43"/>
      <c r="L14" s="43"/>
      <c r="M14" s="43"/>
      <c r="N14" s="43"/>
      <c r="O14" s="50"/>
      <c r="P14" s="51"/>
      <c r="Q14" s="1"/>
      <c r="R14" s="1"/>
      <c r="S14" s="1"/>
      <c r="T14" s="1"/>
      <c r="U14" s="1"/>
      <c r="AC14" s="3"/>
      <c r="AD14" s="1"/>
      <c r="AE14" s="1"/>
      <c r="AF14" s="1"/>
      <c r="AG14" s="1"/>
      <c r="AH14" s="1"/>
      <c r="AI14" s="1"/>
      <c r="AQ14" s="3"/>
      <c r="AR14" s="1"/>
      <c r="AS14" s="1"/>
      <c r="AT14" s="1"/>
      <c r="AU14" s="1"/>
      <c r="AV14" s="1"/>
      <c r="AW14" s="1"/>
      <c r="BE14" s="3"/>
      <c r="BF14" s="1"/>
      <c r="BG14" s="1"/>
      <c r="BH14" s="1"/>
      <c r="BI14" s="1"/>
      <c r="BJ14" s="1"/>
      <c r="BK14" s="1"/>
      <c r="BS14" s="3"/>
      <c r="BT14" s="1"/>
      <c r="BU14" s="1"/>
      <c r="BV14" s="1"/>
      <c r="BW14" s="1"/>
      <c r="BX14" s="1"/>
      <c r="BY14" s="1"/>
      <c r="CG14" s="3"/>
      <c r="CH14" s="1"/>
      <c r="CI14" s="1"/>
      <c r="CJ14" s="1"/>
      <c r="CK14" s="1"/>
      <c r="CL14" s="1"/>
      <c r="CM14" s="1"/>
      <c r="CU14" s="3"/>
      <c r="CV14" s="1"/>
      <c r="CW14" s="1"/>
      <c r="CX14" s="1"/>
      <c r="CY14" s="1"/>
      <c r="CZ14" s="1"/>
      <c r="DA14" s="1"/>
      <c r="DI14" s="3"/>
      <c r="DJ14" s="1"/>
      <c r="DK14" s="1"/>
      <c r="DL14" s="1"/>
      <c r="DM14" s="1"/>
      <c r="DN14" s="1"/>
      <c r="DO14" s="1"/>
      <c r="DW14" s="3"/>
      <c r="DX14" s="1"/>
      <c r="DY14" s="1"/>
      <c r="DZ14" s="1"/>
      <c r="EA14" s="1"/>
      <c r="EB14" s="1"/>
      <c r="EC14" s="1"/>
      <c r="EK14" s="3"/>
      <c r="EL14" s="1"/>
      <c r="EM14" s="1"/>
      <c r="EN14" s="1"/>
      <c r="EO14" s="1"/>
      <c r="EP14" s="1"/>
      <c r="EQ14" s="1"/>
      <c r="EY14" s="3"/>
      <c r="EZ14" s="1"/>
      <c r="FA14" s="1"/>
      <c r="FB14" s="1"/>
      <c r="FC14" s="1"/>
      <c r="FD14" s="1"/>
      <c r="FE14" s="1"/>
      <c r="FM14" s="3"/>
      <c r="FN14" s="1"/>
      <c r="FO14" s="1"/>
      <c r="FP14" s="1"/>
      <c r="FQ14" s="1"/>
      <c r="FR14" s="1"/>
      <c r="FS14" s="1"/>
      <c r="GA14" s="3"/>
      <c r="GB14" s="1"/>
      <c r="GC14" s="1"/>
      <c r="GD14" s="1"/>
      <c r="GE14" s="1"/>
      <c r="GF14" s="1"/>
      <c r="GG14" s="1"/>
      <c r="GO14" s="3"/>
      <c r="GP14" s="1"/>
      <c r="GQ14" s="1"/>
      <c r="GR14" s="1"/>
      <c r="GS14" s="1"/>
      <c r="GT14" s="1"/>
      <c r="GU14" s="1"/>
      <c r="HC14" s="3"/>
      <c r="HD14" s="1"/>
      <c r="HE14" s="1"/>
      <c r="HF14" s="1"/>
      <c r="HG14" s="1"/>
      <c r="HH14" s="1"/>
      <c r="HI14" s="1"/>
      <c r="HQ14" s="3"/>
      <c r="HR14" s="1"/>
      <c r="HS14" s="1"/>
      <c r="HT14" s="1"/>
      <c r="HU14" s="1"/>
      <c r="HV14" s="1"/>
      <c r="HW14" s="1"/>
      <c r="IE14" s="3"/>
      <c r="IF14" s="1"/>
      <c r="IG14" s="1"/>
      <c r="IH14" s="1"/>
      <c r="II14" s="1"/>
      <c r="IJ14" s="1"/>
      <c r="IK14" s="1"/>
      <c r="IS14" s="3"/>
      <c r="IT14" s="1"/>
      <c r="IU14" s="1"/>
    </row>
    <row r="15" spans="1:255" ht="14.25" x14ac:dyDescent="0.2">
      <c r="A15" s="63" t="s">
        <v>7</v>
      </c>
      <c r="B15" s="47">
        <v>911.24739999999997</v>
      </c>
      <c r="C15" s="47"/>
      <c r="D15" s="47"/>
      <c r="E15" s="47"/>
      <c r="F15" s="47">
        <v>911.24739999999997</v>
      </c>
      <c r="G15" s="49">
        <v>4.1369999999999996</v>
      </c>
      <c r="H15" s="43"/>
      <c r="I15" s="43"/>
      <c r="J15" s="43"/>
      <c r="K15" s="43"/>
      <c r="L15" s="43"/>
      <c r="M15" s="43"/>
      <c r="N15" s="43"/>
      <c r="O15" s="50"/>
      <c r="P15" s="51"/>
      <c r="Q15" s="1"/>
      <c r="R15" s="1"/>
      <c r="S15" s="1"/>
      <c r="T15" s="1"/>
      <c r="U15" s="1"/>
      <c r="AC15" s="3"/>
      <c r="AD15" s="1"/>
      <c r="AE15" s="1"/>
      <c r="AF15" s="1"/>
      <c r="AG15" s="1"/>
      <c r="AH15" s="1"/>
      <c r="AI15" s="1"/>
      <c r="AQ15" s="3"/>
      <c r="AR15" s="1"/>
      <c r="AS15" s="1"/>
      <c r="AT15" s="1"/>
      <c r="AU15" s="1"/>
      <c r="AV15" s="1"/>
      <c r="AW15" s="1"/>
      <c r="BE15" s="3"/>
      <c r="BF15" s="1"/>
      <c r="BG15" s="1"/>
      <c r="BH15" s="1"/>
      <c r="BI15" s="1"/>
      <c r="BJ15" s="1"/>
      <c r="BK15" s="1"/>
      <c r="BS15" s="3"/>
      <c r="BT15" s="1"/>
      <c r="BU15" s="1"/>
      <c r="BV15" s="1"/>
      <c r="BW15" s="1"/>
      <c r="BX15" s="1"/>
      <c r="BY15" s="1"/>
      <c r="CG15" s="3"/>
      <c r="CH15" s="1"/>
      <c r="CI15" s="1"/>
      <c r="CJ15" s="1"/>
      <c r="CK15" s="1"/>
      <c r="CL15" s="1"/>
      <c r="CM15" s="1"/>
      <c r="CU15" s="3"/>
      <c r="CV15" s="1"/>
      <c r="CW15" s="1"/>
      <c r="CX15" s="1"/>
      <c r="CY15" s="1"/>
      <c r="CZ15" s="1"/>
      <c r="DA15" s="1"/>
      <c r="DI15" s="3"/>
      <c r="DJ15" s="1"/>
      <c r="DK15" s="1"/>
      <c r="DL15" s="1"/>
      <c r="DM15" s="1"/>
      <c r="DN15" s="1"/>
      <c r="DO15" s="1"/>
      <c r="DW15" s="3"/>
      <c r="DX15" s="1"/>
      <c r="DY15" s="1"/>
      <c r="DZ15" s="1"/>
      <c r="EA15" s="1"/>
      <c r="EB15" s="1"/>
      <c r="EC15" s="1"/>
      <c r="EK15" s="3"/>
      <c r="EL15" s="1"/>
      <c r="EM15" s="1"/>
      <c r="EN15" s="1"/>
      <c r="EO15" s="1"/>
      <c r="EP15" s="1"/>
      <c r="EQ15" s="1"/>
      <c r="EY15" s="3"/>
      <c r="EZ15" s="1"/>
      <c r="FA15" s="1"/>
      <c r="FB15" s="1"/>
      <c r="FC15" s="1"/>
      <c r="FD15" s="1"/>
      <c r="FE15" s="1"/>
      <c r="FM15" s="3"/>
      <c r="FN15" s="1"/>
      <c r="FO15" s="1"/>
      <c r="FP15" s="1"/>
      <c r="FQ15" s="1"/>
      <c r="FR15" s="1"/>
      <c r="FS15" s="1"/>
      <c r="GA15" s="3"/>
      <c r="GB15" s="1"/>
      <c r="GC15" s="1"/>
      <c r="GD15" s="1"/>
      <c r="GE15" s="1"/>
      <c r="GF15" s="1"/>
      <c r="GG15" s="1"/>
      <c r="GO15" s="3"/>
      <c r="GP15" s="1"/>
      <c r="GQ15" s="1"/>
      <c r="GR15" s="1"/>
      <c r="GS15" s="1"/>
      <c r="GT15" s="1"/>
      <c r="GU15" s="1"/>
      <c r="HC15" s="3"/>
      <c r="HD15" s="1"/>
      <c r="HE15" s="1"/>
      <c r="HF15" s="1"/>
      <c r="HG15" s="1"/>
      <c r="HH15" s="1"/>
      <c r="HI15" s="1"/>
      <c r="HQ15" s="3"/>
      <c r="HR15" s="1"/>
      <c r="HS15" s="1"/>
      <c r="HT15" s="1"/>
      <c r="HU15" s="1"/>
      <c r="HV15" s="1"/>
      <c r="HW15" s="1"/>
      <c r="IE15" s="3"/>
      <c r="IF15" s="1"/>
      <c r="IG15" s="1"/>
      <c r="IH15" s="1"/>
      <c r="II15" s="1"/>
      <c r="IJ15" s="1"/>
      <c r="IK15" s="1"/>
      <c r="IS15" s="3"/>
      <c r="IT15" s="1"/>
      <c r="IU15" s="1"/>
    </row>
    <row r="16" spans="1:255" ht="14.25" x14ac:dyDescent="0.2">
      <c r="A16" s="61" t="s">
        <v>8</v>
      </c>
      <c r="B16" s="40">
        <v>210.72749999999999</v>
      </c>
      <c r="C16" s="40"/>
      <c r="D16" s="40"/>
      <c r="E16" s="40"/>
      <c r="F16" s="40">
        <v>210.72749999999999</v>
      </c>
      <c r="G16" s="42">
        <v>86.173500000000004</v>
      </c>
      <c r="H16" s="43"/>
      <c r="I16" s="43"/>
      <c r="J16" s="43"/>
      <c r="K16" s="43"/>
      <c r="L16" s="43"/>
      <c r="M16" s="43"/>
      <c r="N16" s="43"/>
      <c r="O16" s="43"/>
      <c r="P16" s="43"/>
    </row>
    <row r="17" spans="1:255" ht="14.25" x14ac:dyDescent="0.2">
      <c r="A17" s="61" t="s">
        <v>9</v>
      </c>
      <c r="B17" s="40">
        <v>56.8018</v>
      </c>
      <c r="C17" s="40"/>
      <c r="D17" s="40"/>
      <c r="E17" s="40"/>
      <c r="F17" s="40">
        <v>56.8018</v>
      </c>
      <c r="G17" s="42"/>
      <c r="H17" s="43"/>
      <c r="I17" s="43"/>
      <c r="J17" s="43"/>
      <c r="K17" s="43"/>
      <c r="L17" s="43"/>
      <c r="M17" s="43"/>
      <c r="N17" s="43"/>
      <c r="O17" s="43"/>
      <c r="P17" s="43"/>
    </row>
    <row r="18" spans="1:255" ht="14.25" x14ac:dyDescent="0.2">
      <c r="A18" s="61" t="s">
        <v>10</v>
      </c>
      <c r="B18" s="40">
        <v>163.62299999999999</v>
      </c>
      <c r="C18" s="40"/>
      <c r="D18" s="40"/>
      <c r="E18" s="40"/>
      <c r="F18" s="40">
        <v>163.62299999999999</v>
      </c>
      <c r="G18" s="42">
        <v>25.659800000000001</v>
      </c>
      <c r="H18" s="43"/>
      <c r="I18" s="43"/>
      <c r="J18" s="43"/>
      <c r="K18" s="43"/>
      <c r="L18" s="43"/>
      <c r="M18" s="43"/>
      <c r="N18" s="43"/>
      <c r="O18" s="43"/>
      <c r="P18" s="43"/>
    </row>
    <row r="19" spans="1:255" ht="14.25" x14ac:dyDescent="0.2">
      <c r="A19" s="62" t="s">
        <v>287</v>
      </c>
      <c r="B19" s="44">
        <v>431.15230000000003</v>
      </c>
      <c r="C19" s="44"/>
      <c r="D19" s="44"/>
      <c r="E19" s="44"/>
      <c r="F19" s="44">
        <v>431.15230000000003</v>
      </c>
      <c r="G19" s="46">
        <v>111.83329999999999</v>
      </c>
      <c r="H19" s="43"/>
      <c r="I19" s="43"/>
      <c r="J19" s="43"/>
      <c r="K19" s="43"/>
      <c r="L19" s="43"/>
      <c r="M19" s="43"/>
      <c r="N19" s="43"/>
      <c r="O19" s="50"/>
      <c r="P19" s="51"/>
      <c r="Q19" s="1"/>
      <c r="R19" s="1"/>
      <c r="S19" s="1"/>
      <c r="T19" s="1"/>
      <c r="U19" s="1"/>
      <c r="AC19" s="3"/>
      <c r="AD19" s="1"/>
      <c r="AE19" s="1"/>
      <c r="AF19" s="1"/>
      <c r="AG19" s="1"/>
      <c r="AH19" s="1"/>
      <c r="AI19" s="1"/>
      <c r="AQ19" s="3"/>
      <c r="AR19" s="1"/>
      <c r="AS19" s="1"/>
      <c r="AT19" s="1"/>
      <c r="AU19" s="1"/>
      <c r="AV19" s="1"/>
      <c r="AW19" s="1"/>
      <c r="BE19" s="3"/>
      <c r="BF19" s="1"/>
      <c r="BG19" s="1"/>
      <c r="BH19" s="1"/>
      <c r="BI19" s="1"/>
      <c r="BJ19" s="1"/>
      <c r="BK19" s="1"/>
      <c r="BS19" s="3"/>
      <c r="BT19" s="1"/>
      <c r="BU19" s="1"/>
      <c r="BV19" s="1"/>
      <c r="BW19" s="1"/>
      <c r="BX19" s="1"/>
      <c r="BY19" s="1"/>
      <c r="CG19" s="3"/>
      <c r="CH19" s="1"/>
      <c r="CI19" s="1"/>
      <c r="CJ19" s="1"/>
      <c r="CK19" s="1"/>
      <c r="CL19" s="1"/>
      <c r="CM19" s="1"/>
      <c r="CU19" s="3"/>
      <c r="CV19" s="1"/>
      <c r="CW19" s="1"/>
      <c r="CX19" s="1"/>
      <c r="CY19" s="1"/>
      <c r="CZ19" s="1"/>
      <c r="DA19" s="1"/>
      <c r="DI19" s="3"/>
      <c r="DJ19" s="1"/>
      <c r="DK19" s="1"/>
      <c r="DL19" s="1"/>
      <c r="DM19" s="1"/>
      <c r="DN19" s="1"/>
      <c r="DO19" s="1"/>
      <c r="DW19" s="3"/>
      <c r="DX19" s="1"/>
      <c r="DY19" s="1"/>
      <c r="DZ19" s="1"/>
      <c r="EA19" s="1"/>
      <c r="EB19" s="1"/>
      <c r="EC19" s="1"/>
      <c r="EK19" s="3"/>
      <c r="EL19" s="1"/>
      <c r="EM19" s="1"/>
      <c r="EN19" s="1"/>
      <c r="EO19" s="1"/>
      <c r="EP19" s="1"/>
      <c r="EQ19" s="1"/>
      <c r="EY19" s="3"/>
      <c r="EZ19" s="1"/>
      <c r="FA19" s="1"/>
      <c r="FB19" s="1"/>
      <c r="FC19" s="1"/>
      <c r="FD19" s="1"/>
      <c r="FE19" s="1"/>
      <c r="FM19" s="3"/>
      <c r="FN19" s="1"/>
      <c r="FO19" s="1"/>
      <c r="FP19" s="1"/>
      <c r="FQ19" s="1"/>
      <c r="FR19" s="1"/>
      <c r="FS19" s="1"/>
      <c r="GA19" s="3"/>
      <c r="GB19" s="1"/>
      <c r="GC19" s="1"/>
      <c r="GD19" s="1"/>
      <c r="GE19" s="1"/>
      <c r="GF19" s="1"/>
      <c r="GG19" s="1"/>
      <c r="GO19" s="3"/>
      <c r="GP19" s="1"/>
      <c r="GQ19" s="1"/>
      <c r="GR19" s="1"/>
      <c r="GS19" s="1"/>
      <c r="GT19" s="1"/>
      <c r="GU19" s="1"/>
      <c r="HC19" s="3"/>
      <c r="HD19" s="1"/>
      <c r="HE19" s="1"/>
      <c r="HF19" s="1"/>
      <c r="HG19" s="1"/>
      <c r="HH19" s="1"/>
      <c r="HI19" s="1"/>
      <c r="HQ19" s="3"/>
      <c r="HR19" s="1"/>
      <c r="HS19" s="1"/>
      <c r="HT19" s="1"/>
      <c r="HU19" s="1"/>
      <c r="HV19" s="1"/>
      <c r="HW19" s="1"/>
      <c r="IE19" s="3"/>
      <c r="IF19" s="1"/>
      <c r="IG19" s="1"/>
      <c r="IH19" s="1"/>
      <c r="II19" s="1"/>
      <c r="IJ19" s="1"/>
      <c r="IK19" s="1"/>
      <c r="IS19" s="3"/>
      <c r="IT19" s="1"/>
      <c r="IU19" s="1"/>
    </row>
    <row r="20" spans="1:255" ht="14.25" x14ac:dyDescent="0.2">
      <c r="A20" s="61" t="s">
        <v>11</v>
      </c>
      <c r="B20" s="40">
        <v>94.982900000000001</v>
      </c>
      <c r="C20" s="40"/>
      <c r="D20" s="40"/>
      <c r="E20" s="40"/>
      <c r="F20" s="40">
        <v>94.982900000000001</v>
      </c>
      <c r="G20" s="42">
        <v>21.735499999999998</v>
      </c>
      <c r="H20" s="43"/>
      <c r="I20" s="43"/>
      <c r="J20" s="43"/>
      <c r="K20" s="43"/>
      <c r="L20" s="43"/>
      <c r="M20" s="43"/>
      <c r="N20" s="43"/>
      <c r="O20" s="43"/>
      <c r="P20" s="43"/>
    </row>
    <row r="21" spans="1:255" ht="14.25" x14ac:dyDescent="0.2">
      <c r="A21" s="61" t="s">
        <v>12</v>
      </c>
      <c r="B21" s="40">
        <v>4.1414999999999997</v>
      </c>
      <c r="C21" s="40"/>
      <c r="D21" s="40"/>
      <c r="E21" s="40"/>
      <c r="F21" s="40">
        <v>4.1414999999999997</v>
      </c>
      <c r="G21" s="42">
        <v>2.4737</v>
      </c>
      <c r="H21" s="43"/>
      <c r="I21" s="43"/>
      <c r="J21" s="43"/>
      <c r="K21" s="43"/>
      <c r="L21" s="43"/>
      <c r="M21" s="43"/>
      <c r="N21" s="43"/>
      <c r="O21" s="43"/>
      <c r="P21" s="43"/>
    </row>
    <row r="22" spans="1:255" ht="14.25" x14ac:dyDescent="0.2">
      <c r="A22" s="61" t="s">
        <v>13</v>
      </c>
      <c r="B22" s="40"/>
      <c r="C22" s="40"/>
      <c r="D22" s="40"/>
      <c r="E22" s="40"/>
      <c r="F22" s="40"/>
      <c r="G22" s="42">
        <v>5.3164999999999996</v>
      </c>
      <c r="H22" s="43"/>
      <c r="I22" s="43"/>
      <c r="J22" s="43"/>
      <c r="K22" s="43"/>
      <c r="L22" s="43"/>
      <c r="M22" s="43"/>
      <c r="N22" s="43"/>
      <c r="O22" s="43"/>
      <c r="P22" s="43"/>
    </row>
    <row r="23" spans="1:255" ht="14.25" x14ac:dyDescent="0.2">
      <c r="A23" s="61" t="s">
        <v>14</v>
      </c>
      <c r="B23" s="40">
        <v>180.63130000000001</v>
      </c>
      <c r="C23" s="40"/>
      <c r="D23" s="40"/>
      <c r="E23" s="40"/>
      <c r="F23" s="40">
        <v>180.63130000000001</v>
      </c>
      <c r="G23" s="42"/>
      <c r="H23" s="43"/>
      <c r="I23" s="43"/>
      <c r="J23" s="43"/>
      <c r="K23" s="43"/>
      <c r="L23" s="43"/>
      <c r="M23" s="43"/>
      <c r="N23" s="43"/>
      <c r="O23" s="43"/>
      <c r="P23" s="43"/>
    </row>
    <row r="24" spans="1:255" ht="14.25" x14ac:dyDescent="0.2">
      <c r="A24" s="62" t="s">
        <v>15</v>
      </c>
      <c r="B24" s="44">
        <v>279.75569999999999</v>
      </c>
      <c r="C24" s="44"/>
      <c r="D24" s="44"/>
      <c r="E24" s="44"/>
      <c r="F24" s="44">
        <v>279.75569999999999</v>
      </c>
      <c r="G24" s="46">
        <v>29.525700000000001</v>
      </c>
      <c r="H24" s="43"/>
      <c r="I24" s="43"/>
      <c r="J24" s="43"/>
      <c r="K24" s="43"/>
      <c r="L24" s="43"/>
      <c r="M24" s="43"/>
      <c r="N24" s="43"/>
      <c r="O24" s="50"/>
      <c r="P24" s="51"/>
      <c r="Q24" s="1"/>
      <c r="R24" s="1"/>
      <c r="S24" s="1"/>
      <c r="T24" s="1"/>
      <c r="U24" s="1"/>
      <c r="AC24" s="3"/>
      <c r="AD24" s="1"/>
      <c r="AE24" s="1"/>
      <c r="AF24" s="1"/>
      <c r="AG24" s="1"/>
      <c r="AH24" s="1"/>
      <c r="AI24" s="1"/>
      <c r="AQ24" s="3"/>
      <c r="AR24" s="1"/>
      <c r="AS24" s="1"/>
      <c r="AT24" s="1"/>
      <c r="AU24" s="1"/>
      <c r="AV24" s="1"/>
      <c r="AW24" s="1"/>
      <c r="BE24" s="3"/>
      <c r="BF24" s="1"/>
      <c r="BG24" s="1"/>
      <c r="BH24" s="1"/>
      <c r="BI24" s="1"/>
      <c r="BJ24" s="1"/>
      <c r="BK24" s="1"/>
      <c r="BS24" s="3"/>
      <c r="BT24" s="1"/>
      <c r="BU24" s="1"/>
      <c r="BV24" s="1"/>
      <c r="BW24" s="1"/>
      <c r="BX24" s="1"/>
      <c r="BY24" s="1"/>
      <c r="CG24" s="3"/>
      <c r="CH24" s="1"/>
      <c r="CI24" s="1"/>
      <c r="CJ24" s="1"/>
      <c r="CK24" s="1"/>
      <c r="CL24" s="1"/>
      <c r="CM24" s="1"/>
      <c r="CU24" s="3"/>
      <c r="CV24" s="1"/>
      <c r="CW24" s="1"/>
      <c r="CX24" s="1"/>
      <c r="CY24" s="1"/>
      <c r="CZ24" s="1"/>
      <c r="DA24" s="1"/>
      <c r="DI24" s="3"/>
      <c r="DJ24" s="1"/>
      <c r="DK24" s="1"/>
      <c r="DL24" s="1"/>
      <c r="DM24" s="1"/>
      <c r="DN24" s="1"/>
      <c r="DO24" s="1"/>
      <c r="DW24" s="3"/>
      <c r="DX24" s="1"/>
      <c r="DY24" s="1"/>
      <c r="DZ24" s="1"/>
      <c r="EA24" s="1"/>
      <c r="EB24" s="1"/>
      <c r="EC24" s="1"/>
      <c r="EK24" s="3"/>
      <c r="EL24" s="1"/>
      <c r="EM24" s="1"/>
      <c r="EN24" s="1"/>
      <c r="EO24" s="1"/>
      <c r="EP24" s="1"/>
      <c r="EQ24" s="1"/>
      <c r="EY24" s="3"/>
      <c r="EZ24" s="1"/>
      <c r="FA24" s="1"/>
      <c r="FB24" s="1"/>
      <c r="FC24" s="1"/>
      <c r="FD24" s="1"/>
      <c r="FE24" s="1"/>
      <c r="FM24" s="3"/>
      <c r="FN24" s="1"/>
      <c r="FO24" s="1"/>
      <c r="FP24" s="1"/>
      <c r="FQ24" s="1"/>
      <c r="FR24" s="1"/>
      <c r="FS24" s="1"/>
      <c r="GA24" s="3"/>
      <c r="GB24" s="1"/>
      <c r="GC24" s="1"/>
      <c r="GD24" s="1"/>
      <c r="GE24" s="1"/>
      <c r="GF24" s="1"/>
      <c r="GG24" s="1"/>
      <c r="GO24" s="3"/>
      <c r="GP24" s="1"/>
      <c r="GQ24" s="1"/>
      <c r="GR24" s="1"/>
      <c r="GS24" s="1"/>
      <c r="GT24" s="1"/>
      <c r="GU24" s="1"/>
      <c r="HC24" s="3"/>
      <c r="HD24" s="1"/>
      <c r="HE24" s="1"/>
      <c r="HF24" s="1"/>
      <c r="HG24" s="1"/>
      <c r="HH24" s="1"/>
      <c r="HI24" s="1"/>
      <c r="HQ24" s="3"/>
      <c r="HR24" s="1"/>
      <c r="HS24" s="1"/>
      <c r="HT24" s="1"/>
      <c r="HU24" s="1"/>
      <c r="HV24" s="1"/>
      <c r="HW24" s="1"/>
      <c r="IE24" s="3"/>
      <c r="IF24" s="1"/>
      <c r="IG24" s="1"/>
      <c r="IH24" s="1"/>
      <c r="II24" s="1"/>
      <c r="IJ24" s="1"/>
      <c r="IK24" s="1"/>
      <c r="IS24" s="3"/>
      <c r="IT24" s="1"/>
      <c r="IU24" s="1"/>
    </row>
    <row r="25" spans="1:255" ht="14.25" x14ac:dyDescent="0.2">
      <c r="A25" s="63" t="s">
        <v>288</v>
      </c>
      <c r="B25" s="47">
        <v>575.44269999999995</v>
      </c>
      <c r="C25" s="47"/>
      <c r="D25" s="47"/>
      <c r="E25" s="47"/>
      <c r="F25" s="47">
        <v>575.44269999999995</v>
      </c>
      <c r="G25" s="49"/>
      <c r="H25" s="43"/>
      <c r="I25" s="43"/>
      <c r="J25" s="43"/>
      <c r="K25" s="43"/>
      <c r="L25" s="43"/>
      <c r="M25" s="43"/>
      <c r="N25" s="43"/>
      <c r="O25" s="50"/>
      <c r="P25" s="51"/>
      <c r="Q25" s="1"/>
      <c r="R25" s="1"/>
      <c r="S25" s="1"/>
      <c r="T25" s="1"/>
      <c r="U25" s="1"/>
      <c r="AC25" s="3"/>
      <c r="AD25" s="1"/>
      <c r="AE25" s="1"/>
      <c r="AF25" s="1"/>
      <c r="AG25" s="1"/>
      <c r="AH25" s="1"/>
      <c r="AI25" s="1"/>
      <c r="AQ25" s="3"/>
      <c r="AR25" s="1"/>
      <c r="AS25" s="1"/>
      <c r="AT25" s="1"/>
      <c r="AU25" s="1"/>
      <c r="AV25" s="1"/>
      <c r="AW25" s="1"/>
      <c r="BE25" s="3"/>
      <c r="BF25" s="1"/>
      <c r="BG25" s="1"/>
      <c r="BH25" s="1"/>
      <c r="BI25" s="1"/>
      <c r="BJ25" s="1"/>
      <c r="BK25" s="1"/>
      <c r="BS25" s="3"/>
      <c r="BT25" s="1"/>
      <c r="BU25" s="1"/>
      <c r="BV25" s="1"/>
      <c r="BW25" s="1"/>
      <c r="BX25" s="1"/>
      <c r="BY25" s="1"/>
      <c r="CG25" s="3"/>
      <c r="CH25" s="1"/>
      <c r="CI25" s="1"/>
      <c r="CJ25" s="1"/>
      <c r="CK25" s="1"/>
      <c r="CL25" s="1"/>
      <c r="CM25" s="1"/>
      <c r="CU25" s="3"/>
      <c r="CV25" s="1"/>
      <c r="CW25" s="1"/>
      <c r="CX25" s="1"/>
      <c r="CY25" s="1"/>
      <c r="CZ25" s="1"/>
      <c r="DA25" s="1"/>
      <c r="DI25" s="3"/>
      <c r="DJ25" s="1"/>
      <c r="DK25" s="1"/>
      <c r="DL25" s="1"/>
      <c r="DM25" s="1"/>
      <c r="DN25" s="1"/>
      <c r="DO25" s="1"/>
      <c r="DW25" s="3"/>
      <c r="DX25" s="1"/>
      <c r="DY25" s="1"/>
      <c r="DZ25" s="1"/>
      <c r="EA25" s="1"/>
      <c r="EB25" s="1"/>
      <c r="EC25" s="1"/>
      <c r="EK25" s="3"/>
      <c r="EL25" s="1"/>
      <c r="EM25" s="1"/>
      <c r="EN25" s="1"/>
      <c r="EO25" s="1"/>
      <c r="EP25" s="1"/>
      <c r="EQ25" s="1"/>
      <c r="EY25" s="3"/>
      <c r="EZ25" s="1"/>
      <c r="FA25" s="1"/>
      <c r="FB25" s="1"/>
      <c r="FC25" s="1"/>
      <c r="FD25" s="1"/>
      <c r="FE25" s="1"/>
      <c r="FM25" s="3"/>
      <c r="FN25" s="1"/>
      <c r="FO25" s="1"/>
      <c r="FP25" s="1"/>
      <c r="FQ25" s="1"/>
      <c r="FR25" s="1"/>
      <c r="FS25" s="1"/>
      <c r="GA25" s="3"/>
      <c r="GB25" s="1"/>
      <c r="GC25" s="1"/>
      <c r="GD25" s="1"/>
      <c r="GE25" s="1"/>
      <c r="GF25" s="1"/>
      <c r="GG25" s="1"/>
      <c r="GO25" s="3"/>
      <c r="GP25" s="1"/>
      <c r="GQ25" s="1"/>
      <c r="GR25" s="1"/>
      <c r="GS25" s="1"/>
      <c r="GT25" s="1"/>
      <c r="GU25" s="1"/>
      <c r="HC25" s="3"/>
      <c r="HD25" s="1"/>
      <c r="HE25" s="1"/>
      <c r="HF25" s="1"/>
      <c r="HG25" s="1"/>
      <c r="HH25" s="1"/>
      <c r="HI25" s="1"/>
      <c r="HQ25" s="3"/>
      <c r="HR25" s="1"/>
      <c r="HS25" s="1"/>
      <c r="HT25" s="1"/>
      <c r="HU25" s="1"/>
      <c r="HV25" s="1"/>
      <c r="HW25" s="1"/>
      <c r="IE25" s="3"/>
      <c r="IF25" s="1"/>
      <c r="IG25" s="1"/>
      <c r="IH25" s="1"/>
      <c r="II25" s="1"/>
      <c r="IJ25" s="1"/>
      <c r="IK25" s="1"/>
      <c r="IS25" s="3"/>
      <c r="IT25" s="1"/>
      <c r="IU25" s="1"/>
    </row>
    <row r="26" spans="1:255" ht="14.25" x14ac:dyDescent="0.2">
      <c r="A26" s="61" t="s">
        <v>289</v>
      </c>
      <c r="B26" s="40">
        <v>3162.0816</v>
      </c>
      <c r="C26" s="40"/>
      <c r="D26" s="40"/>
      <c r="E26" s="40"/>
      <c r="F26" s="40">
        <v>3162.0816</v>
      </c>
      <c r="G26" s="42"/>
      <c r="H26" s="43"/>
      <c r="I26" s="43"/>
      <c r="J26" s="43"/>
      <c r="K26" s="43"/>
      <c r="L26" s="43"/>
      <c r="M26" s="43"/>
      <c r="N26" s="43"/>
      <c r="O26" s="43"/>
      <c r="P26" s="43"/>
    </row>
    <row r="27" spans="1:255" ht="14.25" x14ac:dyDescent="0.2">
      <c r="A27" s="61" t="s">
        <v>16</v>
      </c>
      <c r="B27" s="40">
        <v>1148.8097</v>
      </c>
      <c r="C27" s="40"/>
      <c r="D27" s="40"/>
      <c r="E27" s="40"/>
      <c r="F27" s="40">
        <v>1148.8097</v>
      </c>
      <c r="G27" s="42"/>
      <c r="H27" s="43"/>
      <c r="I27" s="43"/>
      <c r="J27" s="43"/>
      <c r="K27" s="43"/>
      <c r="L27" s="43"/>
      <c r="M27" s="43"/>
      <c r="N27" s="43"/>
      <c r="O27" s="43"/>
      <c r="P27" s="43"/>
    </row>
    <row r="28" spans="1:255" ht="14.25" x14ac:dyDescent="0.2">
      <c r="A28" s="61" t="s">
        <v>290</v>
      </c>
      <c r="B28" s="40">
        <v>1289.0219</v>
      </c>
      <c r="C28" s="40"/>
      <c r="D28" s="40"/>
      <c r="E28" s="40"/>
      <c r="F28" s="40">
        <v>1289.0219</v>
      </c>
      <c r="G28" s="42">
        <v>7.4748999999999999</v>
      </c>
      <c r="H28" s="43"/>
      <c r="I28" s="43"/>
      <c r="J28" s="43"/>
      <c r="K28" s="43"/>
      <c r="L28" s="43"/>
      <c r="M28" s="43"/>
      <c r="N28" s="43"/>
      <c r="O28" s="43"/>
      <c r="P28" s="43"/>
    </row>
    <row r="29" spans="1:255" ht="14.25" x14ac:dyDescent="0.2">
      <c r="A29" s="61" t="s">
        <v>17</v>
      </c>
      <c r="B29" s="40">
        <v>724.98739999999998</v>
      </c>
      <c r="C29" s="40"/>
      <c r="D29" s="40"/>
      <c r="E29" s="40"/>
      <c r="F29" s="40">
        <v>724.98739999999998</v>
      </c>
      <c r="G29" s="42"/>
      <c r="H29" s="43"/>
      <c r="I29" s="43"/>
      <c r="J29" s="43"/>
      <c r="K29" s="43"/>
      <c r="L29" s="43"/>
      <c r="M29" s="43"/>
      <c r="N29" s="43"/>
      <c r="O29" s="43"/>
      <c r="P29" s="43"/>
    </row>
    <row r="30" spans="1:255" ht="14.25" x14ac:dyDescent="0.2">
      <c r="A30" s="61" t="s">
        <v>18</v>
      </c>
      <c r="B30" s="40">
        <v>3497.1963000000001</v>
      </c>
      <c r="C30" s="40"/>
      <c r="D30" s="40"/>
      <c r="E30" s="40"/>
      <c r="F30" s="40">
        <v>3497.1963000000001</v>
      </c>
      <c r="G30" s="42"/>
      <c r="H30" s="43"/>
      <c r="I30" s="43"/>
      <c r="J30" s="43"/>
      <c r="K30" s="43"/>
      <c r="L30" s="43"/>
      <c r="M30" s="43"/>
      <c r="N30" s="43"/>
      <c r="O30" s="43"/>
      <c r="P30" s="43"/>
    </row>
    <row r="31" spans="1:255" ht="14.25" x14ac:dyDescent="0.2">
      <c r="A31" s="61" t="s">
        <v>19</v>
      </c>
      <c r="B31" s="40">
        <v>2903.0895999999998</v>
      </c>
      <c r="C31" s="40"/>
      <c r="D31" s="40"/>
      <c r="E31" s="40"/>
      <c r="F31" s="40">
        <v>2903.0895999999998</v>
      </c>
      <c r="G31" s="42"/>
      <c r="H31" s="43"/>
      <c r="I31" s="43"/>
      <c r="J31" s="43"/>
      <c r="K31" s="43"/>
      <c r="L31" s="43"/>
      <c r="M31" s="43"/>
      <c r="N31" s="43"/>
      <c r="O31" s="43"/>
      <c r="P31" s="43"/>
    </row>
    <row r="32" spans="1:255" ht="14.25" x14ac:dyDescent="0.2">
      <c r="A32" s="61" t="s">
        <v>20</v>
      </c>
      <c r="B32" s="40">
        <v>162.14349999999999</v>
      </c>
      <c r="C32" s="40"/>
      <c r="D32" s="40"/>
      <c r="E32" s="40"/>
      <c r="F32" s="40">
        <v>162.14349999999999</v>
      </c>
      <c r="G32" s="42"/>
      <c r="H32" s="43"/>
      <c r="I32" s="43"/>
      <c r="J32" s="43"/>
      <c r="K32" s="43"/>
      <c r="L32" s="43"/>
      <c r="M32" s="43"/>
      <c r="N32" s="43"/>
      <c r="O32" s="43"/>
      <c r="P32" s="43"/>
    </row>
    <row r="33" spans="1:255" ht="14.25" x14ac:dyDescent="0.2">
      <c r="A33" s="61" t="s">
        <v>21</v>
      </c>
      <c r="B33" s="40">
        <v>5251.8618999999999</v>
      </c>
      <c r="C33" s="40"/>
      <c r="D33" s="40"/>
      <c r="E33" s="40"/>
      <c r="F33" s="40">
        <v>5251.8618999999999</v>
      </c>
      <c r="G33" s="42"/>
      <c r="H33" s="43"/>
      <c r="I33" s="43"/>
      <c r="J33" s="43"/>
      <c r="K33" s="43"/>
      <c r="L33" s="43"/>
      <c r="M33" s="43"/>
      <c r="N33" s="43"/>
      <c r="O33" s="43"/>
      <c r="P33" s="43"/>
    </row>
    <row r="34" spans="1:255" ht="14.25" x14ac:dyDescent="0.2">
      <c r="A34" s="61" t="s">
        <v>22</v>
      </c>
      <c r="B34" s="40">
        <v>1064.0581</v>
      </c>
      <c r="C34" s="40"/>
      <c r="D34" s="40"/>
      <c r="E34" s="40"/>
      <c r="F34" s="40">
        <v>1064.0581</v>
      </c>
      <c r="G34" s="42">
        <v>6.3525</v>
      </c>
      <c r="H34" s="43"/>
      <c r="I34" s="43"/>
      <c r="J34" s="43"/>
      <c r="K34" s="43"/>
      <c r="L34" s="43"/>
      <c r="M34" s="43"/>
      <c r="N34" s="43"/>
      <c r="O34" s="43"/>
      <c r="P34" s="43"/>
    </row>
    <row r="35" spans="1:255" ht="14.25" x14ac:dyDescent="0.2">
      <c r="A35" s="62" t="s">
        <v>291</v>
      </c>
      <c r="B35" s="44">
        <v>19203.25</v>
      </c>
      <c r="C35" s="44"/>
      <c r="D35" s="44"/>
      <c r="E35" s="44"/>
      <c r="F35" s="44">
        <v>19203.25</v>
      </c>
      <c r="G35" s="46">
        <v>13.827400000000001</v>
      </c>
      <c r="H35" s="43"/>
      <c r="I35" s="43"/>
      <c r="J35" s="43"/>
      <c r="K35" s="43"/>
      <c r="L35" s="43"/>
      <c r="M35" s="43"/>
      <c r="N35" s="43"/>
      <c r="O35" s="50"/>
      <c r="P35" s="51"/>
      <c r="Q35" s="1"/>
      <c r="R35" s="1"/>
      <c r="S35" s="1"/>
      <c r="T35" s="1"/>
      <c r="U35" s="1"/>
      <c r="AC35" s="3"/>
      <c r="AD35" s="1"/>
      <c r="AE35" s="1"/>
      <c r="AF35" s="1"/>
      <c r="AG35" s="1"/>
      <c r="AH35" s="1"/>
      <c r="AI35" s="1"/>
      <c r="AQ35" s="3"/>
      <c r="AR35" s="1"/>
      <c r="AS35" s="1"/>
      <c r="AT35" s="1"/>
      <c r="AU35" s="1"/>
      <c r="AV35" s="1"/>
      <c r="AW35" s="1"/>
      <c r="BE35" s="3"/>
      <c r="BF35" s="1"/>
      <c r="BG35" s="1"/>
      <c r="BH35" s="1"/>
      <c r="BI35" s="1"/>
      <c r="BJ35" s="1"/>
      <c r="BK35" s="1"/>
      <c r="BS35" s="3"/>
      <c r="BT35" s="1"/>
      <c r="BU35" s="1"/>
      <c r="BV35" s="1"/>
      <c r="BW35" s="1"/>
      <c r="BX35" s="1"/>
      <c r="BY35" s="1"/>
      <c r="CG35" s="3"/>
      <c r="CH35" s="1"/>
      <c r="CI35" s="1"/>
      <c r="CJ35" s="1"/>
      <c r="CK35" s="1"/>
      <c r="CL35" s="1"/>
      <c r="CM35" s="1"/>
      <c r="CU35" s="3"/>
      <c r="CV35" s="1"/>
      <c r="CW35" s="1"/>
      <c r="CX35" s="1"/>
      <c r="CY35" s="1"/>
      <c r="CZ35" s="1"/>
      <c r="DA35" s="1"/>
      <c r="DI35" s="3"/>
      <c r="DJ35" s="1"/>
      <c r="DK35" s="1"/>
      <c r="DL35" s="1"/>
      <c r="DM35" s="1"/>
      <c r="DN35" s="1"/>
      <c r="DO35" s="1"/>
      <c r="DW35" s="3"/>
      <c r="DX35" s="1"/>
      <c r="DY35" s="1"/>
      <c r="DZ35" s="1"/>
      <c r="EA35" s="1"/>
      <c r="EB35" s="1"/>
      <c r="EC35" s="1"/>
      <c r="EK35" s="3"/>
      <c r="EL35" s="1"/>
      <c r="EM35" s="1"/>
      <c r="EN35" s="1"/>
      <c r="EO35" s="1"/>
      <c r="EP35" s="1"/>
      <c r="EQ35" s="1"/>
      <c r="EY35" s="3"/>
      <c r="EZ35" s="1"/>
      <c r="FA35" s="1"/>
      <c r="FB35" s="1"/>
      <c r="FC35" s="1"/>
      <c r="FD35" s="1"/>
      <c r="FE35" s="1"/>
      <c r="FM35" s="3"/>
      <c r="FN35" s="1"/>
      <c r="FO35" s="1"/>
      <c r="FP35" s="1"/>
      <c r="FQ35" s="1"/>
      <c r="FR35" s="1"/>
      <c r="FS35" s="1"/>
      <c r="GA35" s="3"/>
      <c r="GB35" s="1"/>
      <c r="GC35" s="1"/>
      <c r="GD35" s="1"/>
      <c r="GE35" s="1"/>
      <c r="GF35" s="1"/>
      <c r="GG35" s="1"/>
      <c r="GO35" s="3"/>
      <c r="GP35" s="1"/>
      <c r="GQ35" s="1"/>
      <c r="GR35" s="1"/>
      <c r="GS35" s="1"/>
      <c r="GT35" s="1"/>
      <c r="GU35" s="1"/>
      <c r="HC35" s="3"/>
      <c r="HD35" s="1"/>
      <c r="HE35" s="1"/>
      <c r="HF35" s="1"/>
      <c r="HG35" s="1"/>
      <c r="HH35" s="1"/>
      <c r="HI35" s="1"/>
      <c r="HQ35" s="3"/>
      <c r="HR35" s="1"/>
      <c r="HS35" s="1"/>
      <c r="HT35" s="1"/>
      <c r="HU35" s="1"/>
      <c r="HV35" s="1"/>
      <c r="HW35" s="1"/>
      <c r="IE35" s="3"/>
      <c r="IF35" s="1"/>
      <c r="IG35" s="1"/>
      <c r="IH35" s="1"/>
      <c r="II35" s="1"/>
      <c r="IJ35" s="1"/>
      <c r="IK35" s="1"/>
      <c r="IS35" s="3"/>
      <c r="IT35" s="1"/>
      <c r="IU35" s="1"/>
    </row>
    <row r="36" spans="1:255" ht="14.25" x14ac:dyDescent="0.2">
      <c r="A36" s="63" t="s">
        <v>292</v>
      </c>
      <c r="B36" s="47">
        <v>134.5669</v>
      </c>
      <c r="C36" s="47"/>
      <c r="D36" s="47"/>
      <c r="E36" s="47"/>
      <c r="F36" s="47">
        <v>134.5669</v>
      </c>
      <c r="G36" s="49"/>
      <c r="H36" s="43"/>
      <c r="I36" s="43"/>
      <c r="J36" s="43"/>
      <c r="K36" s="43"/>
      <c r="L36" s="43"/>
      <c r="M36" s="43"/>
      <c r="N36" s="43"/>
      <c r="O36" s="50"/>
      <c r="P36" s="51"/>
      <c r="Q36" s="1"/>
      <c r="R36" s="1"/>
      <c r="S36" s="1"/>
      <c r="T36" s="1"/>
      <c r="U36" s="1"/>
      <c r="AC36" s="3"/>
      <c r="AD36" s="1"/>
      <c r="AE36" s="1"/>
      <c r="AF36" s="1"/>
      <c r="AG36" s="1"/>
      <c r="AH36" s="1"/>
      <c r="AI36" s="1"/>
      <c r="AQ36" s="3"/>
      <c r="AR36" s="1"/>
      <c r="AS36" s="1"/>
      <c r="AT36" s="1"/>
      <c r="AU36" s="1"/>
      <c r="AV36" s="1"/>
      <c r="AW36" s="1"/>
      <c r="BE36" s="3"/>
      <c r="BF36" s="1"/>
      <c r="BG36" s="1"/>
      <c r="BH36" s="1"/>
      <c r="BI36" s="1"/>
      <c r="BJ36" s="1"/>
      <c r="BK36" s="1"/>
      <c r="BS36" s="3"/>
      <c r="BT36" s="1"/>
      <c r="BU36" s="1"/>
      <c r="BV36" s="1"/>
      <c r="BW36" s="1"/>
      <c r="BX36" s="1"/>
      <c r="BY36" s="1"/>
      <c r="CG36" s="3"/>
      <c r="CH36" s="1"/>
      <c r="CI36" s="1"/>
      <c r="CJ36" s="1"/>
      <c r="CK36" s="1"/>
      <c r="CL36" s="1"/>
      <c r="CM36" s="1"/>
      <c r="CU36" s="3"/>
      <c r="CV36" s="1"/>
      <c r="CW36" s="1"/>
      <c r="CX36" s="1"/>
      <c r="CY36" s="1"/>
      <c r="CZ36" s="1"/>
      <c r="DA36" s="1"/>
      <c r="DI36" s="3"/>
      <c r="DJ36" s="1"/>
      <c r="DK36" s="1"/>
      <c r="DL36" s="1"/>
      <c r="DM36" s="1"/>
      <c r="DN36" s="1"/>
      <c r="DO36" s="1"/>
      <c r="DW36" s="3"/>
      <c r="DX36" s="1"/>
      <c r="DY36" s="1"/>
      <c r="DZ36" s="1"/>
      <c r="EA36" s="1"/>
      <c r="EB36" s="1"/>
      <c r="EC36" s="1"/>
      <c r="EK36" s="3"/>
      <c r="EL36" s="1"/>
      <c r="EM36" s="1"/>
      <c r="EN36" s="1"/>
      <c r="EO36" s="1"/>
      <c r="EP36" s="1"/>
      <c r="EQ36" s="1"/>
      <c r="EY36" s="3"/>
      <c r="EZ36" s="1"/>
      <c r="FA36" s="1"/>
      <c r="FB36" s="1"/>
      <c r="FC36" s="1"/>
      <c r="FD36" s="1"/>
      <c r="FE36" s="1"/>
      <c r="FM36" s="3"/>
      <c r="FN36" s="1"/>
      <c r="FO36" s="1"/>
      <c r="FP36" s="1"/>
      <c r="FQ36" s="1"/>
      <c r="FR36" s="1"/>
      <c r="FS36" s="1"/>
      <c r="GA36" s="3"/>
      <c r="GB36" s="1"/>
      <c r="GC36" s="1"/>
      <c r="GD36" s="1"/>
      <c r="GE36" s="1"/>
      <c r="GF36" s="1"/>
      <c r="GG36" s="1"/>
      <c r="GO36" s="3"/>
      <c r="GP36" s="1"/>
      <c r="GQ36" s="1"/>
      <c r="GR36" s="1"/>
      <c r="GS36" s="1"/>
      <c r="GT36" s="1"/>
      <c r="GU36" s="1"/>
      <c r="HC36" s="3"/>
      <c r="HD36" s="1"/>
      <c r="HE36" s="1"/>
      <c r="HF36" s="1"/>
      <c r="HG36" s="1"/>
      <c r="HH36" s="1"/>
      <c r="HI36" s="1"/>
      <c r="HQ36" s="3"/>
      <c r="HR36" s="1"/>
      <c r="HS36" s="1"/>
      <c r="HT36" s="1"/>
      <c r="HU36" s="1"/>
      <c r="HV36" s="1"/>
      <c r="HW36" s="1"/>
      <c r="IE36" s="3"/>
      <c r="IF36" s="1"/>
      <c r="IG36" s="1"/>
      <c r="IH36" s="1"/>
      <c r="II36" s="1"/>
      <c r="IJ36" s="1"/>
      <c r="IK36" s="1"/>
      <c r="IS36" s="3"/>
      <c r="IT36" s="1"/>
      <c r="IU36" s="1"/>
    </row>
    <row r="37" spans="1:255" ht="14.25" x14ac:dyDescent="0.2">
      <c r="A37" s="61" t="s">
        <v>23</v>
      </c>
      <c r="B37" s="40">
        <v>1674.5103999999999</v>
      </c>
      <c r="C37" s="40"/>
      <c r="D37" s="40"/>
      <c r="E37" s="40"/>
      <c r="F37" s="40">
        <v>1674.5103999999999</v>
      </c>
      <c r="G37" s="42">
        <v>59.918900000000001</v>
      </c>
      <c r="H37" s="43"/>
      <c r="I37" s="43"/>
      <c r="J37" s="43"/>
      <c r="K37" s="43"/>
      <c r="L37" s="43"/>
      <c r="M37" s="43"/>
      <c r="N37" s="43"/>
      <c r="O37" s="43"/>
      <c r="P37" s="43"/>
    </row>
    <row r="38" spans="1:255" ht="14.25" x14ac:dyDescent="0.2">
      <c r="A38" s="61" t="s">
        <v>24</v>
      </c>
      <c r="B38" s="40">
        <v>20.778099999999998</v>
      </c>
      <c r="C38" s="40"/>
      <c r="D38" s="40"/>
      <c r="E38" s="40"/>
      <c r="F38" s="40">
        <v>20.778099999999998</v>
      </c>
      <c r="G38" s="42">
        <v>10.2737</v>
      </c>
      <c r="H38" s="43"/>
      <c r="I38" s="43"/>
      <c r="J38" s="43"/>
      <c r="K38" s="43"/>
      <c r="L38" s="43"/>
      <c r="M38" s="43"/>
      <c r="N38" s="43"/>
      <c r="O38" s="43"/>
      <c r="P38" s="43"/>
    </row>
    <row r="39" spans="1:255" ht="14.25" x14ac:dyDescent="0.2">
      <c r="A39" s="61" t="s">
        <v>25</v>
      </c>
      <c r="B39" s="40">
        <v>22.713200000000001</v>
      </c>
      <c r="C39" s="40"/>
      <c r="D39" s="40"/>
      <c r="E39" s="40"/>
      <c r="F39" s="40">
        <v>22.713200000000001</v>
      </c>
      <c r="G39" s="42"/>
      <c r="H39" s="43"/>
      <c r="I39" s="43"/>
      <c r="J39" s="43"/>
      <c r="K39" s="43"/>
      <c r="L39" s="43"/>
      <c r="M39" s="43"/>
      <c r="N39" s="43"/>
      <c r="O39" s="43"/>
      <c r="P39" s="43"/>
    </row>
    <row r="40" spans="1:255" ht="14.25" x14ac:dyDescent="0.2">
      <c r="A40" s="61" t="s">
        <v>26</v>
      </c>
      <c r="B40" s="40">
        <v>9.9351000000000003</v>
      </c>
      <c r="C40" s="40"/>
      <c r="D40" s="40"/>
      <c r="E40" s="40"/>
      <c r="F40" s="40">
        <v>9.9351000000000003</v>
      </c>
      <c r="G40" s="42"/>
      <c r="H40" s="43"/>
      <c r="I40" s="43"/>
      <c r="J40" s="43"/>
      <c r="K40" s="43"/>
      <c r="L40" s="43"/>
      <c r="M40" s="43"/>
      <c r="N40" s="43"/>
      <c r="O40" s="43"/>
      <c r="P40" s="43"/>
    </row>
    <row r="41" spans="1:255" ht="14.25" x14ac:dyDescent="0.2">
      <c r="A41" s="61" t="s">
        <v>27</v>
      </c>
      <c r="B41" s="40">
        <v>341.69119999999998</v>
      </c>
      <c r="C41" s="40"/>
      <c r="D41" s="40"/>
      <c r="E41" s="40"/>
      <c r="F41" s="40">
        <v>341.69119999999998</v>
      </c>
      <c r="G41" s="42"/>
      <c r="H41" s="43"/>
      <c r="I41" s="43"/>
      <c r="J41" s="43"/>
      <c r="K41" s="43"/>
      <c r="L41" s="43"/>
      <c r="M41" s="43"/>
      <c r="N41" s="43"/>
      <c r="O41" s="43"/>
      <c r="P41" s="43"/>
    </row>
    <row r="42" spans="1:255" ht="14.25" x14ac:dyDescent="0.2">
      <c r="A42" s="62" t="s">
        <v>205</v>
      </c>
      <c r="B42" s="44">
        <v>2069.6280000000002</v>
      </c>
      <c r="C42" s="44"/>
      <c r="D42" s="44"/>
      <c r="E42" s="44"/>
      <c r="F42" s="44">
        <v>2069.6280000000002</v>
      </c>
      <c r="G42" s="46">
        <v>70.192599999999999</v>
      </c>
      <c r="H42" s="43"/>
      <c r="I42" s="43"/>
      <c r="J42" s="43"/>
      <c r="K42" s="43"/>
      <c r="L42" s="43"/>
      <c r="M42" s="43"/>
      <c r="N42" s="43"/>
      <c r="O42" s="50"/>
      <c r="P42" s="51"/>
      <c r="Q42" s="1"/>
      <c r="R42" s="1"/>
      <c r="S42" s="1"/>
      <c r="T42" s="1"/>
      <c r="U42" s="1"/>
      <c r="AC42" s="3"/>
      <c r="AD42" s="1"/>
      <c r="AE42" s="1"/>
      <c r="AF42" s="1"/>
      <c r="AG42" s="1"/>
      <c r="AH42" s="1"/>
      <c r="AI42" s="1"/>
      <c r="AQ42" s="3"/>
      <c r="AR42" s="1"/>
      <c r="AS42" s="1"/>
      <c r="AT42" s="1"/>
      <c r="AU42" s="1"/>
      <c r="AV42" s="1"/>
      <c r="AW42" s="1"/>
      <c r="BE42" s="3"/>
      <c r="BF42" s="1"/>
      <c r="BG42" s="1"/>
      <c r="BH42" s="1"/>
      <c r="BI42" s="1"/>
      <c r="BJ42" s="1"/>
      <c r="BK42" s="1"/>
      <c r="BS42" s="3"/>
      <c r="BT42" s="1"/>
      <c r="BU42" s="1"/>
      <c r="BV42" s="1"/>
      <c r="BW42" s="1"/>
      <c r="BX42" s="1"/>
      <c r="BY42" s="1"/>
      <c r="CG42" s="3"/>
      <c r="CH42" s="1"/>
      <c r="CI42" s="1"/>
      <c r="CJ42" s="1"/>
      <c r="CK42" s="1"/>
      <c r="CL42" s="1"/>
      <c r="CM42" s="1"/>
      <c r="CU42" s="3"/>
      <c r="CV42" s="1"/>
      <c r="CW42" s="1"/>
      <c r="CX42" s="1"/>
      <c r="CY42" s="1"/>
      <c r="CZ42" s="1"/>
      <c r="DA42" s="1"/>
      <c r="DI42" s="3"/>
      <c r="DJ42" s="1"/>
      <c r="DK42" s="1"/>
      <c r="DL42" s="1"/>
      <c r="DM42" s="1"/>
      <c r="DN42" s="1"/>
      <c r="DO42" s="1"/>
      <c r="DW42" s="3"/>
      <c r="DX42" s="1"/>
      <c r="DY42" s="1"/>
      <c r="DZ42" s="1"/>
      <c r="EA42" s="1"/>
      <c r="EB42" s="1"/>
      <c r="EC42" s="1"/>
      <c r="EK42" s="3"/>
      <c r="EL42" s="1"/>
      <c r="EM42" s="1"/>
      <c r="EN42" s="1"/>
      <c r="EO42" s="1"/>
      <c r="EP42" s="1"/>
      <c r="EQ42" s="1"/>
      <c r="EY42" s="3"/>
      <c r="EZ42" s="1"/>
      <c r="FA42" s="1"/>
      <c r="FB42" s="1"/>
      <c r="FC42" s="1"/>
      <c r="FD42" s="1"/>
      <c r="FE42" s="1"/>
      <c r="FM42" s="3"/>
      <c r="FN42" s="1"/>
      <c r="FO42" s="1"/>
      <c r="FP42" s="1"/>
      <c r="FQ42" s="1"/>
      <c r="FR42" s="1"/>
      <c r="FS42" s="1"/>
      <c r="GA42" s="3"/>
      <c r="GB42" s="1"/>
      <c r="GC42" s="1"/>
      <c r="GD42" s="1"/>
      <c r="GE42" s="1"/>
      <c r="GF42" s="1"/>
      <c r="GG42" s="1"/>
      <c r="GO42" s="3"/>
      <c r="GP42" s="1"/>
      <c r="GQ42" s="1"/>
      <c r="GR42" s="1"/>
      <c r="GS42" s="1"/>
      <c r="GT42" s="1"/>
      <c r="GU42" s="1"/>
      <c r="HC42" s="3"/>
      <c r="HD42" s="1"/>
      <c r="HE42" s="1"/>
      <c r="HF42" s="1"/>
      <c r="HG42" s="1"/>
      <c r="HH42" s="1"/>
      <c r="HI42" s="1"/>
      <c r="HQ42" s="3"/>
      <c r="HR42" s="1"/>
      <c r="HS42" s="1"/>
      <c r="HT42" s="1"/>
      <c r="HU42" s="1"/>
      <c r="HV42" s="1"/>
      <c r="HW42" s="1"/>
      <c r="IE42" s="3"/>
      <c r="IF42" s="1"/>
      <c r="IG42" s="1"/>
      <c r="IH42" s="1"/>
      <c r="II42" s="1"/>
      <c r="IJ42" s="1"/>
      <c r="IK42" s="1"/>
      <c r="IS42" s="3"/>
      <c r="IT42" s="1"/>
      <c r="IU42" s="1"/>
    </row>
    <row r="43" spans="1:255" ht="14.25" x14ac:dyDescent="0.2">
      <c r="A43" s="61" t="s">
        <v>307</v>
      </c>
      <c r="B43" s="40">
        <v>224.00970000000001</v>
      </c>
      <c r="C43" s="40">
        <v>372.44200000000001</v>
      </c>
      <c r="D43" s="40"/>
      <c r="E43" s="40"/>
      <c r="F43" s="40">
        <v>596.45169999999996</v>
      </c>
      <c r="G43" s="42">
        <v>6.9550999999999998</v>
      </c>
      <c r="H43" s="43"/>
      <c r="I43" s="43"/>
      <c r="J43" s="43"/>
      <c r="K43" s="43"/>
      <c r="L43" s="43"/>
      <c r="M43" s="43"/>
      <c r="N43" s="43"/>
      <c r="O43" s="43"/>
      <c r="P43" s="43"/>
    </row>
    <row r="44" spans="1:255" ht="14.25" x14ac:dyDescent="0.2">
      <c r="A44" s="61" t="s">
        <v>308</v>
      </c>
      <c r="B44" s="40">
        <v>121.59990000000001</v>
      </c>
      <c r="C44" s="40"/>
      <c r="D44" s="40"/>
      <c r="E44" s="40"/>
      <c r="F44" s="40">
        <v>121.59990000000001</v>
      </c>
      <c r="G44" s="42"/>
      <c r="H44" s="43"/>
      <c r="I44" s="43"/>
      <c r="J44" s="43"/>
      <c r="K44" s="43"/>
      <c r="L44" s="43"/>
      <c r="M44" s="43"/>
      <c r="N44" s="43"/>
      <c r="O44" s="43"/>
      <c r="P44" s="43"/>
    </row>
    <row r="45" spans="1:255" ht="14.25" x14ac:dyDescent="0.2">
      <c r="A45" s="61" t="s">
        <v>309</v>
      </c>
      <c r="B45" s="40">
        <v>365.05470000000003</v>
      </c>
      <c r="C45" s="40"/>
      <c r="D45" s="40">
        <v>440.85219999999998</v>
      </c>
      <c r="E45" s="40"/>
      <c r="F45" s="40">
        <v>805.90689999999995</v>
      </c>
      <c r="G45" s="42">
        <v>40.246099999999998</v>
      </c>
      <c r="H45" s="43"/>
      <c r="I45" s="43"/>
      <c r="J45" s="43"/>
      <c r="K45" s="43"/>
      <c r="L45" s="43"/>
      <c r="M45" s="43"/>
      <c r="N45" s="43"/>
      <c r="O45" s="43"/>
      <c r="P45" s="43"/>
    </row>
    <row r="46" spans="1:255" ht="14.25" x14ac:dyDescent="0.2">
      <c r="A46" s="62" t="s">
        <v>293</v>
      </c>
      <c r="B46" s="44">
        <v>710.66430000000003</v>
      </c>
      <c r="C46" s="44">
        <v>372.44200000000001</v>
      </c>
      <c r="D46" s="44">
        <v>440.85219999999998</v>
      </c>
      <c r="E46" s="44"/>
      <c r="F46" s="44">
        <v>1523.9585</v>
      </c>
      <c r="G46" s="46">
        <v>47.2012</v>
      </c>
      <c r="H46" s="43"/>
      <c r="I46" s="43"/>
      <c r="J46" s="43"/>
      <c r="K46" s="43"/>
      <c r="L46" s="43"/>
      <c r="M46" s="43"/>
      <c r="N46" s="43"/>
      <c r="O46" s="50"/>
      <c r="P46" s="51"/>
      <c r="Q46" s="1"/>
      <c r="R46" s="1"/>
      <c r="S46" s="1"/>
      <c r="T46" s="1"/>
      <c r="U46" s="1"/>
      <c r="AC46" s="3"/>
      <c r="AD46" s="1"/>
      <c r="AE46" s="1"/>
      <c r="AF46" s="1"/>
      <c r="AG46" s="1"/>
      <c r="AH46" s="1"/>
      <c r="AI46" s="1"/>
      <c r="AQ46" s="3"/>
      <c r="AR46" s="1"/>
      <c r="AS46" s="1"/>
      <c r="AT46" s="1"/>
      <c r="AU46" s="1"/>
      <c r="AV46" s="1"/>
      <c r="AW46" s="1"/>
      <c r="BE46" s="3"/>
      <c r="BF46" s="1"/>
      <c r="BG46" s="1"/>
      <c r="BH46" s="1"/>
      <c r="BI46" s="1"/>
      <c r="BJ46" s="1"/>
      <c r="BK46" s="1"/>
      <c r="BS46" s="3"/>
      <c r="BT46" s="1"/>
      <c r="BU46" s="1"/>
      <c r="BV46" s="1"/>
      <c r="BW46" s="1"/>
      <c r="BX46" s="1"/>
      <c r="BY46" s="1"/>
      <c r="CG46" s="3"/>
      <c r="CH46" s="1"/>
      <c r="CI46" s="1"/>
      <c r="CJ46" s="1"/>
      <c r="CK46" s="1"/>
      <c r="CL46" s="1"/>
      <c r="CM46" s="1"/>
      <c r="CU46" s="3"/>
      <c r="CV46" s="1"/>
      <c r="CW46" s="1"/>
      <c r="CX46" s="1"/>
      <c r="CY46" s="1"/>
      <c r="CZ46" s="1"/>
      <c r="DA46" s="1"/>
      <c r="DI46" s="3"/>
      <c r="DJ46" s="1"/>
      <c r="DK46" s="1"/>
      <c r="DL46" s="1"/>
      <c r="DM46" s="1"/>
      <c r="DN46" s="1"/>
      <c r="DO46" s="1"/>
      <c r="DW46" s="3"/>
      <c r="DX46" s="1"/>
      <c r="DY46" s="1"/>
      <c r="DZ46" s="1"/>
      <c r="EA46" s="1"/>
      <c r="EB46" s="1"/>
      <c r="EC46" s="1"/>
      <c r="EK46" s="3"/>
      <c r="EL46" s="1"/>
      <c r="EM46" s="1"/>
      <c r="EN46" s="1"/>
      <c r="EO46" s="1"/>
      <c r="EP46" s="1"/>
      <c r="EQ46" s="1"/>
      <c r="EY46" s="3"/>
      <c r="EZ46" s="1"/>
      <c r="FA46" s="1"/>
      <c r="FB46" s="1"/>
      <c r="FC46" s="1"/>
      <c r="FD46" s="1"/>
      <c r="FE46" s="1"/>
      <c r="FM46" s="3"/>
      <c r="FN46" s="1"/>
      <c r="FO46" s="1"/>
      <c r="FP46" s="1"/>
      <c r="FQ46" s="1"/>
      <c r="FR46" s="1"/>
      <c r="FS46" s="1"/>
      <c r="GA46" s="3"/>
      <c r="GB46" s="1"/>
      <c r="GC46" s="1"/>
      <c r="GD46" s="1"/>
      <c r="GE46" s="1"/>
      <c r="GF46" s="1"/>
      <c r="GG46" s="1"/>
      <c r="GO46" s="3"/>
      <c r="GP46" s="1"/>
      <c r="GQ46" s="1"/>
      <c r="GR46" s="1"/>
      <c r="GS46" s="1"/>
      <c r="GT46" s="1"/>
      <c r="GU46" s="1"/>
      <c r="HC46" s="3"/>
      <c r="HD46" s="1"/>
      <c r="HE46" s="1"/>
      <c r="HF46" s="1"/>
      <c r="HG46" s="1"/>
      <c r="HH46" s="1"/>
      <c r="HI46" s="1"/>
      <c r="HQ46" s="3"/>
      <c r="HR46" s="1"/>
      <c r="HS46" s="1"/>
      <c r="HT46" s="1"/>
      <c r="HU46" s="1"/>
      <c r="HV46" s="1"/>
      <c r="HW46" s="1"/>
      <c r="IE46" s="3"/>
      <c r="IF46" s="1"/>
      <c r="IG46" s="1"/>
      <c r="IH46" s="1"/>
      <c r="II46" s="1"/>
      <c r="IJ46" s="1"/>
      <c r="IK46" s="1"/>
      <c r="IS46" s="3"/>
      <c r="IT46" s="1"/>
      <c r="IU46" s="1"/>
    </row>
    <row r="47" spans="1:255" ht="14.25" x14ac:dyDescent="0.2">
      <c r="A47" s="63" t="s">
        <v>294</v>
      </c>
      <c r="B47" s="47">
        <v>2698.0976999999998</v>
      </c>
      <c r="C47" s="47">
        <v>10.8752</v>
      </c>
      <c r="D47" s="47"/>
      <c r="E47" s="47"/>
      <c r="F47" s="47">
        <v>2708.9729000000002</v>
      </c>
      <c r="G47" s="49">
        <v>35.383299999999998</v>
      </c>
      <c r="H47" s="43"/>
      <c r="I47" s="43"/>
      <c r="J47" s="43"/>
      <c r="K47" s="43"/>
      <c r="L47" s="43"/>
      <c r="M47" s="43"/>
      <c r="N47" s="43"/>
      <c r="O47" s="50"/>
      <c r="P47" s="51"/>
      <c r="Q47" s="1"/>
      <c r="R47" s="1"/>
      <c r="S47" s="1"/>
      <c r="T47" s="1"/>
      <c r="U47" s="1"/>
      <c r="AC47" s="3"/>
      <c r="AD47" s="1"/>
      <c r="AE47" s="1"/>
      <c r="AF47" s="1"/>
      <c r="AG47" s="1"/>
      <c r="AH47" s="1"/>
      <c r="AI47" s="1"/>
      <c r="AQ47" s="3"/>
      <c r="AR47" s="1"/>
      <c r="AS47" s="1"/>
      <c r="AT47" s="1"/>
      <c r="AU47" s="1"/>
      <c r="AV47" s="1"/>
      <c r="AW47" s="1"/>
      <c r="BE47" s="3"/>
      <c r="BF47" s="1"/>
      <c r="BG47" s="1"/>
      <c r="BH47" s="1"/>
      <c r="BI47" s="1"/>
      <c r="BJ47" s="1"/>
      <c r="BK47" s="1"/>
      <c r="BS47" s="3"/>
      <c r="BT47" s="1"/>
      <c r="BU47" s="1"/>
      <c r="BV47" s="1"/>
      <c r="BW47" s="1"/>
      <c r="BX47" s="1"/>
      <c r="BY47" s="1"/>
      <c r="CG47" s="3"/>
      <c r="CH47" s="1"/>
      <c r="CI47" s="1"/>
      <c r="CJ47" s="1"/>
      <c r="CK47" s="1"/>
      <c r="CL47" s="1"/>
      <c r="CM47" s="1"/>
      <c r="CU47" s="3"/>
      <c r="CV47" s="1"/>
      <c r="CW47" s="1"/>
      <c r="CX47" s="1"/>
      <c r="CY47" s="1"/>
      <c r="CZ47" s="1"/>
      <c r="DA47" s="1"/>
      <c r="DI47" s="3"/>
      <c r="DJ47" s="1"/>
      <c r="DK47" s="1"/>
      <c r="DL47" s="1"/>
      <c r="DM47" s="1"/>
      <c r="DN47" s="1"/>
      <c r="DO47" s="1"/>
      <c r="DW47" s="3"/>
      <c r="DX47" s="1"/>
      <c r="DY47" s="1"/>
      <c r="DZ47" s="1"/>
      <c r="EA47" s="1"/>
      <c r="EB47" s="1"/>
      <c r="EC47" s="1"/>
      <c r="EK47" s="3"/>
      <c r="EL47" s="1"/>
      <c r="EM47" s="1"/>
      <c r="EN47" s="1"/>
      <c r="EO47" s="1"/>
      <c r="EP47" s="1"/>
      <c r="EQ47" s="1"/>
      <c r="EY47" s="3"/>
      <c r="EZ47" s="1"/>
      <c r="FA47" s="1"/>
      <c r="FB47" s="1"/>
      <c r="FC47" s="1"/>
      <c r="FD47" s="1"/>
      <c r="FE47" s="1"/>
      <c r="FM47" s="3"/>
      <c r="FN47" s="1"/>
      <c r="FO47" s="1"/>
      <c r="FP47" s="1"/>
      <c r="FQ47" s="1"/>
      <c r="FR47" s="1"/>
      <c r="FS47" s="1"/>
      <c r="GA47" s="3"/>
      <c r="GB47" s="1"/>
      <c r="GC47" s="1"/>
      <c r="GD47" s="1"/>
      <c r="GE47" s="1"/>
      <c r="GF47" s="1"/>
      <c r="GG47" s="1"/>
      <c r="GO47" s="3"/>
      <c r="GP47" s="1"/>
      <c r="GQ47" s="1"/>
      <c r="GR47" s="1"/>
      <c r="GS47" s="1"/>
      <c r="GT47" s="1"/>
      <c r="GU47" s="1"/>
      <c r="HC47" s="3"/>
      <c r="HD47" s="1"/>
      <c r="HE47" s="1"/>
      <c r="HF47" s="1"/>
      <c r="HG47" s="1"/>
      <c r="HH47" s="1"/>
      <c r="HI47" s="1"/>
      <c r="HQ47" s="3"/>
      <c r="HR47" s="1"/>
      <c r="HS47" s="1"/>
      <c r="HT47" s="1"/>
      <c r="HU47" s="1"/>
      <c r="HV47" s="1"/>
      <c r="HW47" s="1"/>
      <c r="IE47" s="3"/>
      <c r="IF47" s="1"/>
      <c r="IG47" s="1"/>
      <c r="IH47" s="1"/>
      <c r="II47" s="1"/>
      <c r="IJ47" s="1"/>
      <c r="IK47" s="1"/>
      <c r="IS47" s="3"/>
      <c r="IT47" s="1"/>
      <c r="IU47" s="1"/>
    </row>
    <row r="48" spans="1:255" ht="14.25" x14ac:dyDescent="0.2">
      <c r="A48" s="61" t="s">
        <v>28</v>
      </c>
      <c r="B48" s="40">
        <v>431.85230000000001</v>
      </c>
      <c r="C48" s="40"/>
      <c r="D48" s="40">
        <v>88.367999999999995</v>
      </c>
      <c r="E48" s="40"/>
      <c r="F48" s="40">
        <v>520.22029999999995</v>
      </c>
      <c r="G48" s="42">
        <v>2.1175000000000002</v>
      </c>
      <c r="H48" s="43"/>
      <c r="I48" s="43"/>
      <c r="J48" s="43"/>
      <c r="K48" s="43"/>
      <c r="L48" s="43"/>
      <c r="M48" s="43"/>
      <c r="N48" s="43"/>
      <c r="O48" s="43"/>
      <c r="P48" s="43"/>
    </row>
    <row r="49" spans="1:255" ht="14.25" x14ac:dyDescent="0.2">
      <c r="A49" s="61" t="s">
        <v>295</v>
      </c>
      <c r="B49" s="40">
        <v>231.6362</v>
      </c>
      <c r="C49" s="40">
        <v>269.86869999999999</v>
      </c>
      <c r="D49" s="40"/>
      <c r="E49" s="40"/>
      <c r="F49" s="40">
        <v>501.50490000000002</v>
      </c>
      <c r="G49" s="42"/>
      <c r="H49" s="43"/>
      <c r="I49" s="43"/>
      <c r="J49" s="43"/>
      <c r="K49" s="43"/>
      <c r="L49" s="43"/>
      <c r="M49" s="43"/>
      <c r="N49" s="43"/>
      <c r="O49" s="43"/>
      <c r="P49" s="43"/>
    </row>
    <row r="50" spans="1:255" ht="14.25" x14ac:dyDescent="0.2">
      <c r="A50" s="62" t="s">
        <v>29</v>
      </c>
      <c r="B50" s="44">
        <v>663.48850000000004</v>
      </c>
      <c r="C50" s="44">
        <v>269.86869999999999</v>
      </c>
      <c r="D50" s="44">
        <v>88.367999999999995</v>
      </c>
      <c r="E50" s="44"/>
      <c r="F50" s="44">
        <v>1021.7252</v>
      </c>
      <c r="G50" s="46">
        <v>2.1175000000000002</v>
      </c>
      <c r="H50" s="43"/>
      <c r="I50" s="43"/>
      <c r="J50" s="43"/>
      <c r="K50" s="43"/>
      <c r="L50" s="43"/>
      <c r="M50" s="43"/>
      <c r="N50" s="43"/>
      <c r="O50" s="50"/>
      <c r="P50" s="51"/>
      <c r="Q50" s="1"/>
      <c r="R50" s="1"/>
      <c r="S50" s="1"/>
      <c r="T50" s="1"/>
      <c r="U50" s="1"/>
      <c r="AC50" s="3"/>
      <c r="AD50" s="1"/>
      <c r="AE50" s="1"/>
      <c r="AF50" s="1"/>
      <c r="AG50" s="1"/>
      <c r="AH50" s="1"/>
      <c r="AI50" s="1"/>
      <c r="AQ50" s="3"/>
      <c r="AR50" s="1"/>
      <c r="AS50" s="1"/>
      <c r="AT50" s="1"/>
      <c r="AU50" s="1"/>
      <c r="AV50" s="1"/>
      <c r="AW50" s="1"/>
      <c r="BE50" s="3"/>
      <c r="BF50" s="1"/>
      <c r="BG50" s="1"/>
      <c r="BH50" s="1"/>
      <c r="BI50" s="1"/>
      <c r="BJ50" s="1"/>
      <c r="BK50" s="1"/>
      <c r="BS50" s="3"/>
      <c r="BT50" s="1"/>
      <c r="BU50" s="1"/>
      <c r="BV50" s="1"/>
      <c r="BW50" s="1"/>
      <c r="BX50" s="1"/>
      <c r="BY50" s="1"/>
      <c r="CG50" s="3"/>
      <c r="CH50" s="1"/>
      <c r="CI50" s="1"/>
      <c r="CJ50" s="1"/>
      <c r="CK50" s="1"/>
      <c r="CL50" s="1"/>
      <c r="CM50" s="1"/>
      <c r="CU50" s="3"/>
      <c r="CV50" s="1"/>
      <c r="CW50" s="1"/>
      <c r="CX50" s="1"/>
      <c r="CY50" s="1"/>
      <c r="CZ50" s="1"/>
      <c r="DA50" s="1"/>
      <c r="DI50" s="3"/>
      <c r="DJ50" s="1"/>
      <c r="DK50" s="1"/>
      <c r="DL50" s="1"/>
      <c r="DM50" s="1"/>
      <c r="DN50" s="1"/>
      <c r="DO50" s="1"/>
      <c r="DW50" s="3"/>
      <c r="DX50" s="1"/>
      <c r="DY50" s="1"/>
      <c r="DZ50" s="1"/>
      <c r="EA50" s="1"/>
      <c r="EB50" s="1"/>
      <c r="EC50" s="1"/>
      <c r="EK50" s="3"/>
      <c r="EL50" s="1"/>
      <c r="EM50" s="1"/>
      <c r="EN50" s="1"/>
      <c r="EO50" s="1"/>
      <c r="EP50" s="1"/>
      <c r="EQ50" s="1"/>
      <c r="EY50" s="3"/>
      <c r="EZ50" s="1"/>
      <c r="FA50" s="1"/>
      <c r="FB50" s="1"/>
      <c r="FC50" s="1"/>
      <c r="FD50" s="1"/>
      <c r="FE50" s="1"/>
      <c r="FM50" s="3"/>
      <c r="FN50" s="1"/>
      <c r="FO50" s="1"/>
      <c r="FP50" s="1"/>
      <c r="FQ50" s="1"/>
      <c r="FR50" s="1"/>
      <c r="FS50" s="1"/>
      <c r="GA50" s="3"/>
      <c r="GB50" s="1"/>
      <c r="GC50" s="1"/>
      <c r="GD50" s="1"/>
      <c r="GE50" s="1"/>
      <c r="GF50" s="1"/>
      <c r="GG50" s="1"/>
      <c r="GO50" s="3"/>
      <c r="GP50" s="1"/>
      <c r="GQ50" s="1"/>
      <c r="GR50" s="1"/>
      <c r="GS50" s="1"/>
      <c r="GT50" s="1"/>
      <c r="GU50" s="1"/>
      <c r="HC50" s="3"/>
      <c r="HD50" s="1"/>
      <c r="HE50" s="1"/>
      <c r="HF50" s="1"/>
      <c r="HG50" s="1"/>
      <c r="HH50" s="1"/>
      <c r="HI50" s="1"/>
      <c r="HQ50" s="3"/>
      <c r="HR50" s="1"/>
      <c r="HS50" s="1"/>
      <c r="HT50" s="1"/>
      <c r="HU50" s="1"/>
      <c r="HV50" s="1"/>
      <c r="HW50" s="1"/>
      <c r="IE50" s="3"/>
      <c r="IF50" s="1"/>
      <c r="IG50" s="1"/>
      <c r="IH50" s="1"/>
      <c r="II50" s="1"/>
      <c r="IJ50" s="1"/>
      <c r="IK50" s="1"/>
      <c r="IS50" s="3"/>
      <c r="IT50" s="1"/>
      <c r="IU50" s="1"/>
    </row>
    <row r="51" spans="1:255" ht="14.25" x14ac:dyDescent="0.2">
      <c r="A51" s="61" t="s">
        <v>296</v>
      </c>
      <c r="B51" s="40"/>
      <c r="C51" s="40"/>
      <c r="D51" s="40"/>
      <c r="E51" s="40"/>
      <c r="F51" s="40"/>
      <c r="G51" s="42">
        <v>51.546799999999998</v>
      </c>
      <c r="H51" s="43"/>
      <c r="I51" s="43"/>
      <c r="J51" s="43"/>
      <c r="K51" s="43"/>
      <c r="L51" s="43"/>
      <c r="M51" s="43"/>
      <c r="N51" s="43"/>
      <c r="O51" s="43"/>
      <c r="P51" s="43"/>
    </row>
    <row r="52" spans="1:255" ht="14.25" x14ac:dyDescent="0.2">
      <c r="A52" s="61" t="s">
        <v>297</v>
      </c>
      <c r="B52" s="40">
        <v>811.37909999999999</v>
      </c>
      <c r="C52" s="40">
        <v>578.29759999999999</v>
      </c>
      <c r="D52" s="40"/>
      <c r="E52" s="40"/>
      <c r="F52" s="40">
        <v>1389.6767</v>
      </c>
      <c r="G52" s="42">
        <v>15.6892</v>
      </c>
      <c r="H52" s="43"/>
      <c r="I52" s="43"/>
      <c r="J52" s="43"/>
      <c r="K52" s="43"/>
      <c r="L52" s="43"/>
      <c r="M52" s="43"/>
      <c r="N52" s="43"/>
      <c r="O52" s="43"/>
      <c r="P52" s="43"/>
    </row>
    <row r="53" spans="1:255" ht="14.25" x14ac:dyDescent="0.2">
      <c r="A53" s="61" t="s">
        <v>298</v>
      </c>
      <c r="B53" s="40">
        <v>184.24850000000001</v>
      </c>
      <c r="C53" s="40"/>
      <c r="D53" s="40"/>
      <c r="E53" s="40"/>
      <c r="F53" s="40">
        <v>184.24850000000001</v>
      </c>
      <c r="G53" s="42"/>
      <c r="H53" s="43"/>
      <c r="I53" s="43"/>
      <c r="J53" s="43"/>
      <c r="K53" s="43"/>
      <c r="L53" s="43"/>
      <c r="M53" s="43"/>
      <c r="N53" s="43"/>
      <c r="O53" s="43"/>
      <c r="P53" s="43"/>
    </row>
    <row r="54" spans="1:255" ht="14.25" x14ac:dyDescent="0.2">
      <c r="A54" s="61" t="s">
        <v>30</v>
      </c>
      <c r="B54" s="40">
        <v>461.86380000000003</v>
      </c>
      <c r="C54" s="40"/>
      <c r="D54" s="40"/>
      <c r="E54" s="40"/>
      <c r="F54" s="40">
        <v>461.86380000000003</v>
      </c>
      <c r="G54" s="42">
        <v>0.56810000000000005</v>
      </c>
      <c r="H54" s="43"/>
      <c r="I54" s="43"/>
      <c r="J54" s="43"/>
      <c r="K54" s="43"/>
      <c r="L54" s="43"/>
      <c r="M54" s="43"/>
      <c r="N54" s="43"/>
      <c r="O54" s="43"/>
      <c r="P54" s="43"/>
    </row>
    <row r="55" spans="1:255" ht="14.25" x14ac:dyDescent="0.2">
      <c r="A55" s="61" t="s">
        <v>31</v>
      </c>
      <c r="B55" s="40">
        <v>111.38120000000001</v>
      </c>
      <c r="C55" s="40"/>
      <c r="D55" s="40"/>
      <c r="E55" s="40"/>
      <c r="F55" s="40">
        <v>111.38120000000001</v>
      </c>
      <c r="G55" s="42"/>
      <c r="H55" s="43"/>
      <c r="I55" s="43"/>
      <c r="J55" s="43"/>
      <c r="K55" s="43"/>
      <c r="L55" s="43"/>
      <c r="M55" s="43"/>
      <c r="N55" s="43"/>
      <c r="O55" s="43"/>
      <c r="P55" s="43"/>
    </row>
    <row r="56" spans="1:255" ht="14.25" x14ac:dyDescent="0.2">
      <c r="A56" s="61" t="s">
        <v>299</v>
      </c>
      <c r="B56" s="40">
        <v>9.8419000000000008</v>
      </c>
      <c r="C56" s="40"/>
      <c r="D56" s="40"/>
      <c r="E56" s="40"/>
      <c r="F56" s="40">
        <v>9.8419000000000008</v>
      </c>
      <c r="G56" s="42"/>
      <c r="H56" s="43"/>
      <c r="I56" s="43"/>
      <c r="J56" s="43"/>
      <c r="K56" s="43"/>
      <c r="L56" s="43"/>
      <c r="M56" s="43"/>
      <c r="N56" s="43"/>
      <c r="O56" s="43"/>
      <c r="P56" s="43"/>
    </row>
    <row r="57" spans="1:255" ht="14.25" x14ac:dyDescent="0.2">
      <c r="A57" s="61" t="s">
        <v>300</v>
      </c>
      <c r="B57" s="40">
        <v>451.42919999999998</v>
      </c>
      <c r="C57" s="40"/>
      <c r="D57" s="40"/>
      <c r="E57" s="40"/>
      <c r="F57" s="40">
        <v>451.42919999999998</v>
      </c>
      <c r="G57" s="42">
        <v>64.394000000000005</v>
      </c>
      <c r="H57" s="43"/>
      <c r="I57" s="43"/>
      <c r="J57" s="43"/>
      <c r="K57" s="43"/>
      <c r="L57" s="43"/>
      <c r="M57" s="43"/>
      <c r="N57" s="43"/>
      <c r="O57" s="43"/>
      <c r="P57" s="43"/>
    </row>
    <row r="58" spans="1:255" ht="14.25" x14ac:dyDescent="0.2">
      <c r="A58" s="61" t="s">
        <v>32</v>
      </c>
      <c r="B58" s="40">
        <v>6697.9407000000001</v>
      </c>
      <c r="C58" s="40">
        <v>105.81399999999999</v>
      </c>
      <c r="D58" s="40"/>
      <c r="E58" s="40"/>
      <c r="F58" s="40">
        <v>6803.7547000000004</v>
      </c>
      <c r="G58" s="42">
        <v>116.491</v>
      </c>
      <c r="H58" s="43"/>
      <c r="I58" s="43"/>
      <c r="J58" s="43"/>
      <c r="K58" s="43"/>
      <c r="L58" s="43"/>
      <c r="M58" s="43"/>
      <c r="N58" s="43"/>
      <c r="O58" s="43"/>
      <c r="P58" s="43"/>
    </row>
    <row r="59" spans="1:255" ht="14.25" x14ac:dyDescent="0.2">
      <c r="A59" s="62" t="s">
        <v>301</v>
      </c>
      <c r="B59" s="44">
        <v>8728.0843999999997</v>
      </c>
      <c r="C59" s="44">
        <v>684.11159999999995</v>
      </c>
      <c r="D59" s="44"/>
      <c r="E59" s="44"/>
      <c r="F59" s="44">
        <v>9412.1959999999999</v>
      </c>
      <c r="G59" s="46">
        <v>248.6891</v>
      </c>
      <c r="H59" s="43"/>
      <c r="I59" s="43"/>
      <c r="J59" s="43"/>
      <c r="K59" s="43"/>
      <c r="L59" s="43"/>
      <c r="M59" s="43"/>
      <c r="N59" s="43"/>
      <c r="O59" s="50"/>
      <c r="P59" s="51"/>
      <c r="Q59" s="1"/>
      <c r="R59" s="1"/>
      <c r="S59" s="1"/>
      <c r="T59" s="1"/>
      <c r="U59" s="1"/>
      <c r="AC59" s="3"/>
      <c r="AD59" s="1"/>
      <c r="AE59" s="1"/>
      <c r="AF59" s="1"/>
      <c r="AG59" s="1"/>
      <c r="AH59" s="1"/>
      <c r="AI59" s="1"/>
      <c r="AQ59" s="3"/>
      <c r="AR59" s="1"/>
      <c r="AS59" s="1"/>
      <c r="AT59" s="1"/>
      <c r="AU59" s="1"/>
      <c r="AV59" s="1"/>
      <c r="AW59" s="1"/>
      <c r="BE59" s="3"/>
      <c r="BF59" s="1"/>
      <c r="BG59" s="1"/>
      <c r="BH59" s="1"/>
      <c r="BI59" s="1"/>
      <c r="BJ59" s="1"/>
      <c r="BK59" s="1"/>
      <c r="BS59" s="3"/>
      <c r="BT59" s="1"/>
      <c r="BU59" s="1"/>
      <c r="BV59" s="1"/>
      <c r="BW59" s="1"/>
      <c r="BX59" s="1"/>
      <c r="BY59" s="1"/>
      <c r="CG59" s="3"/>
      <c r="CH59" s="1"/>
      <c r="CI59" s="1"/>
      <c r="CJ59" s="1"/>
      <c r="CK59" s="1"/>
      <c r="CL59" s="1"/>
      <c r="CM59" s="1"/>
      <c r="CU59" s="3"/>
      <c r="CV59" s="1"/>
      <c r="CW59" s="1"/>
      <c r="CX59" s="1"/>
      <c r="CY59" s="1"/>
      <c r="CZ59" s="1"/>
      <c r="DA59" s="1"/>
      <c r="DI59" s="3"/>
      <c r="DJ59" s="1"/>
      <c r="DK59" s="1"/>
      <c r="DL59" s="1"/>
      <c r="DM59" s="1"/>
      <c r="DN59" s="1"/>
      <c r="DO59" s="1"/>
      <c r="DW59" s="3"/>
      <c r="DX59" s="1"/>
      <c r="DY59" s="1"/>
      <c r="DZ59" s="1"/>
      <c r="EA59" s="1"/>
      <c r="EB59" s="1"/>
      <c r="EC59" s="1"/>
      <c r="EK59" s="3"/>
      <c r="EL59" s="1"/>
      <c r="EM59" s="1"/>
      <c r="EN59" s="1"/>
      <c r="EO59" s="1"/>
      <c r="EP59" s="1"/>
      <c r="EQ59" s="1"/>
      <c r="EY59" s="3"/>
      <c r="EZ59" s="1"/>
      <c r="FA59" s="1"/>
      <c r="FB59" s="1"/>
      <c r="FC59" s="1"/>
      <c r="FD59" s="1"/>
      <c r="FE59" s="1"/>
      <c r="FM59" s="3"/>
      <c r="FN59" s="1"/>
      <c r="FO59" s="1"/>
      <c r="FP59" s="1"/>
      <c r="FQ59" s="1"/>
      <c r="FR59" s="1"/>
      <c r="FS59" s="1"/>
      <c r="GA59" s="3"/>
      <c r="GB59" s="1"/>
      <c r="GC59" s="1"/>
      <c r="GD59" s="1"/>
      <c r="GE59" s="1"/>
      <c r="GF59" s="1"/>
      <c r="GG59" s="1"/>
      <c r="GO59" s="3"/>
      <c r="GP59" s="1"/>
      <c r="GQ59" s="1"/>
      <c r="GR59" s="1"/>
      <c r="GS59" s="1"/>
      <c r="GT59" s="1"/>
      <c r="GU59" s="1"/>
      <c r="HC59" s="3"/>
      <c r="HD59" s="1"/>
      <c r="HE59" s="1"/>
      <c r="HF59" s="1"/>
      <c r="HG59" s="1"/>
      <c r="HH59" s="1"/>
      <c r="HI59" s="1"/>
      <c r="HQ59" s="3"/>
      <c r="HR59" s="1"/>
      <c r="HS59" s="1"/>
      <c r="HT59" s="1"/>
      <c r="HU59" s="1"/>
      <c r="HV59" s="1"/>
      <c r="HW59" s="1"/>
      <c r="IE59" s="3"/>
      <c r="IF59" s="1"/>
      <c r="IG59" s="1"/>
      <c r="IH59" s="1"/>
      <c r="II59" s="1"/>
      <c r="IJ59" s="1"/>
      <c r="IK59" s="1"/>
      <c r="IS59" s="3"/>
      <c r="IT59" s="1"/>
      <c r="IU59" s="1"/>
    </row>
    <row r="60" spans="1:255" ht="14.25" x14ac:dyDescent="0.2">
      <c r="A60" s="61" t="s">
        <v>33</v>
      </c>
      <c r="B60" s="40">
        <v>780.66859999999997</v>
      </c>
      <c r="C60" s="40">
        <v>44.2941</v>
      </c>
      <c r="D60" s="40"/>
      <c r="E60" s="40"/>
      <c r="F60" s="40">
        <v>824.96270000000004</v>
      </c>
      <c r="G60" s="42">
        <v>2.4026999999999998</v>
      </c>
      <c r="H60" s="43"/>
      <c r="I60" s="43"/>
      <c r="J60" s="43"/>
      <c r="K60" s="43"/>
      <c r="L60" s="43"/>
      <c r="M60" s="43"/>
      <c r="N60" s="43"/>
      <c r="O60" s="43"/>
      <c r="P60" s="43"/>
    </row>
    <row r="61" spans="1:255" ht="14.25" x14ac:dyDescent="0.2">
      <c r="A61" s="61" t="s">
        <v>310</v>
      </c>
      <c r="B61" s="40">
        <v>962.61490000000003</v>
      </c>
      <c r="C61" s="40">
        <v>30.2319</v>
      </c>
      <c r="D61" s="40"/>
      <c r="E61" s="40">
        <v>16.326699999999999</v>
      </c>
      <c r="F61" s="40">
        <v>1009.1735</v>
      </c>
      <c r="G61" s="42">
        <v>5.0488</v>
      </c>
      <c r="H61" s="43"/>
      <c r="I61" s="43"/>
      <c r="J61" s="43"/>
      <c r="K61" s="43"/>
      <c r="L61" s="43"/>
      <c r="M61" s="43"/>
      <c r="N61" s="43"/>
      <c r="O61" s="43"/>
      <c r="P61" s="43"/>
    </row>
    <row r="62" spans="1:255" ht="14.25" x14ac:dyDescent="0.2">
      <c r="A62" s="64" t="s">
        <v>34</v>
      </c>
      <c r="B62" s="44">
        <v>1743.2835</v>
      </c>
      <c r="C62" s="44">
        <v>74.525999999999996</v>
      </c>
      <c r="D62" s="44"/>
      <c r="E62" s="44">
        <v>16.326699999999999</v>
      </c>
      <c r="F62" s="44">
        <v>1834.1361999999999</v>
      </c>
      <c r="G62" s="46">
        <v>7.4515000000000002</v>
      </c>
      <c r="H62" s="43"/>
      <c r="I62" s="43"/>
      <c r="J62" s="43"/>
      <c r="K62" s="43"/>
      <c r="L62" s="43"/>
      <c r="M62" s="43"/>
      <c r="N62" s="43"/>
      <c r="O62" s="50"/>
      <c r="P62" s="51"/>
      <c r="Q62" s="1"/>
      <c r="R62" s="1"/>
      <c r="S62" s="1"/>
      <c r="T62" s="1"/>
      <c r="U62" s="1"/>
      <c r="AC62" s="3"/>
      <c r="AD62" s="1"/>
      <c r="AE62" s="1"/>
      <c r="AF62" s="1"/>
      <c r="AG62" s="1"/>
      <c r="AH62" s="1"/>
      <c r="AI62" s="1"/>
      <c r="AQ62" s="3"/>
      <c r="AR62" s="1"/>
      <c r="AS62" s="1"/>
      <c r="AT62" s="1"/>
      <c r="AU62" s="1"/>
      <c r="AV62" s="1"/>
      <c r="AW62" s="1"/>
      <c r="BE62" s="3"/>
      <c r="BF62" s="1"/>
      <c r="BG62" s="1"/>
      <c r="BH62" s="1"/>
      <c r="BI62" s="1"/>
      <c r="BJ62" s="1"/>
      <c r="BK62" s="1"/>
      <c r="BS62" s="3"/>
      <c r="BT62" s="1"/>
      <c r="BU62" s="1"/>
      <c r="BV62" s="1"/>
      <c r="BW62" s="1"/>
      <c r="BX62" s="1"/>
      <c r="BY62" s="1"/>
      <c r="CG62" s="3"/>
      <c r="CH62" s="1"/>
      <c r="CI62" s="1"/>
      <c r="CJ62" s="1"/>
      <c r="CK62" s="1"/>
      <c r="CL62" s="1"/>
      <c r="CM62" s="1"/>
      <c r="CU62" s="3"/>
      <c r="CV62" s="1"/>
      <c r="CW62" s="1"/>
      <c r="CX62" s="1"/>
      <c r="CY62" s="1"/>
      <c r="CZ62" s="1"/>
      <c r="DA62" s="1"/>
      <c r="DI62" s="3"/>
      <c r="DJ62" s="1"/>
      <c r="DK62" s="1"/>
      <c r="DL62" s="1"/>
      <c r="DM62" s="1"/>
      <c r="DN62" s="1"/>
      <c r="DO62" s="1"/>
      <c r="DW62" s="3"/>
      <c r="DX62" s="1"/>
      <c r="DY62" s="1"/>
      <c r="DZ62" s="1"/>
      <c r="EA62" s="1"/>
      <c r="EB62" s="1"/>
      <c r="EC62" s="1"/>
      <c r="EK62" s="3"/>
      <c r="EL62" s="1"/>
      <c r="EM62" s="1"/>
      <c r="EN62" s="1"/>
      <c r="EO62" s="1"/>
      <c r="EP62" s="1"/>
      <c r="EQ62" s="1"/>
      <c r="EY62" s="3"/>
      <c r="EZ62" s="1"/>
      <c r="FA62" s="1"/>
      <c r="FB62" s="1"/>
      <c r="FC62" s="1"/>
      <c r="FD62" s="1"/>
      <c r="FE62" s="1"/>
      <c r="FM62" s="3"/>
      <c r="FN62" s="1"/>
      <c r="FO62" s="1"/>
      <c r="FP62" s="1"/>
      <c r="FQ62" s="1"/>
      <c r="FR62" s="1"/>
      <c r="FS62" s="1"/>
      <c r="GA62" s="3"/>
      <c r="GB62" s="1"/>
      <c r="GC62" s="1"/>
      <c r="GD62" s="1"/>
      <c r="GE62" s="1"/>
      <c r="GF62" s="1"/>
      <c r="GG62" s="1"/>
      <c r="GO62" s="3"/>
      <c r="GP62" s="1"/>
      <c r="GQ62" s="1"/>
      <c r="GR62" s="1"/>
      <c r="GS62" s="1"/>
      <c r="GT62" s="1"/>
      <c r="GU62" s="1"/>
      <c r="HC62" s="3"/>
      <c r="HD62" s="1"/>
      <c r="HE62" s="1"/>
      <c r="HF62" s="1"/>
      <c r="HG62" s="1"/>
      <c r="HH62" s="1"/>
      <c r="HI62" s="1"/>
      <c r="HQ62" s="3"/>
      <c r="HR62" s="1"/>
      <c r="HS62" s="1"/>
      <c r="HT62" s="1"/>
      <c r="HU62" s="1"/>
      <c r="HV62" s="1"/>
      <c r="HW62" s="1"/>
      <c r="IE62" s="3"/>
      <c r="IF62" s="1"/>
      <c r="IG62" s="1"/>
      <c r="IH62" s="1"/>
      <c r="II62" s="1"/>
      <c r="IJ62" s="1"/>
      <c r="IK62" s="1"/>
      <c r="IS62" s="3"/>
      <c r="IT62" s="1"/>
      <c r="IU62" s="1"/>
    </row>
    <row r="63" spans="1:255" ht="15" customHeight="1" x14ac:dyDescent="0.2">
      <c r="A63" s="82" t="s">
        <v>157</v>
      </c>
      <c r="B63" s="83">
        <v>49285.362500000003</v>
      </c>
      <c r="C63" s="83">
        <v>1411.8235</v>
      </c>
      <c r="D63" s="83">
        <v>529.22019999999998</v>
      </c>
      <c r="E63" s="83">
        <v>16.326699999999999</v>
      </c>
      <c r="F63" s="83">
        <v>51242.732900000003</v>
      </c>
      <c r="G63" s="84">
        <v>626.25030000000004</v>
      </c>
    </row>
  </sheetData>
  <mergeCells count="1">
    <mergeCell ref="B1:F1"/>
  </mergeCells>
  <phoneticPr fontId="0" type="noConversion"/>
  <printOptions horizontalCentered="1"/>
  <pageMargins left="0.78740157480314965" right="0.78740157480314965" top="0.98425196850393704" bottom="0.78740157480314965" header="0.59055118110236227" footer="0.39370078740157483"/>
  <pageSetup paperSize="9" scale="80" orientation="portrait" r:id="rId1"/>
  <headerFooter alignWithMargins="0">
    <oddHeader>&amp;C&amp;"Arial,Negrita"&amp;K03+0003.3.3 TUBÉRCULOS CONSUMO HUMANO,  FLORES Y ORNAMENTALES. Superficie provincial total (ha)</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IV65"/>
  <sheetViews>
    <sheetView showZeros="0" topLeftCell="A2" zoomScale="83" zoomScaleNormal="83" workbookViewId="0">
      <pane ySplit="1" topLeftCell="A34" activePane="bottomLeft" state="frozen"/>
      <selection activeCell="A13" sqref="A13"/>
      <selection pane="bottomLeft" activeCell="A3" sqref="A3:A63"/>
    </sheetView>
  </sheetViews>
  <sheetFormatPr baseColWidth="10" defaultRowHeight="12.75" x14ac:dyDescent="0.2"/>
  <cols>
    <col min="1" max="1" width="33.7109375" customWidth="1"/>
    <col min="2" max="2" width="13" customWidth="1"/>
    <col min="3" max="3" width="14.42578125" customWidth="1"/>
    <col min="4" max="4" width="10.7109375" bestFit="1" customWidth="1"/>
    <col min="5" max="5" width="8.85546875" customWidth="1"/>
    <col min="6" max="6" width="11.85546875" bestFit="1" customWidth="1"/>
    <col min="7" max="7" width="7.42578125" customWidth="1"/>
    <col min="8" max="8" width="10.7109375" bestFit="1" customWidth="1"/>
    <col min="9" max="10" width="10.7109375" customWidth="1"/>
    <col min="11" max="11" width="14.5703125" hidden="1" customWidth="1"/>
  </cols>
  <sheetData>
    <row r="1" spans="1:256" ht="27" hidden="1" customHeight="1" x14ac:dyDescent="0.2">
      <c r="A1" s="16"/>
      <c r="B1" s="92" t="s">
        <v>124</v>
      </c>
      <c r="C1" s="93"/>
      <c r="D1" s="93"/>
      <c r="E1" s="93"/>
      <c r="F1" s="93"/>
      <c r="G1" s="93"/>
      <c r="H1" s="93"/>
      <c r="I1" s="93"/>
      <c r="J1" s="93"/>
      <c r="K1" s="94"/>
    </row>
    <row r="2" spans="1:256" s="2" customFormat="1" ht="29.25" customHeight="1" x14ac:dyDescent="0.2">
      <c r="A2" s="69" t="s">
        <v>125</v>
      </c>
      <c r="B2" s="22" t="s">
        <v>93</v>
      </c>
      <c r="C2" s="22" t="s">
        <v>94</v>
      </c>
      <c r="D2" s="22" t="s">
        <v>95</v>
      </c>
      <c r="E2" s="22" t="s">
        <v>180</v>
      </c>
      <c r="F2" s="22" t="s">
        <v>96</v>
      </c>
      <c r="G2" s="22" t="s">
        <v>97</v>
      </c>
      <c r="H2" s="22" t="s">
        <v>98</v>
      </c>
      <c r="I2" s="22" t="s">
        <v>195</v>
      </c>
      <c r="J2" s="23" t="s">
        <v>196</v>
      </c>
      <c r="K2" s="22" t="s">
        <v>197</v>
      </c>
      <c r="L2" s="53"/>
      <c r="M2" s="53"/>
      <c r="N2" s="53"/>
      <c r="O2" s="53"/>
    </row>
    <row r="3" spans="1:256" ht="14.25" x14ac:dyDescent="0.2">
      <c r="A3" s="61" t="s">
        <v>1</v>
      </c>
      <c r="B3" s="40"/>
      <c r="C3" s="40"/>
      <c r="D3" s="40"/>
      <c r="E3" s="40"/>
      <c r="F3" s="40"/>
      <c r="G3" s="40"/>
      <c r="H3" s="40">
        <v>129.17189999999999</v>
      </c>
      <c r="I3" s="40"/>
      <c r="J3" s="40"/>
      <c r="K3" s="58"/>
      <c r="L3" s="43"/>
      <c r="M3" s="43"/>
      <c r="N3" s="43"/>
      <c r="O3" s="43"/>
    </row>
    <row r="4" spans="1:256" ht="14.25" x14ac:dyDescent="0.2">
      <c r="A4" s="61" t="s">
        <v>2</v>
      </c>
      <c r="B4" s="40"/>
      <c r="C4" s="40"/>
      <c r="D4" s="40"/>
      <c r="E4" s="40"/>
      <c r="F4" s="40">
        <v>224.91460000000001</v>
      </c>
      <c r="G4" s="40"/>
      <c r="H4" s="40">
        <v>3.9148000000000001</v>
      </c>
      <c r="I4" s="40"/>
      <c r="J4" s="40"/>
      <c r="K4" s="58"/>
      <c r="L4" s="43"/>
      <c r="M4" s="43"/>
      <c r="N4" s="43"/>
      <c r="O4" s="43"/>
    </row>
    <row r="5" spans="1:256" ht="14.25" x14ac:dyDescent="0.2">
      <c r="A5" s="61" t="s">
        <v>3</v>
      </c>
      <c r="B5" s="40"/>
      <c r="C5" s="40"/>
      <c r="D5" s="40"/>
      <c r="E5" s="40"/>
      <c r="F5" s="40"/>
      <c r="G5" s="40"/>
      <c r="H5" s="40">
        <v>123.0121</v>
      </c>
      <c r="I5" s="40"/>
      <c r="J5" s="40"/>
      <c r="K5" s="58"/>
      <c r="L5" s="43"/>
      <c r="M5" s="43"/>
      <c r="N5" s="43"/>
      <c r="O5" s="43"/>
    </row>
    <row r="6" spans="1:256" ht="14.25" x14ac:dyDescent="0.2">
      <c r="A6" s="61" t="s">
        <v>4</v>
      </c>
      <c r="B6" s="40"/>
      <c r="C6" s="40"/>
      <c r="D6" s="40"/>
      <c r="E6" s="40"/>
      <c r="F6" s="40"/>
      <c r="G6" s="40"/>
      <c r="H6" s="40">
        <v>2.7120000000000002</v>
      </c>
      <c r="I6" s="40"/>
      <c r="J6" s="40"/>
      <c r="K6" s="58"/>
      <c r="L6" s="43"/>
      <c r="M6" s="43"/>
      <c r="N6" s="43"/>
      <c r="O6" s="43"/>
    </row>
    <row r="7" spans="1:256" ht="14.25" x14ac:dyDescent="0.2">
      <c r="A7" s="62" t="s">
        <v>5</v>
      </c>
      <c r="B7" s="44"/>
      <c r="C7" s="44"/>
      <c r="D7" s="44"/>
      <c r="E7" s="44"/>
      <c r="F7" s="44">
        <v>224.91460000000001</v>
      </c>
      <c r="G7" s="44"/>
      <c r="H7" s="44">
        <v>258.81079999999997</v>
      </c>
      <c r="I7" s="44"/>
      <c r="J7" s="44"/>
      <c r="K7" s="59"/>
      <c r="L7" s="43"/>
      <c r="M7" s="43"/>
      <c r="N7" s="43"/>
      <c r="O7" s="43"/>
    </row>
    <row r="8" spans="1:256" ht="14.25" x14ac:dyDescent="0.2">
      <c r="A8" s="63" t="s">
        <v>302</v>
      </c>
      <c r="B8" s="47"/>
      <c r="C8" s="47"/>
      <c r="D8" s="47"/>
      <c r="E8" s="47"/>
      <c r="F8" s="47"/>
      <c r="G8" s="47"/>
      <c r="H8" s="47"/>
      <c r="I8" s="47"/>
      <c r="J8" s="47"/>
      <c r="K8" s="60"/>
      <c r="L8" s="43"/>
      <c r="M8" s="43"/>
      <c r="N8" s="43"/>
      <c r="O8" s="43"/>
      <c r="Q8" s="3"/>
      <c r="R8" s="1"/>
      <c r="S8" s="1"/>
      <c r="T8" s="1"/>
      <c r="U8" s="1"/>
      <c r="V8" s="1"/>
      <c r="W8" s="1"/>
      <c r="X8" s="1"/>
      <c r="Y8" s="1"/>
      <c r="AE8" s="3"/>
      <c r="AF8" s="1"/>
      <c r="AG8" s="1"/>
      <c r="AH8" s="1"/>
      <c r="AI8" s="1"/>
      <c r="AJ8" s="1"/>
      <c r="AK8" s="1"/>
      <c r="AL8" s="1"/>
      <c r="AM8" s="1"/>
      <c r="AS8" s="3"/>
      <c r="AT8" s="1"/>
      <c r="AU8" s="1"/>
      <c r="AV8" s="1"/>
      <c r="AW8" s="1"/>
      <c r="AX8" s="1"/>
      <c r="AY8" s="1"/>
      <c r="AZ8" s="1"/>
      <c r="BA8" s="1"/>
      <c r="BG8" s="3"/>
      <c r="BH8" s="1"/>
      <c r="BI8" s="1"/>
      <c r="BJ8" s="1"/>
      <c r="BK8" s="1"/>
      <c r="BL8" s="1"/>
      <c r="BM8" s="1"/>
      <c r="BN8" s="1"/>
      <c r="BO8" s="1"/>
      <c r="BU8" s="3"/>
      <c r="BV8" s="1"/>
      <c r="BW8" s="1"/>
      <c r="BX8" s="1"/>
      <c r="BY8" s="1"/>
      <c r="BZ8" s="1"/>
      <c r="CA8" s="1"/>
      <c r="CB8" s="1"/>
      <c r="CC8" s="1"/>
      <c r="CI8" s="3"/>
      <c r="CJ8" s="1"/>
      <c r="CK8" s="1"/>
      <c r="CL8" s="1"/>
      <c r="CM8" s="1"/>
      <c r="CN8" s="1"/>
      <c r="CO8" s="1"/>
      <c r="CP8" s="1"/>
      <c r="CQ8" s="1"/>
      <c r="CW8" s="3"/>
      <c r="CX8" s="1"/>
      <c r="CY8" s="1"/>
      <c r="CZ8" s="1"/>
      <c r="DA8" s="1"/>
      <c r="DB8" s="1"/>
      <c r="DC8" s="1"/>
      <c r="DD8" s="1"/>
      <c r="DE8" s="1"/>
      <c r="DK8" s="3"/>
      <c r="DL8" s="1"/>
      <c r="DM8" s="1"/>
      <c r="DN8" s="1"/>
      <c r="DO8" s="1"/>
      <c r="DP8" s="1"/>
      <c r="DQ8" s="1"/>
      <c r="DR8" s="1"/>
      <c r="DS8" s="1"/>
      <c r="DY8" s="3"/>
      <c r="DZ8" s="1"/>
      <c r="EA8" s="1"/>
      <c r="EB8" s="1"/>
      <c r="EC8" s="1"/>
      <c r="ED8" s="1"/>
      <c r="EE8" s="1"/>
      <c r="EF8" s="1"/>
      <c r="EG8" s="1"/>
      <c r="EM8" s="3"/>
      <c r="EN8" s="1"/>
      <c r="EO8" s="1"/>
      <c r="EP8" s="1"/>
      <c r="EQ8" s="1"/>
      <c r="ER8" s="1"/>
      <c r="ES8" s="1"/>
      <c r="ET8" s="1"/>
      <c r="EU8" s="1"/>
      <c r="FA8" s="3"/>
      <c r="FB8" s="1"/>
      <c r="FC8" s="1"/>
      <c r="FD8" s="1"/>
      <c r="FE8" s="1"/>
      <c r="FF8" s="1"/>
      <c r="FG8" s="1"/>
      <c r="FH8" s="1"/>
      <c r="FI8" s="1"/>
      <c r="FO8" s="3"/>
      <c r="FP8" s="1"/>
      <c r="FQ8" s="1"/>
      <c r="FR8" s="1"/>
      <c r="FS8" s="1"/>
      <c r="FT8" s="1"/>
      <c r="FU8" s="1"/>
      <c r="FV8" s="1"/>
      <c r="FW8" s="1"/>
      <c r="GC8" s="3"/>
      <c r="GD8" s="1"/>
      <c r="GE8" s="1"/>
      <c r="GF8" s="1"/>
      <c r="GG8" s="1"/>
      <c r="GH8" s="1"/>
      <c r="GI8" s="1"/>
      <c r="GJ8" s="1"/>
      <c r="GK8" s="1"/>
      <c r="GQ8" s="3"/>
      <c r="GR8" s="1"/>
      <c r="GS8" s="1"/>
      <c r="GT8" s="1"/>
      <c r="GU8" s="1"/>
      <c r="GV8" s="1"/>
      <c r="GW8" s="1"/>
      <c r="GX8" s="1"/>
      <c r="GY8" s="1"/>
      <c r="HE8" s="3"/>
      <c r="HF8" s="1"/>
      <c r="HG8" s="1"/>
      <c r="HH8" s="1"/>
      <c r="HI8" s="1"/>
      <c r="HJ8" s="1"/>
      <c r="HK8" s="1"/>
      <c r="HL8" s="1"/>
      <c r="HM8" s="1"/>
      <c r="HS8" s="3"/>
      <c r="HT8" s="1"/>
      <c r="HU8" s="1"/>
      <c r="HV8" s="1"/>
      <c r="HW8" s="1"/>
      <c r="HX8" s="1"/>
      <c r="HY8" s="1"/>
      <c r="HZ8" s="1"/>
      <c r="IA8" s="1"/>
      <c r="IG8" s="3"/>
      <c r="IH8" s="1"/>
      <c r="II8" s="1"/>
      <c r="IJ8" s="1"/>
      <c r="IK8" s="1"/>
      <c r="IL8" s="1"/>
      <c r="IM8" s="1"/>
      <c r="IN8" s="1"/>
      <c r="IO8" s="1"/>
      <c r="IU8" s="3"/>
      <c r="IV8" s="1"/>
    </row>
    <row r="9" spans="1:256" ht="14.25" x14ac:dyDescent="0.2">
      <c r="A9" s="63" t="s">
        <v>6</v>
      </c>
      <c r="B9" s="47"/>
      <c r="C9" s="47"/>
      <c r="D9" s="47"/>
      <c r="E9" s="47"/>
      <c r="F9" s="47">
        <v>93.600099999999998</v>
      </c>
      <c r="G9" s="47"/>
      <c r="H9" s="47"/>
      <c r="I9" s="47"/>
      <c r="J9" s="47"/>
      <c r="K9" s="60"/>
      <c r="L9" s="43"/>
      <c r="M9" s="43"/>
      <c r="N9" s="43"/>
      <c r="O9" s="43"/>
      <c r="Q9" s="3"/>
      <c r="R9" s="1"/>
      <c r="S9" s="1"/>
      <c r="T9" s="1"/>
      <c r="U9" s="1"/>
      <c r="V9" s="1"/>
      <c r="W9" s="1"/>
      <c r="X9" s="1"/>
      <c r="Y9" s="1"/>
      <c r="AE9" s="3"/>
      <c r="AF9" s="1"/>
      <c r="AG9" s="1"/>
      <c r="AH9" s="1"/>
      <c r="AI9" s="1"/>
      <c r="AJ9" s="1"/>
      <c r="AK9" s="1"/>
      <c r="AL9" s="1"/>
      <c r="AM9" s="1"/>
      <c r="AS9" s="3"/>
      <c r="AT9" s="1"/>
      <c r="AU9" s="1"/>
      <c r="AV9" s="1"/>
      <c r="AW9" s="1"/>
      <c r="AX9" s="1"/>
      <c r="AY9" s="1"/>
      <c r="AZ9" s="1"/>
      <c r="BA9" s="1"/>
      <c r="BG9" s="3"/>
      <c r="BH9" s="1"/>
      <c r="BI9" s="1"/>
      <c r="BJ9" s="1"/>
      <c r="BK9" s="1"/>
      <c r="BL9" s="1"/>
      <c r="BM9" s="1"/>
      <c r="BN9" s="1"/>
      <c r="BO9" s="1"/>
      <c r="BU9" s="3"/>
      <c r="BV9" s="1"/>
      <c r="BW9" s="1"/>
      <c r="BX9" s="1"/>
      <c r="BY9" s="1"/>
      <c r="BZ9" s="1"/>
      <c r="CA9" s="1"/>
      <c r="CB9" s="1"/>
      <c r="CC9" s="1"/>
      <c r="CI9" s="3"/>
      <c r="CJ9" s="1"/>
      <c r="CK9" s="1"/>
      <c r="CL9" s="1"/>
      <c r="CM9" s="1"/>
      <c r="CN9" s="1"/>
      <c r="CO9" s="1"/>
      <c r="CP9" s="1"/>
      <c r="CQ9" s="1"/>
      <c r="CW9" s="3"/>
      <c r="CX9" s="1"/>
      <c r="CY9" s="1"/>
      <c r="CZ9" s="1"/>
      <c r="DA9" s="1"/>
      <c r="DB9" s="1"/>
      <c r="DC9" s="1"/>
      <c r="DD9" s="1"/>
      <c r="DE9" s="1"/>
      <c r="DK9" s="3"/>
      <c r="DL9" s="1"/>
      <c r="DM9" s="1"/>
      <c r="DN9" s="1"/>
      <c r="DO9" s="1"/>
      <c r="DP9" s="1"/>
      <c r="DQ9" s="1"/>
      <c r="DR9" s="1"/>
      <c r="DS9" s="1"/>
      <c r="DY9" s="3"/>
      <c r="DZ9" s="1"/>
      <c r="EA9" s="1"/>
      <c r="EB9" s="1"/>
      <c r="EC9" s="1"/>
      <c r="ED9" s="1"/>
      <c r="EE9" s="1"/>
      <c r="EF9" s="1"/>
      <c r="EG9" s="1"/>
      <c r="EM9" s="3"/>
      <c r="EN9" s="1"/>
      <c r="EO9" s="1"/>
      <c r="EP9" s="1"/>
      <c r="EQ9" s="1"/>
      <c r="ER9" s="1"/>
      <c r="ES9" s="1"/>
      <c r="ET9" s="1"/>
      <c r="EU9" s="1"/>
      <c r="FA9" s="3"/>
      <c r="FB9" s="1"/>
      <c r="FC9" s="1"/>
      <c r="FD9" s="1"/>
      <c r="FE9" s="1"/>
      <c r="FF9" s="1"/>
      <c r="FG9" s="1"/>
      <c r="FH9" s="1"/>
      <c r="FI9" s="1"/>
      <c r="FO9" s="3"/>
      <c r="FP9" s="1"/>
      <c r="FQ9" s="1"/>
      <c r="FR9" s="1"/>
      <c r="FS9" s="1"/>
      <c r="FT9" s="1"/>
      <c r="FU9" s="1"/>
      <c r="FV9" s="1"/>
      <c r="FW9" s="1"/>
      <c r="GC9" s="3"/>
      <c r="GD9" s="1"/>
      <c r="GE9" s="1"/>
      <c r="GF9" s="1"/>
      <c r="GG9" s="1"/>
      <c r="GH9" s="1"/>
      <c r="GI9" s="1"/>
      <c r="GJ9" s="1"/>
      <c r="GK9" s="1"/>
      <c r="GQ9" s="3"/>
      <c r="GR9" s="1"/>
      <c r="GS9" s="1"/>
      <c r="GT9" s="1"/>
      <c r="GU9" s="1"/>
      <c r="GV9" s="1"/>
      <c r="GW9" s="1"/>
      <c r="GX9" s="1"/>
      <c r="GY9" s="1"/>
      <c r="HE9" s="3"/>
      <c r="HF9" s="1"/>
      <c r="HG9" s="1"/>
      <c r="HH9" s="1"/>
      <c r="HI9" s="1"/>
      <c r="HJ9" s="1"/>
      <c r="HK9" s="1"/>
      <c r="HL9" s="1"/>
      <c r="HM9" s="1"/>
      <c r="HS9" s="3"/>
      <c r="HT9" s="1"/>
      <c r="HU9" s="1"/>
      <c r="HV9" s="1"/>
      <c r="HW9" s="1"/>
      <c r="HX9" s="1"/>
      <c r="HY9" s="1"/>
      <c r="HZ9" s="1"/>
      <c r="IA9" s="1"/>
      <c r="IG9" s="3"/>
      <c r="IH9" s="1"/>
      <c r="II9" s="1"/>
      <c r="IJ9" s="1"/>
      <c r="IK9" s="1"/>
      <c r="IL9" s="1"/>
      <c r="IM9" s="1"/>
      <c r="IN9" s="1"/>
      <c r="IO9" s="1"/>
      <c r="IU9" s="3"/>
      <c r="IV9" s="1"/>
    </row>
    <row r="10" spans="1:256" ht="14.25" x14ac:dyDescent="0.2">
      <c r="A10" s="61" t="s">
        <v>303</v>
      </c>
      <c r="B10" s="40"/>
      <c r="C10" s="40">
        <v>410.89839999999998</v>
      </c>
      <c r="D10" s="40"/>
      <c r="E10" s="40">
        <v>31.249300000000002</v>
      </c>
      <c r="F10" s="40">
        <v>3046.4279999999999</v>
      </c>
      <c r="G10" s="40"/>
      <c r="H10" s="40">
        <v>1302.0922</v>
      </c>
      <c r="I10" s="40"/>
      <c r="J10" s="40"/>
      <c r="K10" s="58"/>
      <c r="L10" s="43"/>
      <c r="M10" s="43"/>
      <c r="N10" s="43"/>
      <c r="O10" s="43"/>
    </row>
    <row r="11" spans="1:256" ht="14.25" x14ac:dyDescent="0.2">
      <c r="A11" s="61" t="s">
        <v>304</v>
      </c>
      <c r="B11" s="40"/>
      <c r="C11" s="40"/>
      <c r="D11" s="40"/>
      <c r="E11" s="40"/>
      <c r="F11" s="40"/>
      <c r="G11" s="40"/>
      <c r="H11" s="40"/>
      <c r="I11" s="40"/>
      <c r="J11" s="40"/>
      <c r="K11" s="58"/>
      <c r="L11" s="43"/>
      <c r="M11" s="43"/>
      <c r="N11" s="43"/>
      <c r="O11" s="43"/>
    </row>
    <row r="12" spans="1:256" ht="14.25" x14ac:dyDescent="0.2">
      <c r="A12" s="61" t="s">
        <v>305</v>
      </c>
      <c r="B12" s="40"/>
      <c r="C12" s="40"/>
      <c r="D12" s="40"/>
      <c r="E12" s="40"/>
      <c r="F12" s="40"/>
      <c r="G12" s="40"/>
      <c r="H12" s="40"/>
      <c r="I12" s="40"/>
      <c r="J12" s="40"/>
      <c r="K12" s="58"/>
      <c r="L12" s="43"/>
      <c r="M12" s="43"/>
      <c r="N12" s="43"/>
      <c r="O12" s="43"/>
    </row>
    <row r="13" spans="1:256" ht="14.25" x14ac:dyDescent="0.2">
      <c r="A13" s="62" t="s">
        <v>286</v>
      </c>
      <c r="B13" s="44"/>
      <c r="C13" s="44">
        <v>410.89839999999998</v>
      </c>
      <c r="D13" s="44"/>
      <c r="E13" s="44">
        <v>31.249300000000002</v>
      </c>
      <c r="F13" s="44">
        <v>3046.4279999999999</v>
      </c>
      <c r="G13" s="44"/>
      <c r="H13" s="44">
        <v>1302.0922</v>
      </c>
      <c r="I13" s="44"/>
      <c r="J13" s="44"/>
      <c r="K13" s="59"/>
      <c r="L13" s="43"/>
      <c r="M13" s="43"/>
      <c r="N13" s="43"/>
      <c r="O13" s="43"/>
      <c r="Q13" s="3"/>
      <c r="R13" s="1"/>
      <c r="S13" s="1"/>
      <c r="T13" s="1"/>
      <c r="U13" s="1"/>
      <c r="V13" s="1"/>
      <c r="W13" s="1"/>
      <c r="X13" s="1"/>
      <c r="Y13" s="1"/>
      <c r="AE13" s="3"/>
      <c r="AF13" s="1"/>
      <c r="AG13" s="1"/>
      <c r="AH13" s="1"/>
      <c r="AI13" s="1"/>
      <c r="AJ13" s="1"/>
      <c r="AK13" s="1"/>
      <c r="AL13" s="1"/>
      <c r="AM13" s="1"/>
      <c r="AS13" s="3"/>
      <c r="AT13" s="1"/>
      <c r="AU13" s="1"/>
      <c r="AV13" s="1"/>
      <c r="AW13" s="1"/>
      <c r="AX13" s="1"/>
      <c r="AY13" s="1"/>
      <c r="AZ13" s="1"/>
      <c r="BA13" s="1"/>
      <c r="BG13" s="3"/>
      <c r="BH13" s="1"/>
      <c r="BI13" s="1"/>
      <c r="BJ13" s="1"/>
      <c r="BK13" s="1"/>
      <c r="BL13" s="1"/>
      <c r="BM13" s="1"/>
      <c r="BN13" s="1"/>
      <c r="BO13" s="1"/>
      <c r="BU13" s="3"/>
      <c r="BV13" s="1"/>
      <c r="BW13" s="1"/>
      <c r="BX13" s="1"/>
      <c r="BY13" s="1"/>
      <c r="BZ13" s="1"/>
      <c r="CA13" s="1"/>
      <c r="CB13" s="1"/>
      <c r="CC13" s="1"/>
      <c r="CI13" s="3"/>
      <c r="CJ13" s="1"/>
      <c r="CK13" s="1"/>
      <c r="CL13" s="1"/>
      <c r="CM13" s="1"/>
      <c r="CN13" s="1"/>
      <c r="CO13" s="1"/>
      <c r="CP13" s="1"/>
      <c r="CQ13" s="1"/>
      <c r="CW13" s="3"/>
      <c r="CX13" s="1"/>
      <c r="CY13" s="1"/>
      <c r="CZ13" s="1"/>
      <c r="DA13" s="1"/>
      <c r="DB13" s="1"/>
      <c r="DC13" s="1"/>
      <c r="DD13" s="1"/>
      <c r="DE13" s="1"/>
      <c r="DK13" s="3"/>
      <c r="DL13" s="1"/>
      <c r="DM13" s="1"/>
      <c r="DN13" s="1"/>
      <c r="DO13" s="1"/>
      <c r="DP13" s="1"/>
      <c r="DQ13" s="1"/>
      <c r="DR13" s="1"/>
      <c r="DS13" s="1"/>
      <c r="DY13" s="3"/>
      <c r="DZ13" s="1"/>
      <c r="EA13" s="1"/>
      <c r="EB13" s="1"/>
      <c r="EC13" s="1"/>
      <c r="ED13" s="1"/>
      <c r="EE13" s="1"/>
      <c r="EF13" s="1"/>
      <c r="EG13" s="1"/>
      <c r="EM13" s="3"/>
      <c r="EN13" s="1"/>
      <c r="EO13" s="1"/>
      <c r="EP13" s="1"/>
      <c r="EQ13" s="1"/>
      <c r="ER13" s="1"/>
      <c r="ES13" s="1"/>
      <c r="ET13" s="1"/>
      <c r="EU13" s="1"/>
      <c r="FA13" s="3"/>
      <c r="FB13" s="1"/>
      <c r="FC13" s="1"/>
      <c r="FD13" s="1"/>
      <c r="FE13" s="1"/>
      <c r="FF13" s="1"/>
      <c r="FG13" s="1"/>
      <c r="FH13" s="1"/>
      <c r="FI13" s="1"/>
      <c r="FO13" s="3"/>
      <c r="FP13" s="1"/>
      <c r="FQ13" s="1"/>
      <c r="FR13" s="1"/>
      <c r="FS13" s="1"/>
      <c r="FT13" s="1"/>
      <c r="FU13" s="1"/>
      <c r="FV13" s="1"/>
      <c r="FW13" s="1"/>
      <c r="GC13" s="3"/>
      <c r="GD13" s="1"/>
      <c r="GE13" s="1"/>
      <c r="GF13" s="1"/>
      <c r="GG13" s="1"/>
      <c r="GH13" s="1"/>
      <c r="GI13" s="1"/>
      <c r="GJ13" s="1"/>
      <c r="GK13" s="1"/>
      <c r="GQ13" s="3"/>
      <c r="GR13" s="1"/>
      <c r="GS13" s="1"/>
      <c r="GT13" s="1"/>
      <c r="GU13" s="1"/>
      <c r="GV13" s="1"/>
      <c r="GW13" s="1"/>
      <c r="GX13" s="1"/>
      <c r="GY13" s="1"/>
      <c r="HE13" s="3"/>
      <c r="HF13" s="1"/>
      <c r="HG13" s="1"/>
      <c r="HH13" s="1"/>
      <c r="HI13" s="1"/>
      <c r="HJ13" s="1"/>
      <c r="HK13" s="1"/>
      <c r="HL13" s="1"/>
      <c r="HM13" s="1"/>
      <c r="HS13" s="3"/>
      <c r="HT13" s="1"/>
      <c r="HU13" s="1"/>
      <c r="HV13" s="1"/>
      <c r="HW13" s="1"/>
      <c r="HX13" s="1"/>
      <c r="HY13" s="1"/>
      <c r="HZ13" s="1"/>
      <c r="IA13" s="1"/>
      <c r="IG13" s="3"/>
      <c r="IH13" s="1"/>
      <c r="II13" s="1"/>
      <c r="IJ13" s="1"/>
      <c r="IK13" s="1"/>
      <c r="IL13" s="1"/>
      <c r="IM13" s="1"/>
      <c r="IN13" s="1"/>
      <c r="IO13" s="1"/>
      <c r="IU13" s="3"/>
      <c r="IV13" s="1"/>
    </row>
    <row r="14" spans="1:256" ht="14.25" x14ac:dyDescent="0.2">
      <c r="A14" s="63" t="s">
        <v>306</v>
      </c>
      <c r="B14" s="47"/>
      <c r="C14" s="47">
        <v>1.1258999999999999</v>
      </c>
      <c r="D14" s="47"/>
      <c r="E14" s="47"/>
      <c r="F14" s="47">
        <v>5638.0915999999997</v>
      </c>
      <c r="G14" s="47"/>
      <c r="H14" s="47">
        <v>5177.3639000000003</v>
      </c>
      <c r="I14" s="47"/>
      <c r="J14" s="47"/>
      <c r="K14" s="60"/>
      <c r="L14" s="43"/>
      <c r="M14" s="43"/>
      <c r="N14" s="43"/>
      <c r="O14" s="43"/>
      <c r="Q14" s="3"/>
      <c r="R14" s="1"/>
      <c r="S14" s="1"/>
      <c r="T14" s="1"/>
      <c r="U14" s="1"/>
      <c r="V14" s="1"/>
      <c r="W14" s="1"/>
      <c r="X14" s="1"/>
      <c r="Y14" s="1"/>
      <c r="AE14" s="3"/>
      <c r="AF14" s="1"/>
      <c r="AG14" s="1"/>
      <c r="AH14" s="1"/>
      <c r="AI14" s="1"/>
      <c r="AJ14" s="1"/>
      <c r="AK14" s="1"/>
      <c r="AL14" s="1"/>
      <c r="AM14" s="1"/>
      <c r="AS14" s="3"/>
      <c r="AT14" s="1"/>
      <c r="AU14" s="1"/>
      <c r="AV14" s="1"/>
      <c r="AW14" s="1"/>
      <c r="AX14" s="1"/>
      <c r="AY14" s="1"/>
      <c r="AZ14" s="1"/>
      <c r="BA14" s="1"/>
      <c r="BG14" s="3"/>
      <c r="BH14" s="1"/>
      <c r="BI14" s="1"/>
      <c r="BJ14" s="1"/>
      <c r="BK14" s="1"/>
      <c r="BL14" s="1"/>
      <c r="BM14" s="1"/>
      <c r="BN14" s="1"/>
      <c r="BO14" s="1"/>
      <c r="BU14" s="3"/>
      <c r="BV14" s="1"/>
      <c r="BW14" s="1"/>
      <c r="BX14" s="1"/>
      <c r="BY14" s="1"/>
      <c r="BZ14" s="1"/>
      <c r="CA14" s="1"/>
      <c r="CB14" s="1"/>
      <c r="CC14" s="1"/>
      <c r="CI14" s="3"/>
      <c r="CJ14" s="1"/>
      <c r="CK14" s="1"/>
      <c r="CL14" s="1"/>
      <c r="CM14" s="1"/>
      <c r="CN14" s="1"/>
      <c r="CO14" s="1"/>
      <c r="CP14" s="1"/>
      <c r="CQ14" s="1"/>
      <c r="CW14" s="3"/>
      <c r="CX14" s="1"/>
      <c r="CY14" s="1"/>
      <c r="CZ14" s="1"/>
      <c r="DA14" s="1"/>
      <c r="DB14" s="1"/>
      <c r="DC14" s="1"/>
      <c r="DD14" s="1"/>
      <c r="DE14" s="1"/>
      <c r="DK14" s="3"/>
      <c r="DL14" s="1"/>
      <c r="DM14" s="1"/>
      <c r="DN14" s="1"/>
      <c r="DO14" s="1"/>
      <c r="DP14" s="1"/>
      <c r="DQ14" s="1"/>
      <c r="DR14" s="1"/>
      <c r="DS14" s="1"/>
      <c r="DY14" s="3"/>
      <c r="DZ14" s="1"/>
      <c r="EA14" s="1"/>
      <c r="EB14" s="1"/>
      <c r="EC14" s="1"/>
      <c r="ED14" s="1"/>
      <c r="EE14" s="1"/>
      <c r="EF14" s="1"/>
      <c r="EG14" s="1"/>
      <c r="EM14" s="3"/>
      <c r="EN14" s="1"/>
      <c r="EO14" s="1"/>
      <c r="EP14" s="1"/>
      <c r="EQ14" s="1"/>
      <c r="ER14" s="1"/>
      <c r="ES14" s="1"/>
      <c r="ET14" s="1"/>
      <c r="EU14" s="1"/>
      <c r="FA14" s="3"/>
      <c r="FB14" s="1"/>
      <c r="FC14" s="1"/>
      <c r="FD14" s="1"/>
      <c r="FE14" s="1"/>
      <c r="FF14" s="1"/>
      <c r="FG14" s="1"/>
      <c r="FH14" s="1"/>
      <c r="FI14" s="1"/>
      <c r="FO14" s="3"/>
      <c r="FP14" s="1"/>
      <c r="FQ14" s="1"/>
      <c r="FR14" s="1"/>
      <c r="FS14" s="1"/>
      <c r="FT14" s="1"/>
      <c r="FU14" s="1"/>
      <c r="FV14" s="1"/>
      <c r="FW14" s="1"/>
      <c r="GC14" s="3"/>
      <c r="GD14" s="1"/>
      <c r="GE14" s="1"/>
      <c r="GF14" s="1"/>
      <c r="GG14" s="1"/>
      <c r="GH14" s="1"/>
      <c r="GI14" s="1"/>
      <c r="GJ14" s="1"/>
      <c r="GK14" s="1"/>
      <c r="GQ14" s="3"/>
      <c r="GR14" s="1"/>
      <c r="GS14" s="1"/>
      <c r="GT14" s="1"/>
      <c r="GU14" s="1"/>
      <c r="GV14" s="1"/>
      <c r="GW14" s="1"/>
      <c r="GX14" s="1"/>
      <c r="GY14" s="1"/>
      <c r="HE14" s="3"/>
      <c r="HF14" s="1"/>
      <c r="HG14" s="1"/>
      <c r="HH14" s="1"/>
      <c r="HI14" s="1"/>
      <c r="HJ14" s="1"/>
      <c r="HK14" s="1"/>
      <c r="HL14" s="1"/>
      <c r="HM14" s="1"/>
      <c r="HS14" s="3"/>
      <c r="HT14" s="1"/>
      <c r="HU14" s="1"/>
      <c r="HV14" s="1"/>
      <c r="HW14" s="1"/>
      <c r="HX14" s="1"/>
      <c r="HY14" s="1"/>
      <c r="HZ14" s="1"/>
      <c r="IA14" s="1"/>
      <c r="IG14" s="3"/>
      <c r="IH14" s="1"/>
      <c r="II14" s="1"/>
      <c r="IJ14" s="1"/>
      <c r="IK14" s="1"/>
      <c r="IL14" s="1"/>
      <c r="IM14" s="1"/>
      <c r="IN14" s="1"/>
      <c r="IO14" s="1"/>
      <c r="IU14" s="3"/>
      <c r="IV14" s="1"/>
    </row>
    <row r="15" spans="1:256" ht="14.25" x14ac:dyDescent="0.2">
      <c r="A15" s="63" t="s">
        <v>7</v>
      </c>
      <c r="B15" s="47"/>
      <c r="C15" s="47">
        <v>306.70940000000002</v>
      </c>
      <c r="D15" s="47"/>
      <c r="E15" s="47"/>
      <c r="F15" s="47">
        <v>996.01469999999995</v>
      </c>
      <c r="G15" s="47"/>
      <c r="H15" s="47">
        <v>1690.5181</v>
      </c>
      <c r="I15" s="47"/>
      <c r="J15" s="47"/>
      <c r="K15" s="60"/>
      <c r="L15" s="43"/>
      <c r="M15" s="43"/>
      <c r="N15" s="43"/>
      <c r="O15" s="43"/>
      <c r="Q15" s="3"/>
      <c r="R15" s="1"/>
      <c r="S15" s="1"/>
      <c r="T15" s="1"/>
      <c r="U15" s="1"/>
      <c r="V15" s="1"/>
      <c r="W15" s="1"/>
      <c r="X15" s="1"/>
      <c r="Y15" s="1"/>
      <c r="AE15" s="3"/>
      <c r="AF15" s="1"/>
      <c r="AG15" s="1"/>
      <c r="AH15" s="1"/>
      <c r="AI15" s="1"/>
      <c r="AJ15" s="1"/>
      <c r="AK15" s="1"/>
      <c r="AL15" s="1"/>
      <c r="AM15" s="1"/>
      <c r="AS15" s="3"/>
      <c r="AT15" s="1"/>
      <c r="AU15" s="1"/>
      <c r="AV15" s="1"/>
      <c r="AW15" s="1"/>
      <c r="AX15" s="1"/>
      <c r="AY15" s="1"/>
      <c r="AZ15" s="1"/>
      <c r="BA15" s="1"/>
      <c r="BG15" s="3"/>
      <c r="BH15" s="1"/>
      <c r="BI15" s="1"/>
      <c r="BJ15" s="1"/>
      <c r="BK15" s="1"/>
      <c r="BL15" s="1"/>
      <c r="BM15" s="1"/>
      <c r="BN15" s="1"/>
      <c r="BO15" s="1"/>
      <c r="BU15" s="3"/>
      <c r="BV15" s="1"/>
      <c r="BW15" s="1"/>
      <c r="BX15" s="1"/>
      <c r="BY15" s="1"/>
      <c r="BZ15" s="1"/>
      <c r="CA15" s="1"/>
      <c r="CB15" s="1"/>
      <c r="CC15" s="1"/>
      <c r="CI15" s="3"/>
      <c r="CJ15" s="1"/>
      <c r="CK15" s="1"/>
      <c r="CL15" s="1"/>
      <c r="CM15" s="1"/>
      <c r="CN15" s="1"/>
      <c r="CO15" s="1"/>
      <c r="CP15" s="1"/>
      <c r="CQ15" s="1"/>
      <c r="CW15" s="3"/>
      <c r="CX15" s="1"/>
      <c r="CY15" s="1"/>
      <c r="CZ15" s="1"/>
      <c r="DA15" s="1"/>
      <c r="DB15" s="1"/>
      <c r="DC15" s="1"/>
      <c r="DD15" s="1"/>
      <c r="DE15" s="1"/>
      <c r="DK15" s="3"/>
      <c r="DL15" s="1"/>
      <c r="DM15" s="1"/>
      <c r="DN15" s="1"/>
      <c r="DO15" s="1"/>
      <c r="DP15" s="1"/>
      <c r="DQ15" s="1"/>
      <c r="DR15" s="1"/>
      <c r="DS15" s="1"/>
      <c r="DY15" s="3"/>
      <c r="DZ15" s="1"/>
      <c r="EA15" s="1"/>
      <c r="EB15" s="1"/>
      <c r="EC15" s="1"/>
      <c r="ED15" s="1"/>
      <c r="EE15" s="1"/>
      <c r="EF15" s="1"/>
      <c r="EG15" s="1"/>
      <c r="EM15" s="3"/>
      <c r="EN15" s="1"/>
      <c r="EO15" s="1"/>
      <c r="EP15" s="1"/>
      <c r="EQ15" s="1"/>
      <c r="ER15" s="1"/>
      <c r="ES15" s="1"/>
      <c r="ET15" s="1"/>
      <c r="EU15" s="1"/>
      <c r="FA15" s="3"/>
      <c r="FB15" s="1"/>
      <c r="FC15" s="1"/>
      <c r="FD15" s="1"/>
      <c r="FE15" s="1"/>
      <c r="FF15" s="1"/>
      <c r="FG15" s="1"/>
      <c r="FH15" s="1"/>
      <c r="FI15" s="1"/>
      <c r="FO15" s="3"/>
      <c r="FP15" s="1"/>
      <c r="FQ15" s="1"/>
      <c r="FR15" s="1"/>
      <c r="FS15" s="1"/>
      <c r="FT15" s="1"/>
      <c r="FU15" s="1"/>
      <c r="FV15" s="1"/>
      <c r="FW15" s="1"/>
      <c r="GC15" s="3"/>
      <c r="GD15" s="1"/>
      <c r="GE15" s="1"/>
      <c r="GF15" s="1"/>
      <c r="GG15" s="1"/>
      <c r="GH15" s="1"/>
      <c r="GI15" s="1"/>
      <c r="GJ15" s="1"/>
      <c r="GK15" s="1"/>
      <c r="GQ15" s="3"/>
      <c r="GR15" s="1"/>
      <c r="GS15" s="1"/>
      <c r="GT15" s="1"/>
      <c r="GU15" s="1"/>
      <c r="GV15" s="1"/>
      <c r="GW15" s="1"/>
      <c r="GX15" s="1"/>
      <c r="GY15" s="1"/>
      <c r="HE15" s="3"/>
      <c r="HF15" s="1"/>
      <c r="HG15" s="1"/>
      <c r="HH15" s="1"/>
      <c r="HI15" s="1"/>
      <c r="HJ15" s="1"/>
      <c r="HK15" s="1"/>
      <c r="HL15" s="1"/>
      <c r="HM15" s="1"/>
      <c r="HS15" s="3"/>
      <c r="HT15" s="1"/>
      <c r="HU15" s="1"/>
      <c r="HV15" s="1"/>
      <c r="HW15" s="1"/>
      <c r="HX15" s="1"/>
      <c r="HY15" s="1"/>
      <c r="HZ15" s="1"/>
      <c r="IA15" s="1"/>
      <c r="IG15" s="3"/>
      <c r="IH15" s="1"/>
      <c r="II15" s="1"/>
      <c r="IJ15" s="1"/>
      <c r="IK15" s="1"/>
      <c r="IL15" s="1"/>
      <c r="IM15" s="1"/>
      <c r="IN15" s="1"/>
      <c r="IO15" s="1"/>
      <c r="IU15" s="3"/>
      <c r="IV15" s="1"/>
    </row>
    <row r="16" spans="1:256" ht="14.25" x14ac:dyDescent="0.2">
      <c r="A16" s="61" t="s">
        <v>8</v>
      </c>
      <c r="B16" s="40"/>
      <c r="C16" s="40"/>
      <c r="D16" s="40"/>
      <c r="E16" s="40"/>
      <c r="F16" s="40">
        <v>384.76690000000002</v>
      </c>
      <c r="G16" s="40">
        <v>281.48930000000001</v>
      </c>
      <c r="H16" s="40">
        <v>2711.3609999999999</v>
      </c>
      <c r="I16" s="40"/>
      <c r="J16" s="40">
        <v>334.34820000000002</v>
      </c>
      <c r="K16" s="58"/>
      <c r="L16" s="43"/>
      <c r="M16" s="43"/>
      <c r="N16" s="43"/>
      <c r="O16" s="43"/>
    </row>
    <row r="17" spans="1:256" ht="14.25" x14ac:dyDescent="0.2">
      <c r="A17" s="61" t="s">
        <v>9</v>
      </c>
      <c r="B17" s="40"/>
      <c r="C17" s="40"/>
      <c r="D17" s="40"/>
      <c r="E17" s="40"/>
      <c r="F17" s="40">
        <v>5245.1941999999999</v>
      </c>
      <c r="G17" s="40"/>
      <c r="H17" s="40">
        <v>776.41560000000004</v>
      </c>
      <c r="I17" s="40">
        <v>65.591399999999993</v>
      </c>
      <c r="J17" s="40">
        <v>253.69630000000001</v>
      </c>
      <c r="K17" s="58"/>
      <c r="L17" s="43"/>
      <c r="M17" s="43"/>
      <c r="N17" s="43"/>
      <c r="O17" s="43"/>
    </row>
    <row r="18" spans="1:256" ht="14.25" x14ac:dyDescent="0.2">
      <c r="A18" s="61" t="s">
        <v>10</v>
      </c>
      <c r="B18" s="40"/>
      <c r="C18" s="40"/>
      <c r="D18" s="40"/>
      <c r="E18" s="40"/>
      <c r="F18" s="40">
        <v>2785.183</v>
      </c>
      <c r="G18" s="40"/>
      <c r="H18" s="40">
        <v>757.38009999999997</v>
      </c>
      <c r="I18" s="40">
        <v>418.69580000000002</v>
      </c>
      <c r="J18" s="40"/>
      <c r="K18" s="58"/>
      <c r="L18" s="43"/>
      <c r="M18" s="43"/>
      <c r="N18" s="43"/>
      <c r="O18" s="43"/>
    </row>
    <row r="19" spans="1:256" ht="14.25" x14ac:dyDescent="0.2">
      <c r="A19" s="62" t="s">
        <v>287</v>
      </c>
      <c r="B19" s="44"/>
      <c r="C19" s="44"/>
      <c r="D19" s="44"/>
      <c r="E19" s="44"/>
      <c r="F19" s="44">
        <v>8415.1440999999995</v>
      </c>
      <c r="G19" s="44">
        <v>281.48930000000001</v>
      </c>
      <c r="H19" s="44">
        <v>4245.1566999999995</v>
      </c>
      <c r="I19" s="44">
        <v>484.28719999999998</v>
      </c>
      <c r="J19" s="44">
        <v>588.04449999999997</v>
      </c>
      <c r="K19" s="59"/>
      <c r="L19" s="43"/>
      <c r="M19" s="43"/>
      <c r="N19" s="43"/>
      <c r="O19" s="43"/>
      <c r="Q19" s="3"/>
      <c r="R19" s="1"/>
      <c r="S19" s="1"/>
      <c r="T19" s="1"/>
      <c r="U19" s="1"/>
      <c r="V19" s="1"/>
      <c r="W19" s="1"/>
      <c r="X19" s="1"/>
      <c r="Y19" s="1"/>
      <c r="AE19" s="3"/>
      <c r="AF19" s="1"/>
      <c r="AG19" s="1"/>
      <c r="AH19" s="1"/>
      <c r="AI19" s="1"/>
      <c r="AJ19" s="1"/>
      <c r="AK19" s="1"/>
      <c r="AL19" s="1"/>
      <c r="AM19" s="1"/>
      <c r="AS19" s="3"/>
      <c r="AT19" s="1"/>
      <c r="AU19" s="1"/>
      <c r="AV19" s="1"/>
      <c r="AW19" s="1"/>
      <c r="AX19" s="1"/>
      <c r="AY19" s="1"/>
      <c r="AZ19" s="1"/>
      <c r="BA19" s="1"/>
      <c r="BG19" s="3"/>
      <c r="BH19" s="1"/>
      <c r="BI19" s="1"/>
      <c r="BJ19" s="1"/>
      <c r="BK19" s="1"/>
      <c r="BL19" s="1"/>
      <c r="BM19" s="1"/>
      <c r="BN19" s="1"/>
      <c r="BO19" s="1"/>
      <c r="BU19" s="3"/>
      <c r="BV19" s="1"/>
      <c r="BW19" s="1"/>
      <c r="BX19" s="1"/>
      <c r="BY19" s="1"/>
      <c r="BZ19" s="1"/>
      <c r="CA19" s="1"/>
      <c r="CB19" s="1"/>
      <c r="CC19" s="1"/>
      <c r="CI19" s="3"/>
      <c r="CJ19" s="1"/>
      <c r="CK19" s="1"/>
      <c r="CL19" s="1"/>
      <c r="CM19" s="1"/>
      <c r="CN19" s="1"/>
      <c r="CO19" s="1"/>
      <c r="CP19" s="1"/>
      <c r="CQ19" s="1"/>
      <c r="CW19" s="3"/>
      <c r="CX19" s="1"/>
      <c r="CY19" s="1"/>
      <c r="CZ19" s="1"/>
      <c r="DA19" s="1"/>
      <c r="DB19" s="1"/>
      <c r="DC19" s="1"/>
      <c r="DD19" s="1"/>
      <c r="DE19" s="1"/>
      <c r="DK19" s="3"/>
      <c r="DL19" s="1"/>
      <c r="DM19" s="1"/>
      <c r="DN19" s="1"/>
      <c r="DO19" s="1"/>
      <c r="DP19" s="1"/>
      <c r="DQ19" s="1"/>
      <c r="DR19" s="1"/>
      <c r="DS19" s="1"/>
      <c r="DY19" s="3"/>
      <c r="DZ19" s="1"/>
      <c r="EA19" s="1"/>
      <c r="EB19" s="1"/>
      <c r="EC19" s="1"/>
      <c r="ED19" s="1"/>
      <c r="EE19" s="1"/>
      <c r="EF19" s="1"/>
      <c r="EG19" s="1"/>
      <c r="EM19" s="3"/>
      <c r="EN19" s="1"/>
      <c r="EO19" s="1"/>
      <c r="EP19" s="1"/>
      <c r="EQ19" s="1"/>
      <c r="ER19" s="1"/>
      <c r="ES19" s="1"/>
      <c r="ET19" s="1"/>
      <c r="EU19" s="1"/>
      <c r="FA19" s="3"/>
      <c r="FB19" s="1"/>
      <c r="FC19" s="1"/>
      <c r="FD19" s="1"/>
      <c r="FE19" s="1"/>
      <c r="FF19" s="1"/>
      <c r="FG19" s="1"/>
      <c r="FH19" s="1"/>
      <c r="FI19" s="1"/>
      <c r="FO19" s="3"/>
      <c r="FP19" s="1"/>
      <c r="FQ19" s="1"/>
      <c r="FR19" s="1"/>
      <c r="FS19" s="1"/>
      <c r="FT19" s="1"/>
      <c r="FU19" s="1"/>
      <c r="FV19" s="1"/>
      <c r="FW19" s="1"/>
      <c r="GC19" s="3"/>
      <c r="GD19" s="1"/>
      <c r="GE19" s="1"/>
      <c r="GF19" s="1"/>
      <c r="GG19" s="1"/>
      <c r="GH19" s="1"/>
      <c r="GI19" s="1"/>
      <c r="GJ19" s="1"/>
      <c r="GK19" s="1"/>
      <c r="GQ19" s="3"/>
      <c r="GR19" s="1"/>
      <c r="GS19" s="1"/>
      <c r="GT19" s="1"/>
      <c r="GU19" s="1"/>
      <c r="GV19" s="1"/>
      <c r="GW19" s="1"/>
      <c r="GX19" s="1"/>
      <c r="GY19" s="1"/>
      <c r="HE19" s="3"/>
      <c r="HF19" s="1"/>
      <c r="HG19" s="1"/>
      <c r="HH19" s="1"/>
      <c r="HI19" s="1"/>
      <c r="HJ19" s="1"/>
      <c r="HK19" s="1"/>
      <c r="HL19" s="1"/>
      <c r="HM19" s="1"/>
      <c r="HS19" s="3"/>
      <c r="HT19" s="1"/>
      <c r="HU19" s="1"/>
      <c r="HV19" s="1"/>
      <c r="HW19" s="1"/>
      <c r="HX19" s="1"/>
      <c r="HY19" s="1"/>
      <c r="HZ19" s="1"/>
      <c r="IA19" s="1"/>
      <c r="IG19" s="3"/>
      <c r="IH19" s="1"/>
      <c r="II19" s="1"/>
      <c r="IJ19" s="1"/>
      <c r="IK19" s="1"/>
      <c r="IL19" s="1"/>
      <c r="IM19" s="1"/>
      <c r="IN19" s="1"/>
      <c r="IO19" s="1"/>
      <c r="IU19" s="3"/>
      <c r="IV19" s="1"/>
    </row>
    <row r="20" spans="1:256" ht="14.25" x14ac:dyDescent="0.2">
      <c r="A20" s="61" t="s">
        <v>11</v>
      </c>
      <c r="B20" s="40"/>
      <c r="C20" s="40"/>
      <c r="D20" s="40"/>
      <c r="E20" s="40"/>
      <c r="F20" s="40"/>
      <c r="G20" s="40"/>
      <c r="H20" s="40">
        <v>4681.9502000000002</v>
      </c>
      <c r="I20" s="40"/>
      <c r="J20" s="40"/>
      <c r="K20" s="58"/>
      <c r="L20" s="43"/>
      <c r="M20" s="43"/>
      <c r="N20" s="43"/>
      <c r="O20" s="43"/>
    </row>
    <row r="21" spans="1:256" ht="14.25" x14ac:dyDescent="0.2">
      <c r="A21" s="61" t="s">
        <v>12</v>
      </c>
      <c r="B21" s="40"/>
      <c r="C21" s="40"/>
      <c r="D21" s="40"/>
      <c r="E21" s="40"/>
      <c r="F21" s="40">
        <v>2695.8802999999998</v>
      </c>
      <c r="G21" s="40"/>
      <c r="H21" s="40">
        <v>4137.8639000000003</v>
      </c>
      <c r="I21" s="40"/>
      <c r="J21" s="40"/>
      <c r="K21" s="58"/>
      <c r="L21" s="43"/>
      <c r="M21" s="43"/>
      <c r="N21" s="43"/>
      <c r="O21" s="43"/>
    </row>
    <row r="22" spans="1:256" ht="14.25" x14ac:dyDescent="0.2">
      <c r="A22" s="61" t="s">
        <v>13</v>
      </c>
      <c r="B22" s="40"/>
      <c r="C22" s="40"/>
      <c r="D22" s="40"/>
      <c r="E22" s="40"/>
      <c r="F22" s="40">
        <v>46.485599999999998</v>
      </c>
      <c r="G22" s="40"/>
      <c r="H22" s="40">
        <v>4167.3217000000004</v>
      </c>
      <c r="I22" s="40">
        <v>19.947600000000001</v>
      </c>
      <c r="J22" s="40"/>
      <c r="K22" s="58"/>
      <c r="L22" s="43"/>
      <c r="M22" s="43"/>
      <c r="N22" s="43"/>
      <c r="O22" s="43"/>
    </row>
    <row r="23" spans="1:256" ht="14.25" x14ac:dyDescent="0.2">
      <c r="A23" s="61" t="s">
        <v>14</v>
      </c>
      <c r="B23" s="40"/>
      <c r="C23" s="40"/>
      <c r="D23" s="40"/>
      <c r="E23" s="40"/>
      <c r="F23" s="40"/>
      <c r="G23" s="40"/>
      <c r="H23" s="40">
        <v>481.95769999999999</v>
      </c>
      <c r="I23" s="40"/>
      <c r="J23" s="40"/>
      <c r="K23" s="58"/>
      <c r="L23" s="43"/>
      <c r="M23" s="43"/>
      <c r="N23" s="43"/>
      <c r="O23" s="43"/>
    </row>
    <row r="24" spans="1:256" ht="14.25" x14ac:dyDescent="0.2">
      <c r="A24" s="62" t="s">
        <v>15</v>
      </c>
      <c r="B24" s="44"/>
      <c r="C24" s="44"/>
      <c r="D24" s="44"/>
      <c r="E24" s="44"/>
      <c r="F24" s="44">
        <v>2742.3658999999998</v>
      </c>
      <c r="G24" s="44"/>
      <c r="H24" s="44">
        <v>13469.093500000001</v>
      </c>
      <c r="I24" s="44">
        <v>19.947600000000001</v>
      </c>
      <c r="J24" s="44"/>
      <c r="K24" s="59"/>
      <c r="L24" s="43"/>
      <c r="M24" s="43"/>
      <c r="N24" s="43"/>
      <c r="O24" s="43"/>
      <c r="Q24" s="3"/>
      <c r="R24" s="1"/>
      <c r="S24" s="1"/>
      <c r="T24" s="1"/>
      <c r="U24" s="1"/>
      <c r="V24" s="1"/>
      <c r="W24" s="1"/>
      <c r="X24" s="1"/>
      <c r="Y24" s="1"/>
      <c r="AE24" s="3"/>
      <c r="AF24" s="1"/>
      <c r="AG24" s="1"/>
      <c r="AH24" s="1"/>
      <c r="AI24" s="1"/>
      <c r="AJ24" s="1"/>
      <c r="AK24" s="1"/>
      <c r="AL24" s="1"/>
      <c r="AM24" s="1"/>
      <c r="AS24" s="3"/>
      <c r="AT24" s="1"/>
      <c r="AU24" s="1"/>
      <c r="AV24" s="1"/>
      <c r="AW24" s="1"/>
      <c r="AX24" s="1"/>
      <c r="AY24" s="1"/>
      <c r="AZ24" s="1"/>
      <c r="BA24" s="1"/>
      <c r="BG24" s="3"/>
      <c r="BH24" s="1"/>
      <c r="BI24" s="1"/>
      <c r="BJ24" s="1"/>
      <c r="BK24" s="1"/>
      <c r="BL24" s="1"/>
      <c r="BM24" s="1"/>
      <c r="BN24" s="1"/>
      <c r="BO24" s="1"/>
      <c r="BU24" s="3"/>
      <c r="BV24" s="1"/>
      <c r="BW24" s="1"/>
      <c r="BX24" s="1"/>
      <c r="BY24" s="1"/>
      <c r="BZ24" s="1"/>
      <c r="CA24" s="1"/>
      <c r="CB24" s="1"/>
      <c r="CC24" s="1"/>
      <c r="CI24" s="3"/>
      <c r="CJ24" s="1"/>
      <c r="CK24" s="1"/>
      <c r="CL24" s="1"/>
      <c r="CM24" s="1"/>
      <c r="CN24" s="1"/>
      <c r="CO24" s="1"/>
      <c r="CP24" s="1"/>
      <c r="CQ24" s="1"/>
      <c r="CW24" s="3"/>
      <c r="CX24" s="1"/>
      <c r="CY24" s="1"/>
      <c r="CZ24" s="1"/>
      <c r="DA24" s="1"/>
      <c r="DB24" s="1"/>
      <c r="DC24" s="1"/>
      <c r="DD24" s="1"/>
      <c r="DE24" s="1"/>
      <c r="DK24" s="3"/>
      <c r="DL24" s="1"/>
      <c r="DM24" s="1"/>
      <c r="DN24" s="1"/>
      <c r="DO24" s="1"/>
      <c r="DP24" s="1"/>
      <c r="DQ24" s="1"/>
      <c r="DR24" s="1"/>
      <c r="DS24" s="1"/>
      <c r="DY24" s="3"/>
      <c r="DZ24" s="1"/>
      <c r="EA24" s="1"/>
      <c r="EB24" s="1"/>
      <c r="EC24" s="1"/>
      <c r="ED24" s="1"/>
      <c r="EE24" s="1"/>
      <c r="EF24" s="1"/>
      <c r="EG24" s="1"/>
      <c r="EM24" s="3"/>
      <c r="EN24" s="1"/>
      <c r="EO24" s="1"/>
      <c r="EP24" s="1"/>
      <c r="EQ24" s="1"/>
      <c r="ER24" s="1"/>
      <c r="ES24" s="1"/>
      <c r="ET24" s="1"/>
      <c r="EU24" s="1"/>
      <c r="FA24" s="3"/>
      <c r="FB24" s="1"/>
      <c r="FC24" s="1"/>
      <c r="FD24" s="1"/>
      <c r="FE24" s="1"/>
      <c r="FF24" s="1"/>
      <c r="FG24" s="1"/>
      <c r="FH24" s="1"/>
      <c r="FI24" s="1"/>
      <c r="FO24" s="3"/>
      <c r="FP24" s="1"/>
      <c r="FQ24" s="1"/>
      <c r="FR24" s="1"/>
      <c r="FS24" s="1"/>
      <c r="FT24" s="1"/>
      <c r="FU24" s="1"/>
      <c r="FV24" s="1"/>
      <c r="FW24" s="1"/>
      <c r="GC24" s="3"/>
      <c r="GD24" s="1"/>
      <c r="GE24" s="1"/>
      <c r="GF24" s="1"/>
      <c r="GG24" s="1"/>
      <c r="GH24" s="1"/>
      <c r="GI24" s="1"/>
      <c r="GJ24" s="1"/>
      <c r="GK24" s="1"/>
      <c r="GQ24" s="3"/>
      <c r="GR24" s="1"/>
      <c r="GS24" s="1"/>
      <c r="GT24" s="1"/>
      <c r="GU24" s="1"/>
      <c r="GV24" s="1"/>
      <c r="GW24" s="1"/>
      <c r="GX24" s="1"/>
      <c r="GY24" s="1"/>
      <c r="HE24" s="3"/>
      <c r="HF24" s="1"/>
      <c r="HG24" s="1"/>
      <c r="HH24" s="1"/>
      <c r="HI24" s="1"/>
      <c r="HJ24" s="1"/>
      <c r="HK24" s="1"/>
      <c r="HL24" s="1"/>
      <c r="HM24" s="1"/>
      <c r="HS24" s="3"/>
      <c r="HT24" s="1"/>
      <c r="HU24" s="1"/>
      <c r="HV24" s="1"/>
      <c r="HW24" s="1"/>
      <c r="HX24" s="1"/>
      <c r="HY24" s="1"/>
      <c r="HZ24" s="1"/>
      <c r="IA24" s="1"/>
      <c r="IG24" s="3"/>
      <c r="IH24" s="1"/>
      <c r="II24" s="1"/>
      <c r="IJ24" s="1"/>
      <c r="IK24" s="1"/>
      <c r="IL24" s="1"/>
      <c r="IM24" s="1"/>
      <c r="IN24" s="1"/>
      <c r="IO24" s="1"/>
      <c r="IU24" s="3"/>
      <c r="IV24" s="1"/>
    </row>
    <row r="25" spans="1:256" ht="14.25" x14ac:dyDescent="0.2">
      <c r="A25" s="63" t="s">
        <v>288</v>
      </c>
      <c r="B25" s="47"/>
      <c r="C25" s="47"/>
      <c r="D25" s="47"/>
      <c r="E25" s="47"/>
      <c r="F25" s="47"/>
      <c r="G25" s="47"/>
      <c r="H25" s="47"/>
      <c r="I25" s="47"/>
      <c r="J25" s="47"/>
      <c r="K25" s="60"/>
      <c r="L25" s="43"/>
      <c r="M25" s="43"/>
      <c r="N25" s="43"/>
      <c r="O25" s="43"/>
      <c r="Q25" s="3"/>
      <c r="R25" s="1"/>
      <c r="S25" s="1"/>
      <c r="T25" s="1"/>
      <c r="U25" s="1"/>
      <c r="V25" s="1"/>
      <c r="W25" s="1"/>
      <c r="X25" s="1"/>
      <c r="Y25" s="1"/>
      <c r="AE25" s="3"/>
      <c r="AF25" s="1"/>
      <c r="AG25" s="1"/>
      <c r="AH25" s="1"/>
      <c r="AI25" s="1"/>
      <c r="AJ25" s="1"/>
      <c r="AK25" s="1"/>
      <c r="AL25" s="1"/>
      <c r="AM25" s="1"/>
      <c r="AS25" s="3"/>
      <c r="AT25" s="1"/>
      <c r="AU25" s="1"/>
      <c r="AV25" s="1"/>
      <c r="AW25" s="1"/>
      <c r="AX25" s="1"/>
      <c r="AY25" s="1"/>
      <c r="AZ25" s="1"/>
      <c r="BA25" s="1"/>
      <c r="BG25" s="3"/>
      <c r="BH25" s="1"/>
      <c r="BI25" s="1"/>
      <c r="BJ25" s="1"/>
      <c r="BK25" s="1"/>
      <c r="BL25" s="1"/>
      <c r="BM25" s="1"/>
      <c r="BN25" s="1"/>
      <c r="BO25" s="1"/>
      <c r="BU25" s="3"/>
      <c r="BV25" s="1"/>
      <c r="BW25" s="1"/>
      <c r="BX25" s="1"/>
      <c r="BY25" s="1"/>
      <c r="BZ25" s="1"/>
      <c r="CA25" s="1"/>
      <c r="CB25" s="1"/>
      <c r="CC25" s="1"/>
      <c r="CI25" s="3"/>
      <c r="CJ25" s="1"/>
      <c r="CK25" s="1"/>
      <c r="CL25" s="1"/>
      <c r="CM25" s="1"/>
      <c r="CN25" s="1"/>
      <c r="CO25" s="1"/>
      <c r="CP25" s="1"/>
      <c r="CQ25" s="1"/>
      <c r="CW25" s="3"/>
      <c r="CX25" s="1"/>
      <c r="CY25" s="1"/>
      <c r="CZ25" s="1"/>
      <c r="DA25" s="1"/>
      <c r="DB25" s="1"/>
      <c r="DC25" s="1"/>
      <c r="DD25" s="1"/>
      <c r="DE25" s="1"/>
      <c r="DK25" s="3"/>
      <c r="DL25" s="1"/>
      <c r="DM25" s="1"/>
      <c r="DN25" s="1"/>
      <c r="DO25" s="1"/>
      <c r="DP25" s="1"/>
      <c r="DQ25" s="1"/>
      <c r="DR25" s="1"/>
      <c r="DS25" s="1"/>
      <c r="DY25" s="3"/>
      <c r="DZ25" s="1"/>
      <c r="EA25" s="1"/>
      <c r="EB25" s="1"/>
      <c r="EC25" s="1"/>
      <c r="ED25" s="1"/>
      <c r="EE25" s="1"/>
      <c r="EF25" s="1"/>
      <c r="EG25" s="1"/>
      <c r="EM25" s="3"/>
      <c r="EN25" s="1"/>
      <c r="EO25" s="1"/>
      <c r="EP25" s="1"/>
      <c r="EQ25" s="1"/>
      <c r="ER25" s="1"/>
      <c r="ES25" s="1"/>
      <c r="ET25" s="1"/>
      <c r="EU25" s="1"/>
      <c r="FA25" s="3"/>
      <c r="FB25" s="1"/>
      <c r="FC25" s="1"/>
      <c r="FD25" s="1"/>
      <c r="FE25" s="1"/>
      <c r="FF25" s="1"/>
      <c r="FG25" s="1"/>
      <c r="FH25" s="1"/>
      <c r="FI25" s="1"/>
      <c r="FO25" s="3"/>
      <c r="FP25" s="1"/>
      <c r="FQ25" s="1"/>
      <c r="FR25" s="1"/>
      <c r="FS25" s="1"/>
      <c r="FT25" s="1"/>
      <c r="FU25" s="1"/>
      <c r="FV25" s="1"/>
      <c r="FW25" s="1"/>
      <c r="GC25" s="3"/>
      <c r="GD25" s="1"/>
      <c r="GE25" s="1"/>
      <c r="GF25" s="1"/>
      <c r="GG25" s="1"/>
      <c r="GH25" s="1"/>
      <c r="GI25" s="1"/>
      <c r="GJ25" s="1"/>
      <c r="GK25" s="1"/>
      <c r="GQ25" s="3"/>
      <c r="GR25" s="1"/>
      <c r="GS25" s="1"/>
      <c r="GT25" s="1"/>
      <c r="GU25" s="1"/>
      <c r="GV25" s="1"/>
      <c r="GW25" s="1"/>
      <c r="GX25" s="1"/>
      <c r="GY25" s="1"/>
      <c r="HE25" s="3"/>
      <c r="HF25" s="1"/>
      <c r="HG25" s="1"/>
      <c r="HH25" s="1"/>
      <c r="HI25" s="1"/>
      <c r="HJ25" s="1"/>
      <c r="HK25" s="1"/>
      <c r="HL25" s="1"/>
      <c r="HM25" s="1"/>
      <c r="HS25" s="3"/>
      <c r="HT25" s="1"/>
      <c r="HU25" s="1"/>
      <c r="HV25" s="1"/>
      <c r="HW25" s="1"/>
      <c r="HX25" s="1"/>
      <c r="HY25" s="1"/>
      <c r="HZ25" s="1"/>
      <c r="IA25" s="1"/>
      <c r="IG25" s="3"/>
      <c r="IH25" s="1"/>
      <c r="II25" s="1"/>
      <c r="IJ25" s="1"/>
      <c r="IK25" s="1"/>
      <c r="IL25" s="1"/>
      <c r="IM25" s="1"/>
      <c r="IN25" s="1"/>
      <c r="IO25" s="1"/>
      <c r="IU25" s="3"/>
      <c r="IV25" s="1"/>
    </row>
    <row r="26" spans="1:256" ht="14.25" x14ac:dyDescent="0.2">
      <c r="A26" s="61" t="s">
        <v>289</v>
      </c>
      <c r="B26" s="40"/>
      <c r="C26" s="40">
        <v>1209.0848000000001</v>
      </c>
      <c r="D26" s="40"/>
      <c r="E26" s="40"/>
      <c r="F26" s="40">
        <v>4801.8707999999997</v>
      </c>
      <c r="G26" s="40"/>
      <c r="H26" s="40">
        <v>1226.1847</v>
      </c>
      <c r="I26" s="40"/>
      <c r="J26" s="40"/>
      <c r="K26" s="58"/>
      <c r="L26" s="43"/>
      <c r="M26" s="43"/>
      <c r="N26" s="43"/>
      <c r="O26" s="43"/>
    </row>
    <row r="27" spans="1:256" ht="14.25" x14ac:dyDescent="0.2">
      <c r="A27" s="61" t="s">
        <v>16</v>
      </c>
      <c r="B27" s="40"/>
      <c r="C27" s="40">
        <v>1643.9867999999999</v>
      </c>
      <c r="D27" s="40"/>
      <c r="E27" s="40"/>
      <c r="F27" s="40">
        <v>61400.550499999998</v>
      </c>
      <c r="G27" s="40"/>
      <c r="H27" s="40">
        <v>7053.4097000000002</v>
      </c>
      <c r="I27" s="40">
        <v>62.936700000000002</v>
      </c>
      <c r="J27" s="40">
        <v>170.60820000000001</v>
      </c>
      <c r="K27" s="58"/>
      <c r="L27" s="43"/>
      <c r="M27" s="43"/>
      <c r="N27" s="43"/>
      <c r="O27" s="43"/>
    </row>
    <row r="28" spans="1:256" ht="14.25" x14ac:dyDescent="0.2">
      <c r="A28" s="61" t="s">
        <v>290</v>
      </c>
      <c r="B28" s="40"/>
      <c r="C28" s="40">
        <v>5572.8140000000003</v>
      </c>
      <c r="D28" s="40"/>
      <c r="E28" s="40"/>
      <c r="F28" s="40">
        <v>11604.977199999999</v>
      </c>
      <c r="G28" s="40"/>
      <c r="H28" s="40">
        <v>4703.7815000000001</v>
      </c>
      <c r="I28" s="40"/>
      <c r="J28" s="40"/>
      <c r="K28" s="58"/>
      <c r="L28" s="43"/>
      <c r="M28" s="43"/>
      <c r="N28" s="43"/>
      <c r="O28" s="43"/>
    </row>
    <row r="29" spans="1:256" ht="14.25" x14ac:dyDescent="0.2">
      <c r="A29" s="61" t="s">
        <v>17</v>
      </c>
      <c r="B29" s="40"/>
      <c r="C29" s="40">
        <v>1566.7811999999999</v>
      </c>
      <c r="D29" s="40"/>
      <c r="E29" s="40"/>
      <c r="F29" s="40">
        <v>50924.040999999997</v>
      </c>
      <c r="G29" s="40">
        <v>28.2042</v>
      </c>
      <c r="H29" s="40">
        <v>5674.3723</v>
      </c>
      <c r="I29" s="40">
        <v>435.08010000000002</v>
      </c>
      <c r="J29" s="40">
        <v>1181.1211000000001</v>
      </c>
      <c r="K29" s="58"/>
      <c r="L29" s="43"/>
      <c r="M29" s="43"/>
      <c r="N29" s="43"/>
      <c r="O29" s="43"/>
    </row>
    <row r="30" spans="1:256" ht="14.25" x14ac:dyDescent="0.2">
      <c r="A30" s="61" t="s">
        <v>18</v>
      </c>
      <c r="B30" s="40"/>
      <c r="C30" s="40">
        <v>1949.6066000000001</v>
      </c>
      <c r="D30" s="40"/>
      <c r="E30" s="40"/>
      <c r="F30" s="40">
        <v>21002.120900000002</v>
      </c>
      <c r="G30" s="40">
        <v>164.2253</v>
      </c>
      <c r="H30" s="40">
        <v>3978.5001000000002</v>
      </c>
      <c r="I30" s="40"/>
      <c r="J30" s="40"/>
      <c r="K30" s="58"/>
      <c r="L30" s="43"/>
      <c r="M30" s="43"/>
      <c r="N30" s="43"/>
      <c r="O30" s="43"/>
    </row>
    <row r="31" spans="1:256" ht="14.25" x14ac:dyDescent="0.2">
      <c r="A31" s="61" t="s">
        <v>19</v>
      </c>
      <c r="B31" s="40"/>
      <c r="C31" s="40">
        <v>769.33140000000003</v>
      </c>
      <c r="D31" s="40"/>
      <c r="E31" s="40"/>
      <c r="F31" s="40">
        <v>29967.6898</v>
      </c>
      <c r="G31" s="40"/>
      <c r="H31" s="40">
        <v>2641.5774000000001</v>
      </c>
      <c r="I31" s="40"/>
      <c r="J31" s="40"/>
      <c r="K31" s="58"/>
      <c r="L31" s="43"/>
      <c r="M31" s="43"/>
      <c r="N31" s="43"/>
      <c r="O31" s="43"/>
    </row>
    <row r="32" spans="1:256" ht="14.25" x14ac:dyDescent="0.2">
      <c r="A32" s="61" t="s">
        <v>20</v>
      </c>
      <c r="B32" s="40"/>
      <c r="C32" s="40">
        <v>149.66890000000001</v>
      </c>
      <c r="D32" s="40"/>
      <c r="E32" s="40"/>
      <c r="F32" s="40">
        <v>33523.175600000002</v>
      </c>
      <c r="G32" s="40"/>
      <c r="H32" s="40">
        <v>3100.3951000000002</v>
      </c>
      <c r="I32" s="40"/>
      <c r="J32" s="40">
        <v>3382.9537999999998</v>
      </c>
      <c r="K32" s="58"/>
      <c r="L32" s="43"/>
      <c r="M32" s="43"/>
      <c r="N32" s="43"/>
      <c r="O32" s="43"/>
    </row>
    <row r="33" spans="1:256" ht="14.25" x14ac:dyDescent="0.2">
      <c r="A33" s="61" t="s">
        <v>21</v>
      </c>
      <c r="B33" s="40"/>
      <c r="C33" s="40">
        <v>4543.6544999999996</v>
      </c>
      <c r="D33" s="40"/>
      <c r="E33" s="40"/>
      <c r="F33" s="40">
        <v>54217.739800000003</v>
      </c>
      <c r="G33" s="40"/>
      <c r="H33" s="40">
        <v>12235.293</v>
      </c>
      <c r="I33" s="40"/>
      <c r="J33" s="40">
        <v>2056.0796</v>
      </c>
      <c r="K33" s="58"/>
      <c r="L33" s="43"/>
      <c r="M33" s="43"/>
      <c r="N33" s="43"/>
      <c r="O33" s="43"/>
    </row>
    <row r="34" spans="1:256" ht="14.25" x14ac:dyDescent="0.2">
      <c r="A34" s="61" t="s">
        <v>22</v>
      </c>
      <c r="B34" s="40"/>
      <c r="C34" s="40">
        <v>2095.6934000000001</v>
      </c>
      <c r="D34" s="40"/>
      <c r="E34" s="40"/>
      <c r="F34" s="40">
        <v>35301.945</v>
      </c>
      <c r="G34" s="40">
        <v>44.416200000000003</v>
      </c>
      <c r="H34" s="40">
        <v>10945.3153</v>
      </c>
      <c r="I34" s="40"/>
      <c r="J34" s="40">
        <v>188.03299999999999</v>
      </c>
      <c r="K34" s="58"/>
      <c r="L34" s="43"/>
      <c r="M34" s="43"/>
      <c r="N34" s="43"/>
      <c r="O34" s="43"/>
    </row>
    <row r="35" spans="1:256" ht="14.25" x14ac:dyDescent="0.2">
      <c r="A35" s="62" t="s">
        <v>291</v>
      </c>
      <c r="B35" s="44"/>
      <c r="C35" s="44">
        <v>19500.621599999999</v>
      </c>
      <c r="D35" s="44"/>
      <c r="E35" s="44"/>
      <c r="F35" s="44">
        <v>302744.11060000001</v>
      </c>
      <c r="G35" s="44">
        <v>236.84569999999999</v>
      </c>
      <c r="H35" s="44">
        <v>51558.829100000003</v>
      </c>
      <c r="I35" s="44">
        <v>498.01679999999999</v>
      </c>
      <c r="J35" s="44">
        <v>6978.7956999999997</v>
      </c>
      <c r="K35" s="59"/>
      <c r="L35" s="43"/>
      <c r="M35" s="43"/>
      <c r="N35" s="43"/>
      <c r="O35" s="43"/>
      <c r="Q35" s="3"/>
      <c r="R35" s="1"/>
      <c r="S35" s="1"/>
      <c r="T35" s="1"/>
      <c r="U35" s="1"/>
      <c r="V35" s="1"/>
      <c r="W35" s="1"/>
      <c r="X35" s="1"/>
      <c r="Y35" s="1"/>
      <c r="AE35" s="3"/>
      <c r="AF35" s="1"/>
      <c r="AG35" s="1"/>
      <c r="AH35" s="1"/>
      <c r="AI35" s="1"/>
      <c r="AJ35" s="1"/>
      <c r="AK35" s="1"/>
      <c r="AL35" s="1"/>
      <c r="AM35" s="1"/>
      <c r="AS35" s="3"/>
      <c r="AT35" s="1"/>
      <c r="AU35" s="1"/>
      <c r="AV35" s="1"/>
      <c r="AW35" s="1"/>
      <c r="AX35" s="1"/>
      <c r="AY35" s="1"/>
      <c r="AZ35" s="1"/>
      <c r="BA35" s="1"/>
      <c r="BG35" s="3"/>
      <c r="BH35" s="1"/>
      <c r="BI35" s="1"/>
      <c r="BJ35" s="1"/>
      <c r="BK35" s="1"/>
      <c r="BL35" s="1"/>
      <c r="BM35" s="1"/>
      <c r="BN35" s="1"/>
      <c r="BO35" s="1"/>
      <c r="BU35" s="3"/>
      <c r="BV35" s="1"/>
      <c r="BW35" s="1"/>
      <c r="BX35" s="1"/>
      <c r="BY35" s="1"/>
      <c r="BZ35" s="1"/>
      <c r="CA35" s="1"/>
      <c r="CB35" s="1"/>
      <c r="CC35" s="1"/>
      <c r="CI35" s="3"/>
      <c r="CJ35" s="1"/>
      <c r="CK35" s="1"/>
      <c r="CL35" s="1"/>
      <c r="CM35" s="1"/>
      <c r="CN35" s="1"/>
      <c r="CO35" s="1"/>
      <c r="CP35" s="1"/>
      <c r="CQ35" s="1"/>
      <c r="CW35" s="3"/>
      <c r="CX35" s="1"/>
      <c r="CY35" s="1"/>
      <c r="CZ35" s="1"/>
      <c r="DA35" s="1"/>
      <c r="DB35" s="1"/>
      <c r="DC35" s="1"/>
      <c r="DD35" s="1"/>
      <c r="DE35" s="1"/>
      <c r="DK35" s="3"/>
      <c r="DL35" s="1"/>
      <c r="DM35" s="1"/>
      <c r="DN35" s="1"/>
      <c r="DO35" s="1"/>
      <c r="DP35" s="1"/>
      <c r="DQ35" s="1"/>
      <c r="DR35" s="1"/>
      <c r="DS35" s="1"/>
      <c r="DY35" s="3"/>
      <c r="DZ35" s="1"/>
      <c r="EA35" s="1"/>
      <c r="EB35" s="1"/>
      <c r="EC35" s="1"/>
      <c r="ED35" s="1"/>
      <c r="EE35" s="1"/>
      <c r="EF35" s="1"/>
      <c r="EG35" s="1"/>
      <c r="EM35" s="3"/>
      <c r="EN35" s="1"/>
      <c r="EO35" s="1"/>
      <c r="EP35" s="1"/>
      <c r="EQ35" s="1"/>
      <c r="ER35" s="1"/>
      <c r="ES35" s="1"/>
      <c r="ET35" s="1"/>
      <c r="EU35" s="1"/>
      <c r="FA35" s="3"/>
      <c r="FB35" s="1"/>
      <c r="FC35" s="1"/>
      <c r="FD35" s="1"/>
      <c r="FE35" s="1"/>
      <c r="FF35" s="1"/>
      <c r="FG35" s="1"/>
      <c r="FH35" s="1"/>
      <c r="FI35" s="1"/>
      <c r="FO35" s="3"/>
      <c r="FP35" s="1"/>
      <c r="FQ35" s="1"/>
      <c r="FR35" s="1"/>
      <c r="FS35" s="1"/>
      <c r="FT35" s="1"/>
      <c r="FU35" s="1"/>
      <c r="FV35" s="1"/>
      <c r="FW35" s="1"/>
      <c r="GC35" s="3"/>
      <c r="GD35" s="1"/>
      <c r="GE35" s="1"/>
      <c r="GF35" s="1"/>
      <c r="GG35" s="1"/>
      <c r="GH35" s="1"/>
      <c r="GI35" s="1"/>
      <c r="GJ35" s="1"/>
      <c r="GK35" s="1"/>
      <c r="GQ35" s="3"/>
      <c r="GR35" s="1"/>
      <c r="GS35" s="1"/>
      <c r="GT35" s="1"/>
      <c r="GU35" s="1"/>
      <c r="GV35" s="1"/>
      <c r="GW35" s="1"/>
      <c r="GX35" s="1"/>
      <c r="GY35" s="1"/>
      <c r="HE35" s="3"/>
      <c r="HF35" s="1"/>
      <c r="HG35" s="1"/>
      <c r="HH35" s="1"/>
      <c r="HI35" s="1"/>
      <c r="HJ35" s="1"/>
      <c r="HK35" s="1"/>
      <c r="HL35" s="1"/>
      <c r="HM35" s="1"/>
      <c r="HS35" s="3"/>
      <c r="HT35" s="1"/>
      <c r="HU35" s="1"/>
      <c r="HV35" s="1"/>
      <c r="HW35" s="1"/>
      <c r="HX35" s="1"/>
      <c r="HY35" s="1"/>
      <c r="HZ35" s="1"/>
      <c r="IA35" s="1"/>
      <c r="IG35" s="3"/>
      <c r="IH35" s="1"/>
      <c r="II35" s="1"/>
      <c r="IJ35" s="1"/>
      <c r="IK35" s="1"/>
      <c r="IL35" s="1"/>
      <c r="IM35" s="1"/>
      <c r="IN35" s="1"/>
      <c r="IO35" s="1"/>
      <c r="IU35" s="3"/>
      <c r="IV35" s="1"/>
    </row>
    <row r="36" spans="1:256" ht="14.25" x14ac:dyDescent="0.2">
      <c r="A36" s="63" t="s">
        <v>292</v>
      </c>
      <c r="B36" s="47"/>
      <c r="C36" s="47"/>
      <c r="D36" s="47"/>
      <c r="E36" s="47"/>
      <c r="F36" s="47">
        <v>342.56909999999999</v>
      </c>
      <c r="G36" s="47"/>
      <c r="H36" s="47">
        <v>79.430499999999995</v>
      </c>
      <c r="I36" s="47">
        <v>117.3231</v>
      </c>
      <c r="J36" s="47">
        <v>52.111600000000003</v>
      </c>
      <c r="K36" s="60"/>
      <c r="L36" s="43"/>
      <c r="M36" s="43"/>
      <c r="N36" s="43"/>
      <c r="O36" s="43"/>
      <c r="Q36" s="3"/>
      <c r="R36" s="1"/>
      <c r="S36" s="1"/>
      <c r="T36" s="1"/>
      <c r="U36" s="1"/>
      <c r="V36" s="1"/>
      <c r="W36" s="1"/>
      <c r="X36" s="1"/>
      <c r="Y36" s="1"/>
      <c r="AE36" s="3"/>
      <c r="AF36" s="1"/>
      <c r="AG36" s="1"/>
      <c r="AH36" s="1"/>
      <c r="AI36" s="1"/>
      <c r="AJ36" s="1"/>
      <c r="AK36" s="1"/>
      <c r="AL36" s="1"/>
      <c r="AM36" s="1"/>
      <c r="AS36" s="3"/>
      <c r="AT36" s="1"/>
      <c r="AU36" s="1"/>
      <c r="AV36" s="1"/>
      <c r="AW36" s="1"/>
      <c r="AX36" s="1"/>
      <c r="AY36" s="1"/>
      <c r="AZ36" s="1"/>
      <c r="BA36" s="1"/>
      <c r="BG36" s="3"/>
      <c r="BH36" s="1"/>
      <c r="BI36" s="1"/>
      <c r="BJ36" s="1"/>
      <c r="BK36" s="1"/>
      <c r="BL36" s="1"/>
      <c r="BM36" s="1"/>
      <c r="BN36" s="1"/>
      <c r="BO36" s="1"/>
      <c r="BU36" s="3"/>
      <c r="BV36" s="1"/>
      <c r="BW36" s="1"/>
      <c r="BX36" s="1"/>
      <c r="BY36" s="1"/>
      <c r="BZ36" s="1"/>
      <c r="CA36" s="1"/>
      <c r="CB36" s="1"/>
      <c r="CC36" s="1"/>
      <c r="CI36" s="3"/>
      <c r="CJ36" s="1"/>
      <c r="CK36" s="1"/>
      <c r="CL36" s="1"/>
      <c r="CM36" s="1"/>
      <c r="CN36" s="1"/>
      <c r="CO36" s="1"/>
      <c r="CP36" s="1"/>
      <c r="CQ36" s="1"/>
      <c r="CW36" s="3"/>
      <c r="CX36" s="1"/>
      <c r="CY36" s="1"/>
      <c r="CZ36" s="1"/>
      <c r="DA36" s="1"/>
      <c r="DB36" s="1"/>
      <c r="DC36" s="1"/>
      <c r="DD36" s="1"/>
      <c r="DE36" s="1"/>
      <c r="DK36" s="3"/>
      <c r="DL36" s="1"/>
      <c r="DM36" s="1"/>
      <c r="DN36" s="1"/>
      <c r="DO36" s="1"/>
      <c r="DP36" s="1"/>
      <c r="DQ36" s="1"/>
      <c r="DR36" s="1"/>
      <c r="DS36" s="1"/>
      <c r="DY36" s="3"/>
      <c r="DZ36" s="1"/>
      <c r="EA36" s="1"/>
      <c r="EB36" s="1"/>
      <c r="EC36" s="1"/>
      <c r="ED36" s="1"/>
      <c r="EE36" s="1"/>
      <c r="EF36" s="1"/>
      <c r="EG36" s="1"/>
      <c r="EM36" s="3"/>
      <c r="EN36" s="1"/>
      <c r="EO36" s="1"/>
      <c r="EP36" s="1"/>
      <c r="EQ36" s="1"/>
      <c r="ER36" s="1"/>
      <c r="ES36" s="1"/>
      <c r="ET36" s="1"/>
      <c r="EU36" s="1"/>
      <c r="FA36" s="3"/>
      <c r="FB36" s="1"/>
      <c r="FC36" s="1"/>
      <c r="FD36" s="1"/>
      <c r="FE36" s="1"/>
      <c r="FF36" s="1"/>
      <c r="FG36" s="1"/>
      <c r="FH36" s="1"/>
      <c r="FI36" s="1"/>
      <c r="FO36" s="3"/>
      <c r="FP36" s="1"/>
      <c r="FQ36" s="1"/>
      <c r="FR36" s="1"/>
      <c r="FS36" s="1"/>
      <c r="FT36" s="1"/>
      <c r="FU36" s="1"/>
      <c r="FV36" s="1"/>
      <c r="FW36" s="1"/>
      <c r="GC36" s="3"/>
      <c r="GD36" s="1"/>
      <c r="GE36" s="1"/>
      <c r="GF36" s="1"/>
      <c r="GG36" s="1"/>
      <c r="GH36" s="1"/>
      <c r="GI36" s="1"/>
      <c r="GJ36" s="1"/>
      <c r="GK36" s="1"/>
      <c r="GQ36" s="3"/>
      <c r="GR36" s="1"/>
      <c r="GS36" s="1"/>
      <c r="GT36" s="1"/>
      <c r="GU36" s="1"/>
      <c r="GV36" s="1"/>
      <c r="GW36" s="1"/>
      <c r="GX36" s="1"/>
      <c r="GY36" s="1"/>
      <c r="HE36" s="3"/>
      <c r="HF36" s="1"/>
      <c r="HG36" s="1"/>
      <c r="HH36" s="1"/>
      <c r="HI36" s="1"/>
      <c r="HJ36" s="1"/>
      <c r="HK36" s="1"/>
      <c r="HL36" s="1"/>
      <c r="HM36" s="1"/>
      <c r="HS36" s="3"/>
      <c r="HT36" s="1"/>
      <c r="HU36" s="1"/>
      <c r="HV36" s="1"/>
      <c r="HW36" s="1"/>
      <c r="HX36" s="1"/>
      <c r="HY36" s="1"/>
      <c r="HZ36" s="1"/>
      <c r="IA36" s="1"/>
      <c r="IG36" s="3"/>
      <c r="IH36" s="1"/>
      <c r="II36" s="1"/>
      <c r="IJ36" s="1"/>
      <c r="IK36" s="1"/>
      <c r="IL36" s="1"/>
      <c r="IM36" s="1"/>
      <c r="IN36" s="1"/>
      <c r="IO36" s="1"/>
      <c r="IU36" s="3"/>
      <c r="IV36" s="1"/>
    </row>
    <row r="37" spans="1:256" ht="14.25" x14ac:dyDescent="0.2">
      <c r="A37" s="61" t="s">
        <v>23</v>
      </c>
      <c r="B37" s="40"/>
      <c r="C37" s="40"/>
      <c r="D37" s="40"/>
      <c r="E37" s="40"/>
      <c r="F37" s="40">
        <v>2044.2282</v>
      </c>
      <c r="G37" s="40"/>
      <c r="H37" s="40">
        <v>4322.4218000000001</v>
      </c>
      <c r="I37" s="40"/>
      <c r="J37" s="40"/>
      <c r="K37" s="58"/>
      <c r="L37" s="43"/>
      <c r="M37" s="43"/>
      <c r="N37" s="43"/>
      <c r="O37" s="43"/>
    </row>
    <row r="38" spans="1:256" ht="14.25" x14ac:dyDescent="0.2">
      <c r="A38" s="61" t="s">
        <v>24</v>
      </c>
      <c r="B38" s="40"/>
      <c r="C38" s="40"/>
      <c r="D38" s="40"/>
      <c r="E38" s="40"/>
      <c r="F38" s="40">
        <v>54.792700000000004</v>
      </c>
      <c r="G38" s="40"/>
      <c r="H38" s="40"/>
      <c r="I38" s="40">
        <v>70.422399999999996</v>
      </c>
      <c r="J38" s="40"/>
      <c r="K38" s="58"/>
      <c r="L38" s="43"/>
      <c r="M38" s="43"/>
      <c r="N38" s="43"/>
      <c r="O38" s="43"/>
    </row>
    <row r="39" spans="1:256" ht="14.25" x14ac:dyDescent="0.2">
      <c r="A39" s="61" t="s">
        <v>25</v>
      </c>
      <c r="B39" s="40"/>
      <c r="C39" s="40"/>
      <c r="D39" s="40"/>
      <c r="E39" s="40"/>
      <c r="F39" s="40">
        <v>118754.46679999999</v>
      </c>
      <c r="G39" s="40"/>
      <c r="H39" s="40">
        <v>1107.5535</v>
      </c>
      <c r="I39" s="40">
        <v>57.845599999999997</v>
      </c>
      <c r="J39" s="40">
        <v>524.82960000000003</v>
      </c>
      <c r="K39" s="58"/>
      <c r="L39" s="43"/>
      <c r="M39" s="43"/>
      <c r="N39" s="43"/>
      <c r="O39" s="43"/>
    </row>
    <row r="40" spans="1:256" ht="14.25" x14ac:dyDescent="0.2">
      <c r="A40" s="61" t="s">
        <v>26</v>
      </c>
      <c r="B40" s="40"/>
      <c r="C40" s="40"/>
      <c r="D40" s="40"/>
      <c r="E40" s="40">
        <v>250.452</v>
      </c>
      <c r="F40" s="40">
        <v>17407.8076</v>
      </c>
      <c r="G40" s="40"/>
      <c r="H40" s="40">
        <v>2752.7067000000002</v>
      </c>
      <c r="I40" s="40"/>
      <c r="J40" s="40">
        <v>4514.3859000000002</v>
      </c>
      <c r="K40" s="58"/>
      <c r="L40" s="43"/>
      <c r="M40" s="43"/>
      <c r="N40" s="43"/>
      <c r="O40" s="43"/>
    </row>
    <row r="41" spans="1:256" ht="14.25" x14ac:dyDescent="0.2">
      <c r="A41" s="61" t="s">
        <v>27</v>
      </c>
      <c r="B41" s="40"/>
      <c r="C41" s="40"/>
      <c r="D41" s="40"/>
      <c r="E41" s="40"/>
      <c r="F41" s="40">
        <v>429.71719999999999</v>
      </c>
      <c r="G41" s="40"/>
      <c r="H41" s="40">
        <v>1251.4023</v>
      </c>
      <c r="I41" s="40"/>
      <c r="J41" s="40">
        <v>53.9923</v>
      </c>
      <c r="K41" s="58"/>
      <c r="L41" s="43"/>
      <c r="M41" s="43"/>
      <c r="N41" s="43"/>
      <c r="O41" s="43"/>
    </row>
    <row r="42" spans="1:256" ht="14.25" x14ac:dyDescent="0.2">
      <c r="A42" s="62" t="s">
        <v>205</v>
      </c>
      <c r="B42" s="44"/>
      <c r="C42" s="44"/>
      <c r="D42" s="44"/>
      <c r="E42" s="44">
        <v>250.452</v>
      </c>
      <c r="F42" s="44">
        <v>138691.01250000001</v>
      </c>
      <c r="G42" s="44"/>
      <c r="H42" s="44">
        <v>9434.0843000000004</v>
      </c>
      <c r="I42" s="44">
        <v>128.268</v>
      </c>
      <c r="J42" s="44">
        <v>5093.2078000000001</v>
      </c>
      <c r="K42" s="59"/>
      <c r="L42" s="43"/>
      <c r="M42" s="43"/>
      <c r="N42" s="43"/>
      <c r="O42" s="43"/>
      <c r="Q42" s="3"/>
      <c r="R42" s="1"/>
      <c r="S42" s="1"/>
      <c r="T42" s="1"/>
      <c r="U42" s="1"/>
      <c r="V42" s="1"/>
      <c r="W42" s="1"/>
      <c r="X42" s="1"/>
      <c r="Y42" s="1"/>
      <c r="AE42" s="3"/>
      <c r="AF42" s="1"/>
      <c r="AG42" s="1"/>
      <c r="AH42" s="1"/>
      <c r="AI42" s="1"/>
      <c r="AJ42" s="1"/>
      <c r="AK42" s="1"/>
      <c r="AL42" s="1"/>
      <c r="AM42" s="1"/>
      <c r="AS42" s="3"/>
      <c r="AT42" s="1"/>
      <c r="AU42" s="1"/>
      <c r="AV42" s="1"/>
      <c r="AW42" s="1"/>
      <c r="AX42" s="1"/>
      <c r="AY42" s="1"/>
      <c r="AZ42" s="1"/>
      <c r="BA42" s="1"/>
      <c r="BG42" s="3"/>
      <c r="BH42" s="1"/>
      <c r="BI42" s="1"/>
      <c r="BJ42" s="1"/>
      <c r="BK42" s="1"/>
      <c r="BL42" s="1"/>
      <c r="BM42" s="1"/>
      <c r="BN42" s="1"/>
      <c r="BO42" s="1"/>
      <c r="BU42" s="3"/>
      <c r="BV42" s="1"/>
      <c r="BW42" s="1"/>
      <c r="BX42" s="1"/>
      <c r="BY42" s="1"/>
      <c r="BZ42" s="1"/>
      <c r="CA42" s="1"/>
      <c r="CB42" s="1"/>
      <c r="CC42" s="1"/>
      <c r="CI42" s="3"/>
      <c r="CJ42" s="1"/>
      <c r="CK42" s="1"/>
      <c r="CL42" s="1"/>
      <c r="CM42" s="1"/>
      <c r="CN42" s="1"/>
      <c r="CO42" s="1"/>
      <c r="CP42" s="1"/>
      <c r="CQ42" s="1"/>
      <c r="CW42" s="3"/>
      <c r="CX42" s="1"/>
      <c r="CY42" s="1"/>
      <c r="CZ42" s="1"/>
      <c r="DA42" s="1"/>
      <c r="DB42" s="1"/>
      <c r="DC42" s="1"/>
      <c r="DD42" s="1"/>
      <c r="DE42" s="1"/>
      <c r="DK42" s="3"/>
      <c r="DL42" s="1"/>
      <c r="DM42" s="1"/>
      <c r="DN42" s="1"/>
      <c r="DO42" s="1"/>
      <c r="DP42" s="1"/>
      <c r="DQ42" s="1"/>
      <c r="DR42" s="1"/>
      <c r="DS42" s="1"/>
      <c r="DY42" s="3"/>
      <c r="DZ42" s="1"/>
      <c r="EA42" s="1"/>
      <c r="EB42" s="1"/>
      <c r="EC42" s="1"/>
      <c r="ED42" s="1"/>
      <c r="EE42" s="1"/>
      <c r="EF42" s="1"/>
      <c r="EG42" s="1"/>
      <c r="EM42" s="3"/>
      <c r="EN42" s="1"/>
      <c r="EO42" s="1"/>
      <c r="EP42" s="1"/>
      <c r="EQ42" s="1"/>
      <c r="ER42" s="1"/>
      <c r="ES42" s="1"/>
      <c r="ET42" s="1"/>
      <c r="EU42" s="1"/>
      <c r="FA42" s="3"/>
      <c r="FB42" s="1"/>
      <c r="FC42" s="1"/>
      <c r="FD42" s="1"/>
      <c r="FE42" s="1"/>
      <c r="FF42" s="1"/>
      <c r="FG42" s="1"/>
      <c r="FH42" s="1"/>
      <c r="FI42" s="1"/>
      <c r="FO42" s="3"/>
      <c r="FP42" s="1"/>
      <c r="FQ42" s="1"/>
      <c r="FR42" s="1"/>
      <c r="FS42" s="1"/>
      <c r="FT42" s="1"/>
      <c r="FU42" s="1"/>
      <c r="FV42" s="1"/>
      <c r="FW42" s="1"/>
      <c r="GC42" s="3"/>
      <c r="GD42" s="1"/>
      <c r="GE42" s="1"/>
      <c r="GF42" s="1"/>
      <c r="GG42" s="1"/>
      <c r="GH42" s="1"/>
      <c r="GI42" s="1"/>
      <c r="GJ42" s="1"/>
      <c r="GK42" s="1"/>
      <c r="GQ42" s="3"/>
      <c r="GR42" s="1"/>
      <c r="GS42" s="1"/>
      <c r="GT42" s="1"/>
      <c r="GU42" s="1"/>
      <c r="GV42" s="1"/>
      <c r="GW42" s="1"/>
      <c r="GX42" s="1"/>
      <c r="GY42" s="1"/>
      <c r="HE42" s="3"/>
      <c r="HF42" s="1"/>
      <c r="HG42" s="1"/>
      <c r="HH42" s="1"/>
      <c r="HI42" s="1"/>
      <c r="HJ42" s="1"/>
      <c r="HK42" s="1"/>
      <c r="HL42" s="1"/>
      <c r="HM42" s="1"/>
      <c r="HS42" s="3"/>
      <c r="HT42" s="1"/>
      <c r="HU42" s="1"/>
      <c r="HV42" s="1"/>
      <c r="HW42" s="1"/>
      <c r="HX42" s="1"/>
      <c r="HY42" s="1"/>
      <c r="HZ42" s="1"/>
      <c r="IA42" s="1"/>
      <c r="IG42" s="3"/>
      <c r="IH42" s="1"/>
      <c r="II42" s="1"/>
      <c r="IJ42" s="1"/>
      <c r="IK42" s="1"/>
      <c r="IL42" s="1"/>
      <c r="IM42" s="1"/>
      <c r="IN42" s="1"/>
      <c r="IO42" s="1"/>
      <c r="IU42" s="3"/>
      <c r="IV42" s="1"/>
    </row>
    <row r="43" spans="1:256" ht="14.25" x14ac:dyDescent="0.2">
      <c r="A43" s="61" t="s">
        <v>307</v>
      </c>
      <c r="B43" s="40"/>
      <c r="C43" s="40"/>
      <c r="D43" s="40"/>
      <c r="E43" s="40"/>
      <c r="F43" s="40">
        <v>310.09890000000001</v>
      </c>
      <c r="G43" s="40"/>
      <c r="H43" s="40"/>
      <c r="I43" s="40"/>
      <c r="J43" s="40"/>
      <c r="K43" s="58"/>
      <c r="L43" s="43"/>
      <c r="M43" s="43"/>
      <c r="N43" s="43"/>
      <c r="O43" s="43"/>
    </row>
    <row r="44" spans="1:256" ht="14.25" x14ac:dyDescent="0.2">
      <c r="A44" s="61" t="s">
        <v>308</v>
      </c>
      <c r="B44" s="40"/>
      <c r="C44" s="40"/>
      <c r="D44" s="40"/>
      <c r="E44" s="40"/>
      <c r="F44" s="40"/>
      <c r="G44" s="40"/>
      <c r="H44" s="40"/>
      <c r="I44" s="40"/>
      <c r="J44" s="40"/>
      <c r="K44" s="58"/>
      <c r="L44" s="43"/>
      <c r="M44" s="43"/>
      <c r="N44" s="43"/>
      <c r="O44" s="43"/>
    </row>
    <row r="45" spans="1:256" ht="14.25" x14ac:dyDescent="0.2">
      <c r="A45" s="61" t="s">
        <v>309</v>
      </c>
      <c r="B45" s="40"/>
      <c r="C45" s="40"/>
      <c r="D45" s="40"/>
      <c r="E45" s="40"/>
      <c r="F45" s="40">
        <v>169.52099999999999</v>
      </c>
      <c r="G45" s="40"/>
      <c r="H45" s="40"/>
      <c r="I45" s="40"/>
      <c r="J45" s="40"/>
      <c r="K45" s="58"/>
      <c r="L45" s="43"/>
      <c r="M45" s="43"/>
      <c r="N45" s="43"/>
      <c r="O45" s="43"/>
    </row>
    <row r="46" spans="1:256" ht="14.25" x14ac:dyDescent="0.2">
      <c r="A46" s="62" t="s">
        <v>293</v>
      </c>
      <c r="B46" s="44"/>
      <c r="C46" s="44"/>
      <c r="D46" s="44"/>
      <c r="E46" s="44"/>
      <c r="F46" s="44">
        <v>479.61989999999997</v>
      </c>
      <c r="G46" s="44"/>
      <c r="H46" s="44"/>
      <c r="I46" s="44"/>
      <c r="J46" s="44"/>
      <c r="K46" s="59"/>
      <c r="L46" s="43"/>
      <c r="M46" s="43"/>
      <c r="N46" s="43"/>
      <c r="O46" s="43"/>
      <c r="Q46" s="3"/>
      <c r="R46" s="1"/>
      <c r="S46" s="1"/>
      <c r="T46" s="1"/>
      <c r="U46" s="1"/>
      <c r="V46" s="1"/>
      <c r="W46" s="1"/>
      <c r="X46" s="1"/>
      <c r="Y46" s="1"/>
      <c r="AE46" s="3"/>
      <c r="AF46" s="1"/>
      <c r="AG46" s="1"/>
      <c r="AH46" s="1"/>
      <c r="AI46" s="1"/>
      <c r="AJ46" s="1"/>
      <c r="AK46" s="1"/>
      <c r="AL46" s="1"/>
      <c r="AM46" s="1"/>
      <c r="AS46" s="3"/>
      <c r="AT46" s="1"/>
      <c r="AU46" s="1"/>
      <c r="AV46" s="1"/>
      <c r="AW46" s="1"/>
      <c r="AX46" s="1"/>
      <c r="AY46" s="1"/>
      <c r="AZ46" s="1"/>
      <c r="BA46" s="1"/>
      <c r="BG46" s="3"/>
      <c r="BH46" s="1"/>
      <c r="BI46" s="1"/>
      <c r="BJ46" s="1"/>
      <c r="BK46" s="1"/>
      <c r="BL46" s="1"/>
      <c r="BM46" s="1"/>
      <c r="BN46" s="1"/>
      <c r="BO46" s="1"/>
      <c r="BU46" s="3"/>
      <c r="BV46" s="1"/>
      <c r="BW46" s="1"/>
      <c r="BX46" s="1"/>
      <c r="BY46" s="1"/>
      <c r="BZ46" s="1"/>
      <c r="CA46" s="1"/>
      <c r="CB46" s="1"/>
      <c r="CC46" s="1"/>
      <c r="CI46" s="3"/>
      <c r="CJ46" s="1"/>
      <c r="CK46" s="1"/>
      <c r="CL46" s="1"/>
      <c r="CM46" s="1"/>
      <c r="CN46" s="1"/>
      <c r="CO46" s="1"/>
      <c r="CP46" s="1"/>
      <c r="CQ46" s="1"/>
      <c r="CW46" s="3"/>
      <c r="CX46" s="1"/>
      <c r="CY46" s="1"/>
      <c r="CZ46" s="1"/>
      <c r="DA46" s="1"/>
      <c r="DB46" s="1"/>
      <c r="DC46" s="1"/>
      <c r="DD46" s="1"/>
      <c r="DE46" s="1"/>
      <c r="DK46" s="3"/>
      <c r="DL46" s="1"/>
      <c r="DM46" s="1"/>
      <c r="DN46" s="1"/>
      <c r="DO46" s="1"/>
      <c r="DP46" s="1"/>
      <c r="DQ46" s="1"/>
      <c r="DR46" s="1"/>
      <c r="DS46" s="1"/>
      <c r="DY46" s="3"/>
      <c r="DZ46" s="1"/>
      <c r="EA46" s="1"/>
      <c r="EB46" s="1"/>
      <c r="EC46" s="1"/>
      <c r="ED46" s="1"/>
      <c r="EE46" s="1"/>
      <c r="EF46" s="1"/>
      <c r="EG46" s="1"/>
      <c r="EM46" s="3"/>
      <c r="EN46" s="1"/>
      <c r="EO46" s="1"/>
      <c r="EP46" s="1"/>
      <c r="EQ46" s="1"/>
      <c r="ER46" s="1"/>
      <c r="ES46" s="1"/>
      <c r="ET46" s="1"/>
      <c r="EU46" s="1"/>
      <c r="FA46" s="3"/>
      <c r="FB46" s="1"/>
      <c r="FC46" s="1"/>
      <c r="FD46" s="1"/>
      <c r="FE46" s="1"/>
      <c r="FF46" s="1"/>
      <c r="FG46" s="1"/>
      <c r="FH46" s="1"/>
      <c r="FI46" s="1"/>
      <c r="FO46" s="3"/>
      <c r="FP46" s="1"/>
      <c r="FQ46" s="1"/>
      <c r="FR46" s="1"/>
      <c r="FS46" s="1"/>
      <c r="FT46" s="1"/>
      <c r="FU46" s="1"/>
      <c r="FV46" s="1"/>
      <c r="FW46" s="1"/>
      <c r="GC46" s="3"/>
      <c r="GD46" s="1"/>
      <c r="GE46" s="1"/>
      <c r="GF46" s="1"/>
      <c r="GG46" s="1"/>
      <c r="GH46" s="1"/>
      <c r="GI46" s="1"/>
      <c r="GJ46" s="1"/>
      <c r="GK46" s="1"/>
      <c r="GQ46" s="3"/>
      <c r="GR46" s="1"/>
      <c r="GS46" s="1"/>
      <c r="GT46" s="1"/>
      <c r="GU46" s="1"/>
      <c r="GV46" s="1"/>
      <c r="GW46" s="1"/>
      <c r="GX46" s="1"/>
      <c r="GY46" s="1"/>
      <c r="HE46" s="3"/>
      <c r="HF46" s="1"/>
      <c r="HG46" s="1"/>
      <c r="HH46" s="1"/>
      <c r="HI46" s="1"/>
      <c r="HJ46" s="1"/>
      <c r="HK46" s="1"/>
      <c r="HL46" s="1"/>
      <c r="HM46" s="1"/>
      <c r="HS46" s="3"/>
      <c r="HT46" s="1"/>
      <c r="HU46" s="1"/>
      <c r="HV46" s="1"/>
      <c r="HW46" s="1"/>
      <c r="HX46" s="1"/>
      <c r="HY46" s="1"/>
      <c r="HZ46" s="1"/>
      <c r="IA46" s="1"/>
      <c r="IG46" s="3"/>
      <c r="IH46" s="1"/>
      <c r="II46" s="1"/>
      <c r="IJ46" s="1"/>
      <c r="IK46" s="1"/>
      <c r="IL46" s="1"/>
      <c r="IM46" s="1"/>
      <c r="IN46" s="1"/>
      <c r="IO46" s="1"/>
      <c r="IU46" s="3"/>
      <c r="IV46" s="1"/>
    </row>
    <row r="47" spans="1:256" ht="14.25" x14ac:dyDescent="0.2">
      <c r="A47" s="63" t="s">
        <v>294</v>
      </c>
      <c r="B47" s="47"/>
      <c r="C47" s="47"/>
      <c r="D47" s="47"/>
      <c r="E47" s="47"/>
      <c r="F47" s="47">
        <v>60.3172</v>
      </c>
      <c r="G47" s="47"/>
      <c r="H47" s="47"/>
      <c r="I47" s="47"/>
      <c r="J47" s="47"/>
      <c r="K47" s="60"/>
      <c r="L47" s="43"/>
      <c r="M47" s="43"/>
      <c r="N47" s="43"/>
      <c r="O47" s="43"/>
      <c r="Q47" s="3"/>
      <c r="R47" s="1"/>
      <c r="S47" s="1"/>
      <c r="T47" s="1"/>
      <c r="U47" s="1"/>
      <c r="V47" s="1"/>
      <c r="W47" s="1"/>
      <c r="X47" s="1"/>
      <c r="Y47" s="1"/>
      <c r="AE47" s="3"/>
      <c r="AF47" s="1"/>
      <c r="AG47" s="1"/>
      <c r="AH47" s="1"/>
      <c r="AI47" s="1"/>
      <c r="AJ47" s="1"/>
      <c r="AK47" s="1"/>
      <c r="AL47" s="1"/>
      <c r="AM47" s="1"/>
      <c r="AS47" s="3"/>
      <c r="AT47" s="1"/>
      <c r="AU47" s="1"/>
      <c r="AV47" s="1"/>
      <c r="AW47" s="1"/>
      <c r="AX47" s="1"/>
      <c r="AY47" s="1"/>
      <c r="AZ47" s="1"/>
      <c r="BA47" s="1"/>
      <c r="BG47" s="3"/>
      <c r="BH47" s="1"/>
      <c r="BI47" s="1"/>
      <c r="BJ47" s="1"/>
      <c r="BK47" s="1"/>
      <c r="BL47" s="1"/>
      <c r="BM47" s="1"/>
      <c r="BN47" s="1"/>
      <c r="BO47" s="1"/>
      <c r="BU47" s="3"/>
      <c r="BV47" s="1"/>
      <c r="BW47" s="1"/>
      <c r="BX47" s="1"/>
      <c r="BY47" s="1"/>
      <c r="BZ47" s="1"/>
      <c r="CA47" s="1"/>
      <c r="CB47" s="1"/>
      <c r="CC47" s="1"/>
      <c r="CI47" s="3"/>
      <c r="CJ47" s="1"/>
      <c r="CK47" s="1"/>
      <c r="CL47" s="1"/>
      <c r="CM47" s="1"/>
      <c r="CN47" s="1"/>
      <c r="CO47" s="1"/>
      <c r="CP47" s="1"/>
      <c r="CQ47" s="1"/>
      <c r="CW47" s="3"/>
      <c r="CX47" s="1"/>
      <c r="CY47" s="1"/>
      <c r="CZ47" s="1"/>
      <c r="DA47" s="1"/>
      <c r="DB47" s="1"/>
      <c r="DC47" s="1"/>
      <c r="DD47" s="1"/>
      <c r="DE47" s="1"/>
      <c r="DK47" s="3"/>
      <c r="DL47" s="1"/>
      <c r="DM47" s="1"/>
      <c r="DN47" s="1"/>
      <c r="DO47" s="1"/>
      <c r="DP47" s="1"/>
      <c r="DQ47" s="1"/>
      <c r="DR47" s="1"/>
      <c r="DS47" s="1"/>
      <c r="DY47" s="3"/>
      <c r="DZ47" s="1"/>
      <c r="EA47" s="1"/>
      <c r="EB47" s="1"/>
      <c r="EC47" s="1"/>
      <c r="ED47" s="1"/>
      <c r="EE47" s="1"/>
      <c r="EF47" s="1"/>
      <c r="EG47" s="1"/>
      <c r="EM47" s="3"/>
      <c r="EN47" s="1"/>
      <c r="EO47" s="1"/>
      <c r="EP47" s="1"/>
      <c r="EQ47" s="1"/>
      <c r="ER47" s="1"/>
      <c r="ES47" s="1"/>
      <c r="ET47" s="1"/>
      <c r="EU47" s="1"/>
      <c r="FA47" s="3"/>
      <c r="FB47" s="1"/>
      <c r="FC47" s="1"/>
      <c r="FD47" s="1"/>
      <c r="FE47" s="1"/>
      <c r="FF47" s="1"/>
      <c r="FG47" s="1"/>
      <c r="FH47" s="1"/>
      <c r="FI47" s="1"/>
      <c r="FO47" s="3"/>
      <c r="FP47" s="1"/>
      <c r="FQ47" s="1"/>
      <c r="FR47" s="1"/>
      <c r="FS47" s="1"/>
      <c r="FT47" s="1"/>
      <c r="FU47" s="1"/>
      <c r="FV47" s="1"/>
      <c r="FW47" s="1"/>
      <c r="GC47" s="3"/>
      <c r="GD47" s="1"/>
      <c r="GE47" s="1"/>
      <c r="GF47" s="1"/>
      <c r="GG47" s="1"/>
      <c r="GH47" s="1"/>
      <c r="GI47" s="1"/>
      <c r="GJ47" s="1"/>
      <c r="GK47" s="1"/>
      <c r="GQ47" s="3"/>
      <c r="GR47" s="1"/>
      <c r="GS47" s="1"/>
      <c r="GT47" s="1"/>
      <c r="GU47" s="1"/>
      <c r="GV47" s="1"/>
      <c r="GW47" s="1"/>
      <c r="GX47" s="1"/>
      <c r="GY47" s="1"/>
      <c r="HE47" s="3"/>
      <c r="HF47" s="1"/>
      <c r="HG47" s="1"/>
      <c r="HH47" s="1"/>
      <c r="HI47" s="1"/>
      <c r="HJ47" s="1"/>
      <c r="HK47" s="1"/>
      <c r="HL47" s="1"/>
      <c r="HM47" s="1"/>
      <c r="HS47" s="3"/>
      <c r="HT47" s="1"/>
      <c r="HU47" s="1"/>
      <c r="HV47" s="1"/>
      <c r="HW47" s="1"/>
      <c r="HX47" s="1"/>
      <c r="HY47" s="1"/>
      <c r="HZ47" s="1"/>
      <c r="IA47" s="1"/>
      <c r="IG47" s="3"/>
      <c r="IH47" s="1"/>
      <c r="II47" s="1"/>
      <c r="IJ47" s="1"/>
      <c r="IK47" s="1"/>
      <c r="IL47" s="1"/>
      <c r="IM47" s="1"/>
      <c r="IN47" s="1"/>
      <c r="IO47" s="1"/>
      <c r="IU47" s="3"/>
      <c r="IV47" s="1"/>
    </row>
    <row r="48" spans="1:256" ht="14.25" x14ac:dyDescent="0.2">
      <c r="A48" s="61" t="s">
        <v>28</v>
      </c>
      <c r="B48" s="40"/>
      <c r="C48" s="40"/>
      <c r="D48" s="40"/>
      <c r="E48" s="40"/>
      <c r="F48" s="40">
        <v>9290.9991000000009</v>
      </c>
      <c r="G48" s="40">
        <v>302.4785</v>
      </c>
      <c r="H48" s="40">
        <v>17.4268</v>
      </c>
      <c r="I48" s="40"/>
      <c r="J48" s="40"/>
      <c r="K48" s="58"/>
      <c r="L48" s="43"/>
      <c r="M48" s="43"/>
      <c r="N48" s="43"/>
      <c r="O48" s="43"/>
    </row>
    <row r="49" spans="1:256" ht="14.25" x14ac:dyDescent="0.2">
      <c r="A49" s="61" t="s">
        <v>295</v>
      </c>
      <c r="B49" s="40"/>
      <c r="C49" s="40"/>
      <c r="D49" s="40"/>
      <c r="E49" s="40"/>
      <c r="F49" s="40">
        <v>639.07209999999998</v>
      </c>
      <c r="G49" s="40">
        <v>1140.1188999999999</v>
      </c>
      <c r="H49" s="40"/>
      <c r="I49" s="40"/>
      <c r="J49" s="40">
        <v>621.11339999999996</v>
      </c>
      <c r="K49" s="58"/>
      <c r="L49" s="43"/>
      <c r="M49" s="43"/>
      <c r="N49" s="43"/>
      <c r="O49" s="43"/>
    </row>
    <row r="50" spans="1:256" ht="14.25" x14ac:dyDescent="0.2">
      <c r="A50" s="62" t="s">
        <v>29</v>
      </c>
      <c r="B50" s="44"/>
      <c r="C50" s="44"/>
      <c r="D50" s="44"/>
      <c r="E50" s="44"/>
      <c r="F50" s="44">
        <v>9930.0712000000003</v>
      </c>
      <c r="G50" s="44">
        <v>1442.5974000000001</v>
      </c>
      <c r="H50" s="44">
        <v>17.4268</v>
      </c>
      <c r="I50" s="44"/>
      <c r="J50" s="44">
        <v>621.11339999999996</v>
      </c>
      <c r="K50" s="59"/>
      <c r="L50" s="43"/>
      <c r="M50" s="43"/>
      <c r="N50" s="43"/>
      <c r="O50" s="43"/>
      <c r="Q50" s="3"/>
      <c r="R50" s="1"/>
      <c r="S50" s="1"/>
      <c r="T50" s="1"/>
      <c r="U50" s="1"/>
      <c r="V50" s="1"/>
      <c r="W50" s="1"/>
      <c r="X50" s="1"/>
      <c r="Y50" s="1"/>
      <c r="AE50" s="3"/>
      <c r="AF50" s="1"/>
      <c r="AG50" s="1"/>
      <c r="AH50" s="1"/>
      <c r="AI50" s="1"/>
      <c r="AJ50" s="1"/>
      <c r="AK50" s="1"/>
      <c r="AL50" s="1"/>
      <c r="AM50" s="1"/>
      <c r="AS50" s="3"/>
      <c r="AT50" s="1"/>
      <c r="AU50" s="1"/>
      <c r="AV50" s="1"/>
      <c r="AW50" s="1"/>
      <c r="AX50" s="1"/>
      <c r="AY50" s="1"/>
      <c r="AZ50" s="1"/>
      <c r="BA50" s="1"/>
      <c r="BG50" s="3"/>
      <c r="BH50" s="1"/>
      <c r="BI50" s="1"/>
      <c r="BJ50" s="1"/>
      <c r="BK50" s="1"/>
      <c r="BL50" s="1"/>
      <c r="BM50" s="1"/>
      <c r="BN50" s="1"/>
      <c r="BO50" s="1"/>
      <c r="BU50" s="3"/>
      <c r="BV50" s="1"/>
      <c r="BW50" s="1"/>
      <c r="BX50" s="1"/>
      <c r="BY50" s="1"/>
      <c r="BZ50" s="1"/>
      <c r="CA50" s="1"/>
      <c r="CB50" s="1"/>
      <c r="CC50" s="1"/>
      <c r="CI50" s="3"/>
      <c r="CJ50" s="1"/>
      <c r="CK50" s="1"/>
      <c r="CL50" s="1"/>
      <c r="CM50" s="1"/>
      <c r="CN50" s="1"/>
      <c r="CO50" s="1"/>
      <c r="CP50" s="1"/>
      <c r="CQ50" s="1"/>
      <c r="CW50" s="3"/>
      <c r="CX50" s="1"/>
      <c r="CY50" s="1"/>
      <c r="CZ50" s="1"/>
      <c r="DA50" s="1"/>
      <c r="DB50" s="1"/>
      <c r="DC50" s="1"/>
      <c r="DD50" s="1"/>
      <c r="DE50" s="1"/>
      <c r="DK50" s="3"/>
      <c r="DL50" s="1"/>
      <c r="DM50" s="1"/>
      <c r="DN50" s="1"/>
      <c r="DO50" s="1"/>
      <c r="DP50" s="1"/>
      <c r="DQ50" s="1"/>
      <c r="DR50" s="1"/>
      <c r="DS50" s="1"/>
      <c r="DY50" s="3"/>
      <c r="DZ50" s="1"/>
      <c r="EA50" s="1"/>
      <c r="EB50" s="1"/>
      <c r="EC50" s="1"/>
      <c r="ED50" s="1"/>
      <c r="EE50" s="1"/>
      <c r="EF50" s="1"/>
      <c r="EG50" s="1"/>
      <c r="EM50" s="3"/>
      <c r="EN50" s="1"/>
      <c r="EO50" s="1"/>
      <c r="EP50" s="1"/>
      <c r="EQ50" s="1"/>
      <c r="ER50" s="1"/>
      <c r="ES50" s="1"/>
      <c r="ET50" s="1"/>
      <c r="EU50" s="1"/>
      <c r="FA50" s="3"/>
      <c r="FB50" s="1"/>
      <c r="FC50" s="1"/>
      <c r="FD50" s="1"/>
      <c r="FE50" s="1"/>
      <c r="FF50" s="1"/>
      <c r="FG50" s="1"/>
      <c r="FH50" s="1"/>
      <c r="FI50" s="1"/>
      <c r="FO50" s="3"/>
      <c r="FP50" s="1"/>
      <c r="FQ50" s="1"/>
      <c r="FR50" s="1"/>
      <c r="FS50" s="1"/>
      <c r="FT50" s="1"/>
      <c r="FU50" s="1"/>
      <c r="FV50" s="1"/>
      <c r="FW50" s="1"/>
      <c r="GC50" s="3"/>
      <c r="GD50" s="1"/>
      <c r="GE50" s="1"/>
      <c r="GF50" s="1"/>
      <c r="GG50" s="1"/>
      <c r="GH50" s="1"/>
      <c r="GI50" s="1"/>
      <c r="GJ50" s="1"/>
      <c r="GK50" s="1"/>
      <c r="GQ50" s="3"/>
      <c r="GR50" s="1"/>
      <c r="GS50" s="1"/>
      <c r="GT50" s="1"/>
      <c r="GU50" s="1"/>
      <c r="GV50" s="1"/>
      <c r="GW50" s="1"/>
      <c r="GX50" s="1"/>
      <c r="GY50" s="1"/>
      <c r="HE50" s="3"/>
      <c r="HF50" s="1"/>
      <c r="HG50" s="1"/>
      <c r="HH50" s="1"/>
      <c r="HI50" s="1"/>
      <c r="HJ50" s="1"/>
      <c r="HK50" s="1"/>
      <c r="HL50" s="1"/>
      <c r="HM50" s="1"/>
      <c r="HS50" s="3"/>
      <c r="HT50" s="1"/>
      <c r="HU50" s="1"/>
      <c r="HV50" s="1"/>
      <c r="HW50" s="1"/>
      <c r="HX50" s="1"/>
      <c r="HY50" s="1"/>
      <c r="HZ50" s="1"/>
      <c r="IA50" s="1"/>
      <c r="IG50" s="3"/>
      <c r="IH50" s="1"/>
      <c r="II50" s="1"/>
      <c r="IJ50" s="1"/>
      <c r="IK50" s="1"/>
      <c r="IL50" s="1"/>
      <c r="IM50" s="1"/>
      <c r="IN50" s="1"/>
      <c r="IO50" s="1"/>
      <c r="IU50" s="3"/>
      <c r="IV50" s="1"/>
    </row>
    <row r="51" spans="1:256" ht="14.25" x14ac:dyDescent="0.2">
      <c r="A51" s="61" t="s">
        <v>296</v>
      </c>
      <c r="B51" s="40"/>
      <c r="C51" s="40"/>
      <c r="D51" s="40"/>
      <c r="E51" s="40"/>
      <c r="F51" s="40"/>
      <c r="G51" s="40"/>
      <c r="H51" s="40"/>
      <c r="I51" s="40"/>
      <c r="J51" s="40"/>
      <c r="K51" s="58"/>
      <c r="L51" s="43"/>
      <c r="M51" s="43"/>
      <c r="N51" s="43"/>
      <c r="O51" s="43"/>
    </row>
    <row r="52" spans="1:256" ht="14.25" x14ac:dyDescent="0.2">
      <c r="A52" s="61" t="s">
        <v>297</v>
      </c>
      <c r="B52" s="40"/>
      <c r="C52" s="40">
        <v>4100.3512000000001</v>
      </c>
      <c r="D52" s="40">
        <v>7722.8635999999997</v>
      </c>
      <c r="E52" s="40"/>
      <c r="F52" s="40">
        <v>47947.482300000003</v>
      </c>
      <c r="G52" s="40"/>
      <c r="H52" s="40"/>
      <c r="I52" s="40"/>
      <c r="J52" s="40">
        <v>1605.1095</v>
      </c>
      <c r="K52" s="58"/>
      <c r="L52" s="43"/>
      <c r="M52" s="43"/>
      <c r="N52" s="43"/>
      <c r="O52" s="43"/>
    </row>
    <row r="53" spans="1:256" ht="14.25" x14ac:dyDescent="0.2">
      <c r="A53" s="61" t="s">
        <v>298</v>
      </c>
      <c r="B53" s="40"/>
      <c r="C53" s="40"/>
      <c r="D53" s="40">
        <v>3231.6415999999999</v>
      </c>
      <c r="E53" s="40"/>
      <c r="F53" s="40">
        <v>20780.239099999999</v>
      </c>
      <c r="G53" s="40"/>
      <c r="H53" s="40">
        <v>2584.1215999999999</v>
      </c>
      <c r="I53" s="40"/>
      <c r="J53" s="40"/>
      <c r="K53" s="58"/>
      <c r="L53" s="43"/>
      <c r="M53" s="43"/>
      <c r="N53" s="43"/>
      <c r="O53" s="43"/>
    </row>
    <row r="54" spans="1:256" ht="14.25" x14ac:dyDescent="0.2">
      <c r="A54" s="61" t="s">
        <v>30</v>
      </c>
      <c r="B54" s="40"/>
      <c r="C54" s="40"/>
      <c r="D54" s="40"/>
      <c r="E54" s="40"/>
      <c r="F54" s="40">
        <v>418.24959999999999</v>
      </c>
      <c r="G54" s="40"/>
      <c r="H54" s="40"/>
      <c r="I54" s="40"/>
      <c r="J54" s="40"/>
      <c r="K54" s="58"/>
      <c r="L54" s="43"/>
      <c r="M54" s="43"/>
      <c r="N54" s="43"/>
      <c r="O54" s="43"/>
    </row>
    <row r="55" spans="1:256" ht="14.25" x14ac:dyDescent="0.2">
      <c r="A55" s="61" t="s">
        <v>31</v>
      </c>
      <c r="B55" s="40"/>
      <c r="C55" s="40"/>
      <c r="D55" s="40">
        <v>220.97069999999999</v>
      </c>
      <c r="E55" s="40"/>
      <c r="F55" s="40">
        <v>14570.6926</v>
      </c>
      <c r="G55" s="40"/>
      <c r="H55" s="40">
        <v>35.229599999999998</v>
      </c>
      <c r="I55" s="40"/>
      <c r="J55" s="40"/>
      <c r="K55" s="58"/>
      <c r="L55" s="43"/>
      <c r="M55" s="43"/>
      <c r="N55" s="43"/>
      <c r="O55" s="43"/>
    </row>
    <row r="56" spans="1:256" ht="14.25" x14ac:dyDescent="0.2">
      <c r="A56" s="61" t="s">
        <v>299</v>
      </c>
      <c r="B56" s="40"/>
      <c r="C56" s="40"/>
      <c r="D56" s="40">
        <v>2065.0178000000001</v>
      </c>
      <c r="E56" s="40"/>
      <c r="F56" s="40">
        <v>173.0213</v>
      </c>
      <c r="G56" s="40"/>
      <c r="H56" s="40"/>
      <c r="I56" s="40"/>
      <c r="J56" s="40"/>
      <c r="K56" s="58"/>
      <c r="L56" s="43"/>
      <c r="M56" s="43"/>
      <c r="N56" s="43"/>
      <c r="O56" s="43"/>
    </row>
    <row r="57" spans="1:256" ht="14.25" x14ac:dyDescent="0.2">
      <c r="A57" s="61" t="s">
        <v>300</v>
      </c>
      <c r="B57" s="40"/>
      <c r="C57" s="40"/>
      <c r="D57" s="40"/>
      <c r="E57" s="40"/>
      <c r="F57" s="40">
        <v>1586.0610999999999</v>
      </c>
      <c r="G57" s="40"/>
      <c r="H57" s="40">
        <v>38.217399999999998</v>
      </c>
      <c r="I57" s="40"/>
      <c r="J57" s="40">
        <v>3125.8559</v>
      </c>
      <c r="K57" s="58"/>
      <c r="L57" s="43"/>
      <c r="M57" s="43"/>
      <c r="N57" s="43"/>
      <c r="O57" s="43"/>
    </row>
    <row r="58" spans="1:256" ht="14.25" x14ac:dyDescent="0.2">
      <c r="A58" s="61" t="s">
        <v>32</v>
      </c>
      <c r="B58" s="40"/>
      <c r="C58" s="40">
        <v>2839.6484999999998</v>
      </c>
      <c r="D58" s="40">
        <v>33129.664599999996</v>
      </c>
      <c r="E58" s="40"/>
      <c r="F58" s="40">
        <v>93074.909599999999</v>
      </c>
      <c r="G58" s="40"/>
      <c r="H58" s="40">
        <v>4010.4701</v>
      </c>
      <c r="I58" s="40"/>
      <c r="J58" s="40">
        <v>4148.3706000000002</v>
      </c>
      <c r="K58" s="58"/>
      <c r="L58" s="43"/>
      <c r="M58" s="43"/>
      <c r="N58" s="43"/>
      <c r="O58" s="43"/>
    </row>
    <row r="59" spans="1:256" ht="14.25" x14ac:dyDescent="0.2">
      <c r="A59" s="62" t="s">
        <v>301</v>
      </c>
      <c r="B59" s="44"/>
      <c r="C59" s="44">
        <v>6939.9997000000003</v>
      </c>
      <c r="D59" s="44">
        <v>46370.158300000003</v>
      </c>
      <c r="E59" s="44"/>
      <c r="F59" s="44">
        <v>178550.6556</v>
      </c>
      <c r="G59" s="44"/>
      <c r="H59" s="44">
        <v>6668.0387000000001</v>
      </c>
      <c r="I59" s="44"/>
      <c r="J59" s="44">
        <v>8879.3359999999993</v>
      </c>
      <c r="K59" s="59"/>
      <c r="L59" s="43"/>
      <c r="M59" s="43"/>
      <c r="N59" s="43"/>
      <c r="O59" s="43"/>
      <c r="Q59" s="3"/>
      <c r="R59" s="1"/>
      <c r="S59" s="1"/>
      <c r="T59" s="1"/>
      <c r="U59" s="1"/>
      <c r="V59" s="1"/>
      <c r="W59" s="1"/>
      <c r="X59" s="1"/>
      <c r="Y59" s="1"/>
      <c r="AE59" s="3"/>
      <c r="AF59" s="1"/>
      <c r="AG59" s="1"/>
      <c r="AH59" s="1"/>
      <c r="AI59" s="1"/>
      <c r="AJ59" s="1"/>
      <c r="AK59" s="1"/>
      <c r="AL59" s="1"/>
      <c r="AM59" s="1"/>
      <c r="AS59" s="3"/>
      <c r="AT59" s="1"/>
      <c r="AU59" s="1"/>
      <c r="AV59" s="1"/>
      <c r="AW59" s="1"/>
      <c r="AX59" s="1"/>
      <c r="AY59" s="1"/>
      <c r="AZ59" s="1"/>
      <c r="BA59" s="1"/>
      <c r="BG59" s="3"/>
      <c r="BH59" s="1"/>
      <c r="BI59" s="1"/>
      <c r="BJ59" s="1"/>
      <c r="BK59" s="1"/>
      <c r="BL59" s="1"/>
      <c r="BM59" s="1"/>
      <c r="BN59" s="1"/>
      <c r="BO59" s="1"/>
      <c r="BU59" s="3"/>
      <c r="BV59" s="1"/>
      <c r="BW59" s="1"/>
      <c r="BX59" s="1"/>
      <c r="BY59" s="1"/>
      <c r="BZ59" s="1"/>
      <c r="CA59" s="1"/>
      <c r="CB59" s="1"/>
      <c r="CC59" s="1"/>
      <c r="CI59" s="3"/>
      <c r="CJ59" s="1"/>
      <c r="CK59" s="1"/>
      <c r="CL59" s="1"/>
      <c r="CM59" s="1"/>
      <c r="CN59" s="1"/>
      <c r="CO59" s="1"/>
      <c r="CP59" s="1"/>
      <c r="CQ59" s="1"/>
      <c r="CW59" s="3"/>
      <c r="CX59" s="1"/>
      <c r="CY59" s="1"/>
      <c r="CZ59" s="1"/>
      <c r="DA59" s="1"/>
      <c r="DB59" s="1"/>
      <c r="DC59" s="1"/>
      <c r="DD59" s="1"/>
      <c r="DE59" s="1"/>
      <c r="DK59" s="3"/>
      <c r="DL59" s="1"/>
      <c r="DM59" s="1"/>
      <c r="DN59" s="1"/>
      <c r="DO59" s="1"/>
      <c r="DP59" s="1"/>
      <c r="DQ59" s="1"/>
      <c r="DR59" s="1"/>
      <c r="DS59" s="1"/>
      <c r="DY59" s="3"/>
      <c r="DZ59" s="1"/>
      <c r="EA59" s="1"/>
      <c r="EB59" s="1"/>
      <c r="EC59" s="1"/>
      <c r="ED59" s="1"/>
      <c r="EE59" s="1"/>
      <c r="EF59" s="1"/>
      <c r="EG59" s="1"/>
      <c r="EM59" s="3"/>
      <c r="EN59" s="1"/>
      <c r="EO59" s="1"/>
      <c r="EP59" s="1"/>
      <c r="EQ59" s="1"/>
      <c r="ER59" s="1"/>
      <c r="ES59" s="1"/>
      <c r="ET59" s="1"/>
      <c r="EU59" s="1"/>
      <c r="FA59" s="3"/>
      <c r="FB59" s="1"/>
      <c r="FC59" s="1"/>
      <c r="FD59" s="1"/>
      <c r="FE59" s="1"/>
      <c r="FF59" s="1"/>
      <c r="FG59" s="1"/>
      <c r="FH59" s="1"/>
      <c r="FI59" s="1"/>
      <c r="FO59" s="3"/>
      <c r="FP59" s="1"/>
      <c r="FQ59" s="1"/>
      <c r="FR59" s="1"/>
      <c r="FS59" s="1"/>
      <c r="FT59" s="1"/>
      <c r="FU59" s="1"/>
      <c r="FV59" s="1"/>
      <c r="FW59" s="1"/>
      <c r="GC59" s="3"/>
      <c r="GD59" s="1"/>
      <c r="GE59" s="1"/>
      <c r="GF59" s="1"/>
      <c r="GG59" s="1"/>
      <c r="GH59" s="1"/>
      <c r="GI59" s="1"/>
      <c r="GJ59" s="1"/>
      <c r="GK59" s="1"/>
      <c r="GQ59" s="3"/>
      <c r="GR59" s="1"/>
      <c r="GS59" s="1"/>
      <c r="GT59" s="1"/>
      <c r="GU59" s="1"/>
      <c r="GV59" s="1"/>
      <c r="GW59" s="1"/>
      <c r="GX59" s="1"/>
      <c r="GY59" s="1"/>
      <c r="HE59" s="3"/>
      <c r="HF59" s="1"/>
      <c r="HG59" s="1"/>
      <c r="HH59" s="1"/>
      <c r="HI59" s="1"/>
      <c r="HJ59" s="1"/>
      <c r="HK59" s="1"/>
      <c r="HL59" s="1"/>
      <c r="HM59" s="1"/>
      <c r="HS59" s="3"/>
      <c r="HT59" s="1"/>
      <c r="HU59" s="1"/>
      <c r="HV59" s="1"/>
      <c r="HW59" s="1"/>
      <c r="HX59" s="1"/>
      <c r="HY59" s="1"/>
      <c r="HZ59" s="1"/>
      <c r="IA59" s="1"/>
      <c r="IG59" s="3"/>
      <c r="IH59" s="1"/>
      <c r="II59" s="1"/>
      <c r="IJ59" s="1"/>
      <c r="IK59" s="1"/>
      <c r="IL59" s="1"/>
      <c r="IM59" s="1"/>
      <c r="IN59" s="1"/>
      <c r="IO59" s="1"/>
      <c r="IU59" s="3"/>
      <c r="IV59" s="1"/>
    </row>
    <row r="60" spans="1:256" ht="14.25" x14ac:dyDescent="0.2">
      <c r="A60" s="61" t="s">
        <v>33</v>
      </c>
      <c r="B60" s="40"/>
      <c r="C60" s="40"/>
      <c r="D60" s="40"/>
      <c r="E60" s="40"/>
      <c r="F60" s="40"/>
      <c r="G60" s="40"/>
      <c r="H60" s="40"/>
      <c r="I60" s="40"/>
      <c r="J60" s="40"/>
      <c r="K60" s="58"/>
      <c r="L60" s="43"/>
      <c r="M60" s="43"/>
      <c r="N60" s="43"/>
      <c r="O60" s="43"/>
    </row>
    <row r="61" spans="1:256" ht="14.25" x14ac:dyDescent="0.2">
      <c r="A61" s="61" t="s">
        <v>310</v>
      </c>
      <c r="B61" s="40"/>
      <c r="C61" s="40"/>
      <c r="D61" s="40"/>
      <c r="E61" s="40"/>
      <c r="F61" s="40"/>
      <c r="G61" s="40"/>
      <c r="H61" s="40"/>
      <c r="I61" s="40"/>
      <c r="J61" s="40"/>
      <c r="K61" s="58"/>
      <c r="L61" s="43"/>
      <c r="M61" s="43"/>
      <c r="N61" s="43"/>
      <c r="O61" s="43"/>
    </row>
    <row r="62" spans="1:256" ht="14.25" x14ac:dyDescent="0.2">
      <c r="A62" s="64" t="s">
        <v>34</v>
      </c>
      <c r="B62" s="44"/>
      <c r="C62" s="44"/>
      <c r="D62" s="44"/>
      <c r="E62" s="44"/>
      <c r="F62" s="44"/>
      <c r="G62" s="44"/>
      <c r="H62" s="44"/>
      <c r="I62" s="44"/>
      <c r="J62" s="44"/>
      <c r="K62" s="59"/>
      <c r="L62" s="43"/>
      <c r="M62" s="43"/>
      <c r="N62" s="43"/>
      <c r="O62" s="43"/>
      <c r="Q62" s="3"/>
      <c r="R62" s="1"/>
      <c r="S62" s="1"/>
      <c r="T62" s="1"/>
      <c r="U62" s="1"/>
      <c r="V62" s="1"/>
      <c r="W62" s="1"/>
      <c r="X62" s="1"/>
      <c r="Y62" s="1"/>
      <c r="AE62" s="3"/>
      <c r="AF62" s="1"/>
      <c r="AG62" s="1"/>
      <c r="AH62" s="1"/>
      <c r="AI62" s="1"/>
      <c r="AJ62" s="1"/>
      <c r="AK62" s="1"/>
      <c r="AL62" s="1"/>
      <c r="AM62" s="1"/>
      <c r="AS62" s="3"/>
      <c r="AT62" s="1"/>
      <c r="AU62" s="1"/>
      <c r="AV62" s="1"/>
      <c r="AW62" s="1"/>
      <c r="AX62" s="1"/>
      <c r="AY62" s="1"/>
      <c r="AZ62" s="1"/>
      <c r="BA62" s="1"/>
      <c r="BG62" s="3"/>
      <c r="BH62" s="1"/>
      <c r="BI62" s="1"/>
      <c r="BJ62" s="1"/>
      <c r="BK62" s="1"/>
      <c r="BL62" s="1"/>
      <c r="BM62" s="1"/>
      <c r="BN62" s="1"/>
      <c r="BO62" s="1"/>
      <c r="BU62" s="3"/>
      <c r="BV62" s="1"/>
      <c r="BW62" s="1"/>
      <c r="BX62" s="1"/>
      <c r="BY62" s="1"/>
      <c r="BZ62" s="1"/>
      <c r="CA62" s="1"/>
      <c r="CB62" s="1"/>
      <c r="CC62" s="1"/>
      <c r="CI62" s="3"/>
      <c r="CJ62" s="1"/>
      <c r="CK62" s="1"/>
      <c r="CL62" s="1"/>
      <c r="CM62" s="1"/>
      <c r="CN62" s="1"/>
      <c r="CO62" s="1"/>
      <c r="CP62" s="1"/>
      <c r="CQ62" s="1"/>
      <c r="CW62" s="3"/>
      <c r="CX62" s="1"/>
      <c r="CY62" s="1"/>
      <c r="CZ62" s="1"/>
      <c r="DA62" s="1"/>
      <c r="DB62" s="1"/>
      <c r="DC62" s="1"/>
      <c r="DD62" s="1"/>
      <c r="DE62" s="1"/>
      <c r="DK62" s="3"/>
      <c r="DL62" s="1"/>
      <c r="DM62" s="1"/>
      <c r="DN62" s="1"/>
      <c r="DO62" s="1"/>
      <c r="DP62" s="1"/>
      <c r="DQ62" s="1"/>
      <c r="DR62" s="1"/>
      <c r="DS62" s="1"/>
      <c r="DY62" s="3"/>
      <c r="DZ62" s="1"/>
      <c r="EA62" s="1"/>
      <c r="EB62" s="1"/>
      <c r="EC62" s="1"/>
      <c r="ED62" s="1"/>
      <c r="EE62" s="1"/>
      <c r="EF62" s="1"/>
      <c r="EG62" s="1"/>
      <c r="EM62" s="3"/>
      <c r="EN62" s="1"/>
      <c r="EO62" s="1"/>
      <c r="EP62" s="1"/>
      <c r="EQ62" s="1"/>
      <c r="ER62" s="1"/>
      <c r="ES62" s="1"/>
      <c r="ET62" s="1"/>
      <c r="EU62" s="1"/>
      <c r="FA62" s="3"/>
      <c r="FB62" s="1"/>
      <c r="FC62" s="1"/>
      <c r="FD62" s="1"/>
      <c r="FE62" s="1"/>
      <c r="FF62" s="1"/>
      <c r="FG62" s="1"/>
      <c r="FH62" s="1"/>
      <c r="FI62" s="1"/>
      <c r="FO62" s="3"/>
      <c r="FP62" s="1"/>
      <c r="FQ62" s="1"/>
      <c r="FR62" s="1"/>
      <c r="FS62" s="1"/>
      <c r="FT62" s="1"/>
      <c r="FU62" s="1"/>
      <c r="FV62" s="1"/>
      <c r="FW62" s="1"/>
      <c r="GC62" s="3"/>
      <c r="GD62" s="1"/>
      <c r="GE62" s="1"/>
      <c r="GF62" s="1"/>
      <c r="GG62" s="1"/>
      <c r="GH62" s="1"/>
      <c r="GI62" s="1"/>
      <c r="GJ62" s="1"/>
      <c r="GK62" s="1"/>
      <c r="GQ62" s="3"/>
      <c r="GR62" s="1"/>
      <c r="GS62" s="1"/>
      <c r="GT62" s="1"/>
      <c r="GU62" s="1"/>
      <c r="GV62" s="1"/>
      <c r="GW62" s="1"/>
      <c r="GX62" s="1"/>
      <c r="GY62" s="1"/>
      <c r="HE62" s="3"/>
      <c r="HF62" s="1"/>
      <c r="HG62" s="1"/>
      <c r="HH62" s="1"/>
      <c r="HI62" s="1"/>
      <c r="HJ62" s="1"/>
      <c r="HK62" s="1"/>
      <c r="HL62" s="1"/>
      <c r="HM62" s="1"/>
      <c r="HS62" s="3"/>
      <c r="HT62" s="1"/>
      <c r="HU62" s="1"/>
      <c r="HV62" s="1"/>
      <c r="HW62" s="1"/>
      <c r="HX62" s="1"/>
      <c r="HY62" s="1"/>
      <c r="HZ62" s="1"/>
      <c r="IA62" s="1"/>
      <c r="IG62" s="3"/>
      <c r="IH62" s="1"/>
      <c r="II62" s="1"/>
      <c r="IJ62" s="1"/>
      <c r="IK62" s="1"/>
      <c r="IL62" s="1"/>
      <c r="IM62" s="1"/>
      <c r="IN62" s="1"/>
      <c r="IO62" s="1"/>
      <c r="IU62" s="3"/>
      <c r="IV62" s="1"/>
    </row>
    <row r="63" spans="1:256" ht="15" customHeight="1" x14ac:dyDescent="0.2">
      <c r="A63" s="82" t="s">
        <v>157</v>
      </c>
      <c r="B63" s="83"/>
      <c r="C63" s="83">
        <v>27159.355</v>
      </c>
      <c r="D63" s="83">
        <v>46370.158300000003</v>
      </c>
      <c r="E63" s="83">
        <v>281.7013</v>
      </c>
      <c r="F63" s="83">
        <v>651954.91509999998</v>
      </c>
      <c r="G63" s="83">
        <v>1960.9323999999999</v>
      </c>
      <c r="H63" s="83">
        <v>93900.844599999997</v>
      </c>
      <c r="I63" s="83">
        <v>1247.8426999999999</v>
      </c>
      <c r="J63" s="83">
        <v>22212.609</v>
      </c>
      <c r="K63" s="52"/>
    </row>
    <row r="65" spans="1:1" x14ac:dyDescent="0.2">
      <c r="A65" s="10"/>
    </row>
  </sheetData>
  <mergeCells count="1">
    <mergeCell ref="B1:K1"/>
  </mergeCells>
  <phoneticPr fontId="0" type="noConversion"/>
  <printOptions horizontalCentered="1"/>
  <pageMargins left="0.78740157480314965" right="0.78740157480314965" top="0.98425196850393704" bottom="0.78740157480314965" header="0.59055118110236227" footer="0.39370078740157483"/>
  <pageSetup paperSize="9" scale="70" orientation="portrait" r:id="rId1"/>
  <headerFooter alignWithMargins="0">
    <oddHeader>&amp;C&amp;"Arial,Negrita"&amp;K03+0003.3.4 CULTIVOS INDUSTRIALES. Superficie provincial total (ha)</oddHead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IW63"/>
  <sheetViews>
    <sheetView showZeros="0" topLeftCell="A2" zoomScale="76" zoomScaleNormal="76" workbookViewId="0">
      <pane ySplit="1" topLeftCell="A32" activePane="bottomLeft" state="frozen"/>
      <selection activeCell="A13" sqref="A13"/>
      <selection pane="bottomLeft" activeCell="A3" sqref="A3:A63"/>
    </sheetView>
  </sheetViews>
  <sheetFormatPr baseColWidth="10" defaultColWidth="14" defaultRowHeight="12.75" x14ac:dyDescent="0.2"/>
  <cols>
    <col min="1" max="1" width="38.28515625" customWidth="1"/>
    <col min="2" max="2" width="16.42578125" customWidth="1"/>
    <col min="3" max="3" width="12" customWidth="1"/>
    <col min="4" max="4" width="9.140625" customWidth="1"/>
    <col min="5" max="5" width="14" customWidth="1"/>
    <col min="6" max="6" width="12" customWidth="1"/>
    <col min="7" max="7" width="12.28515625" customWidth="1"/>
    <col min="8" max="9" width="15.42578125" customWidth="1"/>
    <col min="10" max="10" width="16.140625" customWidth="1"/>
  </cols>
  <sheetData>
    <row r="1" spans="1:257" ht="27" hidden="1" customHeight="1" x14ac:dyDescent="0.2">
      <c r="A1" s="16"/>
      <c r="B1" s="95" t="s">
        <v>124</v>
      </c>
      <c r="C1" s="96"/>
      <c r="D1" s="96"/>
      <c r="E1" s="96"/>
      <c r="F1" s="96"/>
      <c r="G1" s="96"/>
      <c r="H1" s="96"/>
      <c r="I1" s="96"/>
      <c r="J1" s="96"/>
    </row>
    <row r="2" spans="1:257" s="2" customFormat="1" ht="53.25" customHeight="1" x14ac:dyDescent="0.2">
      <c r="A2" s="68" t="s">
        <v>125</v>
      </c>
      <c r="B2" s="25" t="s">
        <v>90</v>
      </c>
      <c r="C2" s="25" t="s">
        <v>211</v>
      </c>
      <c r="D2" s="25" t="s">
        <v>212</v>
      </c>
      <c r="E2" s="25" t="s">
        <v>213</v>
      </c>
      <c r="F2" s="25" t="s">
        <v>214</v>
      </c>
      <c r="G2" s="25" t="s">
        <v>215</v>
      </c>
      <c r="H2" s="26" t="s">
        <v>216</v>
      </c>
      <c r="I2" s="26" t="s">
        <v>217</v>
      </c>
      <c r="J2" s="26" t="s">
        <v>218</v>
      </c>
      <c r="K2" s="53"/>
      <c r="L2" s="53"/>
      <c r="M2" s="53"/>
      <c r="N2" s="53"/>
      <c r="O2" s="53"/>
      <c r="P2" s="53"/>
      <c r="Q2" s="53"/>
    </row>
    <row r="3" spans="1:257" s="11" customFormat="1" ht="16.5" customHeight="1" x14ac:dyDescent="0.2">
      <c r="A3" s="61" t="s">
        <v>1</v>
      </c>
      <c r="B3" s="40"/>
      <c r="C3" s="40"/>
      <c r="D3" s="40"/>
      <c r="E3" s="40"/>
      <c r="F3" s="40"/>
      <c r="G3" s="40"/>
      <c r="H3" s="40"/>
      <c r="I3" s="40"/>
      <c r="J3" s="40"/>
      <c r="K3" s="56"/>
      <c r="L3" s="56"/>
      <c r="M3" s="56"/>
      <c r="N3" s="56"/>
      <c r="O3" s="56"/>
      <c r="P3" s="56"/>
      <c r="Q3" s="56"/>
    </row>
    <row r="4" spans="1:257" s="11" customFormat="1" ht="16.5" customHeight="1" x14ac:dyDescent="0.2">
      <c r="A4" s="61" t="s">
        <v>2</v>
      </c>
      <c r="B4" s="40"/>
      <c r="C4" s="40"/>
      <c r="D4" s="40"/>
      <c r="E4" s="40"/>
      <c r="F4" s="40"/>
      <c r="G4" s="40"/>
      <c r="H4" s="40"/>
      <c r="I4" s="40"/>
      <c r="J4" s="40"/>
      <c r="K4" s="56"/>
      <c r="L4" s="56"/>
      <c r="M4" s="56"/>
      <c r="N4" s="56"/>
      <c r="O4" s="56"/>
      <c r="P4" s="56"/>
      <c r="Q4" s="56"/>
    </row>
    <row r="5" spans="1:257" s="11" customFormat="1" ht="16.5" customHeight="1" x14ac:dyDescent="0.2">
      <c r="A5" s="61" t="s">
        <v>3</v>
      </c>
      <c r="B5" s="40"/>
      <c r="C5" s="40"/>
      <c r="D5" s="40"/>
      <c r="E5" s="40"/>
      <c r="F5" s="40"/>
      <c r="G5" s="40"/>
      <c r="H5" s="40"/>
      <c r="I5" s="40"/>
      <c r="J5" s="40"/>
      <c r="K5" s="56"/>
      <c r="L5" s="56"/>
      <c r="M5" s="56"/>
      <c r="N5" s="56"/>
      <c r="O5" s="56"/>
      <c r="P5" s="56"/>
      <c r="Q5" s="56"/>
    </row>
    <row r="6" spans="1:257" s="11" customFormat="1" ht="16.5" customHeight="1" x14ac:dyDescent="0.2">
      <c r="A6" s="61" t="s">
        <v>4</v>
      </c>
      <c r="B6" s="40"/>
      <c r="C6" s="40"/>
      <c r="D6" s="40"/>
      <c r="E6" s="40"/>
      <c r="F6" s="40"/>
      <c r="G6" s="40"/>
      <c r="H6" s="40">
        <v>0.31680000000000003</v>
      </c>
      <c r="I6" s="40"/>
      <c r="J6" s="40"/>
      <c r="K6" s="56"/>
      <c r="L6" s="56"/>
      <c r="M6" s="56"/>
      <c r="N6" s="56"/>
      <c r="O6" s="56"/>
      <c r="P6" s="56"/>
      <c r="Q6" s="56"/>
    </row>
    <row r="7" spans="1:257" s="11" customFormat="1" ht="16.5" customHeight="1" x14ac:dyDescent="0.2">
      <c r="A7" s="62" t="s">
        <v>5</v>
      </c>
      <c r="B7" s="44"/>
      <c r="C7" s="44"/>
      <c r="D7" s="44"/>
      <c r="E7" s="44"/>
      <c r="F7" s="44"/>
      <c r="G7" s="44"/>
      <c r="H7" s="44">
        <v>0.31680000000000003</v>
      </c>
      <c r="I7" s="44"/>
      <c r="J7" s="44"/>
      <c r="K7" s="56"/>
      <c r="L7" s="56"/>
      <c r="M7" s="56"/>
      <c r="N7" s="56"/>
      <c r="O7" s="56"/>
      <c r="P7" s="56"/>
      <c r="Q7" s="56"/>
    </row>
    <row r="8" spans="1:257" s="11" customFormat="1" ht="16.5" customHeight="1" x14ac:dyDescent="0.25">
      <c r="A8" s="63" t="s">
        <v>302</v>
      </c>
      <c r="B8" s="47"/>
      <c r="C8" s="47"/>
      <c r="D8" s="47"/>
      <c r="E8" s="47"/>
      <c r="F8" s="47"/>
      <c r="G8" s="47"/>
      <c r="H8" s="47"/>
      <c r="I8" s="47"/>
      <c r="J8" s="47"/>
      <c r="K8" s="56"/>
      <c r="L8" s="56"/>
      <c r="M8" s="56"/>
      <c r="N8" s="56"/>
      <c r="O8" s="56"/>
      <c r="P8" s="56"/>
      <c r="Q8" s="57"/>
      <c r="R8" s="12"/>
      <c r="S8" s="12"/>
      <c r="T8" s="12"/>
      <c r="U8" s="12"/>
      <c r="V8" s="12"/>
      <c r="W8" s="12"/>
      <c r="X8" s="12"/>
      <c r="AE8" s="13"/>
      <c r="AF8" s="12"/>
      <c r="AG8" s="12"/>
      <c r="AH8" s="12"/>
      <c r="AI8" s="12"/>
      <c r="AJ8" s="12"/>
      <c r="AK8" s="12"/>
      <c r="AL8" s="12"/>
      <c r="AS8" s="13"/>
      <c r="AT8" s="12"/>
      <c r="AU8" s="12"/>
      <c r="AV8" s="12"/>
      <c r="AW8" s="12"/>
      <c r="AX8" s="12"/>
      <c r="AY8" s="12"/>
      <c r="AZ8" s="12"/>
      <c r="BG8" s="13"/>
      <c r="BH8" s="12"/>
      <c r="BI8" s="12"/>
      <c r="BJ8" s="12"/>
      <c r="BK8" s="12"/>
      <c r="BL8" s="12"/>
      <c r="BM8" s="12"/>
      <c r="BN8" s="12"/>
      <c r="BU8" s="13"/>
      <c r="BV8" s="12"/>
      <c r="BW8" s="12"/>
      <c r="BX8" s="12"/>
      <c r="BY8" s="12"/>
      <c r="BZ8" s="12"/>
      <c r="CA8" s="12"/>
      <c r="CB8" s="12"/>
      <c r="CI8" s="13"/>
      <c r="CJ8" s="12"/>
      <c r="CK8" s="12"/>
      <c r="CL8" s="12"/>
      <c r="CM8" s="12"/>
      <c r="CN8" s="12"/>
      <c r="CO8" s="12"/>
      <c r="CP8" s="12"/>
      <c r="CW8" s="13"/>
      <c r="CX8" s="12"/>
      <c r="CY8" s="12"/>
      <c r="CZ8" s="12"/>
      <c r="DA8" s="12"/>
      <c r="DB8" s="12"/>
      <c r="DC8" s="12"/>
      <c r="DD8" s="12"/>
      <c r="DK8" s="13"/>
      <c r="DL8" s="12"/>
      <c r="DM8" s="12"/>
      <c r="DN8" s="12"/>
      <c r="DO8" s="12"/>
      <c r="DP8" s="12"/>
      <c r="DQ8" s="12"/>
      <c r="DR8" s="12"/>
      <c r="DY8" s="13"/>
      <c r="DZ8" s="12"/>
      <c r="EA8" s="12"/>
      <c r="EB8" s="12"/>
      <c r="EC8" s="12"/>
      <c r="ED8" s="12"/>
      <c r="EE8" s="12"/>
      <c r="EF8" s="12"/>
      <c r="EM8" s="13"/>
      <c r="EN8" s="12"/>
      <c r="EO8" s="12"/>
      <c r="EP8" s="12"/>
      <c r="EQ8" s="12"/>
      <c r="ER8" s="12"/>
      <c r="ES8" s="12"/>
      <c r="ET8" s="12"/>
      <c r="FA8" s="13"/>
      <c r="FB8" s="12"/>
      <c r="FC8" s="12"/>
      <c r="FD8" s="12"/>
      <c r="FE8" s="12"/>
      <c r="FF8" s="12"/>
      <c r="FG8" s="12"/>
      <c r="FH8" s="12"/>
      <c r="FO8" s="13"/>
      <c r="FP8" s="12"/>
      <c r="FQ8" s="12"/>
      <c r="FR8" s="12"/>
      <c r="FS8" s="12"/>
      <c r="FT8" s="12"/>
      <c r="FU8" s="12"/>
      <c r="FV8" s="12"/>
      <c r="GC8" s="13"/>
      <c r="GD8" s="12"/>
      <c r="GE8" s="12"/>
      <c r="GF8" s="12"/>
      <c r="GG8" s="12"/>
      <c r="GH8" s="12"/>
      <c r="GI8" s="12"/>
      <c r="GJ8" s="12"/>
      <c r="GQ8" s="13"/>
      <c r="GR8" s="12"/>
      <c r="GS8" s="12"/>
      <c r="GT8" s="12"/>
      <c r="GU8" s="12"/>
      <c r="GV8" s="12"/>
      <c r="GW8" s="12"/>
      <c r="GX8" s="12"/>
      <c r="HE8" s="13"/>
      <c r="HF8" s="12"/>
      <c r="HG8" s="12"/>
      <c r="HH8" s="12"/>
      <c r="HI8" s="12"/>
      <c r="HJ8" s="12"/>
      <c r="HK8" s="12"/>
      <c r="HL8" s="12"/>
      <c r="HS8" s="13"/>
      <c r="HT8" s="12"/>
      <c r="HU8" s="12"/>
      <c r="HV8" s="12"/>
      <c r="HW8" s="12"/>
      <c r="HX8" s="12"/>
      <c r="HY8" s="12"/>
      <c r="HZ8" s="12"/>
      <c r="IG8" s="13"/>
      <c r="IH8" s="12"/>
      <c r="II8" s="12"/>
      <c r="IJ8" s="12"/>
      <c r="IK8" s="12"/>
      <c r="IL8" s="12"/>
      <c r="IM8" s="12"/>
      <c r="IN8" s="12"/>
      <c r="IU8" s="13"/>
      <c r="IV8" s="12"/>
      <c r="IW8" s="12"/>
    </row>
    <row r="9" spans="1:257" s="11" customFormat="1" ht="16.5" customHeight="1" x14ac:dyDescent="0.25">
      <c r="A9" s="63" t="s">
        <v>6</v>
      </c>
      <c r="B9" s="47"/>
      <c r="C9" s="47"/>
      <c r="D9" s="47"/>
      <c r="E9" s="47"/>
      <c r="F9" s="47"/>
      <c r="G9" s="47"/>
      <c r="H9" s="47"/>
      <c r="I9" s="47"/>
      <c r="J9" s="47"/>
      <c r="K9" s="56"/>
      <c r="L9" s="56"/>
      <c r="M9" s="56"/>
      <c r="N9" s="56"/>
      <c r="O9" s="56"/>
      <c r="P9" s="56"/>
      <c r="Q9" s="57"/>
      <c r="R9" s="12"/>
      <c r="S9" s="12"/>
      <c r="T9" s="12"/>
      <c r="U9" s="12"/>
      <c r="V9" s="12"/>
      <c r="W9" s="12"/>
      <c r="X9" s="12"/>
      <c r="AE9" s="13"/>
      <c r="AF9" s="12"/>
      <c r="AG9" s="12"/>
      <c r="AH9" s="12"/>
      <c r="AI9" s="12"/>
      <c r="AJ9" s="12"/>
      <c r="AK9" s="12"/>
      <c r="AL9" s="12"/>
      <c r="AS9" s="13"/>
      <c r="AT9" s="12"/>
      <c r="AU9" s="12"/>
      <c r="AV9" s="12"/>
      <c r="AW9" s="12"/>
      <c r="AX9" s="12"/>
      <c r="AY9" s="12"/>
      <c r="AZ9" s="12"/>
      <c r="BG9" s="13"/>
      <c r="BH9" s="12"/>
      <c r="BI9" s="12"/>
      <c r="BJ9" s="12"/>
      <c r="BK9" s="12"/>
      <c r="BL9" s="12"/>
      <c r="BM9" s="12"/>
      <c r="BN9" s="12"/>
      <c r="BU9" s="13"/>
      <c r="BV9" s="12"/>
      <c r="BW9" s="12"/>
      <c r="BX9" s="12"/>
      <c r="BY9" s="12"/>
      <c r="BZ9" s="12"/>
      <c r="CA9" s="12"/>
      <c r="CB9" s="12"/>
      <c r="CI9" s="13"/>
      <c r="CJ9" s="12"/>
      <c r="CK9" s="12"/>
      <c r="CL9" s="12"/>
      <c r="CM9" s="12"/>
      <c r="CN9" s="12"/>
      <c r="CO9" s="12"/>
      <c r="CP9" s="12"/>
      <c r="CW9" s="13"/>
      <c r="CX9" s="12"/>
      <c r="CY9" s="12"/>
      <c r="CZ9" s="12"/>
      <c r="DA9" s="12"/>
      <c r="DB9" s="12"/>
      <c r="DC9" s="12"/>
      <c r="DD9" s="12"/>
      <c r="DK9" s="13"/>
      <c r="DL9" s="12"/>
      <c r="DM9" s="12"/>
      <c r="DN9" s="12"/>
      <c r="DO9" s="12"/>
      <c r="DP9" s="12"/>
      <c r="DQ9" s="12"/>
      <c r="DR9" s="12"/>
      <c r="DY9" s="13"/>
      <c r="DZ9" s="12"/>
      <c r="EA9" s="12"/>
      <c r="EB9" s="12"/>
      <c r="EC9" s="12"/>
      <c r="ED9" s="12"/>
      <c r="EE9" s="12"/>
      <c r="EF9" s="12"/>
      <c r="EM9" s="13"/>
      <c r="EN9" s="12"/>
      <c r="EO9" s="12"/>
      <c r="EP9" s="12"/>
      <c r="EQ9" s="12"/>
      <c r="ER9" s="12"/>
      <c r="ES9" s="12"/>
      <c r="ET9" s="12"/>
      <c r="FA9" s="13"/>
      <c r="FB9" s="12"/>
      <c r="FC9" s="12"/>
      <c r="FD9" s="12"/>
      <c r="FE9" s="12"/>
      <c r="FF9" s="12"/>
      <c r="FG9" s="12"/>
      <c r="FH9" s="12"/>
      <c r="FO9" s="13"/>
      <c r="FP9" s="12"/>
      <c r="FQ9" s="12"/>
      <c r="FR9" s="12"/>
      <c r="FS9" s="12"/>
      <c r="FT9" s="12"/>
      <c r="FU9" s="12"/>
      <c r="FV9" s="12"/>
      <c r="GC9" s="13"/>
      <c r="GD9" s="12"/>
      <c r="GE9" s="12"/>
      <c r="GF9" s="12"/>
      <c r="GG9" s="12"/>
      <c r="GH9" s="12"/>
      <c r="GI9" s="12"/>
      <c r="GJ9" s="12"/>
      <c r="GQ9" s="13"/>
      <c r="GR9" s="12"/>
      <c r="GS9" s="12"/>
      <c r="GT9" s="12"/>
      <c r="GU9" s="12"/>
      <c r="GV9" s="12"/>
      <c r="GW9" s="12"/>
      <c r="GX9" s="12"/>
      <c r="HE9" s="13"/>
      <c r="HF9" s="12"/>
      <c r="HG9" s="12"/>
      <c r="HH9" s="12"/>
      <c r="HI9" s="12"/>
      <c r="HJ9" s="12"/>
      <c r="HK9" s="12"/>
      <c r="HL9" s="12"/>
      <c r="HS9" s="13"/>
      <c r="HT9" s="12"/>
      <c r="HU9" s="12"/>
      <c r="HV9" s="12"/>
      <c r="HW9" s="12"/>
      <c r="HX9" s="12"/>
      <c r="HY9" s="12"/>
      <c r="HZ9" s="12"/>
      <c r="IG9" s="13"/>
      <c r="IH9" s="12"/>
      <c r="II9" s="12"/>
      <c r="IJ9" s="12"/>
      <c r="IK9" s="12"/>
      <c r="IL9" s="12"/>
      <c r="IM9" s="12"/>
      <c r="IN9" s="12"/>
      <c r="IU9" s="13"/>
      <c r="IV9" s="12"/>
      <c r="IW9" s="12"/>
    </row>
    <row r="10" spans="1:257" s="11" customFormat="1" ht="16.5" customHeight="1" x14ac:dyDescent="0.2">
      <c r="A10" s="61" t="s">
        <v>303</v>
      </c>
      <c r="B10" s="40"/>
      <c r="C10" s="40"/>
      <c r="D10" s="40"/>
      <c r="E10" s="40"/>
      <c r="F10" s="40"/>
      <c r="G10" s="40"/>
      <c r="H10" s="40"/>
      <c r="I10" s="40"/>
      <c r="J10" s="40"/>
      <c r="K10" s="56"/>
      <c r="L10" s="56"/>
      <c r="M10" s="56"/>
      <c r="N10" s="56"/>
      <c r="O10" s="56"/>
      <c r="P10" s="56"/>
      <c r="Q10" s="56"/>
    </row>
    <row r="11" spans="1:257" s="11" customFormat="1" ht="16.5" customHeight="1" x14ac:dyDescent="0.2">
      <c r="A11" s="61" t="s">
        <v>304</v>
      </c>
      <c r="B11" s="40"/>
      <c r="C11" s="40"/>
      <c r="D11" s="40"/>
      <c r="E11" s="40"/>
      <c r="F11" s="40"/>
      <c r="G11" s="40"/>
      <c r="H11" s="40"/>
      <c r="I11" s="40"/>
      <c r="J11" s="40"/>
      <c r="K11" s="56"/>
      <c r="L11" s="56"/>
      <c r="M11" s="56"/>
      <c r="N11" s="56"/>
      <c r="O11" s="56"/>
      <c r="P11" s="56"/>
      <c r="Q11" s="56"/>
    </row>
    <row r="12" spans="1:257" s="11" customFormat="1" ht="16.5" customHeight="1" x14ac:dyDescent="0.2">
      <c r="A12" s="61" t="s">
        <v>305</v>
      </c>
      <c r="B12" s="40"/>
      <c r="C12" s="40"/>
      <c r="D12" s="40"/>
      <c r="E12" s="40"/>
      <c r="F12" s="40"/>
      <c r="G12" s="40"/>
      <c r="H12" s="40"/>
      <c r="I12" s="40"/>
      <c r="J12" s="40"/>
      <c r="K12" s="56"/>
      <c r="L12" s="56"/>
      <c r="M12" s="56"/>
      <c r="N12" s="56"/>
      <c r="O12" s="56"/>
      <c r="P12" s="56"/>
      <c r="Q12" s="56"/>
    </row>
    <row r="13" spans="1:257" s="11" customFormat="1" ht="16.5" customHeight="1" x14ac:dyDescent="0.25">
      <c r="A13" s="62" t="s">
        <v>286</v>
      </c>
      <c r="B13" s="44"/>
      <c r="C13" s="44"/>
      <c r="D13" s="44"/>
      <c r="E13" s="44"/>
      <c r="F13" s="44"/>
      <c r="G13" s="44"/>
      <c r="H13" s="44"/>
      <c r="I13" s="44"/>
      <c r="J13" s="44"/>
      <c r="K13" s="56"/>
      <c r="L13" s="56"/>
      <c r="M13" s="56"/>
      <c r="N13" s="56"/>
      <c r="O13" s="56"/>
      <c r="P13" s="56"/>
      <c r="Q13" s="57"/>
      <c r="R13" s="12"/>
      <c r="S13" s="12"/>
      <c r="T13" s="12"/>
      <c r="U13" s="12"/>
      <c r="V13" s="12"/>
      <c r="W13" s="12"/>
      <c r="X13" s="12"/>
      <c r="AE13" s="13"/>
      <c r="AF13" s="12"/>
      <c r="AG13" s="12"/>
      <c r="AH13" s="12"/>
      <c r="AI13" s="12"/>
      <c r="AJ13" s="12"/>
      <c r="AK13" s="12"/>
      <c r="AL13" s="12"/>
      <c r="AS13" s="13"/>
      <c r="AT13" s="12"/>
      <c r="AU13" s="12"/>
      <c r="AV13" s="12"/>
      <c r="AW13" s="12"/>
      <c r="AX13" s="12"/>
      <c r="AY13" s="12"/>
      <c r="AZ13" s="12"/>
      <c r="BG13" s="13"/>
      <c r="BH13" s="12"/>
      <c r="BI13" s="12"/>
      <c r="BJ13" s="12"/>
      <c r="BK13" s="12"/>
      <c r="BL13" s="12"/>
      <c r="BM13" s="12"/>
      <c r="BN13" s="12"/>
      <c r="BU13" s="13"/>
      <c r="BV13" s="12"/>
      <c r="BW13" s="12"/>
      <c r="BX13" s="12"/>
      <c r="BY13" s="12"/>
      <c r="BZ13" s="12"/>
      <c r="CA13" s="12"/>
      <c r="CB13" s="12"/>
      <c r="CI13" s="13"/>
      <c r="CJ13" s="12"/>
      <c r="CK13" s="12"/>
      <c r="CL13" s="12"/>
      <c r="CM13" s="12"/>
      <c r="CN13" s="12"/>
      <c r="CO13" s="12"/>
      <c r="CP13" s="12"/>
      <c r="CW13" s="13"/>
      <c r="CX13" s="12"/>
      <c r="CY13" s="12"/>
      <c r="CZ13" s="12"/>
      <c r="DA13" s="12"/>
      <c r="DB13" s="12"/>
      <c r="DC13" s="12"/>
      <c r="DD13" s="12"/>
      <c r="DK13" s="13"/>
      <c r="DL13" s="12"/>
      <c r="DM13" s="12"/>
      <c r="DN13" s="12"/>
      <c r="DO13" s="12"/>
      <c r="DP13" s="12"/>
      <c r="DQ13" s="12"/>
      <c r="DR13" s="12"/>
      <c r="DY13" s="13"/>
      <c r="DZ13" s="12"/>
      <c r="EA13" s="12"/>
      <c r="EB13" s="12"/>
      <c r="EC13" s="12"/>
      <c r="ED13" s="12"/>
      <c r="EE13" s="12"/>
      <c r="EF13" s="12"/>
      <c r="EM13" s="13"/>
      <c r="EN13" s="12"/>
      <c r="EO13" s="12"/>
      <c r="EP13" s="12"/>
      <c r="EQ13" s="12"/>
      <c r="ER13" s="12"/>
      <c r="ES13" s="12"/>
      <c r="ET13" s="12"/>
      <c r="FA13" s="13"/>
      <c r="FB13" s="12"/>
      <c r="FC13" s="12"/>
      <c r="FD13" s="12"/>
      <c r="FE13" s="12"/>
      <c r="FF13" s="12"/>
      <c r="FG13" s="12"/>
      <c r="FH13" s="12"/>
      <c r="FO13" s="13"/>
      <c r="FP13" s="12"/>
      <c r="FQ13" s="12"/>
      <c r="FR13" s="12"/>
      <c r="FS13" s="12"/>
      <c r="FT13" s="12"/>
      <c r="FU13" s="12"/>
      <c r="FV13" s="12"/>
      <c r="GC13" s="13"/>
      <c r="GD13" s="12"/>
      <c r="GE13" s="12"/>
      <c r="GF13" s="12"/>
      <c r="GG13" s="12"/>
      <c r="GH13" s="12"/>
      <c r="GI13" s="12"/>
      <c r="GJ13" s="12"/>
      <c r="GQ13" s="13"/>
      <c r="GR13" s="12"/>
      <c r="GS13" s="12"/>
      <c r="GT13" s="12"/>
      <c r="GU13" s="12"/>
      <c r="GV13" s="12"/>
      <c r="GW13" s="12"/>
      <c r="GX13" s="12"/>
      <c r="HE13" s="13"/>
      <c r="HF13" s="12"/>
      <c r="HG13" s="12"/>
      <c r="HH13" s="12"/>
      <c r="HI13" s="12"/>
      <c r="HJ13" s="12"/>
      <c r="HK13" s="12"/>
      <c r="HL13" s="12"/>
      <c r="HS13" s="13"/>
      <c r="HT13" s="12"/>
      <c r="HU13" s="12"/>
      <c r="HV13" s="12"/>
      <c r="HW13" s="12"/>
      <c r="HX13" s="12"/>
      <c r="HY13" s="12"/>
      <c r="HZ13" s="12"/>
      <c r="IG13" s="13"/>
      <c r="IH13" s="12"/>
      <c r="II13" s="12"/>
      <c r="IJ13" s="12"/>
      <c r="IK13" s="12"/>
      <c r="IL13" s="12"/>
      <c r="IM13" s="12"/>
      <c r="IN13" s="12"/>
      <c r="IU13" s="13"/>
      <c r="IV13" s="12"/>
      <c r="IW13" s="12"/>
    </row>
    <row r="14" spans="1:257" s="11" customFormat="1" ht="16.5" customHeight="1" x14ac:dyDescent="0.25">
      <c r="A14" s="63" t="s">
        <v>306</v>
      </c>
      <c r="B14" s="47"/>
      <c r="C14" s="47"/>
      <c r="D14" s="47"/>
      <c r="E14" s="47"/>
      <c r="F14" s="47"/>
      <c r="G14" s="47"/>
      <c r="H14" s="47"/>
      <c r="I14" s="47"/>
      <c r="J14" s="47"/>
      <c r="K14" s="56"/>
      <c r="L14" s="56"/>
      <c r="M14" s="56"/>
      <c r="N14" s="56"/>
      <c r="O14" s="56"/>
      <c r="P14" s="56"/>
      <c r="Q14" s="57"/>
      <c r="R14" s="12"/>
      <c r="S14" s="12"/>
      <c r="T14" s="12"/>
      <c r="U14" s="12"/>
      <c r="V14" s="12"/>
      <c r="W14" s="12"/>
      <c r="X14" s="12"/>
      <c r="AE14" s="13"/>
      <c r="AF14" s="12"/>
      <c r="AG14" s="12"/>
      <c r="AH14" s="12"/>
      <c r="AI14" s="12"/>
      <c r="AJ14" s="12"/>
      <c r="AK14" s="12"/>
      <c r="AL14" s="12"/>
      <c r="AS14" s="13"/>
      <c r="AT14" s="12"/>
      <c r="AU14" s="12"/>
      <c r="AV14" s="12"/>
      <c r="AW14" s="12"/>
      <c r="AX14" s="12"/>
      <c r="AY14" s="12"/>
      <c r="AZ14" s="12"/>
      <c r="BG14" s="13"/>
      <c r="BH14" s="12"/>
      <c r="BI14" s="12"/>
      <c r="BJ14" s="12"/>
      <c r="BK14" s="12"/>
      <c r="BL14" s="12"/>
      <c r="BM14" s="12"/>
      <c r="BN14" s="12"/>
      <c r="BU14" s="13"/>
      <c r="BV14" s="12"/>
      <c r="BW14" s="12"/>
      <c r="BX14" s="12"/>
      <c r="BY14" s="12"/>
      <c r="BZ14" s="12"/>
      <c r="CA14" s="12"/>
      <c r="CB14" s="12"/>
      <c r="CI14" s="13"/>
      <c r="CJ14" s="12"/>
      <c r="CK14" s="12"/>
      <c r="CL14" s="12"/>
      <c r="CM14" s="12"/>
      <c r="CN14" s="12"/>
      <c r="CO14" s="12"/>
      <c r="CP14" s="12"/>
      <c r="CW14" s="13"/>
      <c r="CX14" s="12"/>
      <c r="CY14" s="12"/>
      <c r="CZ14" s="12"/>
      <c r="DA14" s="12"/>
      <c r="DB14" s="12"/>
      <c r="DC14" s="12"/>
      <c r="DD14" s="12"/>
      <c r="DK14" s="13"/>
      <c r="DL14" s="12"/>
      <c r="DM14" s="12"/>
      <c r="DN14" s="12"/>
      <c r="DO14" s="12"/>
      <c r="DP14" s="12"/>
      <c r="DQ14" s="12"/>
      <c r="DR14" s="12"/>
      <c r="DY14" s="13"/>
      <c r="DZ14" s="12"/>
      <c r="EA14" s="12"/>
      <c r="EB14" s="12"/>
      <c r="EC14" s="12"/>
      <c r="ED14" s="12"/>
      <c r="EE14" s="12"/>
      <c r="EF14" s="12"/>
      <c r="EM14" s="13"/>
      <c r="EN14" s="12"/>
      <c r="EO14" s="12"/>
      <c r="EP14" s="12"/>
      <c r="EQ14" s="12"/>
      <c r="ER14" s="12"/>
      <c r="ES14" s="12"/>
      <c r="ET14" s="12"/>
      <c r="FA14" s="13"/>
      <c r="FB14" s="12"/>
      <c r="FC14" s="12"/>
      <c r="FD14" s="12"/>
      <c r="FE14" s="12"/>
      <c r="FF14" s="12"/>
      <c r="FG14" s="12"/>
      <c r="FH14" s="12"/>
      <c r="FO14" s="13"/>
      <c r="FP14" s="12"/>
      <c r="FQ14" s="12"/>
      <c r="FR14" s="12"/>
      <c r="FS14" s="12"/>
      <c r="FT14" s="12"/>
      <c r="FU14" s="12"/>
      <c r="FV14" s="12"/>
      <c r="GC14" s="13"/>
      <c r="GD14" s="12"/>
      <c r="GE14" s="12"/>
      <c r="GF14" s="12"/>
      <c r="GG14" s="12"/>
      <c r="GH14" s="12"/>
      <c r="GI14" s="12"/>
      <c r="GJ14" s="12"/>
      <c r="GQ14" s="13"/>
      <c r="GR14" s="12"/>
      <c r="GS14" s="12"/>
      <c r="GT14" s="12"/>
      <c r="GU14" s="12"/>
      <c r="GV14" s="12"/>
      <c r="GW14" s="12"/>
      <c r="GX14" s="12"/>
      <c r="HE14" s="13"/>
      <c r="HF14" s="12"/>
      <c r="HG14" s="12"/>
      <c r="HH14" s="12"/>
      <c r="HI14" s="12"/>
      <c r="HJ14" s="12"/>
      <c r="HK14" s="12"/>
      <c r="HL14" s="12"/>
      <c r="HS14" s="13"/>
      <c r="HT14" s="12"/>
      <c r="HU14" s="12"/>
      <c r="HV14" s="12"/>
      <c r="HW14" s="12"/>
      <c r="HX14" s="12"/>
      <c r="HY14" s="12"/>
      <c r="HZ14" s="12"/>
      <c r="IG14" s="13"/>
      <c r="IH14" s="12"/>
      <c r="II14" s="12"/>
      <c r="IJ14" s="12"/>
      <c r="IK14" s="12"/>
      <c r="IL14" s="12"/>
      <c r="IM14" s="12"/>
      <c r="IN14" s="12"/>
      <c r="IU14" s="13"/>
      <c r="IV14" s="12"/>
      <c r="IW14" s="12"/>
    </row>
    <row r="15" spans="1:257" s="11" customFormat="1" ht="16.5" customHeight="1" x14ac:dyDescent="0.25">
      <c r="A15" s="63" t="s">
        <v>7</v>
      </c>
      <c r="B15" s="47"/>
      <c r="C15" s="47">
        <v>4.75</v>
      </c>
      <c r="D15" s="47"/>
      <c r="E15" s="47"/>
      <c r="F15" s="47">
        <v>4.4576000000000002</v>
      </c>
      <c r="G15" s="47"/>
      <c r="H15" s="47"/>
      <c r="I15" s="47">
        <v>56.967500000000001</v>
      </c>
      <c r="J15" s="47">
        <v>5.7903000000000002</v>
      </c>
      <c r="K15" s="56"/>
      <c r="L15" s="56"/>
      <c r="M15" s="56"/>
      <c r="N15" s="56"/>
      <c r="O15" s="56"/>
      <c r="P15" s="56"/>
      <c r="Q15" s="57"/>
      <c r="R15" s="12"/>
      <c r="S15" s="12"/>
      <c r="T15" s="12"/>
      <c r="U15" s="12"/>
      <c r="V15" s="12"/>
      <c r="W15" s="12"/>
      <c r="X15" s="12"/>
      <c r="AE15" s="13"/>
      <c r="AF15" s="12"/>
      <c r="AG15" s="12"/>
      <c r="AH15" s="12"/>
      <c r="AI15" s="12"/>
      <c r="AJ15" s="12"/>
      <c r="AK15" s="12"/>
      <c r="AL15" s="12"/>
      <c r="AS15" s="13"/>
      <c r="AT15" s="12"/>
      <c r="AU15" s="12"/>
      <c r="AV15" s="12"/>
      <c r="AW15" s="12"/>
      <c r="AX15" s="12"/>
      <c r="AY15" s="12"/>
      <c r="AZ15" s="12"/>
      <c r="BG15" s="13"/>
      <c r="BH15" s="12"/>
      <c r="BI15" s="12"/>
      <c r="BJ15" s="12"/>
      <c r="BK15" s="12"/>
      <c r="BL15" s="12"/>
      <c r="BM15" s="12"/>
      <c r="BN15" s="12"/>
      <c r="BU15" s="13"/>
      <c r="BV15" s="12"/>
      <c r="BW15" s="12"/>
      <c r="BX15" s="12"/>
      <c r="BY15" s="12"/>
      <c r="BZ15" s="12"/>
      <c r="CA15" s="12"/>
      <c r="CB15" s="12"/>
      <c r="CI15" s="13"/>
      <c r="CJ15" s="12"/>
      <c r="CK15" s="12"/>
      <c r="CL15" s="12"/>
      <c r="CM15" s="12"/>
      <c r="CN15" s="12"/>
      <c r="CO15" s="12"/>
      <c r="CP15" s="12"/>
      <c r="CW15" s="13"/>
      <c r="CX15" s="12"/>
      <c r="CY15" s="12"/>
      <c r="CZ15" s="12"/>
      <c r="DA15" s="12"/>
      <c r="DB15" s="12"/>
      <c r="DC15" s="12"/>
      <c r="DD15" s="12"/>
      <c r="DK15" s="13"/>
      <c r="DL15" s="12"/>
      <c r="DM15" s="12"/>
      <c r="DN15" s="12"/>
      <c r="DO15" s="12"/>
      <c r="DP15" s="12"/>
      <c r="DQ15" s="12"/>
      <c r="DR15" s="12"/>
      <c r="DY15" s="13"/>
      <c r="DZ15" s="12"/>
      <c r="EA15" s="12"/>
      <c r="EB15" s="12"/>
      <c r="EC15" s="12"/>
      <c r="ED15" s="12"/>
      <c r="EE15" s="12"/>
      <c r="EF15" s="12"/>
      <c r="EM15" s="13"/>
      <c r="EN15" s="12"/>
      <c r="EO15" s="12"/>
      <c r="EP15" s="12"/>
      <c r="EQ15" s="12"/>
      <c r="ER15" s="12"/>
      <c r="ES15" s="12"/>
      <c r="ET15" s="12"/>
      <c r="FA15" s="13"/>
      <c r="FB15" s="12"/>
      <c r="FC15" s="12"/>
      <c r="FD15" s="12"/>
      <c r="FE15" s="12"/>
      <c r="FF15" s="12"/>
      <c r="FG15" s="12"/>
      <c r="FH15" s="12"/>
      <c r="FO15" s="13"/>
      <c r="FP15" s="12"/>
      <c r="FQ15" s="12"/>
      <c r="FR15" s="12"/>
      <c r="FS15" s="12"/>
      <c r="FT15" s="12"/>
      <c r="FU15" s="12"/>
      <c r="FV15" s="12"/>
      <c r="GC15" s="13"/>
      <c r="GD15" s="12"/>
      <c r="GE15" s="12"/>
      <c r="GF15" s="12"/>
      <c r="GG15" s="12"/>
      <c r="GH15" s="12"/>
      <c r="GI15" s="12"/>
      <c r="GJ15" s="12"/>
      <c r="GQ15" s="13"/>
      <c r="GR15" s="12"/>
      <c r="GS15" s="12"/>
      <c r="GT15" s="12"/>
      <c r="GU15" s="12"/>
      <c r="GV15" s="12"/>
      <c r="GW15" s="12"/>
      <c r="GX15" s="12"/>
      <c r="HE15" s="13"/>
      <c r="HF15" s="12"/>
      <c r="HG15" s="12"/>
      <c r="HH15" s="12"/>
      <c r="HI15" s="12"/>
      <c r="HJ15" s="12"/>
      <c r="HK15" s="12"/>
      <c r="HL15" s="12"/>
      <c r="HS15" s="13"/>
      <c r="HT15" s="12"/>
      <c r="HU15" s="12"/>
      <c r="HV15" s="12"/>
      <c r="HW15" s="12"/>
      <c r="HX15" s="12"/>
      <c r="HY15" s="12"/>
      <c r="HZ15" s="12"/>
      <c r="IG15" s="13"/>
      <c r="IH15" s="12"/>
      <c r="II15" s="12"/>
      <c r="IJ15" s="12"/>
      <c r="IK15" s="12"/>
      <c r="IL15" s="12"/>
      <c r="IM15" s="12"/>
      <c r="IN15" s="12"/>
      <c r="IU15" s="13"/>
      <c r="IV15" s="12"/>
      <c r="IW15" s="12"/>
    </row>
    <row r="16" spans="1:257" s="11" customFormat="1" ht="16.5" customHeight="1" x14ac:dyDescent="0.2">
      <c r="A16" s="61" t="s">
        <v>8</v>
      </c>
      <c r="B16" s="40"/>
      <c r="C16" s="40"/>
      <c r="D16" s="40"/>
      <c r="E16" s="40"/>
      <c r="F16" s="40"/>
      <c r="G16" s="40"/>
      <c r="H16" s="40"/>
      <c r="I16" s="40"/>
      <c r="J16" s="40"/>
      <c r="K16" s="56"/>
      <c r="L16" s="56"/>
      <c r="M16" s="56"/>
      <c r="N16" s="56"/>
      <c r="O16" s="56"/>
      <c r="P16" s="56"/>
      <c r="Q16" s="56"/>
    </row>
    <row r="17" spans="1:257" s="11" customFormat="1" ht="16.5" customHeight="1" x14ac:dyDescent="0.2">
      <c r="A17" s="61" t="s">
        <v>9</v>
      </c>
      <c r="B17" s="40"/>
      <c r="C17" s="40"/>
      <c r="D17" s="40"/>
      <c r="E17" s="40"/>
      <c r="F17" s="40"/>
      <c r="G17" s="40"/>
      <c r="H17" s="40"/>
      <c r="I17" s="40">
        <v>312.17959999999999</v>
      </c>
      <c r="J17" s="40">
        <v>80.134</v>
      </c>
      <c r="K17" s="56"/>
      <c r="L17" s="56"/>
      <c r="M17" s="56"/>
      <c r="N17" s="56"/>
      <c r="O17" s="56"/>
      <c r="P17" s="56"/>
      <c r="Q17" s="56"/>
    </row>
    <row r="18" spans="1:257" s="11" customFormat="1" ht="16.5" customHeight="1" x14ac:dyDescent="0.2">
      <c r="A18" s="61" t="s">
        <v>10</v>
      </c>
      <c r="B18" s="40"/>
      <c r="C18" s="40"/>
      <c r="D18" s="40"/>
      <c r="E18" s="40"/>
      <c r="F18" s="40"/>
      <c r="G18" s="40"/>
      <c r="H18" s="40"/>
      <c r="I18" s="40"/>
      <c r="J18" s="40"/>
      <c r="K18" s="56"/>
      <c r="L18" s="56"/>
      <c r="M18" s="56"/>
      <c r="N18" s="56"/>
      <c r="O18" s="56"/>
      <c r="P18" s="56"/>
      <c r="Q18" s="56"/>
    </row>
    <row r="19" spans="1:257" s="11" customFormat="1" ht="16.5" customHeight="1" x14ac:dyDescent="0.25">
      <c r="A19" s="62" t="s">
        <v>287</v>
      </c>
      <c r="B19" s="44"/>
      <c r="C19" s="44"/>
      <c r="D19" s="44"/>
      <c r="E19" s="44"/>
      <c r="F19" s="44"/>
      <c r="G19" s="44"/>
      <c r="H19" s="44"/>
      <c r="I19" s="44">
        <v>312.17959999999999</v>
      </c>
      <c r="J19" s="44">
        <v>80.134</v>
      </c>
      <c r="K19" s="56"/>
      <c r="L19" s="56"/>
      <c r="M19" s="56"/>
      <c r="N19" s="56"/>
      <c r="O19" s="56"/>
      <c r="P19" s="56"/>
      <c r="Q19" s="57"/>
      <c r="R19" s="12"/>
      <c r="S19" s="12"/>
      <c r="T19" s="12"/>
      <c r="U19" s="12"/>
      <c r="V19" s="12"/>
      <c r="W19" s="12"/>
      <c r="X19" s="12"/>
      <c r="AE19" s="13"/>
      <c r="AF19" s="12"/>
      <c r="AG19" s="12"/>
      <c r="AH19" s="12"/>
      <c r="AI19" s="12"/>
      <c r="AJ19" s="12"/>
      <c r="AK19" s="12"/>
      <c r="AL19" s="12"/>
      <c r="AS19" s="13"/>
      <c r="AT19" s="12"/>
      <c r="AU19" s="12"/>
      <c r="AV19" s="12"/>
      <c r="AW19" s="12"/>
      <c r="AX19" s="12"/>
      <c r="AY19" s="12"/>
      <c r="AZ19" s="12"/>
      <c r="BG19" s="13"/>
      <c r="BH19" s="12"/>
      <c r="BI19" s="12"/>
      <c r="BJ19" s="12"/>
      <c r="BK19" s="12"/>
      <c r="BL19" s="12"/>
      <c r="BM19" s="12"/>
      <c r="BN19" s="12"/>
      <c r="BU19" s="13"/>
      <c r="BV19" s="12"/>
      <c r="BW19" s="12"/>
      <c r="BX19" s="12"/>
      <c r="BY19" s="12"/>
      <c r="BZ19" s="12"/>
      <c r="CA19" s="12"/>
      <c r="CB19" s="12"/>
      <c r="CI19" s="13"/>
      <c r="CJ19" s="12"/>
      <c r="CK19" s="12"/>
      <c r="CL19" s="12"/>
      <c r="CM19" s="12"/>
      <c r="CN19" s="12"/>
      <c r="CO19" s="12"/>
      <c r="CP19" s="12"/>
      <c r="CW19" s="13"/>
      <c r="CX19" s="12"/>
      <c r="CY19" s="12"/>
      <c r="CZ19" s="12"/>
      <c r="DA19" s="12"/>
      <c r="DB19" s="12"/>
      <c r="DC19" s="12"/>
      <c r="DD19" s="12"/>
      <c r="DK19" s="13"/>
      <c r="DL19" s="12"/>
      <c r="DM19" s="12"/>
      <c r="DN19" s="12"/>
      <c r="DO19" s="12"/>
      <c r="DP19" s="12"/>
      <c r="DQ19" s="12"/>
      <c r="DR19" s="12"/>
      <c r="DY19" s="13"/>
      <c r="DZ19" s="12"/>
      <c r="EA19" s="12"/>
      <c r="EB19" s="12"/>
      <c r="EC19" s="12"/>
      <c r="ED19" s="12"/>
      <c r="EE19" s="12"/>
      <c r="EF19" s="12"/>
      <c r="EM19" s="13"/>
      <c r="EN19" s="12"/>
      <c r="EO19" s="12"/>
      <c r="EP19" s="12"/>
      <c r="EQ19" s="12"/>
      <c r="ER19" s="12"/>
      <c r="ES19" s="12"/>
      <c r="ET19" s="12"/>
      <c r="FA19" s="13"/>
      <c r="FB19" s="12"/>
      <c r="FC19" s="12"/>
      <c r="FD19" s="12"/>
      <c r="FE19" s="12"/>
      <c r="FF19" s="12"/>
      <c r="FG19" s="12"/>
      <c r="FH19" s="12"/>
      <c r="FO19" s="13"/>
      <c r="FP19" s="12"/>
      <c r="FQ19" s="12"/>
      <c r="FR19" s="12"/>
      <c r="FS19" s="12"/>
      <c r="FT19" s="12"/>
      <c r="FU19" s="12"/>
      <c r="FV19" s="12"/>
      <c r="GC19" s="13"/>
      <c r="GD19" s="12"/>
      <c r="GE19" s="12"/>
      <c r="GF19" s="12"/>
      <c r="GG19" s="12"/>
      <c r="GH19" s="12"/>
      <c r="GI19" s="12"/>
      <c r="GJ19" s="12"/>
      <c r="GQ19" s="13"/>
      <c r="GR19" s="12"/>
      <c r="GS19" s="12"/>
      <c r="GT19" s="12"/>
      <c r="GU19" s="12"/>
      <c r="GV19" s="12"/>
      <c r="GW19" s="12"/>
      <c r="GX19" s="12"/>
      <c r="HE19" s="13"/>
      <c r="HF19" s="12"/>
      <c r="HG19" s="12"/>
      <c r="HH19" s="12"/>
      <c r="HI19" s="12"/>
      <c r="HJ19" s="12"/>
      <c r="HK19" s="12"/>
      <c r="HL19" s="12"/>
      <c r="HS19" s="13"/>
      <c r="HT19" s="12"/>
      <c r="HU19" s="12"/>
      <c r="HV19" s="12"/>
      <c r="HW19" s="12"/>
      <c r="HX19" s="12"/>
      <c r="HY19" s="12"/>
      <c r="HZ19" s="12"/>
      <c r="IG19" s="13"/>
      <c r="IH19" s="12"/>
      <c r="II19" s="12"/>
      <c r="IJ19" s="12"/>
      <c r="IK19" s="12"/>
      <c r="IL19" s="12"/>
      <c r="IM19" s="12"/>
      <c r="IN19" s="12"/>
      <c r="IU19" s="13"/>
      <c r="IV19" s="12"/>
      <c r="IW19" s="12"/>
    </row>
    <row r="20" spans="1:257" s="11" customFormat="1" ht="16.5" customHeight="1" x14ac:dyDescent="0.2">
      <c r="A20" s="61" t="s">
        <v>11</v>
      </c>
      <c r="B20" s="40"/>
      <c r="C20" s="40">
        <v>28.808</v>
      </c>
      <c r="D20" s="40"/>
      <c r="E20" s="40"/>
      <c r="F20" s="40"/>
      <c r="G20" s="40"/>
      <c r="H20" s="40">
        <v>11.471</v>
      </c>
      <c r="I20" s="40">
        <v>3.7031000000000001</v>
      </c>
      <c r="J20" s="40"/>
      <c r="K20" s="56"/>
      <c r="L20" s="56"/>
      <c r="M20" s="56"/>
      <c r="N20" s="56"/>
      <c r="O20" s="56"/>
      <c r="P20" s="56"/>
      <c r="Q20" s="56"/>
    </row>
    <row r="21" spans="1:257" s="11" customFormat="1" ht="16.5" customHeight="1" x14ac:dyDescent="0.2">
      <c r="A21" s="61" t="s">
        <v>12</v>
      </c>
      <c r="B21" s="40"/>
      <c r="C21" s="40"/>
      <c r="D21" s="40"/>
      <c r="E21" s="40"/>
      <c r="F21" s="40"/>
      <c r="G21" s="40"/>
      <c r="H21" s="40">
        <v>168.45089999999999</v>
      </c>
      <c r="I21" s="40"/>
      <c r="J21" s="40"/>
      <c r="K21" s="56"/>
      <c r="L21" s="56"/>
      <c r="M21" s="56"/>
      <c r="N21" s="56"/>
      <c r="O21" s="56"/>
      <c r="P21" s="56"/>
      <c r="Q21" s="56"/>
    </row>
    <row r="22" spans="1:257" s="11" customFormat="1" ht="16.5" customHeight="1" x14ac:dyDescent="0.2">
      <c r="A22" s="61" t="s">
        <v>13</v>
      </c>
      <c r="B22" s="40"/>
      <c r="C22" s="40"/>
      <c r="D22" s="40"/>
      <c r="E22" s="40"/>
      <c r="F22" s="40"/>
      <c r="G22" s="40"/>
      <c r="H22" s="40"/>
      <c r="I22" s="40">
        <v>27.243600000000001</v>
      </c>
      <c r="J22" s="40"/>
      <c r="K22" s="56"/>
      <c r="L22" s="56"/>
      <c r="M22" s="56"/>
      <c r="N22" s="56"/>
      <c r="O22" s="56"/>
      <c r="P22" s="56"/>
      <c r="Q22" s="56"/>
    </row>
    <row r="23" spans="1:257" s="11" customFormat="1" ht="16.5" customHeight="1" x14ac:dyDescent="0.2">
      <c r="A23" s="61" t="s">
        <v>14</v>
      </c>
      <c r="B23" s="40"/>
      <c r="C23" s="40">
        <v>272.14569999999998</v>
      </c>
      <c r="D23" s="40"/>
      <c r="E23" s="40"/>
      <c r="F23" s="40">
        <v>53.649799999999999</v>
      </c>
      <c r="G23" s="40"/>
      <c r="H23" s="40">
        <v>79.949799999999996</v>
      </c>
      <c r="I23" s="40"/>
      <c r="J23" s="40">
        <v>532.34849999999994</v>
      </c>
      <c r="K23" s="56"/>
      <c r="L23" s="56"/>
      <c r="M23" s="56"/>
      <c r="N23" s="56"/>
      <c r="O23" s="56"/>
      <c r="P23" s="56"/>
      <c r="Q23" s="56"/>
    </row>
    <row r="24" spans="1:257" s="11" customFormat="1" ht="16.5" customHeight="1" x14ac:dyDescent="0.25">
      <c r="A24" s="62" t="s">
        <v>15</v>
      </c>
      <c r="B24" s="44"/>
      <c r="C24" s="44">
        <v>300.95370000000003</v>
      </c>
      <c r="D24" s="44"/>
      <c r="E24" s="44"/>
      <c r="F24" s="44">
        <v>53.649799999999999</v>
      </c>
      <c r="G24" s="44"/>
      <c r="H24" s="44">
        <v>259.87169999999998</v>
      </c>
      <c r="I24" s="44">
        <v>30.9467</v>
      </c>
      <c r="J24" s="44">
        <v>532.34849999999994</v>
      </c>
      <c r="K24" s="56"/>
      <c r="L24" s="56"/>
      <c r="M24" s="56"/>
      <c r="N24" s="56"/>
      <c r="O24" s="56"/>
      <c r="P24" s="56"/>
      <c r="Q24" s="57"/>
      <c r="R24" s="12"/>
      <c r="S24" s="12"/>
      <c r="T24" s="12"/>
      <c r="U24" s="12"/>
      <c r="V24" s="12"/>
      <c r="W24" s="12"/>
      <c r="X24" s="12"/>
      <c r="AE24" s="13"/>
      <c r="AF24" s="12"/>
      <c r="AG24" s="12"/>
      <c r="AH24" s="12"/>
      <c r="AI24" s="12"/>
      <c r="AJ24" s="12"/>
      <c r="AK24" s="12"/>
      <c r="AL24" s="12"/>
      <c r="AS24" s="13"/>
      <c r="AT24" s="12"/>
      <c r="AU24" s="12"/>
      <c r="AV24" s="12"/>
      <c r="AW24" s="12"/>
      <c r="AX24" s="12"/>
      <c r="AY24" s="12"/>
      <c r="AZ24" s="12"/>
      <c r="BG24" s="13"/>
      <c r="BH24" s="12"/>
      <c r="BI24" s="12"/>
      <c r="BJ24" s="12"/>
      <c r="BK24" s="12"/>
      <c r="BL24" s="12"/>
      <c r="BM24" s="12"/>
      <c r="BN24" s="12"/>
      <c r="BU24" s="13"/>
      <c r="BV24" s="12"/>
      <c r="BW24" s="12"/>
      <c r="BX24" s="12"/>
      <c r="BY24" s="12"/>
      <c r="BZ24" s="12"/>
      <c r="CA24" s="12"/>
      <c r="CB24" s="12"/>
      <c r="CI24" s="13"/>
      <c r="CJ24" s="12"/>
      <c r="CK24" s="12"/>
      <c r="CL24" s="12"/>
      <c r="CM24" s="12"/>
      <c r="CN24" s="12"/>
      <c r="CO24" s="12"/>
      <c r="CP24" s="12"/>
      <c r="CW24" s="13"/>
      <c r="CX24" s="12"/>
      <c r="CY24" s="12"/>
      <c r="CZ24" s="12"/>
      <c r="DA24" s="12"/>
      <c r="DB24" s="12"/>
      <c r="DC24" s="12"/>
      <c r="DD24" s="12"/>
      <c r="DK24" s="13"/>
      <c r="DL24" s="12"/>
      <c r="DM24" s="12"/>
      <c r="DN24" s="12"/>
      <c r="DO24" s="12"/>
      <c r="DP24" s="12"/>
      <c r="DQ24" s="12"/>
      <c r="DR24" s="12"/>
      <c r="DY24" s="13"/>
      <c r="DZ24" s="12"/>
      <c r="EA24" s="12"/>
      <c r="EB24" s="12"/>
      <c r="EC24" s="12"/>
      <c r="ED24" s="12"/>
      <c r="EE24" s="12"/>
      <c r="EF24" s="12"/>
      <c r="EM24" s="13"/>
      <c r="EN24" s="12"/>
      <c r="EO24" s="12"/>
      <c r="EP24" s="12"/>
      <c r="EQ24" s="12"/>
      <c r="ER24" s="12"/>
      <c r="ES24" s="12"/>
      <c r="ET24" s="12"/>
      <c r="FA24" s="13"/>
      <c r="FB24" s="12"/>
      <c r="FC24" s="12"/>
      <c r="FD24" s="12"/>
      <c r="FE24" s="12"/>
      <c r="FF24" s="12"/>
      <c r="FG24" s="12"/>
      <c r="FH24" s="12"/>
      <c r="FO24" s="13"/>
      <c r="FP24" s="12"/>
      <c r="FQ24" s="12"/>
      <c r="FR24" s="12"/>
      <c r="FS24" s="12"/>
      <c r="FT24" s="12"/>
      <c r="FU24" s="12"/>
      <c r="FV24" s="12"/>
      <c r="GC24" s="13"/>
      <c r="GD24" s="12"/>
      <c r="GE24" s="12"/>
      <c r="GF24" s="12"/>
      <c r="GG24" s="12"/>
      <c r="GH24" s="12"/>
      <c r="GI24" s="12"/>
      <c r="GJ24" s="12"/>
      <c r="GQ24" s="13"/>
      <c r="GR24" s="12"/>
      <c r="GS24" s="12"/>
      <c r="GT24" s="12"/>
      <c r="GU24" s="12"/>
      <c r="GV24" s="12"/>
      <c r="GW24" s="12"/>
      <c r="GX24" s="12"/>
      <c r="HE24" s="13"/>
      <c r="HF24" s="12"/>
      <c r="HG24" s="12"/>
      <c r="HH24" s="12"/>
      <c r="HI24" s="12"/>
      <c r="HJ24" s="12"/>
      <c r="HK24" s="12"/>
      <c r="HL24" s="12"/>
      <c r="HS24" s="13"/>
      <c r="HT24" s="12"/>
      <c r="HU24" s="12"/>
      <c r="HV24" s="12"/>
      <c r="HW24" s="12"/>
      <c r="HX24" s="12"/>
      <c r="HY24" s="12"/>
      <c r="HZ24" s="12"/>
      <c r="IG24" s="13"/>
      <c r="IH24" s="12"/>
      <c r="II24" s="12"/>
      <c r="IJ24" s="12"/>
      <c r="IK24" s="12"/>
      <c r="IL24" s="12"/>
      <c r="IM24" s="12"/>
      <c r="IN24" s="12"/>
      <c r="IU24" s="13"/>
      <c r="IV24" s="12"/>
      <c r="IW24" s="12"/>
    </row>
    <row r="25" spans="1:257" s="11" customFormat="1" ht="16.5" customHeight="1" x14ac:dyDescent="0.25">
      <c r="A25" s="63" t="s">
        <v>288</v>
      </c>
      <c r="B25" s="47"/>
      <c r="C25" s="47"/>
      <c r="D25" s="47"/>
      <c r="E25" s="47"/>
      <c r="F25" s="47"/>
      <c r="G25" s="47"/>
      <c r="H25" s="47"/>
      <c r="I25" s="47"/>
      <c r="J25" s="47">
        <v>0.57050000000000001</v>
      </c>
      <c r="K25" s="56"/>
      <c r="L25" s="56"/>
      <c r="M25" s="56"/>
      <c r="N25" s="56"/>
      <c r="O25" s="56"/>
      <c r="P25" s="56"/>
      <c r="Q25" s="57"/>
      <c r="R25" s="12"/>
      <c r="S25" s="12"/>
      <c r="T25" s="12"/>
      <c r="U25" s="12"/>
      <c r="V25" s="12"/>
      <c r="W25" s="12"/>
      <c r="X25" s="12"/>
      <c r="AE25" s="13"/>
      <c r="AF25" s="12"/>
      <c r="AG25" s="12"/>
      <c r="AH25" s="12"/>
      <c r="AI25" s="12"/>
      <c r="AJ25" s="12"/>
      <c r="AK25" s="12"/>
      <c r="AL25" s="12"/>
      <c r="AS25" s="13"/>
      <c r="AT25" s="12"/>
      <c r="AU25" s="12"/>
      <c r="AV25" s="12"/>
      <c r="AW25" s="12"/>
      <c r="AX25" s="12"/>
      <c r="AY25" s="12"/>
      <c r="AZ25" s="12"/>
      <c r="BG25" s="13"/>
      <c r="BH25" s="12"/>
      <c r="BI25" s="12"/>
      <c r="BJ25" s="12"/>
      <c r="BK25" s="12"/>
      <c r="BL25" s="12"/>
      <c r="BM25" s="12"/>
      <c r="BN25" s="12"/>
      <c r="BU25" s="13"/>
      <c r="BV25" s="12"/>
      <c r="BW25" s="12"/>
      <c r="BX25" s="12"/>
      <c r="BY25" s="12"/>
      <c r="BZ25" s="12"/>
      <c r="CA25" s="12"/>
      <c r="CB25" s="12"/>
      <c r="CI25" s="13"/>
      <c r="CJ25" s="12"/>
      <c r="CK25" s="12"/>
      <c r="CL25" s="12"/>
      <c r="CM25" s="12"/>
      <c r="CN25" s="12"/>
      <c r="CO25" s="12"/>
      <c r="CP25" s="12"/>
      <c r="CW25" s="13"/>
      <c r="CX25" s="12"/>
      <c r="CY25" s="12"/>
      <c r="CZ25" s="12"/>
      <c r="DA25" s="12"/>
      <c r="DB25" s="12"/>
      <c r="DC25" s="12"/>
      <c r="DD25" s="12"/>
      <c r="DK25" s="13"/>
      <c r="DL25" s="12"/>
      <c r="DM25" s="12"/>
      <c r="DN25" s="12"/>
      <c r="DO25" s="12"/>
      <c r="DP25" s="12"/>
      <c r="DQ25" s="12"/>
      <c r="DR25" s="12"/>
      <c r="DY25" s="13"/>
      <c r="DZ25" s="12"/>
      <c r="EA25" s="12"/>
      <c r="EB25" s="12"/>
      <c r="EC25" s="12"/>
      <c r="ED25" s="12"/>
      <c r="EE25" s="12"/>
      <c r="EF25" s="12"/>
      <c r="EM25" s="13"/>
      <c r="EN25" s="12"/>
      <c r="EO25" s="12"/>
      <c r="EP25" s="12"/>
      <c r="EQ25" s="12"/>
      <c r="ER25" s="12"/>
      <c r="ES25" s="12"/>
      <c r="ET25" s="12"/>
      <c r="FA25" s="13"/>
      <c r="FB25" s="12"/>
      <c r="FC25" s="12"/>
      <c r="FD25" s="12"/>
      <c r="FE25" s="12"/>
      <c r="FF25" s="12"/>
      <c r="FG25" s="12"/>
      <c r="FH25" s="12"/>
      <c r="FO25" s="13"/>
      <c r="FP25" s="12"/>
      <c r="FQ25" s="12"/>
      <c r="FR25" s="12"/>
      <c r="FS25" s="12"/>
      <c r="FT25" s="12"/>
      <c r="FU25" s="12"/>
      <c r="FV25" s="12"/>
      <c r="GC25" s="13"/>
      <c r="GD25" s="12"/>
      <c r="GE25" s="12"/>
      <c r="GF25" s="12"/>
      <c r="GG25" s="12"/>
      <c r="GH25" s="12"/>
      <c r="GI25" s="12"/>
      <c r="GJ25" s="12"/>
      <c r="GQ25" s="13"/>
      <c r="GR25" s="12"/>
      <c r="GS25" s="12"/>
      <c r="GT25" s="12"/>
      <c r="GU25" s="12"/>
      <c r="GV25" s="12"/>
      <c r="GW25" s="12"/>
      <c r="GX25" s="12"/>
      <c r="HE25" s="13"/>
      <c r="HF25" s="12"/>
      <c r="HG25" s="12"/>
      <c r="HH25" s="12"/>
      <c r="HI25" s="12"/>
      <c r="HJ25" s="12"/>
      <c r="HK25" s="12"/>
      <c r="HL25" s="12"/>
      <c r="HS25" s="13"/>
      <c r="HT25" s="12"/>
      <c r="HU25" s="12"/>
      <c r="HV25" s="12"/>
      <c r="HW25" s="12"/>
      <c r="HX25" s="12"/>
      <c r="HY25" s="12"/>
      <c r="HZ25" s="12"/>
      <c r="IG25" s="13"/>
      <c r="IH25" s="12"/>
      <c r="II25" s="12"/>
      <c r="IJ25" s="12"/>
      <c r="IK25" s="12"/>
      <c r="IL25" s="12"/>
      <c r="IM25" s="12"/>
      <c r="IN25" s="12"/>
      <c r="IU25" s="13"/>
      <c r="IV25" s="12"/>
      <c r="IW25" s="12"/>
    </row>
    <row r="26" spans="1:257" s="11" customFormat="1" ht="16.5" customHeight="1" x14ac:dyDescent="0.2">
      <c r="A26" s="61" t="s">
        <v>289</v>
      </c>
      <c r="B26" s="40"/>
      <c r="C26" s="40"/>
      <c r="D26" s="40"/>
      <c r="E26" s="40"/>
      <c r="F26" s="40"/>
      <c r="G26" s="40"/>
      <c r="H26" s="40"/>
      <c r="I26" s="40">
        <v>13.4869</v>
      </c>
      <c r="J26" s="40"/>
      <c r="K26" s="56"/>
      <c r="L26" s="56"/>
      <c r="M26" s="56"/>
      <c r="N26" s="56"/>
      <c r="O26" s="56"/>
      <c r="P26" s="56"/>
      <c r="Q26" s="56"/>
    </row>
    <row r="27" spans="1:257" s="11" customFormat="1" ht="16.5" customHeight="1" x14ac:dyDescent="0.2">
      <c r="A27" s="61" t="s">
        <v>16</v>
      </c>
      <c r="B27" s="40"/>
      <c r="C27" s="40"/>
      <c r="D27" s="40"/>
      <c r="E27" s="40"/>
      <c r="F27" s="40"/>
      <c r="G27" s="40"/>
      <c r="H27" s="40"/>
      <c r="I27" s="40">
        <v>402.48989999999998</v>
      </c>
      <c r="J27" s="40"/>
      <c r="K27" s="56"/>
      <c r="L27" s="56"/>
      <c r="M27" s="56"/>
      <c r="N27" s="56"/>
      <c r="O27" s="56"/>
      <c r="P27" s="56"/>
      <c r="Q27" s="56"/>
    </row>
    <row r="28" spans="1:257" s="11" customFormat="1" ht="16.5" customHeight="1" x14ac:dyDescent="0.2">
      <c r="A28" s="61" t="s">
        <v>290</v>
      </c>
      <c r="B28" s="40"/>
      <c r="C28" s="40"/>
      <c r="D28" s="40"/>
      <c r="E28" s="40"/>
      <c r="F28" s="40"/>
      <c r="G28" s="40"/>
      <c r="H28" s="40"/>
      <c r="I28" s="40">
        <v>45.305799999999998</v>
      </c>
      <c r="J28" s="40"/>
      <c r="K28" s="56"/>
      <c r="L28" s="56"/>
      <c r="M28" s="56"/>
      <c r="N28" s="56"/>
      <c r="O28" s="56"/>
      <c r="P28" s="56"/>
      <c r="Q28" s="56"/>
    </row>
    <row r="29" spans="1:257" s="11" customFormat="1" ht="16.5" customHeight="1" x14ac:dyDescent="0.2">
      <c r="A29" s="61" t="s">
        <v>17</v>
      </c>
      <c r="B29" s="40"/>
      <c r="C29" s="40"/>
      <c r="D29" s="40"/>
      <c r="E29" s="40"/>
      <c r="F29" s="40"/>
      <c r="G29" s="40"/>
      <c r="H29" s="40"/>
      <c r="I29" s="40">
        <v>481.71230000000003</v>
      </c>
      <c r="J29" s="40"/>
      <c r="K29" s="56"/>
      <c r="L29" s="56"/>
      <c r="M29" s="56"/>
      <c r="N29" s="56"/>
      <c r="O29" s="56"/>
      <c r="P29" s="56"/>
      <c r="Q29" s="56"/>
    </row>
    <row r="30" spans="1:257" s="11" customFormat="1" ht="16.5" customHeight="1" x14ac:dyDescent="0.2">
      <c r="A30" s="61" t="s">
        <v>18</v>
      </c>
      <c r="B30" s="40"/>
      <c r="C30" s="40"/>
      <c r="D30" s="40"/>
      <c r="E30" s="40"/>
      <c r="F30" s="40"/>
      <c r="G30" s="40"/>
      <c r="H30" s="40"/>
      <c r="I30" s="40"/>
      <c r="J30" s="40"/>
      <c r="K30" s="56"/>
      <c r="L30" s="56"/>
      <c r="M30" s="56"/>
      <c r="N30" s="56"/>
      <c r="O30" s="56"/>
      <c r="P30" s="56"/>
      <c r="Q30" s="56"/>
    </row>
    <row r="31" spans="1:257" s="11" customFormat="1" ht="16.5" customHeight="1" x14ac:dyDescent="0.2">
      <c r="A31" s="61" t="s">
        <v>19</v>
      </c>
      <c r="B31" s="40"/>
      <c r="C31" s="40"/>
      <c r="D31" s="40"/>
      <c r="E31" s="40"/>
      <c r="F31" s="40"/>
      <c r="G31" s="40"/>
      <c r="H31" s="40"/>
      <c r="I31" s="40">
        <v>85.818200000000004</v>
      </c>
      <c r="J31" s="40"/>
      <c r="K31" s="56"/>
      <c r="L31" s="56"/>
      <c r="M31" s="56"/>
      <c r="N31" s="56"/>
      <c r="O31" s="56"/>
      <c r="P31" s="56"/>
      <c r="Q31" s="56"/>
    </row>
    <row r="32" spans="1:257" s="11" customFormat="1" ht="16.5" customHeight="1" x14ac:dyDescent="0.2">
      <c r="A32" s="61" t="s">
        <v>20</v>
      </c>
      <c r="B32" s="40"/>
      <c r="C32" s="40"/>
      <c r="D32" s="40"/>
      <c r="E32" s="40"/>
      <c r="F32" s="40"/>
      <c r="G32" s="40"/>
      <c r="H32" s="40">
        <v>586.1671</v>
      </c>
      <c r="I32" s="40">
        <v>27.608899999999998</v>
      </c>
      <c r="J32" s="40"/>
      <c r="K32" s="56"/>
      <c r="L32" s="56"/>
      <c r="M32" s="56"/>
      <c r="N32" s="56"/>
      <c r="O32" s="56"/>
      <c r="P32" s="56"/>
      <c r="Q32" s="56"/>
    </row>
    <row r="33" spans="1:257" s="11" customFormat="1" ht="16.5" customHeight="1" x14ac:dyDescent="0.2">
      <c r="A33" s="61" t="s">
        <v>21</v>
      </c>
      <c r="B33" s="40"/>
      <c r="C33" s="40"/>
      <c r="D33" s="40">
        <v>285.99209999999999</v>
      </c>
      <c r="E33" s="40"/>
      <c r="F33" s="40"/>
      <c r="G33" s="40"/>
      <c r="H33" s="40"/>
      <c r="I33" s="40">
        <v>268.5301</v>
      </c>
      <c r="J33" s="40"/>
      <c r="K33" s="56"/>
      <c r="L33" s="56"/>
      <c r="M33" s="56"/>
      <c r="N33" s="56"/>
      <c r="O33" s="56"/>
      <c r="P33" s="56"/>
      <c r="Q33" s="56"/>
    </row>
    <row r="34" spans="1:257" s="11" customFormat="1" ht="16.5" customHeight="1" x14ac:dyDescent="0.2">
      <c r="A34" s="61" t="s">
        <v>22</v>
      </c>
      <c r="B34" s="40"/>
      <c r="C34" s="40"/>
      <c r="D34" s="40"/>
      <c r="E34" s="40"/>
      <c r="F34" s="40"/>
      <c r="G34" s="40"/>
      <c r="H34" s="40">
        <v>110.49290000000001</v>
      </c>
      <c r="I34" s="40">
        <v>182.40819999999999</v>
      </c>
      <c r="J34" s="40"/>
      <c r="K34" s="56"/>
      <c r="L34" s="56"/>
      <c r="M34" s="56"/>
      <c r="N34" s="56"/>
      <c r="O34" s="56"/>
      <c r="P34" s="56"/>
      <c r="Q34" s="56"/>
    </row>
    <row r="35" spans="1:257" s="11" customFormat="1" ht="16.5" customHeight="1" x14ac:dyDescent="0.25">
      <c r="A35" s="62" t="s">
        <v>291</v>
      </c>
      <c r="B35" s="44"/>
      <c r="C35" s="44"/>
      <c r="D35" s="44">
        <v>285.99209999999999</v>
      </c>
      <c r="E35" s="44"/>
      <c r="F35" s="44"/>
      <c r="G35" s="44"/>
      <c r="H35" s="44">
        <v>696.66</v>
      </c>
      <c r="I35" s="44">
        <v>1507.3603000000001</v>
      </c>
      <c r="J35" s="44"/>
      <c r="K35" s="56"/>
      <c r="L35" s="56"/>
      <c r="M35" s="56"/>
      <c r="N35" s="56"/>
      <c r="O35" s="56"/>
      <c r="P35" s="56"/>
      <c r="Q35" s="57"/>
      <c r="R35" s="12"/>
      <c r="S35" s="12"/>
      <c r="T35" s="12"/>
      <c r="U35" s="12"/>
      <c r="V35" s="12"/>
      <c r="W35" s="12"/>
      <c r="X35" s="12"/>
      <c r="AE35" s="13"/>
      <c r="AF35" s="12"/>
      <c r="AG35" s="12"/>
      <c r="AH35" s="12"/>
      <c r="AI35" s="12"/>
      <c r="AJ35" s="12"/>
      <c r="AK35" s="12"/>
      <c r="AL35" s="12"/>
      <c r="AS35" s="13"/>
      <c r="AT35" s="12"/>
      <c r="AU35" s="12"/>
      <c r="AV35" s="12"/>
      <c r="AW35" s="12"/>
      <c r="AX35" s="12"/>
      <c r="AY35" s="12"/>
      <c r="AZ35" s="12"/>
      <c r="BG35" s="13"/>
      <c r="BH35" s="12"/>
      <c r="BI35" s="12"/>
      <c r="BJ35" s="12"/>
      <c r="BK35" s="12"/>
      <c r="BL35" s="12"/>
      <c r="BM35" s="12"/>
      <c r="BN35" s="12"/>
      <c r="BU35" s="13"/>
      <c r="BV35" s="12"/>
      <c r="BW35" s="12"/>
      <c r="BX35" s="12"/>
      <c r="BY35" s="12"/>
      <c r="BZ35" s="12"/>
      <c r="CA35" s="12"/>
      <c r="CB35" s="12"/>
      <c r="CI35" s="13"/>
      <c r="CJ35" s="12"/>
      <c r="CK35" s="12"/>
      <c r="CL35" s="12"/>
      <c r="CM35" s="12"/>
      <c r="CN35" s="12"/>
      <c r="CO35" s="12"/>
      <c r="CP35" s="12"/>
      <c r="CW35" s="13"/>
      <c r="CX35" s="12"/>
      <c r="CY35" s="12"/>
      <c r="CZ35" s="12"/>
      <c r="DA35" s="12"/>
      <c r="DB35" s="12"/>
      <c r="DC35" s="12"/>
      <c r="DD35" s="12"/>
      <c r="DK35" s="13"/>
      <c r="DL35" s="12"/>
      <c r="DM35" s="12"/>
      <c r="DN35" s="12"/>
      <c r="DO35" s="12"/>
      <c r="DP35" s="12"/>
      <c r="DQ35" s="12"/>
      <c r="DR35" s="12"/>
      <c r="DY35" s="13"/>
      <c r="DZ35" s="12"/>
      <c r="EA35" s="12"/>
      <c r="EB35" s="12"/>
      <c r="EC35" s="12"/>
      <c r="ED35" s="12"/>
      <c r="EE35" s="12"/>
      <c r="EF35" s="12"/>
      <c r="EM35" s="13"/>
      <c r="EN35" s="12"/>
      <c r="EO35" s="12"/>
      <c r="EP35" s="12"/>
      <c r="EQ35" s="12"/>
      <c r="ER35" s="12"/>
      <c r="ES35" s="12"/>
      <c r="ET35" s="12"/>
      <c r="FA35" s="13"/>
      <c r="FB35" s="12"/>
      <c r="FC35" s="12"/>
      <c r="FD35" s="12"/>
      <c r="FE35" s="12"/>
      <c r="FF35" s="12"/>
      <c r="FG35" s="12"/>
      <c r="FH35" s="12"/>
      <c r="FO35" s="13"/>
      <c r="FP35" s="12"/>
      <c r="FQ35" s="12"/>
      <c r="FR35" s="12"/>
      <c r="FS35" s="12"/>
      <c r="FT35" s="12"/>
      <c r="FU35" s="12"/>
      <c r="FV35" s="12"/>
      <c r="GC35" s="13"/>
      <c r="GD35" s="12"/>
      <c r="GE35" s="12"/>
      <c r="GF35" s="12"/>
      <c r="GG35" s="12"/>
      <c r="GH35" s="12"/>
      <c r="GI35" s="12"/>
      <c r="GJ35" s="12"/>
      <c r="GQ35" s="13"/>
      <c r="GR35" s="12"/>
      <c r="GS35" s="12"/>
      <c r="GT35" s="12"/>
      <c r="GU35" s="12"/>
      <c r="GV35" s="12"/>
      <c r="GW35" s="12"/>
      <c r="GX35" s="12"/>
      <c r="HE35" s="13"/>
      <c r="HF35" s="12"/>
      <c r="HG35" s="12"/>
      <c r="HH35" s="12"/>
      <c r="HI35" s="12"/>
      <c r="HJ35" s="12"/>
      <c r="HK35" s="12"/>
      <c r="HL35" s="12"/>
      <c r="HS35" s="13"/>
      <c r="HT35" s="12"/>
      <c r="HU35" s="12"/>
      <c r="HV35" s="12"/>
      <c r="HW35" s="12"/>
      <c r="HX35" s="12"/>
      <c r="HY35" s="12"/>
      <c r="HZ35" s="12"/>
      <c r="IG35" s="13"/>
      <c r="IH35" s="12"/>
      <c r="II35" s="12"/>
      <c r="IJ35" s="12"/>
      <c r="IK35" s="12"/>
      <c r="IL35" s="12"/>
      <c r="IM35" s="12"/>
      <c r="IN35" s="12"/>
      <c r="IU35" s="13"/>
      <c r="IV35" s="12"/>
      <c r="IW35" s="12"/>
    </row>
    <row r="36" spans="1:257" s="11" customFormat="1" ht="16.5" customHeight="1" x14ac:dyDescent="0.25">
      <c r="A36" s="63" t="s">
        <v>292</v>
      </c>
      <c r="B36" s="47"/>
      <c r="C36" s="47">
        <v>5.3383000000000003</v>
      </c>
      <c r="D36" s="47"/>
      <c r="E36" s="47"/>
      <c r="F36" s="47">
        <v>78.665899999999993</v>
      </c>
      <c r="G36" s="47">
        <v>284.78989999999999</v>
      </c>
      <c r="H36" s="47"/>
      <c r="I36" s="47"/>
      <c r="J36" s="47"/>
      <c r="K36" s="56"/>
      <c r="L36" s="56"/>
      <c r="M36" s="56"/>
      <c r="N36" s="56"/>
      <c r="O36" s="56"/>
      <c r="P36" s="56"/>
      <c r="Q36" s="57"/>
      <c r="R36" s="12"/>
      <c r="S36" s="12"/>
      <c r="T36" s="12"/>
      <c r="U36" s="12"/>
      <c r="V36" s="12"/>
      <c r="W36" s="12"/>
      <c r="X36" s="12"/>
      <c r="AE36" s="13"/>
      <c r="AF36" s="12"/>
      <c r="AG36" s="12"/>
      <c r="AH36" s="12"/>
      <c r="AI36" s="12"/>
      <c r="AJ36" s="12"/>
      <c r="AK36" s="12"/>
      <c r="AL36" s="12"/>
      <c r="AS36" s="13"/>
      <c r="AT36" s="12"/>
      <c r="AU36" s="12"/>
      <c r="AV36" s="12"/>
      <c r="AW36" s="12"/>
      <c r="AX36" s="12"/>
      <c r="AY36" s="12"/>
      <c r="AZ36" s="12"/>
      <c r="BG36" s="13"/>
      <c r="BH36" s="12"/>
      <c r="BI36" s="12"/>
      <c r="BJ36" s="12"/>
      <c r="BK36" s="12"/>
      <c r="BL36" s="12"/>
      <c r="BM36" s="12"/>
      <c r="BN36" s="12"/>
      <c r="BU36" s="13"/>
      <c r="BV36" s="12"/>
      <c r="BW36" s="12"/>
      <c r="BX36" s="12"/>
      <c r="BY36" s="12"/>
      <c r="BZ36" s="12"/>
      <c r="CA36" s="12"/>
      <c r="CB36" s="12"/>
      <c r="CI36" s="13"/>
      <c r="CJ36" s="12"/>
      <c r="CK36" s="12"/>
      <c r="CL36" s="12"/>
      <c r="CM36" s="12"/>
      <c r="CN36" s="12"/>
      <c r="CO36" s="12"/>
      <c r="CP36" s="12"/>
      <c r="CW36" s="13"/>
      <c r="CX36" s="12"/>
      <c r="CY36" s="12"/>
      <c r="CZ36" s="12"/>
      <c r="DA36" s="12"/>
      <c r="DB36" s="12"/>
      <c r="DC36" s="12"/>
      <c r="DD36" s="12"/>
      <c r="DK36" s="13"/>
      <c r="DL36" s="12"/>
      <c r="DM36" s="12"/>
      <c r="DN36" s="12"/>
      <c r="DO36" s="12"/>
      <c r="DP36" s="12"/>
      <c r="DQ36" s="12"/>
      <c r="DR36" s="12"/>
      <c r="DY36" s="13"/>
      <c r="DZ36" s="12"/>
      <c r="EA36" s="12"/>
      <c r="EB36" s="12"/>
      <c r="EC36" s="12"/>
      <c r="ED36" s="12"/>
      <c r="EE36" s="12"/>
      <c r="EF36" s="12"/>
      <c r="EM36" s="13"/>
      <c r="EN36" s="12"/>
      <c r="EO36" s="12"/>
      <c r="EP36" s="12"/>
      <c r="EQ36" s="12"/>
      <c r="ER36" s="12"/>
      <c r="ES36" s="12"/>
      <c r="ET36" s="12"/>
      <c r="FA36" s="13"/>
      <c r="FB36" s="12"/>
      <c r="FC36" s="12"/>
      <c r="FD36" s="12"/>
      <c r="FE36" s="12"/>
      <c r="FF36" s="12"/>
      <c r="FG36" s="12"/>
      <c r="FH36" s="12"/>
      <c r="FO36" s="13"/>
      <c r="FP36" s="12"/>
      <c r="FQ36" s="12"/>
      <c r="FR36" s="12"/>
      <c r="FS36" s="12"/>
      <c r="FT36" s="12"/>
      <c r="FU36" s="12"/>
      <c r="FV36" s="12"/>
      <c r="GC36" s="13"/>
      <c r="GD36" s="12"/>
      <c r="GE36" s="12"/>
      <c r="GF36" s="12"/>
      <c r="GG36" s="12"/>
      <c r="GH36" s="12"/>
      <c r="GI36" s="12"/>
      <c r="GJ36" s="12"/>
      <c r="GQ36" s="13"/>
      <c r="GR36" s="12"/>
      <c r="GS36" s="12"/>
      <c r="GT36" s="12"/>
      <c r="GU36" s="12"/>
      <c r="GV36" s="12"/>
      <c r="GW36" s="12"/>
      <c r="GX36" s="12"/>
      <c r="HE36" s="13"/>
      <c r="HF36" s="12"/>
      <c r="HG36" s="12"/>
      <c r="HH36" s="12"/>
      <c r="HI36" s="12"/>
      <c r="HJ36" s="12"/>
      <c r="HK36" s="12"/>
      <c r="HL36" s="12"/>
      <c r="HS36" s="13"/>
      <c r="HT36" s="12"/>
      <c r="HU36" s="12"/>
      <c r="HV36" s="12"/>
      <c r="HW36" s="12"/>
      <c r="HX36" s="12"/>
      <c r="HY36" s="12"/>
      <c r="HZ36" s="12"/>
      <c r="IG36" s="13"/>
      <c r="IH36" s="12"/>
      <c r="II36" s="12"/>
      <c r="IJ36" s="12"/>
      <c r="IK36" s="12"/>
      <c r="IL36" s="12"/>
      <c r="IM36" s="12"/>
      <c r="IN36" s="12"/>
      <c r="IU36" s="13"/>
      <c r="IV36" s="12"/>
      <c r="IW36" s="12"/>
    </row>
    <row r="37" spans="1:257" s="11" customFormat="1" ht="16.5" customHeight="1" x14ac:dyDescent="0.2">
      <c r="A37" s="61" t="s">
        <v>23</v>
      </c>
      <c r="B37" s="40"/>
      <c r="C37" s="40">
        <v>247.14500000000001</v>
      </c>
      <c r="D37" s="40"/>
      <c r="E37" s="40">
        <v>7.0273000000000003</v>
      </c>
      <c r="F37" s="40"/>
      <c r="G37" s="40"/>
      <c r="H37" s="40"/>
      <c r="I37" s="40">
        <v>1666.867</v>
      </c>
      <c r="J37" s="40">
        <v>132.2244</v>
      </c>
      <c r="K37" s="56"/>
      <c r="L37" s="56"/>
      <c r="M37" s="56"/>
      <c r="N37" s="56"/>
      <c r="O37" s="56"/>
      <c r="P37" s="56"/>
      <c r="Q37" s="56"/>
    </row>
    <row r="38" spans="1:257" s="11" customFormat="1" ht="16.5" customHeight="1" x14ac:dyDescent="0.2">
      <c r="A38" s="61" t="s">
        <v>24</v>
      </c>
      <c r="B38" s="40"/>
      <c r="C38" s="40"/>
      <c r="D38" s="40"/>
      <c r="E38" s="40">
        <v>6.7522000000000002</v>
      </c>
      <c r="F38" s="40"/>
      <c r="G38" s="40"/>
      <c r="H38" s="40"/>
      <c r="I38" s="40"/>
      <c r="J38" s="40">
        <v>157.3646</v>
      </c>
      <c r="K38" s="56"/>
      <c r="L38" s="56"/>
      <c r="M38" s="56"/>
      <c r="N38" s="56"/>
      <c r="O38" s="56"/>
      <c r="P38" s="56"/>
      <c r="Q38" s="56"/>
    </row>
    <row r="39" spans="1:257" s="11" customFormat="1" ht="16.5" customHeight="1" x14ac:dyDescent="0.2">
      <c r="A39" s="61" t="s">
        <v>25</v>
      </c>
      <c r="B39" s="40"/>
      <c r="C39" s="40"/>
      <c r="D39" s="40">
        <v>445.35579999999999</v>
      </c>
      <c r="E39" s="40"/>
      <c r="F39" s="40"/>
      <c r="G39" s="40"/>
      <c r="H39" s="40"/>
      <c r="I39" s="40">
        <v>1734.0645</v>
      </c>
      <c r="J39" s="40">
        <v>89.879300000000001</v>
      </c>
      <c r="K39" s="56"/>
      <c r="L39" s="56"/>
      <c r="M39" s="56"/>
      <c r="N39" s="56"/>
      <c r="O39" s="56"/>
      <c r="P39" s="56"/>
      <c r="Q39" s="56"/>
    </row>
    <row r="40" spans="1:257" s="11" customFormat="1" ht="16.5" customHeight="1" x14ac:dyDescent="0.2">
      <c r="A40" s="61" t="s">
        <v>26</v>
      </c>
      <c r="B40" s="40"/>
      <c r="C40" s="40"/>
      <c r="D40" s="40"/>
      <c r="E40" s="40"/>
      <c r="F40" s="40"/>
      <c r="G40" s="40"/>
      <c r="H40" s="40"/>
      <c r="I40" s="40">
        <v>4591.9246000000003</v>
      </c>
      <c r="J40" s="40">
        <v>523.90779999999995</v>
      </c>
      <c r="K40" s="56"/>
      <c r="L40" s="56"/>
      <c r="M40" s="56"/>
      <c r="N40" s="56"/>
      <c r="O40" s="56"/>
      <c r="P40" s="56"/>
      <c r="Q40" s="56"/>
    </row>
    <row r="41" spans="1:257" s="11" customFormat="1" ht="16.5" customHeight="1" x14ac:dyDescent="0.2">
      <c r="A41" s="61" t="s">
        <v>27</v>
      </c>
      <c r="B41" s="40"/>
      <c r="C41" s="40"/>
      <c r="D41" s="40"/>
      <c r="E41" s="40"/>
      <c r="F41" s="40"/>
      <c r="G41" s="40"/>
      <c r="H41" s="40"/>
      <c r="I41" s="40"/>
      <c r="J41" s="40"/>
      <c r="K41" s="56"/>
      <c r="L41" s="56"/>
      <c r="M41" s="56"/>
      <c r="N41" s="56"/>
      <c r="O41" s="56"/>
      <c r="P41" s="56"/>
      <c r="Q41" s="56"/>
    </row>
    <row r="42" spans="1:257" s="11" customFormat="1" ht="16.5" customHeight="1" x14ac:dyDescent="0.25">
      <c r="A42" s="62" t="s">
        <v>205</v>
      </c>
      <c r="B42" s="44"/>
      <c r="C42" s="44">
        <v>247.14500000000001</v>
      </c>
      <c r="D42" s="44">
        <v>445.35579999999999</v>
      </c>
      <c r="E42" s="44">
        <v>13.779500000000001</v>
      </c>
      <c r="F42" s="44"/>
      <c r="G42" s="44"/>
      <c r="H42" s="44"/>
      <c r="I42" s="44">
        <v>7992.8561</v>
      </c>
      <c r="J42" s="44">
        <v>903.37609999999995</v>
      </c>
      <c r="K42" s="56"/>
      <c r="L42" s="56"/>
      <c r="M42" s="56"/>
      <c r="N42" s="56"/>
      <c r="O42" s="56"/>
      <c r="P42" s="56"/>
      <c r="Q42" s="57"/>
      <c r="R42" s="12"/>
      <c r="S42" s="12"/>
      <c r="T42" s="12"/>
      <c r="U42" s="12"/>
      <c r="V42" s="12"/>
      <c r="W42" s="12"/>
      <c r="X42" s="12"/>
      <c r="AE42" s="13"/>
      <c r="AF42" s="12"/>
      <c r="AG42" s="12"/>
      <c r="AH42" s="12"/>
      <c r="AI42" s="12"/>
      <c r="AJ42" s="12"/>
      <c r="AK42" s="12"/>
      <c r="AL42" s="12"/>
      <c r="AS42" s="13"/>
      <c r="AT42" s="12"/>
      <c r="AU42" s="12"/>
      <c r="AV42" s="12"/>
      <c r="AW42" s="12"/>
      <c r="AX42" s="12"/>
      <c r="AY42" s="12"/>
      <c r="AZ42" s="12"/>
      <c r="BG42" s="13"/>
      <c r="BH42" s="12"/>
      <c r="BI42" s="12"/>
      <c r="BJ42" s="12"/>
      <c r="BK42" s="12"/>
      <c r="BL42" s="12"/>
      <c r="BM42" s="12"/>
      <c r="BN42" s="12"/>
      <c r="BU42" s="13"/>
      <c r="BV42" s="12"/>
      <c r="BW42" s="12"/>
      <c r="BX42" s="12"/>
      <c r="BY42" s="12"/>
      <c r="BZ42" s="12"/>
      <c r="CA42" s="12"/>
      <c r="CB42" s="12"/>
      <c r="CI42" s="13"/>
      <c r="CJ42" s="12"/>
      <c r="CK42" s="12"/>
      <c r="CL42" s="12"/>
      <c r="CM42" s="12"/>
      <c r="CN42" s="12"/>
      <c r="CO42" s="12"/>
      <c r="CP42" s="12"/>
      <c r="CW42" s="13"/>
      <c r="CX42" s="12"/>
      <c r="CY42" s="12"/>
      <c r="CZ42" s="12"/>
      <c r="DA42" s="12"/>
      <c r="DB42" s="12"/>
      <c r="DC42" s="12"/>
      <c r="DD42" s="12"/>
      <c r="DK42" s="13"/>
      <c r="DL42" s="12"/>
      <c r="DM42" s="12"/>
      <c r="DN42" s="12"/>
      <c r="DO42" s="12"/>
      <c r="DP42" s="12"/>
      <c r="DQ42" s="12"/>
      <c r="DR42" s="12"/>
      <c r="DY42" s="13"/>
      <c r="DZ42" s="12"/>
      <c r="EA42" s="12"/>
      <c r="EB42" s="12"/>
      <c r="EC42" s="12"/>
      <c r="ED42" s="12"/>
      <c r="EE42" s="12"/>
      <c r="EF42" s="12"/>
      <c r="EM42" s="13"/>
      <c r="EN42" s="12"/>
      <c r="EO42" s="12"/>
      <c r="EP42" s="12"/>
      <c r="EQ42" s="12"/>
      <c r="ER42" s="12"/>
      <c r="ES42" s="12"/>
      <c r="ET42" s="12"/>
      <c r="FA42" s="13"/>
      <c r="FB42" s="12"/>
      <c r="FC42" s="12"/>
      <c r="FD42" s="12"/>
      <c r="FE42" s="12"/>
      <c r="FF42" s="12"/>
      <c r="FG42" s="12"/>
      <c r="FH42" s="12"/>
      <c r="FO42" s="13"/>
      <c r="FP42" s="12"/>
      <c r="FQ42" s="12"/>
      <c r="FR42" s="12"/>
      <c r="FS42" s="12"/>
      <c r="FT42" s="12"/>
      <c r="FU42" s="12"/>
      <c r="FV42" s="12"/>
      <c r="GC42" s="13"/>
      <c r="GD42" s="12"/>
      <c r="GE42" s="12"/>
      <c r="GF42" s="12"/>
      <c r="GG42" s="12"/>
      <c r="GH42" s="12"/>
      <c r="GI42" s="12"/>
      <c r="GJ42" s="12"/>
      <c r="GQ42" s="13"/>
      <c r="GR42" s="12"/>
      <c r="GS42" s="12"/>
      <c r="GT42" s="12"/>
      <c r="GU42" s="12"/>
      <c r="GV42" s="12"/>
      <c r="GW42" s="12"/>
      <c r="GX42" s="12"/>
      <c r="HE42" s="13"/>
      <c r="HF42" s="12"/>
      <c r="HG42" s="12"/>
      <c r="HH42" s="12"/>
      <c r="HI42" s="12"/>
      <c r="HJ42" s="12"/>
      <c r="HK42" s="12"/>
      <c r="HL42" s="12"/>
      <c r="HS42" s="13"/>
      <c r="HT42" s="12"/>
      <c r="HU42" s="12"/>
      <c r="HV42" s="12"/>
      <c r="HW42" s="12"/>
      <c r="HX42" s="12"/>
      <c r="HY42" s="12"/>
      <c r="HZ42" s="12"/>
      <c r="IG42" s="13"/>
      <c r="IH42" s="12"/>
      <c r="II42" s="12"/>
      <c r="IJ42" s="12"/>
      <c r="IK42" s="12"/>
      <c r="IL42" s="12"/>
      <c r="IM42" s="12"/>
      <c r="IN42" s="12"/>
      <c r="IU42" s="13"/>
      <c r="IV42" s="12"/>
      <c r="IW42" s="12"/>
    </row>
    <row r="43" spans="1:257" s="11" customFormat="1" ht="16.5" customHeight="1" x14ac:dyDescent="0.2">
      <c r="A43" s="61" t="s">
        <v>307</v>
      </c>
      <c r="B43" s="40">
        <v>3.8624000000000001</v>
      </c>
      <c r="C43" s="40">
        <v>123.9538</v>
      </c>
      <c r="D43" s="40"/>
      <c r="E43" s="40"/>
      <c r="F43" s="40">
        <v>2.5743999999999998</v>
      </c>
      <c r="G43" s="40"/>
      <c r="H43" s="40">
        <v>67.219300000000004</v>
      </c>
      <c r="I43" s="40"/>
      <c r="J43" s="40"/>
      <c r="K43" s="56"/>
      <c r="L43" s="56"/>
      <c r="M43" s="56"/>
      <c r="N43" s="56"/>
      <c r="O43" s="56"/>
      <c r="P43" s="56"/>
      <c r="Q43" s="56"/>
    </row>
    <row r="44" spans="1:257" s="11" customFormat="1" ht="16.5" customHeight="1" x14ac:dyDescent="0.2">
      <c r="A44" s="61" t="s">
        <v>308</v>
      </c>
      <c r="B44" s="40"/>
      <c r="C44" s="40">
        <v>1.9590000000000001</v>
      </c>
      <c r="D44" s="40"/>
      <c r="E44" s="40"/>
      <c r="F44" s="40"/>
      <c r="G44" s="40"/>
      <c r="H44" s="40"/>
      <c r="I44" s="40">
        <v>552.30219999999997</v>
      </c>
      <c r="J44" s="40">
        <v>67.117900000000006</v>
      </c>
      <c r="K44" s="56"/>
      <c r="L44" s="56"/>
      <c r="M44" s="56"/>
      <c r="N44" s="56"/>
      <c r="O44" s="56"/>
      <c r="P44" s="56"/>
      <c r="Q44" s="56"/>
    </row>
    <row r="45" spans="1:257" s="11" customFormat="1" ht="16.5" customHeight="1" x14ac:dyDescent="0.2">
      <c r="A45" s="61" t="s">
        <v>309</v>
      </c>
      <c r="B45" s="40"/>
      <c r="C45" s="40">
        <v>32.644199999999998</v>
      </c>
      <c r="D45" s="40"/>
      <c r="E45" s="40"/>
      <c r="F45" s="40">
        <v>0.96919999999999995</v>
      </c>
      <c r="G45" s="40"/>
      <c r="H45" s="40">
        <v>43.683900000000001</v>
      </c>
      <c r="I45" s="40">
        <v>35.274900000000002</v>
      </c>
      <c r="J45" s="40"/>
      <c r="K45" s="56"/>
      <c r="L45" s="56"/>
      <c r="M45" s="56"/>
      <c r="N45" s="56"/>
      <c r="O45" s="56"/>
      <c r="P45" s="56"/>
      <c r="Q45" s="56"/>
    </row>
    <row r="46" spans="1:257" s="11" customFormat="1" ht="16.5" customHeight="1" x14ac:dyDescent="0.25">
      <c r="A46" s="62" t="s">
        <v>293</v>
      </c>
      <c r="B46" s="44">
        <v>3.8624000000000001</v>
      </c>
      <c r="C46" s="44">
        <v>158.55699999999999</v>
      </c>
      <c r="D46" s="44"/>
      <c r="E46" s="44"/>
      <c r="F46" s="44">
        <v>3.5436000000000001</v>
      </c>
      <c r="G46" s="44"/>
      <c r="H46" s="44">
        <v>110.9032</v>
      </c>
      <c r="I46" s="44">
        <v>587.57709999999997</v>
      </c>
      <c r="J46" s="44">
        <v>67.117900000000006</v>
      </c>
      <c r="K46" s="56"/>
      <c r="L46" s="56"/>
      <c r="M46" s="56"/>
      <c r="N46" s="56"/>
      <c r="O46" s="56"/>
      <c r="P46" s="56"/>
      <c r="Q46" s="57"/>
      <c r="R46" s="12"/>
      <c r="S46" s="12"/>
      <c r="T46" s="12"/>
      <c r="U46" s="12"/>
      <c r="V46" s="12"/>
      <c r="W46" s="12"/>
      <c r="X46" s="12"/>
      <c r="AE46" s="13"/>
      <c r="AF46" s="12"/>
      <c r="AG46" s="12"/>
      <c r="AH46" s="12"/>
      <c r="AI46" s="12"/>
      <c r="AJ46" s="12"/>
      <c r="AK46" s="12"/>
      <c r="AL46" s="12"/>
      <c r="AS46" s="13"/>
      <c r="AT46" s="12"/>
      <c r="AU46" s="12"/>
      <c r="AV46" s="12"/>
      <c r="AW46" s="12"/>
      <c r="AX46" s="12"/>
      <c r="AY46" s="12"/>
      <c r="AZ46" s="12"/>
      <c r="BG46" s="13"/>
      <c r="BH46" s="12"/>
      <c r="BI46" s="12"/>
      <c r="BJ46" s="12"/>
      <c r="BK46" s="12"/>
      <c r="BL46" s="12"/>
      <c r="BM46" s="12"/>
      <c r="BN46" s="12"/>
      <c r="BU46" s="13"/>
      <c r="BV46" s="12"/>
      <c r="BW46" s="12"/>
      <c r="BX46" s="12"/>
      <c r="BY46" s="12"/>
      <c r="BZ46" s="12"/>
      <c r="CA46" s="12"/>
      <c r="CB46" s="12"/>
      <c r="CI46" s="13"/>
      <c r="CJ46" s="12"/>
      <c r="CK46" s="12"/>
      <c r="CL46" s="12"/>
      <c r="CM46" s="12"/>
      <c r="CN46" s="12"/>
      <c r="CO46" s="12"/>
      <c r="CP46" s="12"/>
      <c r="CW46" s="13"/>
      <c r="CX46" s="12"/>
      <c r="CY46" s="12"/>
      <c r="CZ46" s="12"/>
      <c r="DA46" s="12"/>
      <c r="DB46" s="12"/>
      <c r="DC46" s="12"/>
      <c r="DD46" s="12"/>
      <c r="DK46" s="13"/>
      <c r="DL46" s="12"/>
      <c r="DM46" s="12"/>
      <c r="DN46" s="12"/>
      <c r="DO46" s="12"/>
      <c r="DP46" s="12"/>
      <c r="DQ46" s="12"/>
      <c r="DR46" s="12"/>
      <c r="DY46" s="13"/>
      <c r="DZ46" s="12"/>
      <c r="EA46" s="12"/>
      <c r="EB46" s="12"/>
      <c r="EC46" s="12"/>
      <c r="ED46" s="12"/>
      <c r="EE46" s="12"/>
      <c r="EF46" s="12"/>
      <c r="EM46" s="13"/>
      <c r="EN46" s="12"/>
      <c r="EO46" s="12"/>
      <c r="EP46" s="12"/>
      <c r="EQ46" s="12"/>
      <c r="ER46" s="12"/>
      <c r="ES46" s="12"/>
      <c r="ET46" s="12"/>
      <c r="FA46" s="13"/>
      <c r="FB46" s="12"/>
      <c r="FC46" s="12"/>
      <c r="FD46" s="12"/>
      <c r="FE46" s="12"/>
      <c r="FF46" s="12"/>
      <c r="FG46" s="12"/>
      <c r="FH46" s="12"/>
      <c r="FO46" s="13"/>
      <c r="FP46" s="12"/>
      <c r="FQ46" s="12"/>
      <c r="FR46" s="12"/>
      <c r="FS46" s="12"/>
      <c r="FT46" s="12"/>
      <c r="FU46" s="12"/>
      <c r="FV46" s="12"/>
      <c r="GC46" s="13"/>
      <c r="GD46" s="12"/>
      <c r="GE46" s="12"/>
      <c r="GF46" s="12"/>
      <c r="GG46" s="12"/>
      <c r="GH46" s="12"/>
      <c r="GI46" s="12"/>
      <c r="GJ46" s="12"/>
      <c r="GQ46" s="13"/>
      <c r="GR46" s="12"/>
      <c r="GS46" s="12"/>
      <c r="GT46" s="12"/>
      <c r="GU46" s="12"/>
      <c r="GV46" s="12"/>
      <c r="GW46" s="12"/>
      <c r="GX46" s="12"/>
      <c r="HE46" s="13"/>
      <c r="HF46" s="12"/>
      <c r="HG46" s="12"/>
      <c r="HH46" s="12"/>
      <c r="HI46" s="12"/>
      <c r="HJ46" s="12"/>
      <c r="HK46" s="12"/>
      <c r="HL46" s="12"/>
      <c r="HS46" s="13"/>
      <c r="HT46" s="12"/>
      <c r="HU46" s="12"/>
      <c r="HV46" s="12"/>
      <c r="HW46" s="12"/>
      <c r="HX46" s="12"/>
      <c r="HY46" s="12"/>
      <c r="HZ46" s="12"/>
      <c r="IG46" s="13"/>
      <c r="IH46" s="12"/>
      <c r="II46" s="12"/>
      <c r="IJ46" s="12"/>
      <c r="IK46" s="12"/>
      <c r="IL46" s="12"/>
      <c r="IM46" s="12"/>
      <c r="IN46" s="12"/>
      <c r="IU46" s="13"/>
      <c r="IV46" s="12"/>
      <c r="IW46" s="12"/>
    </row>
    <row r="47" spans="1:257" s="11" customFormat="1" ht="16.5" customHeight="1" x14ac:dyDescent="0.25">
      <c r="A47" s="63" t="s">
        <v>294</v>
      </c>
      <c r="B47" s="47">
        <v>338.95330000000001</v>
      </c>
      <c r="C47" s="47">
        <v>398.1044</v>
      </c>
      <c r="D47" s="47"/>
      <c r="E47" s="47"/>
      <c r="F47" s="47"/>
      <c r="G47" s="47"/>
      <c r="H47" s="47">
        <v>359.84480000000002</v>
      </c>
      <c r="I47" s="47">
        <v>2580.7397999999998</v>
      </c>
      <c r="J47" s="47">
        <v>567.55129999999997</v>
      </c>
      <c r="K47" s="56"/>
      <c r="L47" s="56"/>
      <c r="M47" s="56"/>
      <c r="N47" s="56"/>
      <c r="O47" s="56"/>
      <c r="P47" s="56"/>
      <c r="Q47" s="57"/>
      <c r="R47" s="12"/>
      <c r="S47" s="12"/>
      <c r="T47" s="12"/>
      <c r="U47" s="12"/>
      <c r="V47" s="12"/>
      <c r="W47" s="12"/>
      <c r="X47" s="12"/>
      <c r="AE47" s="13"/>
      <c r="AF47" s="12"/>
      <c r="AG47" s="12"/>
      <c r="AH47" s="12"/>
      <c r="AI47" s="12"/>
      <c r="AJ47" s="12"/>
      <c r="AK47" s="12"/>
      <c r="AL47" s="12"/>
      <c r="AS47" s="13"/>
      <c r="AT47" s="12"/>
      <c r="AU47" s="12"/>
      <c r="AV47" s="12"/>
      <c r="AW47" s="12"/>
      <c r="AX47" s="12"/>
      <c r="AY47" s="12"/>
      <c r="AZ47" s="12"/>
      <c r="BG47" s="13"/>
      <c r="BH47" s="12"/>
      <c r="BI47" s="12"/>
      <c r="BJ47" s="12"/>
      <c r="BK47" s="12"/>
      <c r="BL47" s="12"/>
      <c r="BM47" s="12"/>
      <c r="BN47" s="12"/>
      <c r="BU47" s="13"/>
      <c r="BV47" s="12"/>
      <c r="BW47" s="12"/>
      <c r="BX47" s="12"/>
      <c r="BY47" s="12"/>
      <c r="BZ47" s="12"/>
      <c r="CA47" s="12"/>
      <c r="CB47" s="12"/>
      <c r="CI47" s="13"/>
      <c r="CJ47" s="12"/>
      <c r="CK47" s="12"/>
      <c r="CL47" s="12"/>
      <c r="CM47" s="12"/>
      <c r="CN47" s="12"/>
      <c r="CO47" s="12"/>
      <c r="CP47" s="12"/>
      <c r="CW47" s="13"/>
      <c r="CX47" s="12"/>
      <c r="CY47" s="12"/>
      <c r="CZ47" s="12"/>
      <c r="DA47" s="12"/>
      <c r="DB47" s="12"/>
      <c r="DC47" s="12"/>
      <c r="DD47" s="12"/>
      <c r="DK47" s="13"/>
      <c r="DL47" s="12"/>
      <c r="DM47" s="12"/>
      <c r="DN47" s="12"/>
      <c r="DO47" s="12"/>
      <c r="DP47" s="12"/>
      <c r="DQ47" s="12"/>
      <c r="DR47" s="12"/>
      <c r="DY47" s="13"/>
      <c r="DZ47" s="12"/>
      <c r="EA47" s="12"/>
      <c r="EB47" s="12"/>
      <c r="EC47" s="12"/>
      <c r="ED47" s="12"/>
      <c r="EE47" s="12"/>
      <c r="EF47" s="12"/>
      <c r="EM47" s="13"/>
      <c r="EN47" s="12"/>
      <c r="EO47" s="12"/>
      <c r="EP47" s="12"/>
      <c r="EQ47" s="12"/>
      <c r="ER47" s="12"/>
      <c r="ES47" s="12"/>
      <c r="ET47" s="12"/>
      <c r="FA47" s="13"/>
      <c r="FB47" s="12"/>
      <c r="FC47" s="12"/>
      <c r="FD47" s="12"/>
      <c r="FE47" s="12"/>
      <c r="FF47" s="12"/>
      <c r="FG47" s="12"/>
      <c r="FH47" s="12"/>
      <c r="FO47" s="13"/>
      <c r="FP47" s="12"/>
      <c r="FQ47" s="12"/>
      <c r="FR47" s="12"/>
      <c r="FS47" s="12"/>
      <c r="FT47" s="12"/>
      <c r="FU47" s="12"/>
      <c r="FV47" s="12"/>
      <c r="GC47" s="13"/>
      <c r="GD47" s="12"/>
      <c r="GE47" s="12"/>
      <c r="GF47" s="12"/>
      <c r="GG47" s="12"/>
      <c r="GH47" s="12"/>
      <c r="GI47" s="12"/>
      <c r="GJ47" s="12"/>
      <c r="GQ47" s="13"/>
      <c r="GR47" s="12"/>
      <c r="GS47" s="12"/>
      <c r="GT47" s="12"/>
      <c r="GU47" s="12"/>
      <c r="GV47" s="12"/>
      <c r="GW47" s="12"/>
      <c r="GX47" s="12"/>
      <c r="HE47" s="13"/>
      <c r="HF47" s="12"/>
      <c r="HG47" s="12"/>
      <c r="HH47" s="12"/>
      <c r="HI47" s="12"/>
      <c r="HJ47" s="12"/>
      <c r="HK47" s="12"/>
      <c r="HL47" s="12"/>
      <c r="HS47" s="13"/>
      <c r="HT47" s="12"/>
      <c r="HU47" s="12"/>
      <c r="HV47" s="12"/>
      <c r="HW47" s="12"/>
      <c r="HX47" s="12"/>
      <c r="HY47" s="12"/>
      <c r="HZ47" s="12"/>
      <c r="IG47" s="13"/>
      <c r="IH47" s="12"/>
      <c r="II47" s="12"/>
      <c r="IJ47" s="12"/>
      <c r="IK47" s="12"/>
      <c r="IL47" s="12"/>
      <c r="IM47" s="12"/>
      <c r="IN47" s="12"/>
      <c r="IU47" s="13"/>
      <c r="IV47" s="12"/>
      <c r="IW47" s="12"/>
    </row>
    <row r="48" spans="1:257" s="11" customFormat="1" ht="16.5" customHeight="1" x14ac:dyDescent="0.2">
      <c r="A48" s="61" t="s">
        <v>28</v>
      </c>
      <c r="B48" s="40"/>
      <c r="C48" s="40"/>
      <c r="D48" s="40"/>
      <c r="E48" s="40"/>
      <c r="F48" s="40"/>
      <c r="G48" s="40"/>
      <c r="H48" s="40"/>
      <c r="I48" s="40">
        <v>448.74029999999999</v>
      </c>
      <c r="J48" s="40"/>
      <c r="K48" s="56"/>
      <c r="L48" s="56"/>
      <c r="M48" s="56"/>
      <c r="N48" s="56"/>
      <c r="O48" s="56"/>
      <c r="P48" s="56"/>
      <c r="Q48" s="56"/>
    </row>
    <row r="49" spans="1:257" s="11" customFormat="1" ht="16.5" customHeight="1" x14ac:dyDescent="0.2">
      <c r="A49" s="61" t="s">
        <v>295</v>
      </c>
      <c r="B49" s="40">
        <v>828.21870000000001</v>
      </c>
      <c r="C49" s="40"/>
      <c r="D49" s="40"/>
      <c r="E49" s="40"/>
      <c r="F49" s="40"/>
      <c r="G49" s="40"/>
      <c r="H49" s="40"/>
      <c r="I49" s="40"/>
      <c r="J49" s="40"/>
      <c r="K49" s="56"/>
      <c r="L49" s="56"/>
      <c r="M49" s="56"/>
      <c r="N49" s="56"/>
      <c r="O49" s="56"/>
      <c r="P49" s="56"/>
      <c r="Q49" s="56"/>
    </row>
    <row r="50" spans="1:257" s="11" customFormat="1" ht="16.5" customHeight="1" x14ac:dyDescent="0.25">
      <c r="A50" s="62" t="s">
        <v>29</v>
      </c>
      <c r="B50" s="44">
        <v>828.21870000000001</v>
      </c>
      <c r="C50" s="44"/>
      <c r="D50" s="44"/>
      <c r="E50" s="44"/>
      <c r="F50" s="44"/>
      <c r="G50" s="44"/>
      <c r="H50" s="44"/>
      <c r="I50" s="44">
        <v>448.74029999999999</v>
      </c>
      <c r="J50" s="44"/>
      <c r="K50" s="56"/>
      <c r="L50" s="56"/>
      <c r="M50" s="56"/>
      <c r="N50" s="56"/>
      <c r="O50" s="56"/>
      <c r="P50" s="56"/>
      <c r="Q50" s="57"/>
      <c r="R50" s="12"/>
      <c r="S50" s="12"/>
      <c r="T50" s="12"/>
      <c r="U50" s="12"/>
      <c r="V50" s="12"/>
      <c r="W50" s="12"/>
      <c r="X50" s="12"/>
      <c r="AE50" s="13"/>
      <c r="AF50" s="12"/>
      <c r="AG50" s="12"/>
      <c r="AH50" s="12"/>
      <c r="AI50" s="12"/>
      <c r="AJ50" s="12"/>
      <c r="AK50" s="12"/>
      <c r="AL50" s="12"/>
      <c r="AS50" s="13"/>
      <c r="AT50" s="12"/>
      <c r="AU50" s="12"/>
      <c r="AV50" s="12"/>
      <c r="AW50" s="12"/>
      <c r="AX50" s="12"/>
      <c r="AY50" s="12"/>
      <c r="AZ50" s="12"/>
      <c r="BG50" s="13"/>
      <c r="BH50" s="12"/>
      <c r="BI50" s="12"/>
      <c r="BJ50" s="12"/>
      <c r="BK50" s="12"/>
      <c r="BL50" s="12"/>
      <c r="BM50" s="12"/>
      <c r="BN50" s="12"/>
      <c r="BU50" s="13"/>
      <c r="BV50" s="12"/>
      <c r="BW50" s="12"/>
      <c r="BX50" s="12"/>
      <c r="BY50" s="12"/>
      <c r="BZ50" s="12"/>
      <c r="CA50" s="12"/>
      <c r="CB50" s="12"/>
      <c r="CI50" s="13"/>
      <c r="CJ50" s="12"/>
      <c r="CK50" s="12"/>
      <c r="CL50" s="12"/>
      <c r="CM50" s="12"/>
      <c r="CN50" s="12"/>
      <c r="CO50" s="12"/>
      <c r="CP50" s="12"/>
      <c r="CW50" s="13"/>
      <c r="CX50" s="12"/>
      <c r="CY50" s="12"/>
      <c r="CZ50" s="12"/>
      <c r="DA50" s="12"/>
      <c r="DB50" s="12"/>
      <c r="DC50" s="12"/>
      <c r="DD50" s="12"/>
      <c r="DK50" s="13"/>
      <c r="DL50" s="12"/>
      <c r="DM50" s="12"/>
      <c r="DN50" s="12"/>
      <c r="DO50" s="12"/>
      <c r="DP50" s="12"/>
      <c r="DQ50" s="12"/>
      <c r="DR50" s="12"/>
      <c r="DY50" s="13"/>
      <c r="DZ50" s="12"/>
      <c r="EA50" s="12"/>
      <c r="EB50" s="12"/>
      <c r="EC50" s="12"/>
      <c r="ED50" s="12"/>
      <c r="EE50" s="12"/>
      <c r="EF50" s="12"/>
      <c r="EM50" s="13"/>
      <c r="EN50" s="12"/>
      <c r="EO50" s="12"/>
      <c r="EP50" s="12"/>
      <c r="EQ50" s="12"/>
      <c r="ER50" s="12"/>
      <c r="ES50" s="12"/>
      <c r="ET50" s="12"/>
      <c r="FA50" s="13"/>
      <c r="FB50" s="12"/>
      <c r="FC50" s="12"/>
      <c r="FD50" s="12"/>
      <c r="FE50" s="12"/>
      <c r="FF50" s="12"/>
      <c r="FG50" s="12"/>
      <c r="FH50" s="12"/>
      <c r="FO50" s="13"/>
      <c r="FP50" s="12"/>
      <c r="FQ50" s="12"/>
      <c r="FR50" s="12"/>
      <c r="FS50" s="12"/>
      <c r="FT50" s="12"/>
      <c r="FU50" s="12"/>
      <c r="FV50" s="12"/>
      <c r="GC50" s="13"/>
      <c r="GD50" s="12"/>
      <c r="GE50" s="12"/>
      <c r="GF50" s="12"/>
      <c r="GG50" s="12"/>
      <c r="GH50" s="12"/>
      <c r="GI50" s="12"/>
      <c r="GJ50" s="12"/>
      <c r="GQ50" s="13"/>
      <c r="GR50" s="12"/>
      <c r="GS50" s="12"/>
      <c r="GT50" s="12"/>
      <c r="GU50" s="12"/>
      <c r="GV50" s="12"/>
      <c r="GW50" s="12"/>
      <c r="GX50" s="12"/>
      <c r="HE50" s="13"/>
      <c r="HF50" s="12"/>
      <c r="HG50" s="12"/>
      <c r="HH50" s="12"/>
      <c r="HI50" s="12"/>
      <c r="HJ50" s="12"/>
      <c r="HK50" s="12"/>
      <c r="HL50" s="12"/>
      <c r="HS50" s="13"/>
      <c r="HT50" s="12"/>
      <c r="HU50" s="12"/>
      <c r="HV50" s="12"/>
      <c r="HW50" s="12"/>
      <c r="HX50" s="12"/>
      <c r="HY50" s="12"/>
      <c r="HZ50" s="12"/>
      <c r="IG50" s="13"/>
      <c r="IH50" s="12"/>
      <c r="II50" s="12"/>
      <c r="IJ50" s="12"/>
      <c r="IK50" s="12"/>
      <c r="IL50" s="12"/>
      <c r="IM50" s="12"/>
      <c r="IN50" s="12"/>
      <c r="IU50" s="13"/>
      <c r="IV50" s="12"/>
      <c r="IW50" s="12"/>
    </row>
    <row r="51" spans="1:257" s="11" customFormat="1" ht="16.5" customHeight="1" x14ac:dyDescent="0.2">
      <c r="A51" s="61" t="s">
        <v>296</v>
      </c>
      <c r="B51" s="40"/>
      <c r="C51" s="40"/>
      <c r="D51" s="40"/>
      <c r="E51" s="40"/>
      <c r="F51" s="40"/>
      <c r="G51" s="40"/>
      <c r="H51" s="40"/>
      <c r="I51" s="40"/>
      <c r="J51" s="40"/>
      <c r="K51" s="56"/>
      <c r="L51" s="56"/>
      <c r="M51" s="56"/>
      <c r="N51" s="56"/>
      <c r="O51" s="56"/>
      <c r="P51" s="56"/>
      <c r="Q51" s="56"/>
    </row>
    <row r="52" spans="1:257" s="11" customFormat="1" ht="16.5" customHeight="1" x14ac:dyDescent="0.2">
      <c r="A52" s="61" t="s">
        <v>297</v>
      </c>
      <c r="B52" s="40"/>
      <c r="C52" s="40">
        <v>3.4272</v>
      </c>
      <c r="D52" s="40"/>
      <c r="E52" s="40"/>
      <c r="F52" s="40">
        <v>3.7442000000000002</v>
      </c>
      <c r="G52" s="40"/>
      <c r="H52" s="40">
        <v>284.78379999999999</v>
      </c>
      <c r="I52" s="40"/>
      <c r="J52" s="40">
        <v>60.210099999999997</v>
      </c>
      <c r="K52" s="56"/>
      <c r="L52" s="56"/>
      <c r="M52" s="56"/>
      <c r="N52" s="56"/>
      <c r="O52" s="56"/>
      <c r="P52" s="56"/>
      <c r="Q52" s="56"/>
    </row>
    <row r="53" spans="1:257" s="11" customFormat="1" ht="16.5" customHeight="1" x14ac:dyDescent="0.2">
      <c r="A53" s="61" t="s">
        <v>298</v>
      </c>
      <c r="B53" s="40"/>
      <c r="C53" s="40"/>
      <c r="D53" s="40">
        <v>163.82900000000001</v>
      </c>
      <c r="E53" s="40"/>
      <c r="F53" s="40"/>
      <c r="G53" s="40"/>
      <c r="H53" s="40">
        <v>18.5244</v>
      </c>
      <c r="I53" s="40"/>
      <c r="J53" s="40"/>
      <c r="K53" s="56"/>
      <c r="L53" s="56"/>
      <c r="M53" s="56"/>
      <c r="N53" s="56"/>
      <c r="O53" s="56"/>
      <c r="P53" s="56"/>
      <c r="Q53" s="56"/>
    </row>
    <row r="54" spans="1:257" s="11" customFormat="1" ht="16.5" customHeight="1" x14ac:dyDescent="0.2">
      <c r="A54" s="61" t="s">
        <v>30</v>
      </c>
      <c r="B54" s="40">
        <v>32.380299999999998</v>
      </c>
      <c r="C54" s="40"/>
      <c r="D54" s="40">
        <v>36.489400000000003</v>
      </c>
      <c r="E54" s="40">
        <v>28.043900000000001</v>
      </c>
      <c r="F54" s="40"/>
      <c r="G54" s="40"/>
      <c r="H54" s="40"/>
      <c r="I54" s="40"/>
      <c r="J54" s="40"/>
      <c r="K54" s="56"/>
      <c r="L54" s="56"/>
      <c r="M54" s="56"/>
      <c r="N54" s="56"/>
      <c r="O54" s="56"/>
      <c r="P54" s="56"/>
      <c r="Q54" s="56"/>
    </row>
    <row r="55" spans="1:257" s="11" customFormat="1" ht="16.5" customHeight="1" x14ac:dyDescent="0.2">
      <c r="A55" s="61" t="s">
        <v>31</v>
      </c>
      <c r="B55" s="40"/>
      <c r="C55" s="40"/>
      <c r="D55" s="40"/>
      <c r="E55" s="40"/>
      <c r="F55" s="40"/>
      <c r="G55" s="40"/>
      <c r="H55" s="40"/>
      <c r="I55" s="40"/>
      <c r="J55" s="40"/>
      <c r="K55" s="56"/>
      <c r="L55" s="56"/>
      <c r="M55" s="56"/>
      <c r="N55" s="56"/>
      <c r="O55" s="56"/>
      <c r="P55" s="56"/>
      <c r="Q55" s="56"/>
    </row>
    <row r="56" spans="1:257" s="11" customFormat="1" ht="16.5" customHeight="1" x14ac:dyDescent="0.2">
      <c r="A56" s="61" t="s">
        <v>299</v>
      </c>
      <c r="B56" s="40"/>
      <c r="C56" s="40"/>
      <c r="D56" s="40"/>
      <c r="E56" s="40"/>
      <c r="F56" s="40"/>
      <c r="G56" s="40"/>
      <c r="H56" s="40"/>
      <c r="I56" s="40"/>
      <c r="J56" s="40"/>
      <c r="K56" s="56"/>
      <c r="L56" s="56"/>
      <c r="M56" s="56"/>
      <c r="N56" s="56"/>
      <c r="O56" s="56"/>
      <c r="P56" s="56"/>
      <c r="Q56" s="56"/>
    </row>
    <row r="57" spans="1:257" s="11" customFormat="1" ht="16.5" customHeight="1" x14ac:dyDescent="0.2">
      <c r="A57" s="61" t="s">
        <v>300</v>
      </c>
      <c r="B57" s="40"/>
      <c r="C57" s="40"/>
      <c r="D57" s="40">
        <v>752.30439999999999</v>
      </c>
      <c r="E57" s="40"/>
      <c r="F57" s="40"/>
      <c r="G57" s="40"/>
      <c r="H57" s="40">
        <v>1211.702</v>
      </c>
      <c r="I57" s="40"/>
      <c r="J57" s="40">
        <v>371.613</v>
      </c>
      <c r="K57" s="56"/>
      <c r="L57" s="56"/>
      <c r="M57" s="56"/>
      <c r="N57" s="56"/>
      <c r="O57" s="56"/>
      <c r="P57" s="56"/>
      <c r="Q57" s="56"/>
    </row>
    <row r="58" spans="1:257" s="11" customFormat="1" ht="16.5" customHeight="1" x14ac:dyDescent="0.2">
      <c r="A58" s="61" t="s">
        <v>32</v>
      </c>
      <c r="B58" s="40"/>
      <c r="C58" s="40">
        <v>15.7745</v>
      </c>
      <c r="D58" s="40">
        <v>440.88069999999999</v>
      </c>
      <c r="E58" s="40"/>
      <c r="F58" s="40"/>
      <c r="G58" s="40"/>
      <c r="H58" s="40">
        <v>3829.5174000000002</v>
      </c>
      <c r="I58" s="40"/>
      <c r="J58" s="40">
        <v>119.43089999999999</v>
      </c>
      <c r="K58" s="56"/>
      <c r="L58" s="56"/>
      <c r="M58" s="56"/>
      <c r="N58" s="56"/>
      <c r="O58" s="56"/>
      <c r="P58" s="56"/>
      <c r="Q58" s="56"/>
    </row>
    <row r="59" spans="1:257" s="11" customFormat="1" ht="16.5" customHeight="1" x14ac:dyDescent="0.25">
      <c r="A59" s="62" t="s">
        <v>301</v>
      </c>
      <c r="B59" s="44">
        <v>32.380299999999998</v>
      </c>
      <c r="C59" s="44">
        <v>19.201699999999999</v>
      </c>
      <c r="D59" s="44">
        <v>1393.5035</v>
      </c>
      <c r="E59" s="44">
        <v>28.043900000000001</v>
      </c>
      <c r="F59" s="44">
        <v>3.7442000000000002</v>
      </c>
      <c r="G59" s="44"/>
      <c r="H59" s="44">
        <v>5344.5276000000003</v>
      </c>
      <c r="I59" s="44"/>
      <c r="J59" s="44">
        <v>551.25400000000002</v>
      </c>
      <c r="K59" s="56"/>
      <c r="L59" s="56"/>
      <c r="M59" s="56"/>
      <c r="N59" s="56"/>
      <c r="O59" s="56"/>
      <c r="P59" s="56"/>
      <c r="Q59" s="57"/>
      <c r="R59" s="12"/>
      <c r="S59" s="12"/>
      <c r="T59" s="12"/>
      <c r="U59" s="12"/>
      <c r="V59" s="12"/>
      <c r="W59" s="12"/>
      <c r="X59" s="12"/>
      <c r="AE59" s="13"/>
      <c r="AF59" s="12"/>
      <c r="AG59" s="12"/>
      <c r="AH59" s="12"/>
      <c r="AI59" s="12"/>
      <c r="AJ59" s="12"/>
      <c r="AK59" s="12"/>
      <c r="AL59" s="12"/>
      <c r="AS59" s="13"/>
      <c r="AT59" s="12"/>
      <c r="AU59" s="12"/>
      <c r="AV59" s="12"/>
      <c r="AW59" s="12"/>
      <c r="AX59" s="12"/>
      <c r="AY59" s="12"/>
      <c r="AZ59" s="12"/>
      <c r="BG59" s="13"/>
      <c r="BH59" s="12"/>
      <c r="BI59" s="12"/>
      <c r="BJ59" s="12"/>
      <c r="BK59" s="12"/>
      <c r="BL59" s="12"/>
      <c r="BM59" s="12"/>
      <c r="BN59" s="12"/>
      <c r="BU59" s="13"/>
      <c r="BV59" s="12"/>
      <c r="BW59" s="12"/>
      <c r="BX59" s="12"/>
      <c r="BY59" s="12"/>
      <c r="BZ59" s="12"/>
      <c r="CA59" s="12"/>
      <c r="CB59" s="12"/>
      <c r="CI59" s="13"/>
      <c r="CJ59" s="12"/>
      <c r="CK59" s="12"/>
      <c r="CL59" s="12"/>
      <c r="CM59" s="12"/>
      <c r="CN59" s="12"/>
      <c r="CO59" s="12"/>
      <c r="CP59" s="12"/>
      <c r="CW59" s="13"/>
      <c r="CX59" s="12"/>
      <c r="CY59" s="12"/>
      <c r="CZ59" s="12"/>
      <c r="DA59" s="12"/>
      <c r="DB59" s="12"/>
      <c r="DC59" s="12"/>
      <c r="DD59" s="12"/>
      <c r="DK59" s="13"/>
      <c r="DL59" s="12"/>
      <c r="DM59" s="12"/>
      <c r="DN59" s="12"/>
      <c r="DO59" s="12"/>
      <c r="DP59" s="12"/>
      <c r="DQ59" s="12"/>
      <c r="DR59" s="12"/>
      <c r="DY59" s="13"/>
      <c r="DZ59" s="12"/>
      <c r="EA59" s="12"/>
      <c r="EB59" s="12"/>
      <c r="EC59" s="12"/>
      <c r="ED59" s="12"/>
      <c r="EE59" s="12"/>
      <c r="EF59" s="12"/>
      <c r="EM59" s="13"/>
      <c r="EN59" s="12"/>
      <c r="EO59" s="12"/>
      <c r="EP59" s="12"/>
      <c r="EQ59" s="12"/>
      <c r="ER59" s="12"/>
      <c r="ES59" s="12"/>
      <c r="ET59" s="12"/>
      <c r="FA59" s="13"/>
      <c r="FB59" s="12"/>
      <c r="FC59" s="12"/>
      <c r="FD59" s="12"/>
      <c r="FE59" s="12"/>
      <c r="FF59" s="12"/>
      <c r="FG59" s="12"/>
      <c r="FH59" s="12"/>
      <c r="FO59" s="13"/>
      <c r="FP59" s="12"/>
      <c r="FQ59" s="12"/>
      <c r="FR59" s="12"/>
      <c r="FS59" s="12"/>
      <c r="FT59" s="12"/>
      <c r="FU59" s="12"/>
      <c r="FV59" s="12"/>
      <c r="GC59" s="13"/>
      <c r="GD59" s="12"/>
      <c r="GE59" s="12"/>
      <c r="GF59" s="12"/>
      <c r="GG59" s="12"/>
      <c r="GH59" s="12"/>
      <c r="GI59" s="12"/>
      <c r="GJ59" s="12"/>
      <c r="GQ59" s="13"/>
      <c r="GR59" s="12"/>
      <c r="GS59" s="12"/>
      <c r="GT59" s="12"/>
      <c r="GU59" s="12"/>
      <c r="GV59" s="12"/>
      <c r="GW59" s="12"/>
      <c r="GX59" s="12"/>
      <c r="HE59" s="13"/>
      <c r="HF59" s="12"/>
      <c r="HG59" s="12"/>
      <c r="HH59" s="12"/>
      <c r="HI59" s="12"/>
      <c r="HJ59" s="12"/>
      <c r="HK59" s="12"/>
      <c r="HL59" s="12"/>
      <c r="HS59" s="13"/>
      <c r="HT59" s="12"/>
      <c r="HU59" s="12"/>
      <c r="HV59" s="12"/>
      <c r="HW59" s="12"/>
      <c r="HX59" s="12"/>
      <c r="HY59" s="12"/>
      <c r="HZ59" s="12"/>
      <c r="IG59" s="13"/>
      <c r="IH59" s="12"/>
      <c r="II59" s="12"/>
      <c r="IJ59" s="12"/>
      <c r="IK59" s="12"/>
      <c r="IL59" s="12"/>
      <c r="IM59" s="12"/>
      <c r="IN59" s="12"/>
      <c r="IU59" s="13"/>
      <c r="IV59" s="12"/>
      <c r="IW59" s="12"/>
    </row>
    <row r="60" spans="1:257" s="11" customFormat="1" ht="16.5" customHeight="1" x14ac:dyDescent="0.2">
      <c r="A60" s="61" t="s">
        <v>33</v>
      </c>
      <c r="B60" s="40"/>
      <c r="C60" s="40"/>
      <c r="D60" s="40"/>
      <c r="E60" s="40"/>
      <c r="F60" s="40"/>
      <c r="G60" s="40"/>
      <c r="H60" s="40"/>
      <c r="I60" s="40"/>
      <c r="J60" s="40"/>
      <c r="K60" s="56"/>
      <c r="L60" s="56"/>
      <c r="M60" s="56"/>
      <c r="N60" s="56"/>
      <c r="O60" s="56"/>
      <c r="P60" s="56"/>
      <c r="Q60" s="56"/>
    </row>
    <row r="61" spans="1:257" s="11" customFormat="1" ht="16.5" customHeight="1" x14ac:dyDescent="0.2">
      <c r="A61" s="61" t="s">
        <v>310</v>
      </c>
      <c r="B61" s="40"/>
      <c r="C61" s="40">
        <v>8.8541000000000007</v>
      </c>
      <c r="D61" s="40"/>
      <c r="E61" s="40">
        <v>3.7431000000000001</v>
      </c>
      <c r="F61" s="40"/>
      <c r="G61" s="40"/>
      <c r="H61" s="40">
        <v>11.902900000000001</v>
      </c>
      <c r="I61" s="40"/>
      <c r="J61" s="40"/>
      <c r="K61" s="56"/>
      <c r="L61" s="56"/>
      <c r="M61" s="56"/>
      <c r="N61" s="56"/>
      <c r="O61" s="56"/>
      <c r="P61" s="56"/>
      <c r="Q61" s="56"/>
    </row>
    <row r="62" spans="1:257" s="11" customFormat="1" ht="16.5" customHeight="1" x14ac:dyDescent="0.25">
      <c r="A62" s="64" t="s">
        <v>34</v>
      </c>
      <c r="B62" s="44"/>
      <c r="C62" s="44">
        <v>8.8541000000000007</v>
      </c>
      <c r="D62" s="44"/>
      <c r="E62" s="44">
        <v>3.7431000000000001</v>
      </c>
      <c r="F62" s="44"/>
      <c r="G62" s="44"/>
      <c r="H62" s="44">
        <v>11.902900000000001</v>
      </c>
      <c r="I62" s="44"/>
      <c r="J62" s="44"/>
      <c r="K62" s="56"/>
      <c r="L62" s="56"/>
      <c r="M62" s="56"/>
      <c r="N62" s="56"/>
      <c r="O62" s="56"/>
      <c r="P62" s="56"/>
      <c r="Q62" s="57"/>
      <c r="R62" s="12"/>
      <c r="S62" s="12"/>
      <c r="T62" s="12"/>
      <c r="U62" s="12"/>
      <c r="V62" s="12"/>
      <c r="W62" s="12"/>
      <c r="X62" s="12"/>
      <c r="AE62" s="13"/>
      <c r="AF62" s="12"/>
      <c r="AG62" s="12"/>
      <c r="AH62" s="12"/>
      <c r="AI62" s="12"/>
      <c r="AJ62" s="12"/>
      <c r="AK62" s="12"/>
      <c r="AL62" s="12"/>
      <c r="AS62" s="13"/>
      <c r="AT62" s="12"/>
      <c r="AU62" s="12"/>
      <c r="AV62" s="12"/>
      <c r="AW62" s="12"/>
      <c r="AX62" s="12"/>
      <c r="AY62" s="12"/>
      <c r="AZ62" s="12"/>
      <c r="BG62" s="13"/>
      <c r="BH62" s="12"/>
      <c r="BI62" s="12"/>
      <c r="BJ62" s="12"/>
      <c r="BK62" s="12"/>
      <c r="BL62" s="12"/>
      <c r="BM62" s="12"/>
      <c r="BN62" s="12"/>
      <c r="BU62" s="13"/>
      <c r="BV62" s="12"/>
      <c r="BW62" s="12"/>
      <c r="BX62" s="12"/>
      <c r="BY62" s="12"/>
      <c r="BZ62" s="12"/>
      <c r="CA62" s="12"/>
      <c r="CB62" s="12"/>
      <c r="CI62" s="13"/>
      <c r="CJ62" s="12"/>
      <c r="CK62" s="12"/>
      <c r="CL62" s="12"/>
      <c r="CM62" s="12"/>
      <c r="CN62" s="12"/>
      <c r="CO62" s="12"/>
      <c r="CP62" s="12"/>
      <c r="CW62" s="13"/>
      <c r="CX62" s="12"/>
      <c r="CY62" s="12"/>
      <c r="CZ62" s="12"/>
      <c r="DA62" s="12"/>
      <c r="DB62" s="12"/>
      <c r="DC62" s="12"/>
      <c r="DD62" s="12"/>
      <c r="DK62" s="13"/>
      <c r="DL62" s="12"/>
      <c r="DM62" s="12"/>
      <c r="DN62" s="12"/>
      <c r="DO62" s="12"/>
      <c r="DP62" s="12"/>
      <c r="DQ62" s="12"/>
      <c r="DR62" s="12"/>
      <c r="DY62" s="13"/>
      <c r="DZ62" s="12"/>
      <c r="EA62" s="12"/>
      <c r="EB62" s="12"/>
      <c r="EC62" s="12"/>
      <c r="ED62" s="12"/>
      <c r="EE62" s="12"/>
      <c r="EF62" s="12"/>
      <c r="EM62" s="13"/>
      <c r="EN62" s="12"/>
      <c r="EO62" s="12"/>
      <c r="EP62" s="12"/>
      <c r="EQ62" s="12"/>
      <c r="ER62" s="12"/>
      <c r="ES62" s="12"/>
      <c r="ET62" s="12"/>
      <c r="FA62" s="13"/>
      <c r="FB62" s="12"/>
      <c r="FC62" s="12"/>
      <c r="FD62" s="12"/>
      <c r="FE62" s="12"/>
      <c r="FF62" s="12"/>
      <c r="FG62" s="12"/>
      <c r="FH62" s="12"/>
      <c r="FO62" s="13"/>
      <c r="FP62" s="12"/>
      <c r="FQ62" s="12"/>
      <c r="FR62" s="12"/>
      <c r="FS62" s="12"/>
      <c r="FT62" s="12"/>
      <c r="FU62" s="12"/>
      <c r="FV62" s="12"/>
      <c r="GC62" s="13"/>
      <c r="GD62" s="12"/>
      <c r="GE62" s="12"/>
      <c r="GF62" s="12"/>
      <c r="GG62" s="12"/>
      <c r="GH62" s="12"/>
      <c r="GI62" s="12"/>
      <c r="GJ62" s="12"/>
      <c r="GQ62" s="13"/>
      <c r="GR62" s="12"/>
      <c r="GS62" s="12"/>
      <c r="GT62" s="12"/>
      <c r="GU62" s="12"/>
      <c r="GV62" s="12"/>
      <c r="GW62" s="12"/>
      <c r="GX62" s="12"/>
      <c r="HE62" s="13"/>
      <c r="HF62" s="12"/>
      <c r="HG62" s="12"/>
      <c r="HH62" s="12"/>
      <c r="HI62" s="12"/>
      <c r="HJ62" s="12"/>
      <c r="HK62" s="12"/>
      <c r="HL62" s="12"/>
      <c r="HS62" s="13"/>
      <c r="HT62" s="12"/>
      <c r="HU62" s="12"/>
      <c r="HV62" s="12"/>
      <c r="HW62" s="12"/>
      <c r="HX62" s="12"/>
      <c r="HY62" s="12"/>
      <c r="HZ62" s="12"/>
      <c r="IG62" s="13"/>
      <c r="IH62" s="12"/>
      <c r="II62" s="12"/>
      <c r="IJ62" s="12"/>
      <c r="IK62" s="12"/>
      <c r="IL62" s="12"/>
      <c r="IM62" s="12"/>
      <c r="IN62" s="12"/>
      <c r="IU62" s="13"/>
      <c r="IV62" s="12"/>
      <c r="IW62" s="12"/>
    </row>
    <row r="63" spans="1:257" s="11" customFormat="1" ht="16.5" customHeight="1" x14ac:dyDescent="0.2">
      <c r="A63" s="82" t="s">
        <v>157</v>
      </c>
      <c r="B63" s="83">
        <v>1203.4147</v>
      </c>
      <c r="C63" s="83">
        <v>1142.9041999999999</v>
      </c>
      <c r="D63" s="83">
        <v>2124.8514</v>
      </c>
      <c r="E63" s="83">
        <v>45.566499999999998</v>
      </c>
      <c r="F63" s="83">
        <v>144.06110000000001</v>
      </c>
      <c r="G63" s="83">
        <v>284.78989999999999</v>
      </c>
      <c r="H63" s="83">
        <v>6784.027</v>
      </c>
      <c r="I63" s="83">
        <v>13517.367399999999</v>
      </c>
      <c r="J63" s="83">
        <v>2708.1426000000001</v>
      </c>
    </row>
  </sheetData>
  <mergeCells count="1">
    <mergeCell ref="B1:J1"/>
  </mergeCells>
  <phoneticPr fontId="0" type="noConversion"/>
  <printOptions horizontalCentered="1"/>
  <pageMargins left="0.78740157480314965" right="0.78740157480314965" top="0.98425196850393704" bottom="0.78740157480314965" header="0.59055118110236227" footer="0.39370078740157483"/>
  <pageSetup paperSize="9" scale="54" orientation="portrait" r:id="rId1"/>
  <headerFooter alignWithMargins="0">
    <oddHeader>&amp;C&amp;"Arial,Negrita"&amp;K03+0003.3.4 CULTIVOS INDUSTRIALES. Superficie provincial total (ha) (Cont.)</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20C9F-2900-44D0-BE08-06311F5336FE}">
  <sheetPr>
    <pageSetUpPr fitToPage="1"/>
  </sheetPr>
  <dimension ref="A1:IS63"/>
  <sheetViews>
    <sheetView showZeros="0" topLeftCell="A2" zoomScale="76" zoomScaleNormal="76" workbookViewId="0">
      <pane ySplit="1" topLeftCell="A28" activePane="bottomLeft" state="frozen"/>
      <selection activeCell="A13" sqref="A13"/>
      <selection pane="bottomLeft" activeCell="A3" sqref="A3:A63"/>
    </sheetView>
  </sheetViews>
  <sheetFormatPr baseColWidth="10" defaultColWidth="14" defaultRowHeight="12.75" x14ac:dyDescent="0.2"/>
  <cols>
    <col min="1" max="1" width="38.28515625" customWidth="1"/>
    <col min="2" max="2" width="16.42578125" customWidth="1"/>
    <col min="3" max="3" width="19.7109375" customWidth="1"/>
    <col min="4" max="4" width="11.42578125" customWidth="1"/>
    <col min="5" max="5" width="14" customWidth="1"/>
    <col min="6" max="6" width="16.140625" customWidth="1"/>
  </cols>
  <sheetData>
    <row r="1" spans="1:253" ht="27" hidden="1" customHeight="1" x14ac:dyDescent="0.2">
      <c r="A1" s="16"/>
      <c r="B1" s="95" t="s">
        <v>124</v>
      </c>
      <c r="C1" s="96"/>
      <c r="D1" s="96"/>
      <c r="E1" s="96"/>
      <c r="F1" s="96"/>
    </row>
    <row r="2" spans="1:253" s="2" customFormat="1" ht="53.25" customHeight="1" x14ac:dyDescent="0.2">
      <c r="A2" s="68" t="s">
        <v>125</v>
      </c>
      <c r="B2" s="25" t="s">
        <v>91</v>
      </c>
      <c r="C2" s="25" t="s">
        <v>181</v>
      </c>
      <c r="D2" s="25" t="s">
        <v>92</v>
      </c>
      <c r="E2" s="25" t="s">
        <v>219</v>
      </c>
      <c r="F2" s="74" t="s">
        <v>220</v>
      </c>
      <c r="G2" s="53"/>
      <c r="H2" s="53"/>
      <c r="I2" s="53"/>
      <c r="J2" s="53"/>
      <c r="K2" s="53"/>
      <c r="L2" s="53"/>
      <c r="M2" s="53"/>
    </row>
    <row r="3" spans="1:253" s="11" customFormat="1" ht="16.5" customHeight="1" x14ac:dyDescent="0.2">
      <c r="A3" s="61" t="s">
        <v>1</v>
      </c>
      <c r="B3" s="40"/>
      <c r="C3" s="40"/>
      <c r="D3" s="40"/>
      <c r="E3" s="40"/>
      <c r="F3" s="42">
        <v>129.17189999999999</v>
      </c>
      <c r="G3" s="56"/>
      <c r="H3" s="56"/>
      <c r="I3" s="56"/>
      <c r="J3" s="56"/>
      <c r="K3" s="56"/>
      <c r="L3" s="56"/>
      <c r="M3" s="56"/>
    </row>
    <row r="4" spans="1:253" s="11" customFormat="1" ht="16.5" customHeight="1" x14ac:dyDescent="0.2">
      <c r="A4" s="61" t="s">
        <v>2</v>
      </c>
      <c r="B4" s="40"/>
      <c r="C4" s="40"/>
      <c r="D4" s="40"/>
      <c r="E4" s="40"/>
      <c r="F4" s="42">
        <v>228.82939999999999</v>
      </c>
      <c r="G4" s="56"/>
      <c r="H4" s="56"/>
      <c r="I4" s="56"/>
      <c r="J4" s="56"/>
      <c r="K4" s="56"/>
      <c r="L4" s="56"/>
      <c r="M4" s="56"/>
    </row>
    <row r="5" spans="1:253" s="11" customFormat="1" ht="16.5" customHeight="1" x14ac:dyDescent="0.2">
      <c r="A5" s="61" t="s">
        <v>3</v>
      </c>
      <c r="B5" s="40"/>
      <c r="C5" s="40"/>
      <c r="D5" s="40"/>
      <c r="E5" s="40">
        <v>12.2288</v>
      </c>
      <c r="F5" s="42">
        <v>135.24090000000001</v>
      </c>
      <c r="G5" s="56"/>
      <c r="H5" s="56"/>
      <c r="I5" s="56"/>
      <c r="J5" s="56"/>
      <c r="K5" s="56"/>
      <c r="L5" s="56"/>
      <c r="M5" s="56"/>
    </row>
    <row r="6" spans="1:253" s="11" customFormat="1" ht="16.5" customHeight="1" x14ac:dyDescent="0.2">
      <c r="A6" s="61" t="s">
        <v>4</v>
      </c>
      <c r="B6" s="40"/>
      <c r="C6" s="40"/>
      <c r="D6" s="40"/>
      <c r="E6" s="40"/>
      <c r="F6" s="42">
        <v>3.0287999999999999</v>
      </c>
      <c r="G6" s="56"/>
      <c r="H6" s="56"/>
      <c r="I6" s="56"/>
      <c r="J6" s="56"/>
      <c r="K6" s="56"/>
      <c r="L6" s="56"/>
      <c r="M6" s="56"/>
    </row>
    <row r="7" spans="1:253" s="11" customFormat="1" ht="16.5" customHeight="1" x14ac:dyDescent="0.2">
      <c r="A7" s="62" t="s">
        <v>5</v>
      </c>
      <c r="B7" s="44"/>
      <c r="C7" s="44"/>
      <c r="D7" s="44"/>
      <c r="E7" s="44">
        <v>12.2288</v>
      </c>
      <c r="F7" s="46">
        <v>496.27100000000002</v>
      </c>
      <c r="G7" s="56"/>
      <c r="H7" s="56"/>
      <c r="I7" s="56"/>
      <c r="J7" s="56"/>
      <c r="K7" s="56"/>
      <c r="L7" s="56"/>
      <c r="M7" s="56"/>
    </row>
    <row r="8" spans="1:253" s="11" customFormat="1" ht="16.5" customHeight="1" x14ac:dyDescent="0.25">
      <c r="A8" s="63" t="s">
        <v>302</v>
      </c>
      <c r="B8" s="47"/>
      <c r="C8" s="47"/>
      <c r="D8" s="47"/>
      <c r="E8" s="47"/>
      <c r="F8" s="49"/>
      <c r="G8" s="56"/>
      <c r="H8" s="56"/>
      <c r="I8" s="56"/>
      <c r="J8" s="56"/>
      <c r="K8" s="56"/>
      <c r="L8" s="56"/>
      <c r="M8" s="57"/>
      <c r="N8" s="12"/>
      <c r="O8" s="12"/>
      <c r="P8" s="12"/>
      <c r="Q8" s="12"/>
      <c r="R8" s="12"/>
      <c r="S8" s="12"/>
      <c r="T8" s="12"/>
      <c r="AA8" s="13"/>
      <c r="AB8" s="12"/>
      <c r="AC8" s="12"/>
      <c r="AD8" s="12"/>
      <c r="AE8" s="12"/>
      <c r="AF8" s="12"/>
      <c r="AG8" s="12"/>
      <c r="AH8" s="12"/>
      <c r="AO8" s="13"/>
      <c r="AP8" s="12"/>
      <c r="AQ8" s="12"/>
      <c r="AR8" s="12"/>
      <c r="AS8" s="12"/>
      <c r="AT8" s="12"/>
      <c r="AU8" s="12"/>
      <c r="AV8" s="12"/>
      <c r="BC8" s="13"/>
      <c r="BD8" s="12"/>
      <c r="BE8" s="12"/>
      <c r="BF8" s="12"/>
      <c r="BG8" s="12"/>
      <c r="BH8" s="12"/>
      <c r="BI8" s="12"/>
      <c r="BJ8" s="12"/>
      <c r="BQ8" s="13"/>
      <c r="BR8" s="12"/>
      <c r="BS8" s="12"/>
      <c r="BT8" s="12"/>
      <c r="BU8" s="12"/>
      <c r="BV8" s="12"/>
      <c r="BW8" s="12"/>
      <c r="BX8" s="12"/>
      <c r="CE8" s="13"/>
      <c r="CF8" s="12"/>
      <c r="CG8" s="12"/>
      <c r="CH8" s="12"/>
      <c r="CI8" s="12"/>
      <c r="CJ8" s="12"/>
      <c r="CK8" s="12"/>
      <c r="CL8" s="12"/>
      <c r="CS8" s="13"/>
      <c r="CT8" s="12"/>
      <c r="CU8" s="12"/>
      <c r="CV8" s="12"/>
      <c r="CW8" s="12"/>
      <c r="CX8" s="12"/>
      <c r="CY8" s="12"/>
      <c r="CZ8" s="12"/>
      <c r="DG8" s="13"/>
      <c r="DH8" s="12"/>
      <c r="DI8" s="12"/>
      <c r="DJ8" s="12"/>
      <c r="DK8" s="12"/>
      <c r="DL8" s="12"/>
      <c r="DM8" s="12"/>
      <c r="DN8" s="12"/>
      <c r="DU8" s="13"/>
      <c r="DV8" s="12"/>
      <c r="DW8" s="12"/>
      <c r="DX8" s="12"/>
      <c r="DY8" s="12"/>
      <c r="DZ8" s="12"/>
      <c r="EA8" s="12"/>
      <c r="EB8" s="12"/>
      <c r="EI8" s="13"/>
      <c r="EJ8" s="12"/>
      <c r="EK8" s="12"/>
      <c r="EL8" s="12"/>
      <c r="EM8" s="12"/>
      <c r="EN8" s="12"/>
      <c r="EO8" s="12"/>
      <c r="EP8" s="12"/>
      <c r="EW8" s="13"/>
      <c r="EX8" s="12"/>
      <c r="EY8" s="12"/>
      <c r="EZ8" s="12"/>
      <c r="FA8" s="12"/>
      <c r="FB8" s="12"/>
      <c r="FC8" s="12"/>
      <c r="FD8" s="12"/>
      <c r="FK8" s="13"/>
      <c r="FL8" s="12"/>
      <c r="FM8" s="12"/>
      <c r="FN8" s="12"/>
      <c r="FO8" s="12"/>
      <c r="FP8" s="12"/>
      <c r="FQ8" s="12"/>
      <c r="FR8" s="12"/>
      <c r="FY8" s="13"/>
      <c r="FZ8" s="12"/>
      <c r="GA8" s="12"/>
      <c r="GB8" s="12"/>
      <c r="GC8" s="12"/>
      <c r="GD8" s="12"/>
      <c r="GE8" s="12"/>
      <c r="GF8" s="12"/>
      <c r="GM8" s="13"/>
      <c r="GN8" s="12"/>
      <c r="GO8" s="12"/>
      <c r="GP8" s="12"/>
      <c r="GQ8" s="12"/>
      <c r="GR8" s="12"/>
      <c r="GS8" s="12"/>
      <c r="GT8" s="12"/>
      <c r="HA8" s="13"/>
      <c r="HB8" s="12"/>
      <c r="HC8" s="12"/>
      <c r="HD8" s="12"/>
      <c r="HE8" s="12"/>
      <c r="HF8" s="12"/>
      <c r="HG8" s="12"/>
      <c r="HH8" s="12"/>
      <c r="HO8" s="13"/>
      <c r="HP8" s="12"/>
      <c r="HQ8" s="12"/>
      <c r="HR8" s="12"/>
      <c r="HS8" s="12"/>
      <c r="HT8" s="12"/>
      <c r="HU8" s="12"/>
      <c r="HV8" s="12"/>
      <c r="IC8" s="13"/>
      <c r="ID8" s="12"/>
      <c r="IE8" s="12"/>
      <c r="IF8" s="12"/>
      <c r="IG8" s="12"/>
      <c r="IH8" s="12"/>
      <c r="II8" s="12"/>
      <c r="IJ8" s="12"/>
      <c r="IQ8" s="13"/>
      <c r="IR8" s="12"/>
      <c r="IS8" s="12"/>
    </row>
    <row r="9" spans="1:253" s="11" customFormat="1" ht="16.5" customHeight="1" x14ac:dyDescent="0.25">
      <c r="A9" s="63" t="s">
        <v>6</v>
      </c>
      <c r="B9" s="47"/>
      <c r="C9" s="47"/>
      <c r="D9" s="47"/>
      <c r="E9" s="47"/>
      <c r="F9" s="49">
        <v>93.600099999999998</v>
      </c>
      <c r="G9" s="56"/>
      <c r="H9" s="56"/>
      <c r="I9" s="56"/>
      <c r="J9" s="56"/>
      <c r="K9" s="56"/>
      <c r="L9" s="56"/>
      <c r="M9" s="57"/>
      <c r="N9" s="12"/>
      <c r="O9" s="12"/>
      <c r="P9" s="12"/>
      <c r="Q9" s="12"/>
      <c r="R9" s="12"/>
      <c r="S9" s="12"/>
      <c r="T9" s="12"/>
      <c r="AA9" s="13"/>
      <c r="AB9" s="12"/>
      <c r="AC9" s="12"/>
      <c r="AD9" s="12"/>
      <c r="AE9" s="12"/>
      <c r="AF9" s="12"/>
      <c r="AG9" s="12"/>
      <c r="AH9" s="12"/>
      <c r="AO9" s="13"/>
      <c r="AP9" s="12"/>
      <c r="AQ9" s="12"/>
      <c r="AR9" s="12"/>
      <c r="AS9" s="12"/>
      <c r="AT9" s="12"/>
      <c r="AU9" s="12"/>
      <c r="AV9" s="12"/>
      <c r="BC9" s="13"/>
      <c r="BD9" s="12"/>
      <c r="BE9" s="12"/>
      <c r="BF9" s="12"/>
      <c r="BG9" s="12"/>
      <c r="BH9" s="12"/>
      <c r="BI9" s="12"/>
      <c r="BJ9" s="12"/>
      <c r="BQ9" s="13"/>
      <c r="BR9" s="12"/>
      <c r="BS9" s="12"/>
      <c r="BT9" s="12"/>
      <c r="BU9" s="12"/>
      <c r="BV9" s="12"/>
      <c r="BW9" s="12"/>
      <c r="BX9" s="12"/>
      <c r="CE9" s="13"/>
      <c r="CF9" s="12"/>
      <c r="CG9" s="12"/>
      <c r="CH9" s="12"/>
      <c r="CI9" s="12"/>
      <c r="CJ9" s="12"/>
      <c r="CK9" s="12"/>
      <c r="CL9" s="12"/>
      <c r="CS9" s="13"/>
      <c r="CT9" s="12"/>
      <c r="CU9" s="12"/>
      <c r="CV9" s="12"/>
      <c r="CW9" s="12"/>
      <c r="CX9" s="12"/>
      <c r="CY9" s="12"/>
      <c r="CZ9" s="12"/>
      <c r="DG9" s="13"/>
      <c r="DH9" s="12"/>
      <c r="DI9" s="12"/>
      <c r="DJ9" s="12"/>
      <c r="DK9" s="12"/>
      <c r="DL9" s="12"/>
      <c r="DM9" s="12"/>
      <c r="DN9" s="12"/>
      <c r="DU9" s="13"/>
      <c r="DV9" s="12"/>
      <c r="DW9" s="12"/>
      <c r="DX9" s="12"/>
      <c r="DY9" s="12"/>
      <c r="DZ9" s="12"/>
      <c r="EA9" s="12"/>
      <c r="EB9" s="12"/>
      <c r="EI9" s="13"/>
      <c r="EJ9" s="12"/>
      <c r="EK9" s="12"/>
      <c r="EL9" s="12"/>
      <c r="EM9" s="12"/>
      <c r="EN9" s="12"/>
      <c r="EO9" s="12"/>
      <c r="EP9" s="12"/>
      <c r="EW9" s="13"/>
      <c r="EX9" s="12"/>
      <c r="EY9" s="12"/>
      <c r="EZ9" s="12"/>
      <c r="FA9" s="12"/>
      <c r="FB9" s="12"/>
      <c r="FC9" s="12"/>
      <c r="FD9" s="12"/>
      <c r="FK9" s="13"/>
      <c r="FL9" s="12"/>
      <c r="FM9" s="12"/>
      <c r="FN9" s="12"/>
      <c r="FO9" s="12"/>
      <c r="FP9" s="12"/>
      <c r="FQ9" s="12"/>
      <c r="FR9" s="12"/>
      <c r="FY9" s="13"/>
      <c r="FZ9" s="12"/>
      <c r="GA9" s="12"/>
      <c r="GB9" s="12"/>
      <c r="GC9" s="12"/>
      <c r="GD9" s="12"/>
      <c r="GE9" s="12"/>
      <c r="GF9" s="12"/>
      <c r="GM9" s="13"/>
      <c r="GN9" s="12"/>
      <c r="GO9" s="12"/>
      <c r="GP9" s="12"/>
      <c r="GQ9" s="12"/>
      <c r="GR9" s="12"/>
      <c r="GS9" s="12"/>
      <c r="GT9" s="12"/>
      <c r="HA9" s="13"/>
      <c r="HB9" s="12"/>
      <c r="HC9" s="12"/>
      <c r="HD9" s="12"/>
      <c r="HE9" s="12"/>
      <c r="HF9" s="12"/>
      <c r="HG9" s="12"/>
      <c r="HH9" s="12"/>
      <c r="HO9" s="13"/>
      <c r="HP9" s="12"/>
      <c r="HQ9" s="12"/>
      <c r="HR9" s="12"/>
      <c r="HS9" s="12"/>
      <c r="HT9" s="12"/>
      <c r="HU9" s="12"/>
      <c r="HV9" s="12"/>
      <c r="IC9" s="13"/>
      <c r="ID9" s="12"/>
      <c r="IE9" s="12"/>
      <c r="IF9" s="12"/>
      <c r="IG9" s="12"/>
      <c r="IH9" s="12"/>
      <c r="II9" s="12"/>
      <c r="IJ9" s="12"/>
      <c r="IQ9" s="13"/>
      <c r="IR9" s="12"/>
      <c r="IS9" s="12"/>
    </row>
    <row r="10" spans="1:253" s="11" customFormat="1" ht="16.5" customHeight="1" x14ac:dyDescent="0.2">
      <c r="A10" s="61" t="s">
        <v>303</v>
      </c>
      <c r="B10" s="40"/>
      <c r="C10" s="40"/>
      <c r="D10" s="40"/>
      <c r="E10" s="40"/>
      <c r="F10" s="42">
        <v>4790.6679000000004</v>
      </c>
      <c r="G10" s="56"/>
      <c r="H10" s="56"/>
      <c r="I10" s="56"/>
      <c r="J10" s="56"/>
      <c r="K10" s="56"/>
      <c r="L10" s="56"/>
      <c r="M10" s="56"/>
    </row>
    <row r="11" spans="1:253" s="11" customFormat="1" ht="16.5" customHeight="1" x14ac:dyDescent="0.2">
      <c r="A11" s="61" t="s">
        <v>304</v>
      </c>
      <c r="B11" s="40"/>
      <c r="C11" s="40"/>
      <c r="D11" s="40"/>
      <c r="E11" s="40"/>
      <c r="F11" s="42"/>
      <c r="G11" s="56"/>
      <c r="H11" s="56"/>
      <c r="I11" s="56"/>
      <c r="J11" s="56"/>
      <c r="K11" s="56"/>
      <c r="L11" s="56"/>
      <c r="M11" s="56"/>
    </row>
    <row r="12" spans="1:253" s="11" customFormat="1" ht="16.5" customHeight="1" x14ac:dyDescent="0.2">
      <c r="A12" s="61" t="s">
        <v>305</v>
      </c>
      <c r="B12" s="40"/>
      <c r="C12" s="40"/>
      <c r="D12" s="40"/>
      <c r="E12" s="40"/>
      <c r="F12" s="42"/>
      <c r="G12" s="56"/>
      <c r="H12" s="56"/>
      <c r="I12" s="56"/>
      <c r="J12" s="56"/>
      <c r="K12" s="56"/>
      <c r="L12" s="56"/>
      <c r="M12" s="56"/>
    </row>
    <row r="13" spans="1:253" s="11" customFormat="1" ht="16.5" customHeight="1" x14ac:dyDescent="0.25">
      <c r="A13" s="62" t="s">
        <v>286</v>
      </c>
      <c r="B13" s="44"/>
      <c r="C13" s="44"/>
      <c r="D13" s="44"/>
      <c r="E13" s="44"/>
      <c r="F13" s="46">
        <v>4790.6679000000004</v>
      </c>
      <c r="G13" s="56"/>
      <c r="H13" s="56"/>
      <c r="I13" s="56"/>
      <c r="J13" s="56"/>
      <c r="K13" s="56"/>
      <c r="L13" s="56"/>
      <c r="M13" s="57"/>
      <c r="N13" s="12"/>
      <c r="O13" s="12"/>
      <c r="P13" s="12"/>
      <c r="Q13" s="12"/>
      <c r="R13" s="12"/>
      <c r="S13" s="12"/>
      <c r="T13" s="12"/>
      <c r="AA13" s="13"/>
      <c r="AB13" s="12"/>
      <c r="AC13" s="12"/>
      <c r="AD13" s="12"/>
      <c r="AE13" s="12"/>
      <c r="AF13" s="12"/>
      <c r="AG13" s="12"/>
      <c r="AH13" s="12"/>
      <c r="AO13" s="13"/>
      <c r="AP13" s="12"/>
      <c r="AQ13" s="12"/>
      <c r="AR13" s="12"/>
      <c r="AS13" s="12"/>
      <c r="AT13" s="12"/>
      <c r="AU13" s="12"/>
      <c r="AV13" s="12"/>
      <c r="BC13" s="13"/>
      <c r="BD13" s="12"/>
      <c r="BE13" s="12"/>
      <c r="BF13" s="12"/>
      <c r="BG13" s="12"/>
      <c r="BH13" s="12"/>
      <c r="BI13" s="12"/>
      <c r="BJ13" s="12"/>
      <c r="BQ13" s="13"/>
      <c r="BR13" s="12"/>
      <c r="BS13" s="12"/>
      <c r="BT13" s="12"/>
      <c r="BU13" s="12"/>
      <c r="BV13" s="12"/>
      <c r="BW13" s="12"/>
      <c r="BX13" s="12"/>
      <c r="CE13" s="13"/>
      <c r="CF13" s="12"/>
      <c r="CG13" s="12"/>
      <c r="CH13" s="12"/>
      <c r="CI13" s="12"/>
      <c r="CJ13" s="12"/>
      <c r="CK13" s="12"/>
      <c r="CL13" s="12"/>
      <c r="CS13" s="13"/>
      <c r="CT13" s="12"/>
      <c r="CU13" s="12"/>
      <c r="CV13" s="12"/>
      <c r="CW13" s="12"/>
      <c r="CX13" s="12"/>
      <c r="CY13" s="12"/>
      <c r="CZ13" s="12"/>
      <c r="DG13" s="13"/>
      <c r="DH13" s="12"/>
      <c r="DI13" s="12"/>
      <c r="DJ13" s="12"/>
      <c r="DK13" s="12"/>
      <c r="DL13" s="12"/>
      <c r="DM13" s="12"/>
      <c r="DN13" s="12"/>
      <c r="DU13" s="13"/>
      <c r="DV13" s="12"/>
      <c r="DW13" s="12"/>
      <c r="DX13" s="12"/>
      <c r="DY13" s="12"/>
      <c r="DZ13" s="12"/>
      <c r="EA13" s="12"/>
      <c r="EB13" s="12"/>
      <c r="EI13" s="13"/>
      <c r="EJ13" s="12"/>
      <c r="EK13" s="12"/>
      <c r="EL13" s="12"/>
      <c r="EM13" s="12"/>
      <c r="EN13" s="12"/>
      <c r="EO13" s="12"/>
      <c r="EP13" s="12"/>
      <c r="EW13" s="13"/>
      <c r="EX13" s="12"/>
      <c r="EY13" s="12"/>
      <c r="EZ13" s="12"/>
      <c r="FA13" s="12"/>
      <c r="FB13" s="12"/>
      <c r="FC13" s="12"/>
      <c r="FD13" s="12"/>
      <c r="FK13" s="13"/>
      <c r="FL13" s="12"/>
      <c r="FM13" s="12"/>
      <c r="FN13" s="12"/>
      <c r="FO13" s="12"/>
      <c r="FP13" s="12"/>
      <c r="FQ13" s="12"/>
      <c r="FR13" s="12"/>
      <c r="FY13" s="13"/>
      <c r="FZ13" s="12"/>
      <c r="GA13" s="12"/>
      <c r="GB13" s="12"/>
      <c r="GC13" s="12"/>
      <c r="GD13" s="12"/>
      <c r="GE13" s="12"/>
      <c r="GF13" s="12"/>
      <c r="GM13" s="13"/>
      <c r="GN13" s="12"/>
      <c r="GO13" s="12"/>
      <c r="GP13" s="12"/>
      <c r="GQ13" s="12"/>
      <c r="GR13" s="12"/>
      <c r="GS13" s="12"/>
      <c r="GT13" s="12"/>
      <c r="HA13" s="13"/>
      <c r="HB13" s="12"/>
      <c r="HC13" s="12"/>
      <c r="HD13" s="12"/>
      <c r="HE13" s="12"/>
      <c r="HF13" s="12"/>
      <c r="HG13" s="12"/>
      <c r="HH13" s="12"/>
      <c r="HO13" s="13"/>
      <c r="HP13" s="12"/>
      <c r="HQ13" s="12"/>
      <c r="HR13" s="12"/>
      <c r="HS13" s="12"/>
      <c r="HT13" s="12"/>
      <c r="HU13" s="12"/>
      <c r="HV13" s="12"/>
      <c r="IC13" s="13"/>
      <c r="ID13" s="12"/>
      <c r="IE13" s="12"/>
      <c r="IF13" s="12"/>
      <c r="IG13" s="12"/>
      <c r="IH13" s="12"/>
      <c r="II13" s="12"/>
      <c r="IJ13" s="12"/>
      <c r="IQ13" s="13"/>
      <c r="IR13" s="12"/>
      <c r="IS13" s="12"/>
    </row>
    <row r="14" spans="1:253" s="11" customFormat="1" ht="16.5" customHeight="1" x14ac:dyDescent="0.25">
      <c r="A14" s="63" t="s">
        <v>306</v>
      </c>
      <c r="B14" s="47"/>
      <c r="C14" s="47">
        <v>2266.0981000000002</v>
      </c>
      <c r="D14" s="47"/>
      <c r="E14" s="47"/>
      <c r="F14" s="49">
        <v>13082.6795</v>
      </c>
      <c r="G14" s="56"/>
      <c r="H14" s="56"/>
      <c r="I14" s="56"/>
      <c r="J14" s="56"/>
      <c r="K14" s="56"/>
      <c r="L14" s="56"/>
      <c r="M14" s="57"/>
      <c r="N14" s="12"/>
      <c r="O14" s="12"/>
      <c r="P14" s="12"/>
      <c r="Q14" s="12"/>
      <c r="R14" s="12"/>
      <c r="S14" s="12"/>
      <c r="T14" s="12"/>
      <c r="AA14" s="13"/>
      <c r="AB14" s="12"/>
      <c r="AC14" s="12"/>
      <c r="AD14" s="12"/>
      <c r="AE14" s="12"/>
      <c r="AF14" s="12"/>
      <c r="AG14" s="12"/>
      <c r="AH14" s="12"/>
      <c r="AO14" s="13"/>
      <c r="AP14" s="12"/>
      <c r="AQ14" s="12"/>
      <c r="AR14" s="12"/>
      <c r="AS14" s="12"/>
      <c r="AT14" s="12"/>
      <c r="AU14" s="12"/>
      <c r="AV14" s="12"/>
      <c r="BC14" s="13"/>
      <c r="BD14" s="12"/>
      <c r="BE14" s="12"/>
      <c r="BF14" s="12"/>
      <c r="BG14" s="12"/>
      <c r="BH14" s="12"/>
      <c r="BI14" s="12"/>
      <c r="BJ14" s="12"/>
      <c r="BQ14" s="13"/>
      <c r="BR14" s="12"/>
      <c r="BS14" s="12"/>
      <c r="BT14" s="12"/>
      <c r="BU14" s="12"/>
      <c r="BV14" s="12"/>
      <c r="BW14" s="12"/>
      <c r="BX14" s="12"/>
      <c r="CE14" s="13"/>
      <c r="CF14" s="12"/>
      <c r="CG14" s="12"/>
      <c r="CH14" s="12"/>
      <c r="CI14" s="12"/>
      <c r="CJ14" s="12"/>
      <c r="CK14" s="12"/>
      <c r="CL14" s="12"/>
      <c r="CS14" s="13"/>
      <c r="CT14" s="12"/>
      <c r="CU14" s="12"/>
      <c r="CV14" s="12"/>
      <c r="CW14" s="12"/>
      <c r="CX14" s="12"/>
      <c r="CY14" s="12"/>
      <c r="CZ14" s="12"/>
      <c r="DG14" s="13"/>
      <c r="DH14" s="12"/>
      <c r="DI14" s="12"/>
      <c r="DJ14" s="12"/>
      <c r="DK14" s="12"/>
      <c r="DL14" s="12"/>
      <c r="DM14" s="12"/>
      <c r="DN14" s="12"/>
      <c r="DU14" s="13"/>
      <c r="DV14" s="12"/>
      <c r="DW14" s="12"/>
      <c r="DX14" s="12"/>
      <c r="DY14" s="12"/>
      <c r="DZ14" s="12"/>
      <c r="EA14" s="12"/>
      <c r="EB14" s="12"/>
      <c r="EI14" s="13"/>
      <c r="EJ14" s="12"/>
      <c r="EK14" s="12"/>
      <c r="EL14" s="12"/>
      <c r="EM14" s="12"/>
      <c r="EN14" s="12"/>
      <c r="EO14" s="12"/>
      <c r="EP14" s="12"/>
      <c r="EW14" s="13"/>
      <c r="EX14" s="12"/>
      <c r="EY14" s="12"/>
      <c r="EZ14" s="12"/>
      <c r="FA14" s="12"/>
      <c r="FB14" s="12"/>
      <c r="FC14" s="12"/>
      <c r="FD14" s="12"/>
      <c r="FK14" s="13"/>
      <c r="FL14" s="12"/>
      <c r="FM14" s="12"/>
      <c r="FN14" s="12"/>
      <c r="FO14" s="12"/>
      <c r="FP14" s="12"/>
      <c r="FQ14" s="12"/>
      <c r="FR14" s="12"/>
      <c r="FY14" s="13"/>
      <c r="FZ14" s="12"/>
      <c r="GA14" s="12"/>
      <c r="GB14" s="12"/>
      <c r="GC14" s="12"/>
      <c r="GD14" s="12"/>
      <c r="GE14" s="12"/>
      <c r="GF14" s="12"/>
      <c r="GM14" s="13"/>
      <c r="GN14" s="12"/>
      <c r="GO14" s="12"/>
      <c r="GP14" s="12"/>
      <c r="GQ14" s="12"/>
      <c r="GR14" s="12"/>
      <c r="GS14" s="12"/>
      <c r="GT14" s="12"/>
      <c r="HA14" s="13"/>
      <c r="HB14" s="12"/>
      <c r="HC14" s="12"/>
      <c r="HD14" s="12"/>
      <c r="HE14" s="12"/>
      <c r="HF14" s="12"/>
      <c r="HG14" s="12"/>
      <c r="HH14" s="12"/>
      <c r="HO14" s="13"/>
      <c r="HP14" s="12"/>
      <c r="HQ14" s="12"/>
      <c r="HR14" s="12"/>
      <c r="HS14" s="12"/>
      <c r="HT14" s="12"/>
      <c r="HU14" s="12"/>
      <c r="HV14" s="12"/>
      <c r="IC14" s="13"/>
      <c r="ID14" s="12"/>
      <c r="IE14" s="12"/>
      <c r="IF14" s="12"/>
      <c r="IG14" s="12"/>
      <c r="IH14" s="12"/>
      <c r="II14" s="12"/>
      <c r="IJ14" s="12"/>
      <c r="IQ14" s="13"/>
      <c r="IR14" s="12"/>
      <c r="IS14" s="12"/>
    </row>
    <row r="15" spans="1:253" s="11" customFormat="1" ht="16.5" customHeight="1" x14ac:dyDescent="0.25">
      <c r="A15" s="63" t="s">
        <v>7</v>
      </c>
      <c r="B15" s="47"/>
      <c r="C15" s="47">
        <v>13.679399999999999</v>
      </c>
      <c r="D15" s="47"/>
      <c r="E15" s="47"/>
      <c r="F15" s="49">
        <v>3078.8870000000002</v>
      </c>
      <c r="G15" s="56"/>
      <c r="H15" s="56"/>
      <c r="I15" s="56"/>
      <c r="J15" s="56"/>
      <c r="K15" s="56"/>
      <c r="L15" s="56"/>
      <c r="M15" s="57"/>
      <c r="N15" s="12"/>
      <c r="O15" s="12"/>
      <c r="P15" s="12"/>
      <c r="Q15" s="12"/>
      <c r="R15" s="12"/>
      <c r="S15" s="12"/>
      <c r="T15" s="12"/>
      <c r="AA15" s="13"/>
      <c r="AB15" s="12"/>
      <c r="AC15" s="12"/>
      <c r="AD15" s="12"/>
      <c r="AE15" s="12"/>
      <c r="AF15" s="12"/>
      <c r="AG15" s="12"/>
      <c r="AH15" s="12"/>
      <c r="AO15" s="13"/>
      <c r="AP15" s="12"/>
      <c r="AQ15" s="12"/>
      <c r="AR15" s="12"/>
      <c r="AS15" s="12"/>
      <c r="AT15" s="12"/>
      <c r="AU15" s="12"/>
      <c r="AV15" s="12"/>
      <c r="BC15" s="13"/>
      <c r="BD15" s="12"/>
      <c r="BE15" s="12"/>
      <c r="BF15" s="12"/>
      <c r="BG15" s="12"/>
      <c r="BH15" s="12"/>
      <c r="BI15" s="12"/>
      <c r="BJ15" s="12"/>
      <c r="BQ15" s="13"/>
      <c r="BR15" s="12"/>
      <c r="BS15" s="12"/>
      <c r="BT15" s="12"/>
      <c r="BU15" s="12"/>
      <c r="BV15" s="12"/>
      <c r="BW15" s="12"/>
      <c r="BX15" s="12"/>
      <c r="CE15" s="13"/>
      <c r="CF15" s="12"/>
      <c r="CG15" s="12"/>
      <c r="CH15" s="12"/>
      <c r="CI15" s="12"/>
      <c r="CJ15" s="12"/>
      <c r="CK15" s="12"/>
      <c r="CL15" s="12"/>
      <c r="CS15" s="13"/>
      <c r="CT15" s="12"/>
      <c r="CU15" s="12"/>
      <c r="CV15" s="12"/>
      <c r="CW15" s="12"/>
      <c r="CX15" s="12"/>
      <c r="CY15" s="12"/>
      <c r="CZ15" s="12"/>
      <c r="DG15" s="13"/>
      <c r="DH15" s="12"/>
      <c r="DI15" s="12"/>
      <c r="DJ15" s="12"/>
      <c r="DK15" s="12"/>
      <c r="DL15" s="12"/>
      <c r="DM15" s="12"/>
      <c r="DN15" s="12"/>
      <c r="DU15" s="13"/>
      <c r="DV15" s="12"/>
      <c r="DW15" s="12"/>
      <c r="DX15" s="12"/>
      <c r="DY15" s="12"/>
      <c r="DZ15" s="12"/>
      <c r="EA15" s="12"/>
      <c r="EB15" s="12"/>
      <c r="EI15" s="13"/>
      <c r="EJ15" s="12"/>
      <c r="EK15" s="12"/>
      <c r="EL15" s="12"/>
      <c r="EM15" s="12"/>
      <c r="EN15" s="12"/>
      <c r="EO15" s="12"/>
      <c r="EP15" s="12"/>
      <c r="EW15" s="13"/>
      <c r="EX15" s="12"/>
      <c r="EY15" s="12"/>
      <c r="EZ15" s="12"/>
      <c r="FA15" s="12"/>
      <c r="FB15" s="12"/>
      <c r="FC15" s="12"/>
      <c r="FD15" s="12"/>
      <c r="FK15" s="13"/>
      <c r="FL15" s="12"/>
      <c r="FM15" s="12"/>
      <c r="FN15" s="12"/>
      <c r="FO15" s="12"/>
      <c r="FP15" s="12"/>
      <c r="FQ15" s="12"/>
      <c r="FR15" s="12"/>
      <c r="FY15" s="13"/>
      <c r="FZ15" s="12"/>
      <c r="GA15" s="12"/>
      <c r="GB15" s="12"/>
      <c r="GC15" s="12"/>
      <c r="GD15" s="12"/>
      <c r="GE15" s="12"/>
      <c r="GF15" s="12"/>
      <c r="GM15" s="13"/>
      <c r="GN15" s="12"/>
      <c r="GO15" s="12"/>
      <c r="GP15" s="12"/>
      <c r="GQ15" s="12"/>
      <c r="GR15" s="12"/>
      <c r="GS15" s="12"/>
      <c r="GT15" s="12"/>
      <c r="HA15" s="13"/>
      <c r="HB15" s="12"/>
      <c r="HC15" s="12"/>
      <c r="HD15" s="12"/>
      <c r="HE15" s="12"/>
      <c r="HF15" s="12"/>
      <c r="HG15" s="12"/>
      <c r="HH15" s="12"/>
      <c r="HO15" s="13"/>
      <c r="HP15" s="12"/>
      <c r="HQ15" s="12"/>
      <c r="HR15" s="12"/>
      <c r="HS15" s="12"/>
      <c r="HT15" s="12"/>
      <c r="HU15" s="12"/>
      <c r="HV15" s="12"/>
      <c r="IC15" s="13"/>
      <c r="ID15" s="12"/>
      <c r="IE15" s="12"/>
      <c r="IF15" s="12"/>
      <c r="IG15" s="12"/>
      <c r="IH15" s="12"/>
      <c r="II15" s="12"/>
      <c r="IJ15" s="12"/>
      <c r="IQ15" s="13"/>
      <c r="IR15" s="12"/>
      <c r="IS15" s="12"/>
    </row>
    <row r="16" spans="1:253" s="11" customFormat="1" ht="16.5" customHeight="1" x14ac:dyDescent="0.2">
      <c r="A16" s="61" t="s">
        <v>8</v>
      </c>
      <c r="B16" s="40"/>
      <c r="C16" s="40"/>
      <c r="D16" s="40"/>
      <c r="E16" s="40"/>
      <c r="F16" s="42">
        <v>3711.9654</v>
      </c>
      <c r="G16" s="56"/>
      <c r="H16" s="56"/>
      <c r="I16" s="56"/>
      <c r="J16" s="56"/>
      <c r="K16" s="56"/>
      <c r="L16" s="56"/>
      <c r="M16" s="56"/>
    </row>
    <row r="17" spans="1:253" s="11" customFormat="1" ht="16.5" customHeight="1" x14ac:dyDescent="0.2">
      <c r="A17" s="61" t="s">
        <v>9</v>
      </c>
      <c r="B17" s="40"/>
      <c r="C17" s="40"/>
      <c r="D17" s="40"/>
      <c r="E17" s="40"/>
      <c r="F17" s="42">
        <v>6733.2111000000004</v>
      </c>
      <c r="G17" s="56"/>
      <c r="H17" s="56"/>
      <c r="I17" s="56"/>
      <c r="J17" s="56"/>
      <c r="K17" s="56"/>
      <c r="L17" s="56"/>
      <c r="M17" s="56"/>
    </row>
    <row r="18" spans="1:253" s="11" customFormat="1" ht="16.5" customHeight="1" x14ac:dyDescent="0.2">
      <c r="A18" s="61" t="s">
        <v>10</v>
      </c>
      <c r="B18" s="40"/>
      <c r="C18" s="40">
        <v>116.94840000000001</v>
      </c>
      <c r="D18" s="40"/>
      <c r="E18" s="40"/>
      <c r="F18" s="42">
        <v>4078.2073</v>
      </c>
      <c r="G18" s="56"/>
      <c r="H18" s="56"/>
      <c r="I18" s="56"/>
      <c r="J18" s="56"/>
      <c r="K18" s="56"/>
      <c r="L18" s="56"/>
      <c r="M18" s="56"/>
    </row>
    <row r="19" spans="1:253" s="11" customFormat="1" ht="16.5" customHeight="1" x14ac:dyDescent="0.25">
      <c r="A19" s="62" t="s">
        <v>287</v>
      </c>
      <c r="B19" s="44"/>
      <c r="C19" s="44">
        <v>116.94840000000001</v>
      </c>
      <c r="D19" s="44"/>
      <c r="E19" s="44"/>
      <c r="F19" s="46">
        <v>14523.3838</v>
      </c>
      <c r="G19" s="56"/>
      <c r="H19" s="56"/>
      <c r="I19" s="56"/>
      <c r="J19" s="56"/>
      <c r="K19" s="56"/>
      <c r="L19" s="56"/>
      <c r="M19" s="57"/>
      <c r="N19" s="12"/>
      <c r="O19" s="12"/>
      <c r="P19" s="12"/>
      <c r="Q19" s="12"/>
      <c r="R19" s="12"/>
      <c r="S19" s="12"/>
      <c r="T19" s="12"/>
      <c r="AA19" s="13"/>
      <c r="AB19" s="12"/>
      <c r="AC19" s="12"/>
      <c r="AD19" s="12"/>
      <c r="AE19" s="12"/>
      <c r="AF19" s="12"/>
      <c r="AG19" s="12"/>
      <c r="AH19" s="12"/>
      <c r="AO19" s="13"/>
      <c r="AP19" s="12"/>
      <c r="AQ19" s="12"/>
      <c r="AR19" s="12"/>
      <c r="AS19" s="12"/>
      <c r="AT19" s="12"/>
      <c r="AU19" s="12"/>
      <c r="AV19" s="12"/>
      <c r="BC19" s="13"/>
      <c r="BD19" s="12"/>
      <c r="BE19" s="12"/>
      <c r="BF19" s="12"/>
      <c r="BG19" s="12"/>
      <c r="BH19" s="12"/>
      <c r="BI19" s="12"/>
      <c r="BJ19" s="12"/>
      <c r="BQ19" s="13"/>
      <c r="BR19" s="12"/>
      <c r="BS19" s="12"/>
      <c r="BT19" s="12"/>
      <c r="BU19" s="12"/>
      <c r="BV19" s="12"/>
      <c r="BW19" s="12"/>
      <c r="BX19" s="12"/>
      <c r="CE19" s="13"/>
      <c r="CF19" s="12"/>
      <c r="CG19" s="12"/>
      <c r="CH19" s="12"/>
      <c r="CI19" s="12"/>
      <c r="CJ19" s="12"/>
      <c r="CK19" s="12"/>
      <c r="CL19" s="12"/>
      <c r="CS19" s="13"/>
      <c r="CT19" s="12"/>
      <c r="CU19" s="12"/>
      <c r="CV19" s="12"/>
      <c r="CW19" s="12"/>
      <c r="CX19" s="12"/>
      <c r="CY19" s="12"/>
      <c r="CZ19" s="12"/>
      <c r="DG19" s="13"/>
      <c r="DH19" s="12"/>
      <c r="DI19" s="12"/>
      <c r="DJ19" s="12"/>
      <c r="DK19" s="12"/>
      <c r="DL19" s="12"/>
      <c r="DM19" s="12"/>
      <c r="DN19" s="12"/>
      <c r="DU19" s="13"/>
      <c r="DV19" s="12"/>
      <c r="DW19" s="12"/>
      <c r="DX19" s="12"/>
      <c r="DY19" s="12"/>
      <c r="DZ19" s="12"/>
      <c r="EA19" s="12"/>
      <c r="EB19" s="12"/>
      <c r="EI19" s="13"/>
      <c r="EJ19" s="12"/>
      <c r="EK19" s="12"/>
      <c r="EL19" s="12"/>
      <c r="EM19" s="12"/>
      <c r="EN19" s="12"/>
      <c r="EO19" s="12"/>
      <c r="EP19" s="12"/>
      <c r="EW19" s="13"/>
      <c r="EX19" s="12"/>
      <c r="EY19" s="12"/>
      <c r="EZ19" s="12"/>
      <c r="FA19" s="12"/>
      <c r="FB19" s="12"/>
      <c r="FC19" s="12"/>
      <c r="FD19" s="12"/>
      <c r="FK19" s="13"/>
      <c r="FL19" s="12"/>
      <c r="FM19" s="12"/>
      <c r="FN19" s="12"/>
      <c r="FO19" s="12"/>
      <c r="FP19" s="12"/>
      <c r="FQ19" s="12"/>
      <c r="FR19" s="12"/>
      <c r="FY19" s="13"/>
      <c r="FZ19" s="12"/>
      <c r="GA19" s="12"/>
      <c r="GB19" s="12"/>
      <c r="GC19" s="12"/>
      <c r="GD19" s="12"/>
      <c r="GE19" s="12"/>
      <c r="GF19" s="12"/>
      <c r="GM19" s="13"/>
      <c r="GN19" s="12"/>
      <c r="GO19" s="12"/>
      <c r="GP19" s="12"/>
      <c r="GQ19" s="12"/>
      <c r="GR19" s="12"/>
      <c r="GS19" s="12"/>
      <c r="GT19" s="12"/>
      <c r="HA19" s="13"/>
      <c r="HB19" s="12"/>
      <c r="HC19" s="12"/>
      <c r="HD19" s="12"/>
      <c r="HE19" s="12"/>
      <c r="HF19" s="12"/>
      <c r="HG19" s="12"/>
      <c r="HH19" s="12"/>
      <c r="HO19" s="13"/>
      <c r="HP19" s="12"/>
      <c r="HQ19" s="12"/>
      <c r="HR19" s="12"/>
      <c r="HS19" s="12"/>
      <c r="HT19" s="12"/>
      <c r="HU19" s="12"/>
      <c r="HV19" s="12"/>
      <c r="IC19" s="13"/>
      <c r="ID19" s="12"/>
      <c r="IE19" s="12"/>
      <c r="IF19" s="12"/>
      <c r="IG19" s="12"/>
      <c r="IH19" s="12"/>
      <c r="II19" s="12"/>
      <c r="IJ19" s="12"/>
      <c r="IQ19" s="13"/>
      <c r="IR19" s="12"/>
      <c r="IS19" s="12"/>
    </row>
    <row r="20" spans="1:253" s="11" customFormat="1" ht="16.5" customHeight="1" x14ac:dyDescent="0.2">
      <c r="A20" s="61" t="s">
        <v>11</v>
      </c>
      <c r="B20" s="40"/>
      <c r="C20" s="40"/>
      <c r="D20" s="40"/>
      <c r="E20" s="40">
        <v>8.9090000000000007</v>
      </c>
      <c r="F20" s="42">
        <v>4734.8413</v>
      </c>
      <c r="G20" s="56"/>
      <c r="H20" s="56"/>
      <c r="I20" s="56"/>
      <c r="J20" s="56"/>
      <c r="K20" s="56"/>
      <c r="L20" s="56"/>
      <c r="M20" s="56"/>
    </row>
    <row r="21" spans="1:253" s="11" customFormat="1" ht="16.5" customHeight="1" x14ac:dyDescent="0.2">
      <c r="A21" s="61" t="s">
        <v>12</v>
      </c>
      <c r="B21" s="40"/>
      <c r="C21" s="40"/>
      <c r="D21" s="40"/>
      <c r="E21" s="40">
        <v>45.346699999999998</v>
      </c>
      <c r="F21" s="42">
        <v>7047.5418</v>
      </c>
      <c r="G21" s="56"/>
      <c r="H21" s="56"/>
      <c r="I21" s="56"/>
      <c r="J21" s="56"/>
      <c r="K21" s="56"/>
      <c r="L21" s="56"/>
      <c r="M21" s="56"/>
    </row>
    <row r="22" spans="1:253" s="11" customFormat="1" ht="16.5" customHeight="1" x14ac:dyDescent="0.2">
      <c r="A22" s="61" t="s">
        <v>13</v>
      </c>
      <c r="B22" s="40"/>
      <c r="C22" s="40"/>
      <c r="D22" s="40"/>
      <c r="E22" s="40">
        <v>5.9973999999999998</v>
      </c>
      <c r="F22" s="42">
        <v>4266.9958999999999</v>
      </c>
      <c r="G22" s="56"/>
      <c r="H22" s="56"/>
      <c r="I22" s="56"/>
      <c r="J22" s="56"/>
      <c r="K22" s="56"/>
      <c r="L22" s="56"/>
      <c r="M22" s="56"/>
    </row>
    <row r="23" spans="1:253" s="11" customFormat="1" ht="16.5" customHeight="1" x14ac:dyDescent="0.2">
      <c r="A23" s="61" t="s">
        <v>14</v>
      </c>
      <c r="B23" s="40"/>
      <c r="C23" s="40"/>
      <c r="D23" s="40"/>
      <c r="E23" s="40"/>
      <c r="F23" s="42">
        <v>1420.0515</v>
      </c>
      <c r="G23" s="56"/>
      <c r="H23" s="56"/>
      <c r="I23" s="56"/>
      <c r="J23" s="56"/>
      <c r="K23" s="56"/>
      <c r="L23" s="56"/>
      <c r="M23" s="56"/>
    </row>
    <row r="24" spans="1:253" s="11" customFormat="1" ht="16.5" customHeight="1" x14ac:dyDescent="0.25">
      <c r="A24" s="62" t="s">
        <v>15</v>
      </c>
      <c r="B24" s="44"/>
      <c r="C24" s="44"/>
      <c r="D24" s="44"/>
      <c r="E24" s="44">
        <v>60.253100000000003</v>
      </c>
      <c r="F24" s="46">
        <v>17469.430499999999</v>
      </c>
      <c r="G24" s="56"/>
      <c r="H24" s="56"/>
      <c r="I24" s="56"/>
      <c r="J24" s="56"/>
      <c r="K24" s="56"/>
      <c r="L24" s="56"/>
      <c r="M24" s="57"/>
      <c r="N24" s="12"/>
      <c r="O24" s="12"/>
      <c r="P24" s="12"/>
      <c r="Q24" s="12"/>
      <c r="R24" s="12"/>
      <c r="S24" s="12"/>
      <c r="T24" s="12"/>
      <c r="AA24" s="13"/>
      <c r="AB24" s="12"/>
      <c r="AC24" s="12"/>
      <c r="AD24" s="12"/>
      <c r="AE24" s="12"/>
      <c r="AF24" s="12"/>
      <c r="AG24" s="12"/>
      <c r="AH24" s="12"/>
      <c r="AO24" s="13"/>
      <c r="AP24" s="12"/>
      <c r="AQ24" s="12"/>
      <c r="AR24" s="12"/>
      <c r="AS24" s="12"/>
      <c r="AT24" s="12"/>
      <c r="AU24" s="12"/>
      <c r="AV24" s="12"/>
      <c r="BC24" s="13"/>
      <c r="BD24" s="12"/>
      <c r="BE24" s="12"/>
      <c r="BF24" s="12"/>
      <c r="BG24" s="12"/>
      <c r="BH24" s="12"/>
      <c r="BI24" s="12"/>
      <c r="BJ24" s="12"/>
      <c r="BQ24" s="13"/>
      <c r="BR24" s="12"/>
      <c r="BS24" s="12"/>
      <c r="BT24" s="12"/>
      <c r="BU24" s="12"/>
      <c r="BV24" s="12"/>
      <c r="BW24" s="12"/>
      <c r="BX24" s="12"/>
      <c r="CE24" s="13"/>
      <c r="CF24" s="12"/>
      <c r="CG24" s="12"/>
      <c r="CH24" s="12"/>
      <c r="CI24" s="12"/>
      <c r="CJ24" s="12"/>
      <c r="CK24" s="12"/>
      <c r="CL24" s="12"/>
      <c r="CS24" s="13"/>
      <c r="CT24" s="12"/>
      <c r="CU24" s="12"/>
      <c r="CV24" s="12"/>
      <c r="CW24" s="12"/>
      <c r="CX24" s="12"/>
      <c r="CY24" s="12"/>
      <c r="CZ24" s="12"/>
      <c r="DG24" s="13"/>
      <c r="DH24" s="12"/>
      <c r="DI24" s="12"/>
      <c r="DJ24" s="12"/>
      <c r="DK24" s="12"/>
      <c r="DL24" s="12"/>
      <c r="DM24" s="12"/>
      <c r="DN24" s="12"/>
      <c r="DU24" s="13"/>
      <c r="DV24" s="12"/>
      <c r="DW24" s="12"/>
      <c r="DX24" s="12"/>
      <c r="DY24" s="12"/>
      <c r="DZ24" s="12"/>
      <c r="EA24" s="12"/>
      <c r="EB24" s="12"/>
      <c r="EI24" s="13"/>
      <c r="EJ24" s="12"/>
      <c r="EK24" s="12"/>
      <c r="EL24" s="12"/>
      <c r="EM24" s="12"/>
      <c r="EN24" s="12"/>
      <c r="EO24" s="12"/>
      <c r="EP24" s="12"/>
      <c r="EW24" s="13"/>
      <c r="EX24" s="12"/>
      <c r="EY24" s="12"/>
      <c r="EZ24" s="12"/>
      <c r="FA24" s="12"/>
      <c r="FB24" s="12"/>
      <c r="FC24" s="12"/>
      <c r="FD24" s="12"/>
      <c r="FK24" s="13"/>
      <c r="FL24" s="12"/>
      <c r="FM24" s="12"/>
      <c r="FN24" s="12"/>
      <c r="FO24" s="12"/>
      <c r="FP24" s="12"/>
      <c r="FQ24" s="12"/>
      <c r="FR24" s="12"/>
      <c r="FY24" s="13"/>
      <c r="FZ24" s="12"/>
      <c r="GA24" s="12"/>
      <c r="GB24" s="12"/>
      <c r="GC24" s="12"/>
      <c r="GD24" s="12"/>
      <c r="GE24" s="12"/>
      <c r="GF24" s="12"/>
      <c r="GM24" s="13"/>
      <c r="GN24" s="12"/>
      <c r="GO24" s="12"/>
      <c r="GP24" s="12"/>
      <c r="GQ24" s="12"/>
      <c r="GR24" s="12"/>
      <c r="GS24" s="12"/>
      <c r="GT24" s="12"/>
      <c r="HA24" s="13"/>
      <c r="HB24" s="12"/>
      <c r="HC24" s="12"/>
      <c r="HD24" s="12"/>
      <c r="HE24" s="12"/>
      <c r="HF24" s="12"/>
      <c r="HG24" s="12"/>
      <c r="HH24" s="12"/>
      <c r="HO24" s="13"/>
      <c r="HP24" s="12"/>
      <c r="HQ24" s="12"/>
      <c r="HR24" s="12"/>
      <c r="HS24" s="12"/>
      <c r="HT24" s="12"/>
      <c r="HU24" s="12"/>
      <c r="HV24" s="12"/>
      <c r="IC24" s="13"/>
      <c r="ID24" s="12"/>
      <c r="IE24" s="12"/>
      <c r="IF24" s="12"/>
      <c r="IG24" s="12"/>
      <c r="IH24" s="12"/>
      <c r="II24" s="12"/>
      <c r="IJ24" s="12"/>
      <c r="IQ24" s="13"/>
      <c r="IR24" s="12"/>
      <c r="IS24" s="12"/>
    </row>
    <row r="25" spans="1:253" s="11" customFormat="1" ht="16.5" customHeight="1" x14ac:dyDescent="0.25">
      <c r="A25" s="63" t="s">
        <v>288</v>
      </c>
      <c r="B25" s="47"/>
      <c r="C25" s="47"/>
      <c r="D25" s="47"/>
      <c r="E25" s="47"/>
      <c r="F25" s="49">
        <v>0.57050000000000001</v>
      </c>
      <c r="G25" s="56"/>
      <c r="H25" s="56"/>
      <c r="I25" s="56"/>
      <c r="J25" s="56"/>
      <c r="K25" s="56"/>
      <c r="L25" s="56"/>
      <c r="M25" s="57"/>
      <c r="N25" s="12"/>
      <c r="O25" s="12"/>
      <c r="P25" s="12"/>
      <c r="Q25" s="12"/>
      <c r="R25" s="12"/>
      <c r="S25" s="12"/>
      <c r="T25" s="12"/>
      <c r="AA25" s="13"/>
      <c r="AB25" s="12"/>
      <c r="AC25" s="12"/>
      <c r="AD25" s="12"/>
      <c r="AE25" s="12"/>
      <c r="AF25" s="12"/>
      <c r="AG25" s="12"/>
      <c r="AH25" s="12"/>
      <c r="AO25" s="13"/>
      <c r="AP25" s="12"/>
      <c r="AQ25" s="12"/>
      <c r="AR25" s="12"/>
      <c r="AS25" s="12"/>
      <c r="AT25" s="12"/>
      <c r="AU25" s="12"/>
      <c r="AV25" s="12"/>
      <c r="BC25" s="13"/>
      <c r="BD25" s="12"/>
      <c r="BE25" s="12"/>
      <c r="BF25" s="12"/>
      <c r="BG25" s="12"/>
      <c r="BH25" s="12"/>
      <c r="BI25" s="12"/>
      <c r="BJ25" s="12"/>
      <c r="BQ25" s="13"/>
      <c r="BR25" s="12"/>
      <c r="BS25" s="12"/>
      <c r="BT25" s="12"/>
      <c r="BU25" s="12"/>
      <c r="BV25" s="12"/>
      <c r="BW25" s="12"/>
      <c r="BX25" s="12"/>
      <c r="CE25" s="13"/>
      <c r="CF25" s="12"/>
      <c r="CG25" s="12"/>
      <c r="CH25" s="12"/>
      <c r="CI25" s="12"/>
      <c r="CJ25" s="12"/>
      <c r="CK25" s="12"/>
      <c r="CL25" s="12"/>
      <c r="CS25" s="13"/>
      <c r="CT25" s="12"/>
      <c r="CU25" s="12"/>
      <c r="CV25" s="12"/>
      <c r="CW25" s="12"/>
      <c r="CX25" s="12"/>
      <c r="CY25" s="12"/>
      <c r="CZ25" s="12"/>
      <c r="DG25" s="13"/>
      <c r="DH25" s="12"/>
      <c r="DI25" s="12"/>
      <c r="DJ25" s="12"/>
      <c r="DK25" s="12"/>
      <c r="DL25" s="12"/>
      <c r="DM25" s="12"/>
      <c r="DN25" s="12"/>
      <c r="DU25" s="13"/>
      <c r="DV25" s="12"/>
      <c r="DW25" s="12"/>
      <c r="DX25" s="12"/>
      <c r="DY25" s="12"/>
      <c r="DZ25" s="12"/>
      <c r="EA25" s="12"/>
      <c r="EB25" s="12"/>
      <c r="EI25" s="13"/>
      <c r="EJ25" s="12"/>
      <c r="EK25" s="12"/>
      <c r="EL25" s="12"/>
      <c r="EM25" s="12"/>
      <c r="EN25" s="12"/>
      <c r="EO25" s="12"/>
      <c r="EP25" s="12"/>
      <c r="EW25" s="13"/>
      <c r="EX25" s="12"/>
      <c r="EY25" s="12"/>
      <c r="EZ25" s="12"/>
      <c r="FA25" s="12"/>
      <c r="FB25" s="12"/>
      <c r="FC25" s="12"/>
      <c r="FD25" s="12"/>
      <c r="FK25" s="13"/>
      <c r="FL25" s="12"/>
      <c r="FM25" s="12"/>
      <c r="FN25" s="12"/>
      <c r="FO25" s="12"/>
      <c r="FP25" s="12"/>
      <c r="FQ25" s="12"/>
      <c r="FR25" s="12"/>
      <c r="FY25" s="13"/>
      <c r="FZ25" s="12"/>
      <c r="GA25" s="12"/>
      <c r="GB25" s="12"/>
      <c r="GC25" s="12"/>
      <c r="GD25" s="12"/>
      <c r="GE25" s="12"/>
      <c r="GF25" s="12"/>
      <c r="GM25" s="13"/>
      <c r="GN25" s="12"/>
      <c r="GO25" s="12"/>
      <c r="GP25" s="12"/>
      <c r="GQ25" s="12"/>
      <c r="GR25" s="12"/>
      <c r="GS25" s="12"/>
      <c r="GT25" s="12"/>
      <c r="HA25" s="13"/>
      <c r="HB25" s="12"/>
      <c r="HC25" s="12"/>
      <c r="HD25" s="12"/>
      <c r="HE25" s="12"/>
      <c r="HF25" s="12"/>
      <c r="HG25" s="12"/>
      <c r="HH25" s="12"/>
      <c r="HO25" s="13"/>
      <c r="HP25" s="12"/>
      <c r="HQ25" s="12"/>
      <c r="HR25" s="12"/>
      <c r="HS25" s="12"/>
      <c r="HT25" s="12"/>
      <c r="HU25" s="12"/>
      <c r="HV25" s="12"/>
      <c r="IC25" s="13"/>
      <c r="ID25" s="12"/>
      <c r="IE25" s="12"/>
      <c r="IF25" s="12"/>
      <c r="IG25" s="12"/>
      <c r="IH25" s="12"/>
      <c r="II25" s="12"/>
      <c r="IJ25" s="12"/>
      <c r="IQ25" s="13"/>
      <c r="IR25" s="12"/>
      <c r="IS25" s="12"/>
    </row>
    <row r="26" spans="1:253" s="11" customFormat="1" ht="16.5" customHeight="1" x14ac:dyDescent="0.2">
      <c r="A26" s="61" t="s">
        <v>289</v>
      </c>
      <c r="B26" s="40"/>
      <c r="C26" s="40"/>
      <c r="D26" s="40"/>
      <c r="E26" s="40"/>
      <c r="F26" s="42">
        <v>7250.6271999999999</v>
      </c>
      <c r="G26" s="56"/>
      <c r="H26" s="56"/>
      <c r="I26" s="56"/>
      <c r="J26" s="56"/>
      <c r="K26" s="56"/>
      <c r="L26" s="56"/>
      <c r="M26" s="56"/>
    </row>
    <row r="27" spans="1:253" s="11" customFormat="1" ht="16.5" customHeight="1" x14ac:dyDescent="0.2">
      <c r="A27" s="61" t="s">
        <v>16</v>
      </c>
      <c r="B27" s="40"/>
      <c r="C27" s="40"/>
      <c r="D27" s="40"/>
      <c r="E27" s="40"/>
      <c r="F27" s="42">
        <v>70733.981799999994</v>
      </c>
      <c r="G27" s="56"/>
      <c r="H27" s="56"/>
      <c r="I27" s="56"/>
      <c r="J27" s="56"/>
      <c r="K27" s="56"/>
      <c r="L27" s="56"/>
      <c r="M27" s="56"/>
    </row>
    <row r="28" spans="1:253" s="11" customFormat="1" ht="16.5" customHeight="1" x14ac:dyDescent="0.2">
      <c r="A28" s="61" t="s">
        <v>290</v>
      </c>
      <c r="B28" s="40"/>
      <c r="C28" s="40"/>
      <c r="D28" s="40">
        <v>616.21569999999997</v>
      </c>
      <c r="E28" s="40">
        <v>178.97730000000001</v>
      </c>
      <c r="F28" s="42">
        <v>22722.071499999998</v>
      </c>
      <c r="G28" s="56"/>
      <c r="H28" s="56"/>
      <c r="I28" s="56"/>
      <c r="J28" s="56"/>
      <c r="K28" s="56"/>
      <c r="L28" s="56"/>
      <c r="M28" s="56"/>
    </row>
    <row r="29" spans="1:253" s="11" customFormat="1" ht="16.5" customHeight="1" x14ac:dyDescent="0.2">
      <c r="A29" s="61" t="s">
        <v>17</v>
      </c>
      <c r="B29" s="40"/>
      <c r="C29" s="40"/>
      <c r="D29" s="40"/>
      <c r="E29" s="40">
        <v>127.85299999999999</v>
      </c>
      <c r="F29" s="42">
        <v>60419.165200000003</v>
      </c>
      <c r="G29" s="56"/>
      <c r="H29" s="56"/>
      <c r="I29" s="56"/>
      <c r="J29" s="56"/>
      <c r="K29" s="56"/>
      <c r="L29" s="56"/>
      <c r="M29" s="56"/>
    </row>
    <row r="30" spans="1:253" s="11" customFormat="1" ht="16.5" customHeight="1" x14ac:dyDescent="0.2">
      <c r="A30" s="61" t="s">
        <v>18</v>
      </c>
      <c r="B30" s="40"/>
      <c r="C30" s="40"/>
      <c r="D30" s="40"/>
      <c r="E30" s="40"/>
      <c r="F30" s="42">
        <v>27094.4529</v>
      </c>
      <c r="G30" s="56"/>
      <c r="H30" s="56"/>
      <c r="I30" s="56"/>
      <c r="J30" s="56"/>
      <c r="K30" s="56"/>
      <c r="L30" s="56"/>
      <c r="M30" s="56"/>
    </row>
    <row r="31" spans="1:253" s="11" customFormat="1" ht="16.5" customHeight="1" x14ac:dyDescent="0.2">
      <c r="A31" s="61" t="s">
        <v>19</v>
      </c>
      <c r="B31" s="40"/>
      <c r="C31" s="40"/>
      <c r="D31" s="40"/>
      <c r="E31" s="40">
        <v>19.468299999999999</v>
      </c>
      <c r="F31" s="42">
        <v>33483.8851</v>
      </c>
      <c r="G31" s="56"/>
      <c r="H31" s="56"/>
      <c r="I31" s="56"/>
      <c r="J31" s="56"/>
      <c r="K31" s="56"/>
      <c r="L31" s="56"/>
      <c r="M31" s="56"/>
    </row>
    <row r="32" spans="1:253" s="11" customFormat="1" ht="16.5" customHeight="1" x14ac:dyDescent="0.2">
      <c r="A32" s="61" t="s">
        <v>20</v>
      </c>
      <c r="B32" s="40"/>
      <c r="C32" s="40"/>
      <c r="D32" s="40">
        <v>26.926100000000002</v>
      </c>
      <c r="E32" s="40"/>
      <c r="F32" s="42">
        <v>40796.895499999999</v>
      </c>
      <c r="G32" s="56"/>
      <c r="H32" s="56"/>
      <c r="I32" s="56"/>
      <c r="J32" s="56"/>
      <c r="K32" s="56"/>
      <c r="L32" s="56"/>
      <c r="M32" s="56"/>
    </row>
    <row r="33" spans="1:253" s="11" customFormat="1" ht="16.5" customHeight="1" x14ac:dyDescent="0.2">
      <c r="A33" s="61" t="s">
        <v>21</v>
      </c>
      <c r="B33" s="40"/>
      <c r="C33" s="40"/>
      <c r="D33" s="40"/>
      <c r="E33" s="40">
        <v>943.6336</v>
      </c>
      <c r="F33" s="42">
        <v>74550.922699999996</v>
      </c>
      <c r="G33" s="56"/>
      <c r="H33" s="56"/>
      <c r="I33" s="56"/>
      <c r="J33" s="56"/>
      <c r="K33" s="56"/>
      <c r="L33" s="56"/>
      <c r="M33" s="56"/>
    </row>
    <row r="34" spans="1:253" s="11" customFormat="1" ht="16.5" customHeight="1" x14ac:dyDescent="0.2">
      <c r="A34" s="61" t="s">
        <v>22</v>
      </c>
      <c r="B34" s="40"/>
      <c r="C34" s="40"/>
      <c r="D34" s="40"/>
      <c r="E34" s="40"/>
      <c r="F34" s="42">
        <v>48868.303999999996</v>
      </c>
      <c r="G34" s="56"/>
      <c r="H34" s="56"/>
      <c r="I34" s="56"/>
      <c r="J34" s="56"/>
      <c r="K34" s="56"/>
      <c r="L34" s="56"/>
      <c r="M34" s="56"/>
    </row>
    <row r="35" spans="1:253" s="11" customFormat="1" ht="16.5" customHeight="1" x14ac:dyDescent="0.25">
      <c r="A35" s="62" t="s">
        <v>291</v>
      </c>
      <c r="B35" s="44"/>
      <c r="C35" s="44"/>
      <c r="D35" s="44">
        <v>643.14179999999999</v>
      </c>
      <c r="E35" s="44">
        <v>1269.9322</v>
      </c>
      <c r="F35" s="46">
        <v>385920.30589999998</v>
      </c>
      <c r="G35" s="56"/>
      <c r="H35" s="56"/>
      <c r="I35" s="56"/>
      <c r="J35" s="56"/>
      <c r="K35" s="56"/>
      <c r="L35" s="56"/>
      <c r="M35" s="57"/>
      <c r="N35" s="12"/>
      <c r="O35" s="12"/>
      <c r="P35" s="12"/>
      <c r="Q35" s="12"/>
      <c r="R35" s="12"/>
      <c r="S35" s="12"/>
      <c r="T35" s="12"/>
      <c r="AA35" s="13"/>
      <c r="AB35" s="12"/>
      <c r="AC35" s="12"/>
      <c r="AD35" s="12"/>
      <c r="AE35" s="12"/>
      <c r="AF35" s="12"/>
      <c r="AG35" s="12"/>
      <c r="AH35" s="12"/>
      <c r="AO35" s="13"/>
      <c r="AP35" s="12"/>
      <c r="AQ35" s="12"/>
      <c r="AR35" s="12"/>
      <c r="AS35" s="12"/>
      <c r="AT35" s="12"/>
      <c r="AU35" s="12"/>
      <c r="AV35" s="12"/>
      <c r="BC35" s="13"/>
      <c r="BD35" s="12"/>
      <c r="BE35" s="12"/>
      <c r="BF35" s="12"/>
      <c r="BG35" s="12"/>
      <c r="BH35" s="12"/>
      <c r="BI35" s="12"/>
      <c r="BJ35" s="12"/>
      <c r="BQ35" s="13"/>
      <c r="BR35" s="12"/>
      <c r="BS35" s="12"/>
      <c r="BT35" s="12"/>
      <c r="BU35" s="12"/>
      <c r="BV35" s="12"/>
      <c r="BW35" s="12"/>
      <c r="BX35" s="12"/>
      <c r="CE35" s="13"/>
      <c r="CF35" s="12"/>
      <c r="CG35" s="12"/>
      <c r="CH35" s="12"/>
      <c r="CI35" s="12"/>
      <c r="CJ35" s="12"/>
      <c r="CK35" s="12"/>
      <c r="CL35" s="12"/>
      <c r="CS35" s="13"/>
      <c r="CT35" s="12"/>
      <c r="CU35" s="12"/>
      <c r="CV35" s="12"/>
      <c r="CW35" s="12"/>
      <c r="CX35" s="12"/>
      <c r="CY35" s="12"/>
      <c r="CZ35" s="12"/>
      <c r="DG35" s="13"/>
      <c r="DH35" s="12"/>
      <c r="DI35" s="12"/>
      <c r="DJ35" s="12"/>
      <c r="DK35" s="12"/>
      <c r="DL35" s="12"/>
      <c r="DM35" s="12"/>
      <c r="DN35" s="12"/>
      <c r="DU35" s="13"/>
      <c r="DV35" s="12"/>
      <c r="DW35" s="12"/>
      <c r="DX35" s="12"/>
      <c r="DY35" s="12"/>
      <c r="DZ35" s="12"/>
      <c r="EA35" s="12"/>
      <c r="EB35" s="12"/>
      <c r="EI35" s="13"/>
      <c r="EJ35" s="12"/>
      <c r="EK35" s="12"/>
      <c r="EL35" s="12"/>
      <c r="EM35" s="12"/>
      <c r="EN35" s="12"/>
      <c r="EO35" s="12"/>
      <c r="EP35" s="12"/>
      <c r="EW35" s="13"/>
      <c r="EX35" s="12"/>
      <c r="EY35" s="12"/>
      <c r="EZ35" s="12"/>
      <c r="FA35" s="12"/>
      <c r="FB35" s="12"/>
      <c r="FC35" s="12"/>
      <c r="FD35" s="12"/>
      <c r="FK35" s="13"/>
      <c r="FL35" s="12"/>
      <c r="FM35" s="12"/>
      <c r="FN35" s="12"/>
      <c r="FO35" s="12"/>
      <c r="FP35" s="12"/>
      <c r="FQ35" s="12"/>
      <c r="FR35" s="12"/>
      <c r="FY35" s="13"/>
      <c r="FZ35" s="12"/>
      <c r="GA35" s="12"/>
      <c r="GB35" s="12"/>
      <c r="GC35" s="12"/>
      <c r="GD35" s="12"/>
      <c r="GE35" s="12"/>
      <c r="GF35" s="12"/>
      <c r="GM35" s="13"/>
      <c r="GN35" s="12"/>
      <c r="GO35" s="12"/>
      <c r="GP35" s="12"/>
      <c r="GQ35" s="12"/>
      <c r="GR35" s="12"/>
      <c r="GS35" s="12"/>
      <c r="GT35" s="12"/>
      <c r="HA35" s="13"/>
      <c r="HB35" s="12"/>
      <c r="HC35" s="12"/>
      <c r="HD35" s="12"/>
      <c r="HE35" s="12"/>
      <c r="HF35" s="12"/>
      <c r="HG35" s="12"/>
      <c r="HH35" s="12"/>
      <c r="HO35" s="13"/>
      <c r="HP35" s="12"/>
      <c r="HQ35" s="12"/>
      <c r="HR35" s="12"/>
      <c r="HS35" s="12"/>
      <c r="HT35" s="12"/>
      <c r="HU35" s="12"/>
      <c r="HV35" s="12"/>
      <c r="IC35" s="13"/>
      <c r="ID35" s="12"/>
      <c r="IE35" s="12"/>
      <c r="IF35" s="12"/>
      <c r="IG35" s="12"/>
      <c r="IH35" s="12"/>
      <c r="II35" s="12"/>
      <c r="IJ35" s="12"/>
      <c r="IQ35" s="13"/>
      <c r="IR35" s="12"/>
      <c r="IS35" s="12"/>
    </row>
    <row r="36" spans="1:253" s="11" customFormat="1" ht="16.5" customHeight="1" x14ac:dyDescent="0.25">
      <c r="A36" s="63" t="s">
        <v>292</v>
      </c>
      <c r="B36" s="47"/>
      <c r="C36" s="47"/>
      <c r="D36" s="47"/>
      <c r="E36" s="47">
        <v>1351.2523000000001</v>
      </c>
      <c r="F36" s="49">
        <v>2311.4807000000001</v>
      </c>
      <c r="G36" s="56"/>
      <c r="H36" s="56"/>
      <c r="I36" s="56"/>
      <c r="J36" s="56"/>
      <c r="K36" s="56"/>
      <c r="L36" s="56"/>
      <c r="M36" s="57"/>
      <c r="N36" s="12"/>
      <c r="O36" s="12"/>
      <c r="P36" s="12"/>
      <c r="Q36" s="12"/>
      <c r="R36" s="12"/>
      <c r="S36" s="12"/>
      <c r="T36" s="12"/>
      <c r="AA36" s="13"/>
      <c r="AB36" s="12"/>
      <c r="AC36" s="12"/>
      <c r="AD36" s="12"/>
      <c r="AE36" s="12"/>
      <c r="AF36" s="12"/>
      <c r="AG36" s="12"/>
      <c r="AH36" s="12"/>
      <c r="AO36" s="13"/>
      <c r="AP36" s="12"/>
      <c r="AQ36" s="12"/>
      <c r="AR36" s="12"/>
      <c r="AS36" s="12"/>
      <c r="AT36" s="12"/>
      <c r="AU36" s="12"/>
      <c r="AV36" s="12"/>
      <c r="BC36" s="13"/>
      <c r="BD36" s="12"/>
      <c r="BE36" s="12"/>
      <c r="BF36" s="12"/>
      <c r="BG36" s="12"/>
      <c r="BH36" s="12"/>
      <c r="BI36" s="12"/>
      <c r="BJ36" s="12"/>
      <c r="BQ36" s="13"/>
      <c r="BR36" s="12"/>
      <c r="BS36" s="12"/>
      <c r="BT36" s="12"/>
      <c r="BU36" s="12"/>
      <c r="BV36" s="12"/>
      <c r="BW36" s="12"/>
      <c r="BX36" s="12"/>
      <c r="CE36" s="13"/>
      <c r="CF36" s="12"/>
      <c r="CG36" s="12"/>
      <c r="CH36" s="12"/>
      <c r="CI36" s="12"/>
      <c r="CJ36" s="12"/>
      <c r="CK36" s="12"/>
      <c r="CL36" s="12"/>
      <c r="CS36" s="13"/>
      <c r="CT36" s="12"/>
      <c r="CU36" s="12"/>
      <c r="CV36" s="12"/>
      <c r="CW36" s="12"/>
      <c r="CX36" s="12"/>
      <c r="CY36" s="12"/>
      <c r="CZ36" s="12"/>
      <c r="DG36" s="13"/>
      <c r="DH36" s="12"/>
      <c r="DI36" s="12"/>
      <c r="DJ36" s="12"/>
      <c r="DK36" s="12"/>
      <c r="DL36" s="12"/>
      <c r="DM36" s="12"/>
      <c r="DN36" s="12"/>
      <c r="DU36" s="13"/>
      <c r="DV36" s="12"/>
      <c r="DW36" s="12"/>
      <c r="DX36" s="12"/>
      <c r="DY36" s="12"/>
      <c r="DZ36" s="12"/>
      <c r="EA36" s="12"/>
      <c r="EB36" s="12"/>
      <c r="EI36" s="13"/>
      <c r="EJ36" s="12"/>
      <c r="EK36" s="12"/>
      <c r="EL36" s="12"/>
      <c r="EM36" s="12"/>
      <c r="EN36" s="12"/>
      <c r="EO36" s="12"/>
      <c r="EP36" s="12"/>
      <c r="EW36" s="13"/>
      <c r="EX36" s="12"/>
      <c r="EY36" s="12"/>
      <c r="EZ36" s="12"/>
      <c r="FA36" s="12"/>
      <c r="FB36" s="12"/>
      <c r="FC36" s="12"/>
      <c r="FD36" s="12"/>
      <c r="FK36" s="13"/>
      <c r="FL36" s="12"/>
      <c r="FM36" s="12"/>
      <c r="FN36" s="12"/>
      <c r="FO36" s="12"/>
      <c r="FP36" s="12"/>
      <c r="FQ36" s="12"/>
      <c r="FR36" s="12"/>
      <c r="FY36" s="13"/>
      <c r="FZ36" s="12"/>
      <c r="GA36" s="12"/>
      <c r="GB36" s="12"/>
      <c r="GC36" s="12"/>
      <c r="GD36" s="12"/>
      <c r="GE36" s="12"/>
      <c r="GF36" s="12"/>
      <c r="GM36" s="13"/>
      <c r="GN36" s="12"/>
      <c r="GO36" s="12"/>
      <c r="GP36" s="12"/>
      <c r="GQ36" s="12"/>
      <c r="GR36" s="12"/>
      <c r="GS36" s="12"/>
      <c r="GT36" s="12"/>
      <c r="HA36" s="13"/>
      <c r="HB36" s="12"/>
      <c r="HC36" s="12"/>
      <c r="HD36" s="12"/>
      <c r="HE36" s="12"/>
      <c r="HF36" s="12"/>
      <c r="HG36" s="12"/>
      <c r="HH36" s="12"/>
      <c r="HO36" s="13"/>
      <c r="HP36" s="12"/>
      <c r="HQ36" s="12"/>
      <c r="HR36" s="12"/>
      <c r="HS36" s="12"/>
      <c r="HT36" s="12"/>
      <c r="HU36" s="12"/>
      <c r="HV36" s="12"/>
      <c r="IC36" s="13"/>
      <c r="ID36" s="12"/>
      <c r="IE36" s="12"/>
      <c r="IF36" s="12"/>
      <c r="IG36" s="12"/>
      <c r="IH36" s="12"/>
      <c r="II36" s="12"/>
      <c r="IJ36" s="12"/>
      <c r="IQ36" s="13"/>
      <c r="IR36" s="12"/>
      <c r="IS36" s="12"/>
    </row>
    <row r="37" spans="1:253" s="11" customFormat="1" ht="16.5" customHeight="1" x14ac:dyDescent="0.2">
      <c r="A37" s="61" t="s">
        <v>23</v>
      </c>
      <c r="B37" s="40"/>
      <c r="C37" s="40">
        <v>44.647799999999997</v>
      </c>
      <c r="D37" s="40"/>
      <c r="E37" s="40">
        <v>8091.1468999999997</v>
      </c>
      <c r="F37" s="42">
        <v>16555.7084</v>
      </c>
      <c r="G37" s="56"/>
      <c r="H37" s="56"/>
      <c r="I37" s="56"/>
      <c r="J37" s="56"/>
      <c r="K37" s="56"/>
      <c r="L37" s="56"/>
      <c r="M37" s="56"/>
    </row>
    <row r="38" spans="1:253" s="11" customFormat="1" ht="16.5" customHeight="1" x14ac:dyDescent="0.2">
      <c r="A38" s="61" t="s">
        <v>24</v>
      </c>
      <c r="B38" s="40"/>
      <c r="C38" s="40"/>
      <c r="D38" s="40"/>
      <c r="E38" s="40">
        <v>519.01649999999995</v>
      </c>
      <c r="F38" s="42">
        <v>808.34839999999997</v>
      </c>
      <c r="G38" s="56"/>
      <c r="H38" s="56"/>
      <c r="I38" s="56"/>
      <c r="J38" s="56"/>
      <c r="K38" s="56"/>
      <c r="L38" s="56"/>
      <c r="M38" s="56"/>
    </row>
    <row r="39" spans="1:253" s="11" customFormat="1" ht="16.5" customHeight="1" x14ac:dyDescent="0.2">
      <c r="A39" s="61" t="s">
        <v>25</v>
      </c>
      <c r="B39" s="40"/>
      <c r="C39" s="40"/>
      <c r="D39" s="40"/>
      <c r="E39" s="40">
        <v>308.59449999999998</v>
      </c>
      <c r="F39" s="42">
        <v>123022.58960000001</v>
      </c>
      <c r="G39" s="56"/>
      <c r="H39" s="56"/>
      <c r="I39" s="56"/>
      <c r="J39" s="56"/>
      <c r="K39" s="56"/>
      <c r="L39" s="56"/>
      <c r="M39" s="56"/>
    </row>
    <row r="40" spans="1:253" s="11" customFormat="1" ht="16.5" customHeight="1" x14ac:dyDescent="0.2">
      <c r="A40" s="61" t="s">
        <v>26</v>
      </c>
      <c r="B40" s="40"/>
      <c r="C40" s="40"/>
      <c r="D40" s="40"/>
      <c r="E40" s="40"/>
      <c r="F40" s="42">
        <v>30041.184600000001</v>
      </c>
      <c r="G40" s="56"/>
      <c r="H40" s="56"/>
      <c r="I40" s="56"/>
      <c r="J40" s="56"/>
      <c r="K40" s="56"/>
      <c r="L40" s="56"/>
      <c r="M40" s="56"/>
    </row>
    <row r="41" spans="1:253" s="11" customFormat="1" ht="16.5" customHeight="1" x14ac:dyDescent="0.2">
      <c r="A41" s="61" t="s">
        <v>27</v>
      </c>
      <c r="B41" s="40"/>
      <c r="C41" s="40">
        <v>3.5611999999999999</v>
      </c>
      <c r="D41" s="40"/>
      <c r="E41" s="40">
        <v>1029.0089</v>
      </c>
      <c r="F41" s="42">
        <v>2767.6819</v>
      </c>
      <c r="G41" s="56"/>
      <c r="H41" s="56"/>
      <c r="I41" s="56"/>
      <c r="J41" s="56"/>
      <c r="K41" s="56"/>
      <c r="L41" s="56"/>
      <c r="M41" s="56"/>
    </row>
    <row r="42" spans="1:253" s="11" customFormat="1" ht="16.5" customHeight="1" x14ac:dyDescent="0.25">
      <c r="A42" s="62" t="s">
        <v>205</v>
      </c>
      <c r="B42" s="44"/>
      <c r="C42" s="44">
        <v>48.209000000000003</v>
      </c>
      <c r="D42" s="44"/>
      <c r="E42" s="44">
        <v>9947.7667999999994</v>
      </c>
      <c r="F42" s="46">
        <v>173195.5129</v>
      </c>
      <c r="G42" s="56"/>
      <c r="H42" s="56"/>
      <c r="I42" s="56"/>
      <c r="J42" s="56"/>
      <c r="K42" s="56"/>
      <c r="L42" s="56"/>
      <c r="M42" s="57"/>
      <c r="N42" s="12"/>
      <c r="O42" s="12"/>
      <c r="P42" s="12"/>
      <c r="Q42" s="12"/>
      <c r="R42" s="12"/>
      <c r="S42" s="12"/>
      <c r="T42" s="12"/>
      <c r="AA42" s="13"/>
      <c r="AB42" s="12"/>
      <c r="AC42" s="12"/>
      <c r="AD42" s="12"/>
      <c r="AE42" s="12"/>
      <c r="AF42" s="12"/>
      <c r="AG42" s="12"/>
      <c r="AH42" s="12"/>
      <c r="AO42" s="13"/>
      <c r="AP42" s="12"/>
      <c r="AQ42" s="12"/>
      <c r="AR42" s="12"/>
      <c r="AS42" s="12"/>
      <c r="AT42" s="12"/>
      <c r="AU42" s="12"/>
      <c r="AV42" s="12"/>
      <c r="BC42" s="13"/>
      <c r="BD42" s="12"/>
      <c r="BE42" s="12"/>
      <c r="BF42" s="12"/>
      <c r="BG42" s="12"/>
      <c r="BH42" s="12"/>
      <c r="BI42" s="12"/>
      <c r="BJ42" s="12"/>
      <c r="BQ42" s="13"/>
      <c r="BR42" s="12"/>
      <c r="BS42" s="12"/>
      <c r="BT42" s="12"/>
      <c r="BU42" s="12"/>
      <c r="BV42" s="12"/>
      <c r="BW42" s="12"/>
      <c r="BX42" s="12"/>
      <c r="CE42" s="13"/>
      <c r="CF42" s="12"/>
      <c r="CG42" s="12"/>
      <c r="CH42" s="12"/>
      <c r="CI42" s="12"/>
      <c r="CJ42" s="12"/>
      <c r="CK42" s="12"/>
      <c r="CL42" s="12"/>
      <c r="CS42" s="13"/>
      <c r="CT42" s="12"/>
      <c r="CU42" s="12"/>
      <c r="CV42" s="12"/>
      <c r="CW42" s="12"/>
      <c r="CX42" s="12"/>
      <c r="CY42" s="12"/>
      <c r="CZ42" s="12"/>
      <c r="DG42" s="13"/>
      <c r="DH42" s="12"/>
      <c r="DI42" s="12"/>
      <c r="DJ42" s="12"/>
      <c r="DK42" s="12"/>
      <c r="DL42" s="12"/>
      <c r="DM42" s="12"/>
      <c r="DN42" s="12"/>
      <c r="DU42" s="13"/>
      <c r="DV42" s="12"/>
      <c r="DW42" s="12"/>
      <c r="DX42" s="12"/>
      <c r="DY42" s="12"/>
      <c r="DZ42" s="12"/>
      <c r="EA42" s="12"/>
      <c r="EB42" s="12"/>
      <c r="EI42" s="13"/>
      <c r="EJ42" s="12"/>
      <c r="EK42" s="12"/>
      <c r="EL42" s="12"/>
      <c r="EM42" s="12"/>
      <c r="EN42" s="12"/>
      <c r="EO42" s="12"/>
      <c r="EP42" s="12"/>
      <c r="EW42" s="13"/>
      <c r="EX42" s="12"/>
      <c r="EY42" s="12"/>
      <c r="EZ42" s="12"/>
      <c r="FA42" s="12"/>
      <c r="FB42" s="12"/>
      <c r="FC42" s="12"/>
      <c r="FD42" s="12"/>
      <c r="FK42" s="13"/>
      <c r="FL42" s="12"/>
      <c r="FM42" s="12"/>
      <c r="FN42" s="12"/>
      <c r="FO42" s="12"/>
      <c r="FP42" s="12"/>
      <c r="FQ42" s="12"/>
      <c r="FR42" s="12"/>
      <c r="FY42" s="13"/>
      <c r="FZ42" s="12"/>
      <c r="GA42" s="12"/>
      <c r="GB42" s="12"/>
      <c r="GC42" s="12"/>
      <c r="GD42" s="12"/>
      <c r="GE42" s="12"/>
      <c r="GF42" s="12"/>
      <c r="GM42" s="13"/>
      <c r="GN42" s="12"/>
      <c r="GO42" s="12"/>
      <c r="GP42" s="12"/>
      <c r="GQ42" s="12"/>
      <c r="GR42" s="12"/>
      <c r="GS42" s="12"/>
      <c r="GT42" s="12"/>
      <c r="HA42" s="13"/>
      <c r="HB42" s="12"/>
      <c r="HC42" s="12"/>
      <c r="HD42" s="12"/>
      <c r="HE42" s="12"/>
      <c r="HF42" s="12"/>
      <c r="HG42" s="12"/>
      <c r="HH42" s="12"/>
      <c r="HO42" s="13"/>
      <c r="HP42" s="12"/>
      <c r="HQ42" s="12"/>
      <c r="HR42" s="12"/>
      <c r="HS42" s="12"/>
      <c r="HT42" s="12"/>
      <c r="HU42" s="12"/>
      <c r="HV42" s="12"/>
      <c r="IC42" s="13"/>
      <c r="ID42" s="12"/>
      <c r="IE42" s="12"/>
      <c r="IF42" s="12"/>
      <c r="IG42" s="12"/>
      <c r="IH42" s="12"/>
      <c r="II42" s="12"/>
      <c r="IJ42" s="12"/>
      <c r="IQ42" s="13"/>
      <c r="IR42" s="12"/>
      <c r="IS42" s="12"/>
    </row>
    <row r="43" spans="1:253" s="11" customFormat="1" ht="16.5" customHeight="1" x14ac:dyDescent="0.2">
      <c r="A43" s="61" t="s">
        <v>307</v>
      </c>
      <c r="B43" s="40"/>
      <c r="C43" s="40"/>
      <c r="D43" s="40"/>
      <c r="E43" s="40"/>
      <c r="F43" s="42">
        <v>507.7088</v>
      </c>
      <c r="G43" s="56"/>
      <c r="H43" s="56"/>
      <c r="I43" s="56"/>
      <c r="J43" s="56"/>
      <c r="K43" s="56"/>
      <c r="L43" s="56"/>
      <c r="M43" s="56"/>
    </row>
    <row r="44" spans="1:253" s="11" customFormat="1" ht="16.5" customHeight="1" x14ac:dyDescent="0.2">
      <c r="A44" s="61" t="s">
        <v>308</v>
      </c>
      <c r="B44" s="40"/>
      <c r="C44" s="40"/>
      <c r="D44" s="40"/>
      <c r="E44" s="40"/>
      <c r="F44" s="42">
        <v>621.37909999999999</v>
      </c>
      <c r="G44" s="56"/>
      <c r="H44" s="56"/>
      <c r="I44" s="56"/>
      <c r="J44" s="56"/>
      <c r="K44" s="56"/>
      <c r="L44" s="56"/>
      <c r="M44" s="56"/>
    </row>
    <row r="45" spans="1:253" s="11" customFormat="1" ht="16.5" customHeight="1" x14ac:dyDescent="0.2">
      <c r="A45" s="61" t="s">
        <v>309</v>
      </c>
      <c r="B45" s="40"/>
      <c r="C45" s="40"/>
      <c r="D45" s="40"/>
      <c r="E45" s="40"/>
      <c r="F45" s="42">
        <v>282.09320000000002</v>
      </c>
      <c r="G45" s="56"/>
      <c r="H45" s="56"/>
      <c r="I45" s="56"/>
      <c r="J45" s="56"/>
      <c r="K45" s="56"/>
      <c r="L45" s="56"/>
      <c r="M45" s="56"/>
    </row>
    <row r="46" spans="1:253" s="11" customFormat="1" ht="16.5" customHeight="1" x14ac:dyDescent="0.25">
      <c r="A46" s="62" t="s">
        <v>293</v>
      </c>
      <c r="B46" s="44"/>
      <c r="C46" s="44"/>
      <c r="D46" s="44"/>
      <c r="E46" s="44"/>
      <c r="F46" s="46">
        <v>1411.1811</v>
      </c>
      <c r="G46" s="56"/>
      <c r="H46" s="56"/>
      <c r="I46" s="56"/>
      <c r="J46" s="56"/>
      <c r="K46" s="56"/>
      <c r="L46" s="56"/>
      <c r="M46" s="57"/>
      <c r="N46" s="12"/>
      <c r="O46" s="12"/>
      <c r="P46" s="12"/>
      <c r="Q46" s="12"/>
      <c r="R46" s="12"/>
      <c r="S46" s="12"/>
      <c r="T46" s="12"/>
      <c r="AA46" s="13"/>
      <c r="AB46" s="12"/>
      <c r="AC46" s="12"/>
      <c r="AD46" s="12"/>
      <c r="AE46" s="12"/>
      <c r="AF46" s="12"/>
      <c r="AG46" s="12"/>
      <c r="AH46" s="12"/>
      <c r="AO46" s="13"/>
      <c r="AP46" s="12"/>
      <c r="AQ46" s="12"/>
      <c r="AR46" s="12"/>
      <c r="AS46" s="12"/>
      <c r="AT46" s="12"/>
      <c r="AU46" s="12"/>
      <c r="AV46" s="12"/>
      <c r="BC46" s="13"/>
      <c r="BD46" s="12"/>
      <c r="BE46" s="12"/>
      <c r="BF46" s="12"/>
      <c r="BG46" s="12"/>
      <c r="BH46" s="12"/>
      <c r="BI46" s="12"/>
      <c r="BJ46" s="12"/>
      <c r="BQ46" s="13"/>
      <c r="BR46" s="12"/>
      <c r="BS46" s="12"/>
      <c r="BT46" s="12"/>
      <c r="BU46" s="12"/>
      <c r="BV46" s="12"/>
      <c r="BW46" s="12"/>
      <c r="BX46" s="12"/>
      <c r="CE46" s="13"/>
      <c r="CF46" s="12"/>
      <c r="CG46" s="12"/>
      <c r="CH46" s="12"/>
      <c r="CI46" s="12"/>
      <c r="CJ46" s="12"/>
      <c r="CK46" s="12"/>
      <c r="CL46" s="12"/>
      <c r="CS46" s="13"/>
      <c r="CT46" s="12"/>
      <c r="CU46" s="12"/>
      <c r="CV46" s="12"/>
      <c r="CW46" s="12"/>
      <c r="CX46" s="12"/>
      <c r="CY46" s="12"/>
      <c r="CZ46" s="12"/>
      <c r="DG46" s="13"/>
      <c r="DH46" s="12"/>
      <c r="DI46" s="12"/>
      <c r="DJ46" s="12"/>
      <c r="DK46" s="12"/>
      <c r="DL46" s="12"/>
      <c r="DM46" s="12"/>
      <c r="DN46" s="12"/>
      <c r="DU46" s="13"/>
      <c r="DV46" s="12"/>
      <c r="DW46" s="12"/>
      <c r="DX46" s="12"/>
      <c r="DY46" s="12"/>
      <c r="DZ46" s="12"/>
      <c r="EA46" s="12"/>
      <c r="EB46" s="12"/>
      <c r="EI46" s="13"/>
      <c r="EJ46" s="12"/>
      <c r="EK46" s="12"/>
      <c r="EL46" s="12"/>
      <c r="EM46" s="12"/>
      <c r="EN46" s="12"/>
      <c r="EO46" s="12"/>
      <c r="EP46" s="12"/>
      <c r="EW46" s="13"/>
      <c r="EX46" s="12"/>
      <c r="EY46" s="12"/>
      <c r="EZ46" s="12"/>
      <c r="FA46" s="12"/>
      <c r="FB46" s="12"/>
      <c r="FC46" s="12"/>
      <c r="FD46" s="12"/>
      <c r="FK46" s="13"/>
      <c r="FL46" s="12"/>
      <c r="FM46" s="12"/>
      <c r="FN46" s="12"/>
      <c r="FO46" s="12"/>
      <c r="FP46" s="12"/>
      <c r="FQ46" s="12"/>
      <c r="FR46" s="12"/>
      <c r="FY46" s="13"/>
      <c r="FZ46" s="12"/>
      <c r="GA46" s="12"/>
      <c r="GB46" s="12"/>
      <c r="GC46" s="12"/>
      <c r="GD46" s="12"/>
      <c r="GE46" s="12"/>
      <c r="GF46" s="12"/>
      <c r="GM46" s="13"/>
      <c r="GN46" s="12"/>
      <c r="GO46" s="12"/>
      <c r="GP46" s="12"/>
      <c r="GQ46" s="12"/>
      <c r="GR46" s="12"/>
      <c r="GS46" s="12"/>
      <c r="GT46" s="12"/>
      <c r="HA46" s="13"/>
      <c r="HB46" s="12"/>
      <c r="HC46" s="12"/>
      <c r="HD46" s="12"/>
      <c r="HE46" s="12"/>
      <c r="HF46" s="12"/>
      <c r="HG46" s="12"/>
      <c r="HH46" s="12"/>
      <c r="HO46" s="13"/>
      <c r="HP46" s="12"/>
      <c r="HQ46" s="12"/>
      <c r="HR46" s="12"/>
      <c r="HS46" s="12"/>
      <c r="HT46" s="12"/>
      <c r="HU46" s="12"/>
      <c r="HV46" s="12"/>
      <c r="IC46" s="13"/>
      <c r="ID46" s="12"/>
      <c r="IE46" s="12"/>
      <c r="IF46" s="12"/>
      <c r="IG46" s="12"/>
      <c r="IH46" s="12"/>
      <c r="II46" s="12"/>
      <c r="IJ46" s="12"/>
      <c r="IQ46" s="13"/>
      <c r="IR46" s="12"/>
      <c r="IS46" s="12"/>
    </row>
    <row r="47" spans="1:253" s="11" customFormat="1" ht="16.5" customHeight="1" x14ac:dyDescent="0.25">
      <c r="A47" s="63" t="s">
        <v>294</v>
      </c>
      <c r="B47" s="47"/>
      <c r="C47" s="47"/>
      <c r="D47" s="47"/>
      <c r="E47" s="47">
        <v>83.799800000000005</v>
      </c>
      <c r="F47" s="49">
        <v>4389.3105999999998</v>
      </c>
      <c r="G47" s="56"/>
      <c r="H47" s="56"/>
      <c r="I47" s="56"/>
      <c r="J47" s="56"/>
      <c r="K47" s="56"/>
      <c r="L47" s="56"/>
      <c r="M47" s="57"/>
      <c r="N47" s="12"/>
      <c r="O47" s="12"/>
      <c r="P47" s="12"/>
      <c r="Q47" s="12"/>
      <c r="R47" s="12"/>
      <c r="S47" s="12"/>
      <c r="T47" s="12"/>
      <c r="AA47" s="13"/>
      <c r="AB47" s="12"/>
      <c r="AC47" s="12"/>
      <c r="AD47" s="12"/>
      <c r="AE47" s="12"/>
      <c r="AF47" s="12"/>
      <c r="AG47" s="12"/>
      <c r="AH47" s="12"/>
      <c r="AO47" s="13"/>
      <c r="AP47" s="12"/>
      <c r="AQ47" s="12"/>
      <c r="AR47" s="12"/>
      <c r="AS47" s="12"/>
      <c r="AT47" s="12"/>
      <c r="AU47" s="12"/>
      <c r="AV47" s="12"/>
      <c r="BC47" s="13"/>
      <c r="BD47" s="12"/>
      <c r="BE47" s="12"/>
      <c r="BF47" s="12"/>
      <c r="BG47" s="12"/>
      <c r="BH47" s="12"/>
      <c r="BI47" s="12"/>
      <c r="BJ47" s="12"/>
      <c r="BQ47" s="13"/>
      <c r="BR47" s="12"/>
      <c r="BS47" s="12"/>
      <c r="BT47" s="12"/>
      <c r="BU47" s="12"/>
      <c r="BV47" s="12"/>
      <c r="BW47" s="12"/>
      <c r="BX47" s="12"/>
      <c r="CE47" s="13"/>
      <c r="CF47" s="12"/>
      <c r="CG47" s="12"/>
      <c r="CH47" s="12"/>
      <c r="CI47" s="12"/>
      <c r="CJ47" s="12"/>
      <c r="CK47" s="12"/>
      <c r="CL47" s="12"/>
      <c r="CS47" s="13"/>
      <c r="CT47" s="12"/>
      <c r="CU47" s="12"/>
      <c r="CV47" s="12"/>
      <c r="CW47" s="12"/>
      <c r="CX47" s="12"/>
      <c r="CY47" s="12"/>
      <c r="CZ47" s="12"/>
      <c r="DG47" s="13"/>
      <c r="DH47" s="12"/>
      <c r="DI47" s="12"/>
      <c r="DJ47" s="12"/>
      <c r="DK47" s="12"/>
      <c r="DL47" s="12"/>
      <c r="DM47" s="12"/>
      <c r="DN47" s="12"/>
      <c r="DU47" s="13"/>
      <c r="DV47" s="12"/>
      <c r="DW47" s="12"/>
      <c r="DX47" s="12"/>
      <c r="DY47" s="12"/>
      <c r="DZ47" s="12"/>
      <c r="EA47" s="12"/>
      <c r="EB47" s="12"/>
      <c r="EI47" s="13"/>
      <c r="EJ47" s="12"/>
      <c r="EK47" s="12"/>
      <c r="EL47" s="12"/>
      <c r="EM47" s="12"/>
      <c r="EN47" s="12"/>
      <c r="EO47" s="12"/>
      <c r="EP47" s="12"/>
      <c r="EW47" s="13"/>
      <c r="EX47" s="12"/>
      <c r="EY47" s="12"/>
      <c r="EZ47" s="12"/>
      <c r="FA47" s="12"/>
      <c r="FB47" s="12"/>
      <c r="FC47" s="12"/>
      <c r="FD47" s="12"/>
      <c r="FK47" s="13"/>
      <c r="FL47" s="12"/>
      <c r="FM47" s="12"/>
      <c r="FN47" s="12"/>
      <c r="FO47" s="12"/>
      <c r="FP47" s="12"/>
      <c r="FQ47" s="12"/>
      <c r="FR47" s="12"/>
      <c r="FY47" s="13"/>
      <c r="FZ47" s="12"/>
      <c r="GA47" s="12"/>
      <c r="GB47" s="12"/>
      <c r="GC47" s="12"/>
      <c r="GD47" s="12"/>
      <c r="GE47" s="12"/>
      <c r="GF47" s="12"/>
      <c r="GM47" s="13"/>
      <c r="GN47" s="12"/>
      <c r="GO47" s="12"/>
      <c r="GP47" s="12"/>
      <c r="GQ47" s="12"/>
      <c r="GR47" s="12"/>
      <c r="GS47" s="12"/>
      <c r="GT47" s="12"/>
      <c r="HA47" s="13"/>
      <c r="HB47" s="12"/>
      <c r="HC47" s="12"/>
      <c r="HD47" s="12"/>
      <c r="HE47" s="12"/>
      <c r="HF47" s="12"/>
      <c r="HG47" s="12"/>
      <c r="HH47" s="12"/>
      <c r="HO47" s="13"/>
      <c r="HP47" s="12"/>
      <c r="HQ47" s="12"/>
      <c r="HR47" s="12"/>
      <c r="HS47" s="12"/>
      <c r="HT47" s="12"/>
      <c r="HU47" s="12"/>
      <c r="HV47" s="12"/>
      <c r="IC47" s="13"/>
      <c r="ID47" s="12"/>
      <c r="IE47" s="12"/>
      <c r="IF47" s="12"/>
      <c r="IG47" s="12"/>
      <c r="IH47" s="12"/>
      <c r="II47" s="12"/>
      <c r="IJ47" s="12"/>
      <c r="IQ47" s="13"/>
      <c r="IR47" s="12"/>
      <c r="IS47" s="12"/>
    </row>
    <row r="48" spans="1:253" s="11" customFormat="1" ht="16.5" customHeight="1" x14ac:dyDescent="0.2">
      <c r="A48" s="61" t="s">
        <v>28</v>
      </c>
      <c r="B48" s="40"/>
      <c r="C48" s="40">
        <v>16489.473000000002</v>
      </c>
      <c r="D48" s="40"/>
      <c r="E48" s="40"/>
      <c r="F48" s="42">
        <v>26549.117699999999</v>
      </c>
      <c r="G48" s="56"/>
      <c r="H48" s="56"/>
      <c r="I48" s="56"/>
      <c r="J48" s="56"/>
      <c r="K48" s="56"/>
      <c r="L48" s="56"/>
      <c r="M48" s="56"/>
    </row>
    <row r="49" spans="1:253" s="11" customFormat="1" ht="16.5" customHeight="1" x14ac:dyDescent="0.2">
      <c r="A49" s="61" t="s">
        <v>295</v>
      </c>
      <c r="B49" s="40">
        <v>5837.9829</v>
      </c>
      <c r="C49" s="40">
        <v>2566.0057000000002</v>
      </c>
      <c r="D49" s="40"/>
      <c r="E49" s="40"/>
      <c r="F49" s="42">
        <v>11632.511699999999</v>
      </c>
      <c r="G49" s="56"/>
      <c r="H49" s="56"/>
      <c r="I49" s="56"/>
      <c r="J49" s="56"/>
      <c r="K49" s="56"/>
      <c r="L49" s="56"/>
      <c r="M49" s="56"/>
    </row>
    <row r="50" spans="1:253" s="11" customFormat="1" ht="16.5" customHeight="1" x14ac:dyDescent="0.25">
      <c r="A50" s="62" t="s">
        <v>29</v>
      </c>
      <c r="B50" s="44">
        <v>5837.9829</v>
      </c>
      <c r="C50" s="44">
        <v>19055.4787</v>
      </c>
      <c r="D50" s="44"/>
      <c r="E50" s="44"/>
      <c r="F50" s="46">
        <v>38181.629399999998</v>
      </c>
      <c r="G50" s="56"/>
      <c r="H50" s="56"/>
      <c r="I50" s="56"/>
      <c r="J50" s="56"/>
      <c r="K50" s="56"/>
      <c r="L50" s="56"/>
      <c r="M50" s="57"/>
      <c r="N50" s="12"/>
      <c r="O50" s="12"/>
      <c r="P50" s="12"/>
      <c r="Q50" s="12"/>
      <c r="R50" s="12"/>
      <c r="S50" s="12"/>
      <c r="T50" s="12"/>
      <c r="AA50" s="13"/>
      <c r="AB50" s="12"/>
      <c r="AC50" s="12"/>
      <c r="AD50" s="12"/>
      <c r="AE50" s="12"/>
      <c r="AF50" s="12"/>
      <c r="AG50" s="12"/>
      <c r="AH50" s="12"/>
      <c r="AO50" s="13"/>
      <c r="AP50" s="12"/>
      <c r="AQ50" s="12"/>
      <c r="AR50" s="12"/>
      <c r="AS50" s="12"/>
      <c r="AT50" s="12"/>
      <c r="AU50" s="12"/>
      <c r="AV50" s="12"/>
      <c r="BC50" s="13"/>
      <c r="BD50" s="12"/>
      <c r="BE50" s="12"/>
      <c r="BF50" s="12"/>
      <c r="BG50" s="12"/>
      <c r="BH50" s="12"/>
      <c r="BI50" s="12"/>
      <c r="BJ50" s="12"/>
      <c r="BQ50" s="13"/>
      <c r="BR50" s="12"/>
      <c r="BS50" s="12"/>
      <c r="BT50" s="12"/>
      <c r="BU50" s="12"/>
      <c r="BV50" s="12"/>
      <c r="BW50" s="12"/>
      <c r="BX50" s="12"/>
      <c r="CE50" s="13"/>
      <c r="CF50" s="12"/>
      <c r="CG50" s="12"/>
      <c r="CH50" s="12"/>
      <c r="CI50" s="12"/>
      <c r="CJ50" s="12"/>
      <c r="CK50" s="12"/>
      <c r="CL50" s="12"/>
      <c r="CS50" s="13"/>
      <c r="CT50" s="12"/>
      <c r="CU50" s="12"/>
      <c r="CV50" s="12"/>
      <c r="CW50" s="12"/>
      <c r="CX50" s="12"/>
      <c r="CY50" s="12"/>
      <c r="CZ50" s="12"/>
      <c r="DG50" s="13"/>
      <c r="DH50" s="12"/>
      <c r="DI50" s="12"/>
      <c r="DJ50" s="12"/>
      <c r="DK50" s="12"/>
      <c r="DL50" s="12"/>
      <c r="DM50" s="12"/>
      <c r="DN50" s="12"/>
      <c r="DU50" s="13"/>
      <c r="DV50" s="12"/>
      <c r="DW50" s="12"/>
      <c r="DX50" s="12"/>
      <c r="DY50" s="12"/>
      <c r="DZ50" s="12"/>
      <c r="EA50" s="12"/>
      <c r="EB50" s="12"/>
      <c r="EI50" s="13"/>
      <c r="EJ50" s="12"/>
      <c r="EK50" s="12"/>
      <c r="EL50" s="12"/>
      <c r="EM50" s="12"/>
      <c r="EN50" s="12"/>
      <c r="EO50" s="12"/>
      <c r="EP50" s="12"/>
      <c r="EW50" s="13"/>
      <c r="EX50" s="12"/>
      <c r="EY50" s="12"/>
      <c r="EZ50" s="12"/>
      <c r="FA50" s="12"/>
      <c r="FB50" s="12"/>
      <c r="FC50" s="12"/>
      <c r="FD50" s="12"/>
      <c r="FK50" s="13"/>
      <c r="FL50" s="12"/>
      <c r="FM50" s="12"/>
      <c r="FN50" s="12"/>
      <c r="FO50" s="12"/>
      <c r="FP50" s="12"/>
      <c r="FQ50" s="12"/>
      <c r="FR50" s="12"/>
      <c r="FY50" s="13"/>
      <c r="FZ50" s="12"/>
      <c r="GA50" s="12"/>
      <c r="GB50" s="12"/>
      <c r="GC50" s="12"/>
      <c r="GD50" s="12"/>
      <c r="GE50" s="12"/>
      <c r="GF50" s="12"/>
      <c r="GM50" s="13"/>
      <c r="GN50" s="12"/>
      <c r="GO50" s="12"/>
      <c r="GP50" s="12"/>
      <c r="GQ50" s="12"/>
      <c r="GR50" s="12"/>
      <c r="GS50" s="12"/>
      <c r="GT50" s="12"/>
      <c r="HA50" s="13"/>
      <c r="HB50" s="12"/>
      <c r="HC50" s="12"/>
      <c r="HD50" s="12"/>
      <c r="HE50" s="12"/>
      <c r="HF50" s="12"/>
      <c r="HG50" s="12"/>
      <c r="HH50" s="12"/>
      <c r="HO50" s="13"/>
      <c r="HP50" s="12"/>
      <c r="HQ50" s="12"/>
      <c r="HR50" s="12"/>
      <c r="HS50" s="12"/>
      <c r="HT50" s="12"/>
      <c r="HU50" s="12"/>
      <c r="HV50" s="12"/>
      <c r="IC50" s="13"/>
      <c r="ID50" s="12"/>
      <c r="IE50" s="12"/>
      <c r="IF50" s="12"/>
      <c r="IG50" s="12"/>
      <c r="IH50" s="12"/>
      <c r="II50" s="12"/>
      <c r="IJ50" s="12"/>
      <c r="IQ50" s="13"/>
      <c r="IR50" s="12"/>
      <c r="IS50" s="12"/>
    </row>
    <row r="51" spans="1:253" s="11" customFormat="1" ht="16.5" customHeight="1" x14ac:dyDescent="0.2">
      <c r="A51" s="61" t="s">
        <v>296</v>
      </c>
      <c r="B51" s="40"/>
      <c r="C51" s="40"/>
      <c r="D51" s="40"/>
      <c r="E51" s="40"/>
      <c r="F51" s="42"/>
      <c r="G51" s="56"/>
      <c r="H51" s="56"/>
      <c r="I51" s="56"/>
      <c r="J51" s="56"/>
      <c r="K51" s="56"/>
      <c r="L51" s="56"/>
      <c r="M51" s="56"/>
    </row>
    <row r="52" spans="1:253" s="11" customFormat="1" ht="16.5" customHeight="1" x14ac:dyDescent="0.2">
      <c r="A52" s="61" t="s">
        <v>297</v>
      </c>
      <c r="B52" s="40"/>
      <c r="C52" s="40">
        <v>886.24639999999999</v>
      </c>
      <c r="D52" s="40"/>
      <c r="E52" s="40">
        <v>14.0227</v>
      </c>
      <c r="F52" s="42">
        <v>62628.241000000002</v>
      </c>
      <c r="G52" s="56"/>
      <c r="H52" s="56"/>
      <c r="I52" s="56"/>
      <c r="J52" s="56"/>
      <c r="K52" s="56"/>
      <c r="L52" s="56"/>
      <c r="M52" s="56"/>
    </row>
    <row r="53" spans="1:253" s="11" customFormat="1" ht="16.5" customHeight="1" x14ac:dyDescent="0.2">
      <c r="A53" s="61" t="s">
        <v>298</v>
      </c>
      <c r="B53" s="40"/>
      <c r="C53" s="40"/>
      <c r="D53" s="40"/>
      <c r="E53" s="40"/>
      <c r="F53" s="42">
        <v>26778.3557</v>
      </c>
      <c r="G53" s="56"/>
      <c r="H53" s="56"/>
      <c r="I53" s="56"/>
      <c r="J53" s="56"/>
      <c r="K53" s="56"/>
      <c r="L53" s="56"/>
      <c r="M53" s="56"/>
    </row>
    <row r="54" spans="1:253" s="11" customFormat="1" ht="16.5" customHeight="1" x14ac:dyDescent="0.2">
      <c r="A54" s="61" t="s">
        <v>30</v>
      </c>
      <c r="B54" s="40">
        <v>1.2202999999999999</v>
      </c>
      <c r="C54" s="40"/>
      <c r="D54" s="40">
        <v>4.2801</v>
      </c>
      <c r="E54" s="40"/>
      <c r="F54" s="42">
        <v>520.66359999999997</v>
      </c>
      <c r="G54" s="56"/>
      <c r="H54" s="56"/>
      <c r="I54" s="56"/>
      <c r="J54" s="56"/>
      <c r="K54" s="56"/>
      <c r="L54" s="56"/>
      <c r="M54" s="56"/>
    </row>
    <row r="55" spans="1:253" s="11" customFormat="1" ht="16.5" customHeight="1" x14ac:dyDescent="0.2">
      <c r="A55" s="61" t="s">
        <v>31</v>
      </c>
      <c r="B55" s="40"/>
      <c r="C55" s="40"/>
      <c r="D55" s="40"/>
      <c r="E55" s="40"/>
      <c r="F55" s="42">
        <v>14826.892900000001</v>
      </c>
      <c r="G55" s="56"/>
      <c r="H55" s="56"/>
      <c r="I55" s="56"/>
      <c r="J55" s="56"/>
      <c r="K55" s="56"/>
      <c r="L55" s="56"/>
      <c r="M55" s="56"/>
    </row>
    <row r="56" spans="1:253" s="11" customFormat="1" ht="16.5" customHeight="1" x14ac:dyDescent="0.2">
      <c r="A56" s="61" t="s">
        <v>299</v>
      </c>
      <c r="B56" s="40"/>
      <c r="C56" s="40"/>
      <c r="D56" s="40"/>
      <c r="E56" s="40"/>
      <c r="F56" s="42">
        <v>2238.0391</v>
      </c>
      <c r="G56" s="56"/>
      <c r="H56" s="56"/>
      <c r="I56" s="56"/>
      <c r="J56" s="56"/>
      <c r="K56" s="56"/>
      <c r="L56" s="56"/>
      <c r="M56" s="56"/>
    </row>
    <row r="57" spans="1:253" s="11" customFormat="1" ht="16.5" customHeight="1" x14ac:dyDescent="0.2">
      <c r="A57" s="61" t="s">
        <v>300</v>
      </c>
      <c r="B57" s="40"/>
      <c r="C57" s="40"/>
      <c r="D57" s="40"/>
      <c r="E57" s="40"/>
      <c r="F57" s="42">
        <v>7085.7538000000004</v>
      </c>
      <c r="G57" s="56"/>
      <c r="H57" s="56"/>
      <c r="I57" s="56"/>
      <c r="J57" s="56"/>
      <c r="K57" s="56"/>
      <c r="L57" s="56"/>
      <c r="M57" s="56"/>
    </row>
    <row r="58" spans="1:253" s="11" customFormat="1" ht="16.5" customHeight="1" x14ac:dyDescent="0.2">
      <c r="A58" s="61" t="s">
        <v>32</v>
      </c>
      <c r="B58" s="40"/>
      <c r="C58" s="40">
        <v>3859.7</v>
      </c>
      <c r="D58" s="40"/>
      <c r="E58" s="40">
        <v>29.603400000000001</v>
      </c>
      <c r="F58" s="42">
        <v>145497.97029999999</v>
      </c>
      <c r="G58" s="56"/>
      <c r="H58" s="56"/>
      <c r="I58" s="56"/>
      <c r="J58" s="56"/>
      <c r="K58" s="56"/>
      <c r="L58" s="56"/>
      <c r="M58" s="56"/>
    </row>
    <row r="59" spans="1:253" s="11" customFormat="1" ht="16.5" customHeight="1" x14ac:dyDescent="0.25">
      <c r="A59" s="62" t="s">
        <v>301</v>
      </c>
      <c r="B59" s="44">
        <v>1.2202999999999999</v>
      </c>
      <c r="C59" s="44">
        <v>4745.9463999999998</v>
      </c>
      <c r="D59" s="44">
        <v>4.2801</v>
      </c>
      <c r="E59" s="44">
        <v>43.626100000000001</v>
      </c>
      <c r="F59" s="46">
        <v>259575.91639999999</v>
      </c>
      <c r="G59" s="56"/>
      <c r="H59" s="56"/>
      <c r="I59" s="56"/>
      <c r="J59" s="56"/>
      <c r="K59" s="56"/>
      <c r="L59" s="56"/>
      <c r="M59" s="57"/>
      <c r="N59" s="12"/>
      <c r="O59" s="12"/>
      <c r="P59" s="12"/>
      <c r="Q59" s="12"/>
      <c r="R59" s="12"/>
      <c r="S59" s="12"/>
      <c r="T59" s="12"/>
      <c r="AA59" s="13"/>
      <c r="AB59" s="12"/>
      <c r="AC59" s="12"/>
      <c r="AD59" s="12"/>
      <c r="AE59" s="12"/>
      <c r="AF59" s="12"/>
      <c r="AG59" s="12"/>
      <c r="AH59" s="12"/>
      <c r="AO59" s="13"/>
      <c r="AP59" s="12"/>
      <c r="AQ59" s="12"/>
      <c r="AR59" s="12"/>
      <c r="AS59" s="12"/>
      <c r="AT59" s="12"/>
      <c r="AU59" s="12"/>
      <c r="AV59" s="12"/>
      <c r="BC59" s="13"/>
      <c r="BD59" s="12"/>
      <c r="BE59" s="12"/>
      <c r="BF59" s="12"/>
      <c r="BG59" s="12"/>
      <c r="BH59" s="12"/>
      <c r="BI59" s="12"/>
      <c r="BJ59" s="12"/>
      <c r="BQ59" s="13"/>
      <c r="BR59" s="12"/>
      <c r="BS59" s="12"/>
      <c r="BT59" s="12"/>
      <c r="BU59" s="12"/>
      <c r="BV59" s="12"/>
      <c r="BW59" s="12"/>
      <c r="BX59" s="12"/>
      <c r="CE59" s="13"/>
      <c r="CF59" s="12"/>
      <c r="CG59" s="12"/>
      <c r="CH59" s="12"/>
      <c r="CI59" s="12"/>
      <c r="CJ59" s="12"/>
      <c r="CK59" s="12"/>
      <c r="CL59" s="12"/>
      <c r="CS59" s="13"/>
      <c r="CT59" s="12"/>
      <c r="CU59" s="12"/>
      <c r="CV59" s="12"/>
      <c r="CW59" s="12"/>
      <c r="CX59" s="12"/>
      <c r="CY59" s="12"/>
      <c r="CZ59" s="12"/>
      <c r="DG59" s="13"/>
      <c r="DH59" s="12"/>
      <c r="DI59" s="12"/>
      <c r="DJ59" s="12"/>
      <c r="DK59" s="12"/>
      <c r="DL59" s="12"/>
      <c r="DM59" s="12"/>
      <c r="DN59" s="12"/>
      <c r="DU59" s="13"/>
      <c r="DV59" s="12"/>
      <c r="DW59" s="12"/>
      <c r="DX59" s="12"/>
      <c r="DY59" s="12"/>
      <c r="DZ59" s="12"/>
      <c r="EA59" s="12"/>
      <c r="EB59" s="12"/>
      <c r="EI59" s="13"/>
      <c r="EJ59" s="12"/>
      <c r="EK59" s="12"/>
      <c r="EL59" s="12"/>
      <c r="EM59" s="12"/>
      <c r="EN59" s="12"/>
      <c r="EO59" s="12"/>
      <c r="EP59" s="12"/>
      <c r="EW59" s="13"/>
      <c r="EX59" s="12"/>
      <c r="EY59" s="12"/>
      <c r="EZ59" s="12"/>
      <c r="FA59" s="12"/>
      <c r="FB59" s="12"/>
      <c r="FC59" s="12"/>
      <c r="FD59" s="12"/>
      <c r="FK59" s="13"/>
      <c r="FL59" s="12"/>
      <c r="FM59" s="12"/>
      <c r="FN59" s="12"/>
      <c r="FO59" s="12"/>
      <c r="FP59" s="12"/>
      <c r="FQ59" s="12"/>
      <c r="FR59" s="12"/>
      <c r="FY59" s="13"/>
      <c r="FZ59" s="12"/>
      <c r="GA59" s="12"/>
      <c r="GB59" s="12"/>
      <c r="GC59" s="12"/>
      <c r="GD59" s="12"/>
      <c r="GE59" s="12"/>
      <c r="GF59" s="12"/>
      <c r="GM59" s="13"/>
      <c r="GN59" s="12"/>
      <c r="GO59" s="12"/>
      <c r="GP59" s="12"/>
      <c r="GQ59" s="12"/>
      <c r="GR59" s="12"/>
      <c r="GS59" s="12"/>
      <c r="GT59" s="12"/>
      <c r="HA59" s="13"/>
      <c r="HB59" s="12"/>
      <c r="HC59" s="12"/>
      <c r="HD59" s="12"/>
      <c r="HE59" s="12"/>
      <c r="HF59" s="12"/>
      <c r="HG59" s="12"/>
      <c r="HH59" s="12"/>
      <c r="HO59" s="13"/>
      <c r="HP59" s="12"/>
      <c r="HQ59" s="12"/>
      <c r="HR59" s="12"/>
      <c r="HS59" s="12"/>
      <c r="HT59" s="12"/>
      <c r="HU59" s="12"/>
      <c r="HV59" s="12"/>
      <c r="IC59" s="13"/>
      <c r="ID59" s="12"/>
      <c r="IE59" s="12"/>
      <c r="IF59" s="12"/>
      <c r="IG59" s="12"/>
      <c r="IH59" s="12"/>
      <c r="II59" s="12"/>
      <c r="IJ59" s="12"/>
      <c r="IQ59" s="13"/>
      <c r="IR59" s="12"/>
      <c r="IS59" s="12"/>
    </row>
    <row r="60" spans="1:253" s="11" customFormat="1" ht="16.5" customHeight="1" x14ac:dyDescent="0.2">
      <c r="A60" s="61" t="s">
        <v>33</v>
      </c>
      <c r="B60" s="40"/>
      <c r="C60" s="40"/>
      <c r="D60" s="40"/>
      <c r="E60" s="40">
        <v>17.853899999999999</v>
      </c>
      <c r="F60" s="42">
        <v>17.853899999999999</v>
      </c>
      <c r="G60" s="56"/>
      <c r="H60" s="56"/>
      <c r="I60" s="56"/>
      <c r="J60" s="56"/>
      <c r="K60" s="56"/>
      <c r="L60" s="56"/>
      <c r="M60" s="56"/>
    </row>
    <row r="61" spans="1:253" s="11" customFormat="1" ht="16.5" customHeight="1" x14ac:dyDescent="0.2">
      <c r="A61" s="61" t="s">
        <v>310</v>
      </c>
      <c r="B61" s="40"/>
      <c r="C61" s="40"/>
      <c r="D61" s="40"/>
      <c r="E61" s="40"/>
      <c r="F61" s="42">
        <v>24.5001</v>
      </c>
      <c r="G61" s="56"/>
      <c r="H61" s="56"/>
      <c r="I61" s="56"/>
      <c r="J61" s="56"/>
      <c r="K61" s="56"/>
      <c r="L61" s="56"/>
      <c r="M61" s="56"/>
    </row>
    <row r="62" spans="1:253" s="11" customFormat="1" ht="16.5" customHeight="1" x14ac:dyDescent="0.25">
      <c r="A62" s="64" t="s">
        <v>34</v>
      </c>
      <c r="B62" s="44"/>
      <c r="C62" s="44"/>
      <c r="D62" s="44"/>
      <c r="E62" s="44">
        <v>17.853899999999999</v>
      </c>
      <c r="F62" s="46">
        <v>42.353999999999999</v>
      </c>
      <c r="G62" s="56"/>
      <c r="H62" s="56"/>
      <c r="I62" s="56"/>
      <c r="J62" s="56"/>
      <c r="K62" s="56"/>
      <c r="L62" s="56"/>
      <c r="M62" s="57"/>
      <c r="N62" s="12"/>
      <c r="O62" s="12"/>
      <c r="P62" s="12"/>
      <c r="Q62" s="12"/>
      <c r="R62" s="12"/>
      <c r="S62" s="12"/>
      <c r="T62" s="12"/>
      <c r="AA62" s="13"/>
      <c r="AB62" s="12"/>
      <c r="AC62" s="12"/>
      <c r="AD62" s="12"/>
      <c r="AE62" s="12"/>
      <c r="AF62" s="12"/>
      <c r="AG62" s="12"/>
      <c r="AH62" s="12"/>
      <c r="AO62" s="13"/>
      <c r="AP62" s="12"/>
      <c r="AQ62" s="12"/>
      <c r="AR62" s="12"/>
      <c r="AS62" s="12"/>
      <c r="AT62" s="12"/>
      <c r="AU62" s="12"/>
      <c r="AV62" s="12"/>
      <c r="BC62" s="13"/>
      <c r="BD62" s="12"/>
      <c r="BE62" s="12"/>
      <c r="BF62" s="12"/>
      <c r="BG62" s="12"/>
      <c r="BH62" s="12"/>
      <c r="BI62" s="12"/>
      <c r="BJ62" s="12"/>
      <c r="BQ62" s="13"/>
      <c r="BR62" s="12"/>
      <c r="BS62" s="12"/>
      <c r="BT62" s="12"/>
      <c r="BU62" s="12"/>
      <c r="BV62" s="12"/>
      <c r="BW62" s="12"/>
      <c r="BX62" s="12"/>
      <c r="CE62" s="13"/>
      <c r="CF62" s="12"/>
      <c r="CG62" s="12"/>
      <c r="CH62" s="12"/>
      <c r="CI62" s="12"/>
      <c r="CJ62" s="12"/>
      <c r="CK62" s="12"/>
      <c r="CL62" s="12"/>
      <c r="CS62" s="13"/>
      <c r="CT62" s="12"/>
      <c r="CU62" s="12"/>
      <c r="CV62" s="12"/>
      <c r="CW62" s="12"/>
      <c r="CX62" s="12"/>
      <c r="CY62" s="12"/>
      <c r="CZ62" s="12"/>
      <c r="DG62" s="13"/>
      <c r="DH62" s="12"/>
      <c r="DI62" s="12"/>
      <c r="DJ62" s="12"/>
      <c r="DK62" s="12"/>
      <c r="DL62" s="12"/>
      <c r="DM62" s="12"/>
      <c r="DN62" s="12"/>
      <c r="DU62" s="13"/>
      <c r="DV62" s="12"/>
      <c r="DW62" s="12"/>
      <c r="DX62" s="12"/>
      <c r="DY62" s="12"/>
      <c r="DZ62" s="12"/>
      <c r="EA62" s="12"/>
      <c r="EB62" s="12"/>
      <c r="EI62" s="13"/>
      <c r="EJ62" s="12"/>
      <c r="EK62" s="12"/>
      <c r="EL62" s="12"/>
      <c r="EM62" s="12"/>
      <c r="EN62" s="12"/>
      <c r="EO62" s="12"/>
      <c r="EP62" s="12"/>
      <c r="EW62" s="13"/>
      <c r="EX62" s="12"/>
      <c r="EY62" s="12"/>
      <c r="EZ62" s="12"/>
      <c r="FA62" s="12"/>
      <c r="FB62" s="12"/>
      <c r="FC62" s="12"/>
      <c r="FD62" s="12"/>
      <c r="FK62" s="13"/>
      <c r="FL62" s="12"/>
      <c r="FM62" s="12"/>
      <c r="FN62" s="12"/>
      <c r="FO62" s="12"/>
      <c r="FP62" s="12"/>
      <c r="FQ62" s="12"/>
      <c r="FR62" s="12"/>
      <c r="FY62" s="13"/>
      <c r="FZ62" s="12"/>
      <c r="GA62" s="12"/>
      <c r="GB62" s="12"/>
      <c r="GC62" s="12"/>
      <c r="GD62" s="12"/>
      <c r="GE62" s="12"/>
      <c r="GF62" s="12"/>
      <c r="GM62" s="13"/>
      <c r="GN62" s="12"/>
      <c r="GO62" s="12"/>
      <c r="GP62" s="12"/>
      <c r="GQ62" s="12"/>
      <c r="GR62" s="12"/>
      <c r="GS62" s="12"/>
      <c r="GT62" s="12"/>
      <c r="HA62" s="13"/>
      <c r="HB62" s="12"/>
      <c r="HC62" s="12"/>
      <c r="HD62" s="12"/>
      <c r="HE62" s="12"/>
      <c r="HF62" s="12"/>
      <c r="HG62" s="12"/>
      <c r="HH62" s="12"/>
      <c r="HO62" s="13"/>
      <c r="HP62" s="12"/>
      <c r="HQ62" s="12"/>
      <c r="HR62" s="12"/>
      <c r="HS62" s="12"/>
      <c r="HT62" s="12"/>
      <c r="HU62" s="12"/>
      <c r="HV62" s="12"/>
      <c r="IC62" s="13"/>
      <c r="ID62" s="12"/>
      <c r="IE62" s="12"/>
      <c r="IF62" s="12"/>
      <c r="IG62" s="12"/>
      <c r="IH62" s="12"/>
      <c r="II62" s="12"/>
      <c r="IJ62" s="12"/>
      <c r="IQ62" s="13"/>
      <c r="IR62" s="12"/>
      <c r="IS62" s="12"/>
    </row>
    <row r="63" spans="1:253" s="11" customFormat="1" ht="16.5" customHeight="1" x14ac:dyDescent="0.2">
      <c r="A63" s="82" t="s">
        <v>157</v>
      </c>
      <c r="B63" s="83">
        <v>5839.2031999999999</v>
      </c>
      <c r="C63" s="83">
        <v>26246.36</v>
      </c>
      <c r="D63" s="83">
        <v>647.42190000000005</v>
      </c>
      <c r="E63" s="83">
        <v>12786.713</v>
      </c>
      <c r="F63" s="84">
        <v>918563.18130000005</v>
      </c>
    </row>
  </sheetData>
  <mergeCells count="1">
    <mergeCell ref="B1:F1"/>
  </mergeCells>
  <printOptions horizontalCentered="1"/>
  <pageMargins left="0.78740157480314965" right="0.78740157480314965" top="0.98425196850393704" bottom="0.78740157480314965" header="0.59055118110236227" footer="0.39370078740157483"/>
  <pageSetup paperSize="9" scale="66" orientation="portrait" r:id="rId1"/>
  <headerFooter alignWithMargins="0">
    <oddHeader>&amp;C&amp;"Arial,Negrita"&amp;K03+0003.3.4 CULTIVOS INDUSTRIALES. Superficie provincial total (ha) (Cont.)</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IR65"/>
  <sheetViews>
    <sheetView showZeros="0" topLeftCell="A2" zoomScale="81" zoomScaleNormal="81" workbookViewId="0">
      <pane ySplit="1" topLeftCell="A31" activePane="bottomLeft" state="frozen"/>
      <selection activeCell="A13" sqref="A13"/>
      <selection pane="bottomLeft" activeCell="A3" sqref="A3:A63"/>
    </sheetView>
  </sheetViews>
  <sheetFormatPr baseColWidth="10" defaultRowHeight="12.75" x14ac:dyDescent="0.2"/>
  <cols>
    <col min="1" max="1" width="34.5703125" customWidth="1"/>
    <col min="2" max="2" width="12.42578125" customWidth="1"/>
    <col min="3" max="3" width="10.140625" bestFit="1" customWidth="1"/>
    <col min="4" max="4" width="11" customWidth="1"/>
    <col min="5" max="6" width="12" customWidth="1"/>
    <col min="7" max="7" width="13.5703125" customWidth="1"/>
    <col min="8" max="8" width="12.85546875" customWidth="1"/>
    <col min="9" max="9" width="14.42578125" customWidth="1"/>
  </cols>
  <sheetData>
    <row r="1" spans="1:252" ht="27" hidden="1" customHeight="1" x14ac:dyDescent="0.2">
      <c r="A1" s="16"/>
      <c r="B1" s="95" t="s">
        <v>126</v>
      </c>
      <c r="C1" s="96"/>
      <c r="D1" s="96"/>
      <c r="E1" s="96"/>
      <c r="F1" s="96"/>
      <c r="G1" s="96"/>
      <c r="H1" s="96"/>
      <c r="I1" s="96"/>
    </row>
    <row r="2" spans="1:252" s="2" customFormat="1" ht="52.5" customHeight="1" x14ac:dyDescent="0.2">
      <c r="A2" s="65" t="s">
        <v>125</v>
      </c>
      <c r="B2" s="19" t="s">
        <v>87</v>
      </c>
      <c r="C2" s="19" t="s">
        <v>221</v>
      </c>
      <c r="D2" s="19" t="s">
        <v>222</v>
      </c>
      <c r="E2" s="19" t="s">
        <v>223</v>
      </c>
      <c r="F2" s="19" t="s">
        <v>88</v>
      </c>
      <c r="G2" s="19" t="s">
        <v>224</v>
      </c>
      <c r="H2" s="19" t="s">
        <v>225</v>
      </c>
      <c r="I2" s="20" t="s">
        <v>226</v>
      </c>
      <c r="J2" s="53"/>
      <c r="K2" s="53"/>
      <c r="L2" s="53"/>
    </row>
    <row r="3" spans="1:252" ht="14.25" x14ac:dyDescent="0.2">
      <c r="A3" s="61" t="s">
        <v>1</v>
      </c>
      <c r="B3" s="40">
        <v>38725.695299999999</v>
      </c>
      <c r="C3" s="40"/>
      <c r="D3" s="40"/>
      <c r="E3" s="55">
        <v>38725.695299999999</v>
      </c>
      <c r="F3" s="40">
        <v>277.9674</v>
      </c>
      <c r="G3" s="40">
        <v>353.3424</v>
      </c>
      <c r="H3" s="40">
        <v>213.7843</v>
      </c>
      <c r="I3" s="81">
        <v>845.09410000000003</v>
      </c>
      <c r="J3" s="51"/>
      <c r="K3" s="43"/>
      <c r="L3" s="43"/>
    </row>
    <row r="4" spans="1:252" ht="14.25" x14ac:dyDescent="0.2">
      <c r="A4" s="61" t="s">
        <v>2</v>
      </c>
      <c r="B4" s="40">
        <v>21797.971699999998</v>
      </c>
      <c r="C4" s="40"/>
      <c r="D4" s="40">
        <v>47.867100000000001</v>
      </c>
      <c r="E4" s="41">
        <v>21845.838800000001</v>
      </c>
      <c r="F4" s="40">
        <v>291.98880000000003</v>
      </c>
      <c r="G4" s="40">
        <v>14.459199999999999</v>
      </c>
      <c r="H4" s="40"/>
      <c r="I4" s="42">
        <v>306.44799999999998</v>
      </c>
      <c r="J4" s="43"/>
      <c r="K4" s="43"/>
      <c r="L4" s="43"/>
    </row>
    <row r="5" spans="1:252" ht="14.25" x14ac:dyDescent="0.2">
      <c r="A5" s="61" t="s">
        <v>3</v>
      </c>
      <c r="B5" s="40">
        <v>636.86519999999996</v>
      </c>
      <c r="C5" s="40"/>
      <c r="D5" s="40">
        <v>12.6708</v>
      </c>
      <c r="E5" s="41">
        <v>649.53599999999994</v>
      </c>
      <c r="F5" s="40">
        <v>19.4682</v>
      </c>
      <c r="G5" s="40"/>
      <c r="H5" s="40"/>
      <c r="I5" s="42">
        <v>19.4682</v>
      </c>
      <c r="J5" s="43"/>
      <c r="K5" s="43"/>
      <c r="L5" s="43"/>
    </row>
    <row r="6" spans="1:252" ht="14.25" x14ac:dyDescent="0.2">
      <c r="A6" s="61" t="s">
        <v>4</v>
      </c>
      <c r="B6" s="40">
        <v>5723.4808999999996</v>
      </c>
      <c r="C6" s="40"/>
      <c r="D6" s="40"/>
      <c r="E6" s="41">
        <v>5723.4808999999996</v>
      </c>
      <c r="F6" s="40">
        <v>43.1233</v>
      </c>
      <c r="G6" s="40"/>
      <c r="H6" s="40"/>
      <c r="I6" s="42">
        <v>43.1233</v>
      </c>
      <c r="J6" s="43"/>
      <c r="K6" s="43"/>
      <c r="L6" s="43"/>
    </row>
    <row r="7" spans="1:252" ht="14.25" x14ac:dyDescent="0.2">
      <c r="A7" s="62" t="s">
        <v>5</v>
      </c>
      <c r="B7" s="44">
        <v>66884.013099999996</v>
      </c>
      <c r="C7" s="44"/>
      <c r="D7" s="44">
        <v>60.5379</v>
      </c>
      <c r="E7" s="45">
        <v>66944.551000000007</v>
      </c>
      <c r="F7" s="44">
        <v>632.54769999999996</v>
      </c>
      <c r="G7" s="44">
        <v>367.80160000000001</v>
      </c>
      <c r="H7" s="44">
        <v>213.7843</v>
      </c>
      <c r="I7" s="46">
        <v>1214.1335999999999</v>
      </c>
      <c r="J7" s="43"/>
      <c r="K7" s="43"/>
      <c r="L7" s="43"/>
    </row>
    <row r="8" spans="1:252" ht="14.25" x14ac:dyDescent="0.2">
      <c r="A8" s="63" t="s">
        <v>302</v>
      </c>
      <c r="B8" s="47">
        <v>8181.3775999999998</v>
      </c>
      <c r="C8" s="47"/>
      <c r="D8" s="47"/>
      <c r="E8" s="48">
        <v>8181.3775999999998</v>
      </c>
      <c r="F8" s="47">
        <v>6.93</v>
      </c>
      <c r="G8" s="47"/>
      <c r="H8" s="47"/>
      <c r="I8" s="49">
        <v>6.93</v>
      </c>
      <c r="J8" s="43"/>
      <c r="K8" s="50"/>
      <c r="L8" s="51"/>
      <c r="M8" s="1"/>
      <c r="N8" s="1"/>
      <c r="O8" s="1"/>
      <c r="P8" s="1"/>
      <c r="Q8" s="1"/>
      <c r="R8" s="1"/>
      <c r="S8" s="1"/>
      <c r="T8" s="1"/>
      <c r="U8" s="1"/>
      <c r="V8" s="1"/>
      <c r="W8" s="1"/>
      <c r="Y8" s="3"/>
      <c r="Z8" s="1"/>
      <c r="AA8" s="1"/>
      <c r="AB8" s="1"/>
      <c r="AC8" s="1"/>
      <c r="AD8" s="1"/>
      <c r="AE8" s="1"/>
      <c r="AF8" s="1"/>
      <c r="AG8" s="1"/>
      <c r="AH8" s="1"/>
      <c r="AI8" s="1"/>
      <c r="AJ8" s="1"/>
      <c r="AK8" s="1"/>
      <c r="AM8" s="3"/>
      <c r="AN8" s="1"/>
      <c r="AO8" s="1"/>
      <c r="AP8" s="1"/>
      <c r="AQ8" s="1"/>
      <c r="AR8" s="1"/>
      <c r="AS8" s="1"/>
      <c r="AT8" s="1"/>
      <c r="AU8" s="1"/>
      <c r="AV8" s="1"/>
      <c r="AW8" s="1"/>
      <c r="AX8" s="1"/>
      <c r="AY8" s="1"/>
      <c r="BA8" s="3"/>
      <c r="BB8" s="1"/>
      <c r="BC8" s="1"/>
      <c r="BD8" s="1"/>
      <c r="BE8" s="1"/>
      <c r="BF8" s="1"/>
      <c r="BG8" s="1"/>
      <c r="BH8" s="1"/>
      <c r="BI8" s="1"/>
      <c r="BJ8" s="1"/>
      <c r="BK8" s="1"/>
      <c r="BL8" s="1"/>
      <c r="BM8" s="1"/>
      <c r="BO8" s="3"/>
      <c r="BP8" s="1"/>
      <c r="BQ8" s="1"/>
      <c r="BR8" s="1"/>
      <c r="BS8" s="1"/>
      <c r="BT8" s="1"/>
      <c r="BU8" s="1"/>
      <c r="BV8" s="1"/>
      <c r="BW8" s="1"/>
      <c r="BX8" s="1"/>
      <c r="BY8" s="1"/>
      <c r="BZ8" s="1"/>
      <c r="CA8" s="1"/>
      <c r="CC8" s="3"/>
      <c r="CD8" s="1"/>
      <c r="CE8" s="1"/>
      <c r="CF8" s="1"/>
      <c r="CG8" s="1"/>
      <c r="CH8" s="1"/>
      <c r="CI8" s="1"/>
      <c r="CJ8" s="1"/>
      <c r="CK8" s="1"/>
      <c r="CL8" s="1"/>
      <c r="CM8" s="1"/>
      <c r="CN8" s="1"/>
      <c r="CO8" s="1"/>
      <c r="CQ8" s="3"/>
      <c r="CR8" s="1"/>
      <c r="CS8" s="1"/>
      <c r="CT8" s="1"/>
      <c r="CU8" s="1"/>
      <c r="CV8" s="1"/>
      <c r="CW8" s="1"/>
      <c r="CX8" s="1"/>
      <c r="CY8" s="1"/>
      <c r="CZ8" s="1"/>
      <c r="DA8" s="1"/>
      <c r="DB8" s="1"/>
      <c r="DC8" s="1"/>
      <c r="DE8" s="3"/>
      <c r="DF8" s="1"/>
      <c r="DG8" s="1"/>
      <c r="DH8" s="1"/>
      <c r="DI8" s="1"/>
      <c r="DJ8" s="1"/>
      <c r="DK8" s="1"/>
      <c r="DL8" s="1"/>
      <c r="DM8" s="1"/>
      <c r="DN8" s="1"/>
      <c r="DO8" s="1"/>
      <c r="DP8" s="1"/>
      <c r="DQ8" s="1"/>
      <c r="DS8" s="3"/>
      <c r="DT8" s="1"/>
      <c r="DU8" s="1"/>
      <c r="DV8" s="1"/>
      <c r="DW8" s="1"/>
      <c r="DX8" s="1"/>
      <c r="DY8" s="1"/>
      <c r="DZ8" s="1"/>
      <c r="EA8" s="1"/>
      <c r="EB8" s="1"/>
      <c r="EC8" s="1"/>
      <c r="ED8" s="1"/>
      <c r="EE8" s="1"/>
      <c r="EG8" s="3"/>
      <c r="EH8" s="1"/>
      <c r="EI8" s="1"/>
      <c r="EJ8" s="1"/>
      <c r="EK8" s="1"/>
      <c r="EL8" s="1"/>
      <c r="EM8" s="1"/>
      <c r="EN8" s="1"/>
      <c r="EO8" s="1"/>
      <c r="EP8" s="1"/>
      <c r="EQ8" s="1"/>
      <c r="ER8" s="1"/>
      <c r="ES8" s="1"/>
      <c r="EU8" s="3"/>
      <c r="EV8" s="1"/>
      <c r="EW8" s="1"/>
      <c r="EX8" s="1"/>
      <c r="EY8" s="1"/>
      <c r="EZ8" s="1"/>
      <c r="FA8" s="1"/>
      <c r="FB8" s="1"/>
      <c r="FC8" s="1"/>
      <c r="FD8" s="1"/>
      <c r="FE8" s="1"/>
      <c r="FF8" s="1"/>
      <c r="FG8" s="1"/>
      <c r="FI8" s="3"/>
      <c r="FJ8" s="1"/>
      <c r="FK8" s="1"/>
      <c r="FL8" s="1"/>
      <c r="FM8" s="1"/>
      <c r="FN8" s="1"/>
      <c r="FO8" s="1"/>
      <c r="FP8" s="1"/>
      <c r="FQ8" s="1"/>
      <c r="FR8" s="1"/>
      <c r="FS8" s="1"/>
      <c r="FT8" s="1"/>
      <c r="FU8" s="1"/>
      <c r="FW8" s="3"/>
      <c r="FX8" s="1"/>
      <c r="FY8" s="1"/>
      <c r="FZ8" s="1"/>
      <c r="GA8" s="1"/>
      <c r="GB8" s="1"/>
      <c r="GC8" s="1"/>
      <c r="GD8" s="1"/>
      <c r="GE8" s="1"/>
      <c r="GF8" s="1"/>
      <c r="GG8" s="1"/>
      <c r="GH8" s="1"/>
      <c r="GI8" s="1"/>
      <c r="GK8" s="3"/>
      <c r="GL8" s="1"/>
      <c r="GM8" s="1"/>
      <c r="GN8" s="1"/>
      <c r="GO8" s="1"/>
      <c r="GP8" s="1"/>
      <c r="GQ8" s="1"/>
      <c r="GR8" s="1"/>
      <c r="GS8" s="1"/>
      <c r="GT8" s="1"/>
      <c r="GU8" s="1"/>
      <c r="GV8" s="1"/>
      <c r="GW8" s="1"/>
      <c r="GY8" s="3"/>
      <c r="GZ8" s="1"/>
      <c r="HA8" s="1"/>
      <c r="HB8" s="1"/>
      <c r="HC8" s="1"/>
      <c r="HD8" s="1"/>
      <c r="HE8" s="1"/>
      <c r="HF8" s="1"/>
      <c r="HG8" s="1"/>
      <c r="HH8" s="1"/>
      <c r="HI8" s="1"/>
      <c r="HJ8" s="1"/>
      <c r="HK8" s="1"/>
      <c r="HM8" s="3"/>
      <c r="HN8" s="1"/>
      <c r="HO8" s="1"/>
      <c r="HP8" s="1"/>
      <c r="HQ8" s="1"/>
      <c r="HR8" s="1"/>
      <c r="HS8" s="1"/>
      <c r="HT8" s="1"/>
      <c r="HU8" s="1"/>
      <c r="HV8" s="1"/>
      <c r="HW8" s="1"/>
      <c r="HX8" s="1"/>
      <c r="HY8" s="1"/>
      <c r="IA8" s="3"/>
      <c r="IB8" s="1"/>
      <c r="IC8" s="1"/>
      <c r="ID8" s="1"/>
      <c r="IE8" s="1"/>
      <c r="IF8" s="1"/>
      <c r="IG8" s="1"/>
      <c r="IH8" s="1"/>
      <c r="II8" s="1"/>
      <c r="IJ8" s="1"/>
      <c r="IK8" s="1"/>
      <c r="IL8" s="1"/>
      <c r="IM8" s="1"/>
      <c r="IO8" s="3"/>
      <c r="IP8" s="1"/>
      <c r="IQ8" s="1"/>
      <c r="IR8" s="1"/>
    </row>
    <row r="9" spans="1:252" ht="14.25" x14ac:dyDescent="0.2">
      <c r="A9" s="63" t="s">
        <v>6</v>
      </c>
      <c r="B9" s="47">
        <v>4504.0619999999999</v>
      </c>
      <c r="C9" s="47"/>
      <c r="D9" s="47">
        <v>57.422699999999999</v>
      </c>
      <c r="E9" s="48">
        <v>4561.4847</v>
      </c>
      <c r="F9" s="47">
        <v>189.39439999999999</v>
      </c>
      <c r="G9" s="47">
        <v>121.9318</v>
      </c>
      <c r="H9" s="47"/>
      <c r="I9" s="49">
        <v>311.32619999999997</v>
      </c>
      <c r="J9" s="43"/>
      <c r="K9" s="50"/>
      <c r="L9" s="51"/>
      <c r="M9" s="1"/>
      <c r="N9" s="1"/>
      <c r="O9" s="1"/>
      <c r="P9" s="1"/>
      <c r="Q9" s="1"/>
      <c r="R9" s="1"/>
      <c r="S9" s="1"/>
      <c r="T9" s="1"/>
      <c r="U9" s="1"/>
      <c r="V9" s="1"/>
      <c r="W9" s="1"/>
      <c r="Y9" s="3"/>
      <c r="Z9" s="1"/>
      <c r="AA9" s="1"/>
      <c r="AB9" s="1"/>
      <c r="AC9" s="1"/>
      <c r="AD9" s="1"/>
      <c r="AE9" s="1"/>
      <c r="AF9" s="1"/>
      <c r="AG9" s="1"/>
      <c r="AH9" s="1"/>
      <c r="AI9" s="1"/>
      <c r="AJ9" s="1"/>
      <c r="AK9" s="1"/>
      <c r="AM9" s="3"/>
      <c r="AN9" s="1"/>
      <c r="AO9" s="1"/>
      <c r="AP9" s="1"/>
      <c r="AQ9" s="1"/>
      <c r="AR9" s="1"/>
      <c r="AS9" s="1"/>
      <c r="AT9" s="1"/>
      <c r="AU9" s="1"/>
      <c r="AV9" s="1"/>
      <c r="AW9" s="1"/>
      <c r="AX9" s="1"/>
      <c r="AY9" s="1"/>
      <c r="BA9" s="3"/>
      <c r="BB9" s="1"/>
      <c r="BC9" s="1"/>
      <c r="BD9" s="1"/>
      <c r="BE9" s="1"/>
      <c r="BF9" s="1"/>
      <c r="BG9" s="1"/>
      <c r="BH9" s="1"/>
      <c r="BI9" s="1"/>
      <c r="BJ9" s="1"/>
      <c r="BK9" s="1"/>
      <c r="BL9" s="1"/>
      <c r="BM9" s="1"/>
      <c r="BO9" s="3"/>
      <c r="BP9" s="1"/>
      <c r="BQ9" s="1"/>
      <c r="BR9" s="1"/>
      <c r="BS9" s="1"/>
      <c r="BT9" s="1"/>
      <c r="BU9" s="1"/>
      <c r="BV9" s="1"/>
      <c r="BW9" s="1"/>
      <c r="BX9" s="1"/>
      <c r="BY9" s="1"/>
      <c r="BZ9" s="1"/>
      <c r="CA9" s="1"/>
      <c r="CC9" s="3"/>
      <c r="CD9" s="1"/>
      <c r="CE9" s="1"/>
      <c r="CF9" s="1"/>
      <c r="CG9" s="1"/>
      <c r="CH9" s="1"/>
      <c r="CI9" s="1"/>
      <c r="CJ9" s="1"/>
      <c r="CK9" s="1"/>
      <c r="CL9" s="1"/>
      <c r="CM9" s="1"/>
      <c r="CN9" s="1"/>
      <c r="CO9" s="1"/>
      <c r="CQ9" s="3"/>
      <c r="CR9" s="1"/>
      <c r="CS9" s="1"/>
      <c r="CT9" s="1"/>
      <c r="CU9" s="1"/>
      <c r="CV9" s="1"/>
      <c r="CW9" s="1"/>
      <c r="CX9" s="1"/>
      <c r="CY9" s="1"/>
      <c r="CZ9" s="1"/>
      <c r="DA9" s="1"/>
      <c r="DB9" s="1"/>
      <c r="DC9" s="1"/>
      <c r="DE9" s="3"/>
      <c r="DF9" s="1"/>
      <c r="DG9" s="1"/>
      <c r="DH9" s="1"/>
      <c r="DI9" s="1"/>
      <c r="DJ9" s="1"/>
      <c r="DK9" s="1"/>
      <c r="DL9" s="1"/>
      <c r="DM9" s="1"/>
      <c r="DN9" s="1"/>
      <c r="DO9" s="1"/>
      <c r="DP9" s="1"/>
      <c r="DQ9" s="1"/>
      <c r="DS9" s="3"/>
      <c r="DT9" s="1"/>
      <c r="DU9" s="1"/>
      <c r="DV9" s="1"/>
      <c r="DW9" s="1"/>
      <c r="DX9" s="1"/>
      <c r="DY9" s="1"/>
      <c r="DZ9" s="1"/>
      <c r="EA9" s="1"/>
      <c r="EB9" s="1"/>
      <c r="EC9" s="1"/>
      <c r="ED9" s="1"/>
      <c r="EE9" s="1"/>
      <c r="EG9" s="3"/>
      <c r="EH9" s="1"/>
      <c r="EI9" s="1"/>
      <c r="EJ9" s="1"/>
      <c r="EK9" s="1"/>
      <c r="EL9" s="1"/>
      <c r="EM9" s="1"/>
      <c r="EN9" s="1"/>
      <c r="EO9" s="1"/>
      <c r="EP9" s="1"/>
      <c r="EQ9" s="1"/>
      <c r="ER9" s="1"/>
      <c r="ES9" s="1"/>
      <c r="EU9" s="3"/>
      <c r="EV9" s="1"/>
      <c r="EW9" s="1"/>
      <c r="EX9" s="1"/>
      <c r="EY9" s="1"/>
      <c r="EZ9" s="1"/>
      <c r="FA9" s="1"/>
      <c r="FB9" s="1"/>
      <c r="FC9" s="1"/>
      <c r="FD9" s="1"/>
      <c r="FE9" s="1"/>
      <c r="FF9" s="1"/>
      <c r="FG9" s="1"/>
      <c r="FI9" s="3"/>
      <c r="FJ9" s="1"/>
      <c r="FK9" s="1"/>
      <c r="FL9" s="1"/>
      <c r="FM9" s="1"/>
      <c r="FN9" s="1"/>
      <c r="FO9" s="1"/>
      <c r="FP9" s="1"/>
      <c r="FQ9" s="1"/>
      <c r="FR9" s="1"/>
      <c r="FS9" s="1"/>
      <c r="FT9" s="1"/>
      <c r="FU9" s="1"/>
      <c r="FW9" s="3"/>
      <c r="FX9" s="1"/>
      <c r="FY9" s="1"/>
      <c r="FZ9" s="1"/>
      <c r="GA9" s="1"/>
      <c r="GB9" s="1"/>
      <c r="GC9" s="1"/>
      <c r="GD9" s="1"/>
      <c r="GE9" s="1"/>
      <c r="GF9" s="1"/>
      <c r="GG9" s="1"/>
      <c r="GH9" s="1"/>
      <c r="GI9" s="1"/>
      <c r="GK9" s="3"/>
      <c r="GL9" s="1"/>
      <c r="GM9" s="1"/>
      <c r="GN9" s="1"/>
      <c r="GO9" s="1"/>
      <c r="GP9" s="1"/>
      <c r="GQ9" s="1"/>
      <c r="GR9" s="1"/>
      <c r="GS9" s="1"/>
      <c r="GT9" s="1"/>
      <c r="GU9" s="1"/>
      <c r="GV9" s="1"/>
      <c r="GW9" s="1"/>
      <c r="GY9" s="3"/>
      <c r="GZ9" s="1"/>
      <c r="HA9" s="1"/>
      <c r="HB9" s="1"/>
      <c r="HC9" s="1"/>
      <c r="HD9" s="1"/>
      <c r="HE9" s="1"/>
      <c r="HF9" s="1"/>
      <c r="HG9" s="1"/>
      <c r="HH9" s="1"/>
      <c r="HI9" s="1"/>
      <c r="HJ9" s="1"/>
      <c r="HK9" s="1"/>
      <c r="HM9" s="3"/>
      <c r="HN9" s="1"/>
      <c r="HO9" s="1"/>
      <c r="HP9" s="1"/>
      <c r="HQ9" s="1"/>
      <c r="HR9" s="1"/>
      <c r="HS9" s="1"/>
      <c r="HT9" s="1"/>
      <c r="HU9" s="1"/>
      <c r="HV9" s="1"/>
      <c r="HW9" s="1"/>
      <c r="HX9" s="1"/>
      <c r="HY9" s="1"/>
      <c r="IA9" s="3"/>
      <c r="IB9" s="1"/>
      <c r="IC9" s="1"/>
      <c r="ID9" s="1"/>
      <c r="IE9" s="1"/>
      <c r="IF9" s="1"/>
      <c r="IG9" s="1"/>
      <c r="IH9" s="1"/>
      <c r="II9" s="1"/>
      <c r="IJ9" s="1"/>
      <c r="IK9" s="1"/>
      <c r="IL9" s="1"/>
      <c r="IM9" s="1"/>
      <c r="IO9" s="3"/>
      <c r="IP9" s="1"/>
      <c r="IQ9" s="1"/>
      <c r="IR9" s="1"/>
    </row>
    <row r="10" spans="1:252" ht="14.25" x14ac:dyDescent="0.2">
      <c r="A10" s="61" t="s">
        <v>303</v>
      </c>
      <c r="B10" s="40">
        <v>1577.652</v>
      </c>
      <c r="C10" s="40"/>
      <c r="D10" s="40"/>
      <c r="E10" s="41">
        <v>1577.652</v>
      </c>
      <c r="F10" s="40">
        <v>886.80200000000002</v>
      </c>
      <c r="G10" s="40"/>
      <c r="H10" s="40"/>
      <c r="I10" s="42">
        <v>886.80200000000002</v>
      </c>
      <c r="J10" s="43"/>
      <c r="K10" s="43"/>
      <c r="L10" s="43"/>
    </row>
    <row r="11" spans="1:252" ht="14.25" x14ac:dyDescent="0.2">
      <c r="A11" s="61" t="s">
        <v>304</v>
      </c>
      <c r="B11" s="40">
        <v>243.06290000000001</v>
      </c>
      <c r="C11" s="40"/>
      <c r="D11" s="40"/>
      <c r="E11" s="41">
        <v>243.06290000000001</v>
      </c>
      <c r="F11" s="40"/>
      <c r="G11" s="40"/>
      <c r="H11" s="40"/>
      <c r="I11" s="42"/>
      <c r="J11" s="43"/>
      <c r="K11" s="43"/>
      <c r="L11" s="43"/>
    </row>
    <row r="12" spans="1:252" ht="14.25" x14ac:dyDescent="0.2">
      <c r="A12" s="61" t="s">
        <v>305</v>
      </c>
      <c r="B12" s="40">
        <v>71.148099999999999</v>
      </c>
      <c r="C12" s="40"/>
      <c r="D12" s="40"/>
      <c r="E12" s="41">
        <v>71.148099999999999</v>
      </c>
      <c r="F12" s="40"/>
      <c r="G12" s="40"/>
      <c r="H12" s="40"/>
      <c r="I12" s="42"/>
      <c r="J12" s="43"/>
      <c r="K12" s="43"/>
      <c r="L12" s="43"/>
    </row>
    <row r="13" spans="1:252" ht="14.25" x14ac:dyDescent="0.2">
      <c r="A13" s="62" t="s">
        <v>286</v>
      </c>
      <c r="B13" s="44">
        <v>1891.8630000000001</v>
      </c>
      <c r="C13" s="44"/>
      <c r="D13" s="44"/>
      <c r="E13" s="45">
        <v>1891.8630000000001</v>
      </c>
      <c r="F13" s="44">
        <v>886.80200000000002</v>
      </c>
      <c r="G13" s="44"/>
      <c r="H13" s="44"/>
      <c r="I13" s="46">
        <v>886.80200000000002</v>
      </c>
      <c r="J13" s="43"/>
      <c r="K13" s="50"/>
      <c r="L13" s="51"/>
      <c r="M13" s="1"/>
      <c r="N13" s="1"/>
      <c r="O13" s="1"/>
      <c r="P13" s="1"/>
      <c r="Q13" s="1"/>
      <c r="R13" s="1"/>
      <c r="S13" s="1"/>
      <c r="T13" s="1"/>
      <c r="U13" s="1"/>
      <c r="V13" s="1"/>
      <c r="W13" s="1"/>
      <c r="Y13" s="3"/>
      <c r="Z13" s="1"/>
      <c r="AA13" s="1"/>
      <c r="AB13" s="1"/>
      <c r="AC13" s="1"/>
      <c r="AD13" s="1"/>
      <c r="AE13" s="1"/>
      <c r="AF13" s="1"/>
      <c r="AG13" s="1"/>
      <c r="AH13" s="1"/>
      <c r="AI13" s="1"/>
      <c r="AJ13" s="1"/>
      <c r="AK13" s="1"/>
      <c r="AM13" s="3"/>
      <c r="AN13" s="1"/>
      <c r="AO13" s="1"/>
      <c r="AP13" s="1"/>
      <c r="AQ13" s="1"/>
      <c r="AR13" s="1"/>
      <c r="AS13" s="1"/>
      <c r="AT13" s="1"/>
      <c r="AU13" s="1"/>
      <c r="AV13" s="1"/>
      <c r="AW13" s="1"/>
      <c r="AX13" s="1"/>
      <c r="AY13" s="1"/>
      <c r="BA13" s="3"/>
      <c r="BB13" s="1"/>
      <c r="BC13" s="1"/>
      <c r="BD13" s="1"/>
      <c r="BE13" s="1"/>
      <c r="BF13" s="1"/>
      <c r="BG13" s="1"/>
      <c r="BH13" s="1"/>
      <c r="BI13" s="1"/>
      <c r="BJ13" s="1"/>
      <c r="BK13" s="1"/>
      <c r="BL13" s="1"/>
      <c r="BM13" s="1"/>
      <c r="BO13" s="3"/>
      <c r="BP13" s="1"/>
      <c r="BQ13" s="1"/>
      <c r="BR13" s="1"/>
      <c r="BS13" s="1"/>
      <c r="BT13" s="1"/>
      <c r="BU13" s="1"/>
      <c r="BV13" s="1"/>
      <c r="BW13" s="1"/>
      <c r="BX13" s="1"/>
      <c r="BY13" s="1"/>
      <c r="BZ13" s="1"/>
      <c r="CA13" s="1"/>
      <c r="CC13" s="3"/>
      <c r="CD13" s="1"/>
      <c r="CE13" s="1"/>
      <c r="CF13" s="1"/>
      <c r="CG13" s="1"/>
      <c r="CH13" s="1"/>
      <c r="CI13" s="1"/>
      <c r="CJ13" s="1"/>
      <c r="CK13" s="1"/>
      <c r="CL13" s="1"/>
      <c r="CM13" s="1"/>
      <c r="CN13" s="1"/>
      <c r="CO13" s="1"/>
      <c r="CQ13" s="3"/>
      <c r="CR13" s="1"/>
      <c r="CS13" s="1"/>
      <c r="CT13" s="1"/>
      <c r="CU13" s="1"/>
      <c r="CV13" s="1"/>
      <c r="CW13" s="1"/>
      <c r="CX13" s="1"/>
      <c r="CY13" s="1"/>
      <c r="CZ13" s="1"/>
      <c r="DA13" s="1"/>
      <c r="DB13" s="1"/>
      <c r="DC13" s="1"/>
      <c r="DE13" s="3"/>
      <c r="DF13" s="1"/>
      <c r="DG13" s="1"/>
      <c r="DH13" s="1"/>
      <c r="DI13" s="1"/>
      <c r="DJ13" s="1"/>
      <c r="DK13" s="1"/>
      <c r="DL13" s="1"/>
      <c r="DM13" s="1"/>
      <c r="DN13" s="1"/>
      <c r="DO13" s="1"/>
      <c r="DP13" s="1"/>
      <c r="DQ13" s="1"/>
      <c r="DS13" s="3"/>
      <c r="DT13" s="1"/>
      <c r="DU13" s="1"/>
      <c r="DV13" s="1"/>
      <c r="DW13" s="1"/>
      <c r="DX13" s="1"/>
      <c r="DY13" s="1"/>
      <c r="DZ13" s="1"/>
      <c r="EA13" s="1"/>
      <c r="EB13" s="1"/>
      <c r="EC13" s="1"/>
      <c r="ED13" s="1"/>
      <c r="EE13" s="1"/>
      <c r="EG13" s="3"/>
      <c r="EH13" s="1"/>
      <c r="EI13" s="1"/>
      <c r="EJ13" s="1"/>
      <c r="EK13" s="1"/>
      <c r="EL13" s="1"/>
      <c r="EM13" s="1"/>
      <c r="EN13" s="1"/>
      <c r="EO13" s="1"/>
      <c r="EP13" s="1"/>
      <c r="EQ13" s="1"/>
      <c r="ER13" s="1"/>
      <c r="ES13" s="1"/>
      <c r="EU13" s="3"/>
      <c r="EV13" s="1"/>
      <c r="EW13" s="1"/>
      <c r="EX13" s="1"/>
      <c r="EY13" s="1"/>
      <c r="EZ13" s="1"/>
      <c r="FA13" s="1"/>
      <c r="FB13" s="1"/>
      <c r="FC13" s="1"/>
      <c r="FD13" s="1"/>
      <c r="FE13" s="1"/>
      <c r="FF13" s="1"/>
      <c r="FG13" s="1"/>
      <c r="FI13" s="3"/>
      <c r="FJ13" s="1"/>
      <c r="FK13" s="1"/>
      <c r="FL13" s="1"/>
      <c r="FM13" s="1"/>
      <c r="FN13" s="1"/>
      <c r="FO13" s="1"/>
      <c r="FP13" s="1"/>
      <c r="FQ13" s="1"/>
      <c r="FR13" s="1"/>
      <c r="FS13" s="1"/>
      <c r="FT13" s="1"/>
      <c r="FU13" s="1"/>
      <c r="FW13" s="3"/>
      <c r="FX13" s="1"/>
      <c r="FY13" s="1"/>
      <c r="FZ13" s="1"/>
      <c r="GA13" s="1"/>
      <c r="GB13" s="1"/>
      <c r="GC13" s="1"/>
      <c r="GD13" s="1"/>
      <c r="GE13" s="1"/>
      <c r="GF13" s="1"/>
      <c r="GG13" s="1"/>
      <c r="GH13" s="1"/>
      <c r="GI13" s="1"/>
      <c r="GK13" s="3"/>
      <c r="GL13" s="1"/>
      <c r="GM13" s="1"/>
      <c r="GN13" s="1"/>
      <c r="GO13" s="1"/>
      <c r="GP13" s="1"/>
      <c r="GQ13" s="1"/>
      <c r="GR13" s="1"/>
      <c r="GS13" s="1"/>
      <c r="GT13" s="1"/>
      <c r="GU13" s="1"/>
      <c r="GV13" s="1"/>
      <c r="GW13" s="1"/>
      <c r="GY13" s="3"/>
      <c r="GZ13" s="1"/>
      <c r="HA13" s="1"/>
      <c r="HB13" s="1"/>
      <c r="HC13" s="1"/>
      <c r="HD13" s="1"/>
      <c r="HE13" s="1"/>
      <c r="HF13" s="1"/>
      <c r="HG13" s="1"/>
      <c r="HH13" s="1"/>
      <c r="HI13" s="1"/>
      <c r="HJ13" s="1"/>
      <c r="HK13" s="1"/>
      <c r="HM13" s="3"/>
      <c r="HN13" s="1"/>
      <c r="HO13" s="1"/>
      <c r="HP13" s="1"/>
      <c r="HQ13" s="1"/>
      <c r="HR13" s="1"/>
      <c r="HS13" s="1"/>
      <c r="HT13" s="1"/>
      <c r="HU13" s="1"/>
      <c r="HV13" s="1"/>
      <c r="HW13" s="1"/>
      <c r="HX13" s="1"/>
      <c r="HY13" s="1"/>
      <c r="IA13" s="3"/>
      <c r="IB13" s="1"/>
      <c r="IC13" s="1"/>
      <c r="ID13" s="1"/>
      <c r="IE13" s="1"/>
      <c r="IF13" s="1"/>
      <c r="IG13" s="1"/>
      <c r="IH13" s="1"/>
      <c r="II13" s="1"/>
      <c r="IJ13" s="1"/>
      <c r="IK13" s="1"/>
      <c r="IL13" s="1"/>
      <c r="IM13" s="1"/>
      <c r="IO13" s="3"/>
      <c r="IP13" s="1"/>
      <c r="IQ13" s="1"/>
      <c r="IR13" s="1"/>
    </row>
    <row r="14" spans="1:252" ht="14.25" x14ac:dyDescent="0.2">
      <c r="A14" s="63" t="s">
        <v>306</v>
      </c>
      <c r="B14" s="47">
        <v>1351.6219000000001</v>
      </c>
      <c r="C14" s="47"/>
      <c r="D14" s="47">
        <v>1068.1496999999999</v>
      </c>
      <c r="E14" s="48">
        <v>2419.7716</v>
      </c>
      <c r="F14" s="47">
        <v>3400.1559000000002</v>
      </c>
      <c r="G14" s="47">
        <v>917.89639999999997</v>
      </c>
      <c r="H14" s="47"/>
      <c r="I14" s="49">
        <v>4318.0523000000003</v>
      </c>
      <c r="J14" s="43"/>
      <c r="K14" s="50"/>
      <c r="L14" s="51"/>
      <c r="M14" s="1"/>
      <c r="N14" s="1"/>
      <c r="O14" s="1"/>
      <c r="P14" s="1"/>
      <c r="Q14" s="1"/>
      <c r="R14" s="1"/>
      <c r="S14" s="1"/>
      <c r="T14" s="1"/>
      <c r="U14" s="1"/>
      <c r="V14" s="1"/>
      <c r="W14" s="1"/>
      <c r="Y14" s="3"/>
      <c r="Z14" s="1"/>
      <c r="AA14" s="1"/>
      <c r="AB14" s="1"/>
      <c r="AC14" s="1"/>
      <c r="AD14" s="1"/>
      <c r="AE14" s="1"/>
      <c r="AF14" s="1"/>
      <c r="AG14" s="1"/>
      <c r="AH14" s="1"/>
      <c r="AI14" s="1"/>
      <c r="AJ14" s="1"/>
      <c r="AK14" s="1"/>
      <c r="AM14" s="3"/>
      <c r="AN14" s="1"/>
      <c r="AO14" s="1"/>
      <c r="AP14" s="1"/>
      <c r="AQ14" s="1"/>
      <c r="AR14" s="1"/>
      <c r="AS14" s="1"/>
      <c r="AT14" s="1"/>
      <c r="AU14" s="1"/>
      <c r="AV14" s="1"/>
      <c r="AW14" s="1"/>
      <c r="AX14" s="1"/>
      <c r="AY14" s="1"/>
      <c r="BA14" s="3"/>
      <c r="BB14" s="1"/>
      <c r="BC14" s="1"/>
      <c r="BD14" s="1"/>
      <c r="BE14" s="1"/>
      <c r="BF14" s="1"/>
      <c r="BG14" s="1"/>
      <c r="BH14" s="1"/>
      <c r="BI14" s="1"/>
      <c r="BJ14" s="1"/>
      <c r="BK14" s="1"/>
      <c r="BL14" s="1"/>
      <c r="BM14" s="1"/>
      <c r="BO14" s="3"/>
      <c r="BP14" s="1"/>
      <c r="BQ14" s="1"/>
      <c r="BR14" s="1"/>
      <c r="BS14" s="1"/>
      <c r="BT14" s="1"/>
      <c r="BU14" s="1"/>
      <c r="BV14" s="1"/>
      <c r="BW14" s="1"/>
      <c r="BX14" s="1"/>
      <c r="BY14" s="1"/>
      <c r="BZ14" s="1"/>
      <c r="CA14" s="1"/>
      <c r="CC14" s="3"/>
      <c r="CD14" s="1"/>
      <c r="CE14" s="1"/>
      <c r="CF14" s="1"/>
      <c r="CG14" s="1"/>
      <c r="CH14" s="1"/>
      <c r="CI14" s="1"/>
      <c r="CJ14" s="1"/>
      <c r="CK14" s="1"/>
      <c r="CL14" s="1"/>
      <c r="CM14" s="1"/>
      <c r="CN14" s="1"/>
      <c r="CO14" s="1"/>
      <c r="CQ14" s="3"/>
      <c r="CR14" s="1"/>
      <c r="CS14" s="1"/>
      <c r="CT14" s="1"/>
      <c r="CU14" s="1"/>
      <c r="CV14" s="1"/>
      <c r="CW14" s="1"/>
      <c r="CX14" s="1"/>
      <c r="CY14" s="1"/>
      <c r="CZ14" s="1"/>
      <c r="DA14" s="1"/>
      <c r="DB14" s="1"/>
      <c r="DC14" s="1"/>
      <c r="DE14" s="3"/>
      <c r="DF14" s="1"/>
      <c r="DG14" s="1"/>
      <c r="DH14" s="1"/>
      <c r="DI14" s="1"/>
      <c r="DJ14" s="1"/>
      <c r="DK14" s="1"/>
      <c r="DL14" s="1"/>
      <c r="DM14" s="1"/>
      <c r="DN14" s="1"/>
      <c r="DO14" s="1"/>
      <c r="DP14" s="1"/>
      <c r="DQ14" s="1"/>
      <c r="DS14" s="3"/>
      <c r="DT14" s="1"/>
      <c r="DU14" s="1"/>
      <c r="DV14" s="1"/>
      <c r="DW14" s="1"/>
      <c r="DX14" s="1"/>
      <c r="DY14" s="1"/>
      <c r="DZ14" s="1"/>
      <c r="EA14" s="1"/>
      <c r="EB14" s="1"/>
      <c r="EC14" s="1"/>
      <c r="ED14" s="1"/>
      <c r="EE14" s="1"/>
      <c r="EG14" s="3"/>
      <c r="EH14" s="1"/>
      <c r="EI14" s="1"/>
      <c r="EJ14" s="1"/>
      <c r="EK14" s="1"/>
      <c r="EL14" s="1"/>
      <c r="EM14" s="1"/>
      <c r="EN14" s="1"/>
      <c r="EO14" s="1"/>
      <c r="EP14" s="1"/>
      <c r="EQ14" s="1"/>
      <c r="ER14" s="1"/>
      <c r="ES14" s="1"/>
      <c r="EU14" s="3"/>
      <c r="EV14" s="1"/>
      <c r="EW14" s="1"/>
      <c r="EX14" s="1"/>
      <c r="EY14" s="1"/>
      <c r="EZ14" s="1"/>
      <c r="FA14" s="1"/>
      <c r="FB14" s="1"/>
      <c r="FC14" s="1"/>
      <c r="FD14" s="1"/>
      <c r="FE14" s="1"/>
      <c r="FF14" s="1"/>
      <c r="FG14" s="1"/>
      <c r="FI14" s="3"/>
      <c r="FJ14" s="1"/>
      <c r="FK14" s="1"/>
      <c r="FL14" s="1"/>
      <c r="FM14" s="1"/>
      <c r="FN14" s="1"/>
      <c r="FO14" s="1"/>
      <c r="FP14" s="1"/>
      <c r="FQ14" s="1"/>
      <c r="FR14" s="1"/>
      <c r="FS14" s="1"/>
      <c r="FT14" s="1"/>
      <c r="FU14" s="1"/>
      <c r="FW14" s="3"/>
      <c r="FX14" s="1"/>
      <c r="FY14" s="1"/>
      <c r="FZ14" s="1"/>
      <c r="GA14" s="1"/>
      <c r="GB14" s="1"/>
      <c r="GC14" s="1"/>
      <c r="GD14" s="1"/>
      <c r="GE14" s="1"/>
      <c r="GF14" s="1"/>
      <c r="GG14" s="1"/>
      <c r="GH14" s="1"/>
      <c r="GI14" s="1"/>
      <c r="GK14" s="3"/>
      <c r="GL14" s="1"/>
      <c r="GM14" s="1"/>
      <c r="GN14" s="1"/>
      <c r="GO14" s="1"/>
      <c r="GP14" s="1"/>
      <c r="GQ14" s="1"/>
      <c r="GR14" s="1"/>
      <c r="GS14" s="1"/>
      <c r="GT14" s="1"/>
      <c r="GU14" s="1"/>
      <c r="GV14" s="1"/>
      <c r="GW14" s="1"/>
      <c r="GY14" s="3"/>
      <c r="GZ14" s="1"/>
      <c r="HA14" s="1"/>
      <c r="HB14" s="1"/>
      <c r="HC14" s="1"/>
      <c r="HD14" s="1"/>
      <c r="HE14" s="1"/>
      <c r="HF14" s="1"/>
      <c r="HG14" s="1"/>
      <c r="HH14" s="1"/>
      <c r="HI14" s="1"/>
      <c r="HJ14" s="1"/>
      <c r="HK14" s="1"/>
      <c r="HM14" s="3"/>
      <c r="HN14" s="1"/>
      <c r="HO14" s="1"/>
      <c r="HP14" s="1"/>
      <c r="HQ14" s="1"/>
      <c r="HR14" s="1"/>
      <c r="HS14" s="1"/>
      <c r="HT14" s="1"/>
      <c r="HU14" s="1"/>
      <c r="HV14" s="1"/>
      <c r="HW14" s="1"/>
      <c r="HX14" s="1"/>
      <c r="HY14" s="1"/>
      <c r="IA14" s="3"/>
      <c r="IB14" s="1"/>
      <c r="IC14" s="1"/>
      <c r="ID14" s="1"/>
      <c r="IE14" s="1"/>
      <c r="IF14" s="1"/>
      <c r="IG14" s="1"/>
      <c r="IH14" s="1"/>
      <c r="II14" s="1"/>
      <c r="IJ14" s="1"/>
      <c r="IK14" s="1"/>
      <c r="IL14" s="1"/>
      <c r="IM14" s="1"/>
      <c r="IO14" s="3"/>
      <c r="IP14" s="1"/>
      <c r="IQ14" s="1"/>
      <c r="IR14" s="1"/>
    </row>
    <row r="15" spans="1:252" ht="14.25" x14ac:dyDescent="0.2">
      <c r="A15" s="63" t="s">
        <v>7</v>
      </c>
      <c r="B15" s="47">
        <v>2.75</v>
      </c>
      <c r="C15" s="47"/>
      <c r="D15" s="47">
        <v>102.44710000000001</v>
      </c>
      <c r="E15" s="48">
        <v>105.19710000000001</v>
      </c>
      <c r="F15" s="47">
        <v>769.47889999999995</v>
      </c>
      <c r="G15" s="47">
        <v>299.80489999999998</v>
      </c>
      <c r="H15" s="47"/>
      <c r="I15" s="49">
        <v>1069.2837999999999</v>
      </c>
      <c r="J15" s="43"/>
      <c r="K15" s="50"/>
      <c r="L15" s="51"/>
      <c r="M15" s="1"/>
      <c r="N15" s="1"/>
      <c r="O15" s="1"/>
      <c r="P15" s="1"/>
      <c r="Q15" s="1"/>
      <c r="R15" s="1"/>
      <c r="S15" s="1"/>
      <c r="T15" s="1"/>
      <c r="U15" s="1"/>
      <c r="V15" s="1"/>
      <c r="W15" s="1"/>
      <c r="Y15" s="3"/>
      <c r="Z15" s="1"/>
      <c r="AA15" s="1"/>
      <c r="AB15" s="1"/>
      <c r="AC15" s="1"/>
      <c r="AD15" s="1"/>
      <c r="AE15" s="1"/>
      <c r="AF15" s="1"/>
      <c r="AG15" s="1"/>
      <c r="AH15" s="1"/>
      <c r="AI15" s="1"/>
      <c r="AJ15" s="1"/>
      <c r="AK15" s="1"/>
      <c r="AM15" s="3"/>
      <c r="AN15" s="1"/>
      <c r="AO15" s="1"/>
      <c r="AP15" s="1"/>
      <c r="AQ15" s="1"/>
      <c r="AR15" s="1"/>
      <c r="AS15" s="1"/>
      <c r="AT15" s="1"/>
      <c r="AU15" s="1"/>
      <c r="AV15" s="1"/>
      <c r="AW15" s="1"/>
      <c r="AX15" s="1"/>
      <c r="AY15" s="1"/>
      <c r="BA15" s="3"/>
      <c r="BB15" s="1"/>
      <c r="BC15" s="1"/>
      <c r="BD15" s="1"/>
      <c r="BE15" s="1"/>
      <c r="BF15" s="1"/>
      <c r="BG15" s="1"/>
      <c r="BH15" s="1"/>
      <c r="BI15" s="1"/>
      <c r="BJ15" s="1"/>
      <c r="BK15" s="1"/>
      <c r="BL15" s="1"/>
      <c r="BM15" s="1"/>
      <c r="BO15" s="3"/>
      <c r="BP15" s="1"/>
      <c r="BQ15" s="1"/>
      <c r="BR15" s="1"/>
      <c r="BS15" s="1"/>
      <c r="BT15" s="1"/>
      <c r="BU15" s="1"/>
      <c r="BV15" s="1"/>
      <c r="BW15" s="1"/>
      <c r="BX15" s="1"/>
      <c r="BY15" s="1"/>
      <c r="BZ15" s="1"/>
      <c r="CA15" s="1"/>
      <c r="CC15" s="3"/>
      <c r="CD15" s="1"/>
      <c r="CE15" s="1"/>
      <c r="CF15" s="1"/>
      <c r="CG15" s="1"/>
      <c r="CH15" s="1"/>
      <c r="CI15" s="1"/>
      <c r="CJ15" s="1"/>
      <c r="CK15" s="1"/>
      <c r="CL15" s="1"/>
      <c r="CM15" s="1"/>
      <c r="CN15" s="1"/>
      <c r="CO15" s="1"/>
      <c r="CQ15" s="3"/>
      <c r="CR15" s="1"/>
      <c r="CS15" s="1"/>
      <c r="CT15" s="1"/>
      <c r="CU15" s="1"/>
      <c r="CV15" s="1"/>
      <c r="CW15" s="1"/>
      <c r="CX15" s="1"/>
      <c r="CY15" s="1"/>
      <c r="CZ15" s="1"/>
      <c r="DA15" s="1"/>
      <c r="DB15" s="1"/>
      <c r="DC15" s="1"/>
      <c r="DE15" s="3"/>
      <c r="DF15" s="1"/>
      <c r="DG15" s="1"/>
      <c r="DH15" s="1"/>
      <c r="DI15" s="1"/>
      <c r="DJ15" s="1"/>
      <c r="DK15" s="1"/>
      <c r="DL15" s="1"/>
      <c r="DM15" s="1"/>
      <c r="DN15" s="1"/>
      <c r="DO15" s="1"/>
      <c r="DP15" s="1"/>
      <c r="DQ15" s="1"/>
      <c r="DS15" s="3"/>
      <c r="DT15" s="1"/>
      <c r="DU15" s="1"/>
      <c r="DV15" s="1"/>
      <c r="DW15" s="1"/>
      <c r="DX15" s="1"/>
      <c r="DY15" s="1"/>
      <c r="DZ15" s="1"/>
      <c r="EA15" s="1"/>
      <c r="EB15" s="1"/>
      <c r="EC15" s="1"/>
      <c r="ED15" s="1"/>
      <c r="EE15" s="1"/>
      <c r="EG15" s="3"/>
      <c r="EH15" s="1"/>
      <c r="EI15" s="1"/>
      <c r="EJ15" s="1"/>
      <c r="EK15" s="1"/>
      <c r="EL15" s="1"/>
      <c r="EM15" s="1"/>
      <c r="EN15" s="1"/>
      <c r="EO15" s="1"/>
      <c r="EP15" s="1"/>
      <c r="EQ15" s="1"/>
      <c r="ER15" s="1"/>
      <c r="ES15" s="1"/>
      <c r="EU15" s="3"/>
      <c r="EV15" s="1"/>
      <c r="EW15" s="1"/>
      <c r="EX15" s="1"/>
      <c r="EY15" s="1"/>
      <c r="EZ15" s="1"/>
      <c r="FA15" s="1"/>
      <c r="FB15" s="1"/>
      <c r="FC15" s="1"/>
      <c r="FD15" s="1"/>
      <c r="FE15" s="1"/>
      <c r="FF15" s="1"/>
      <c r="FG15" s="1"/>
      <c r="FI15" s="3"/>
      <c r="FJ15" s="1"/>
      <c r="FK15" s="1"/>
      <c r="FL15" s="1"/>
      <c r="FM15" s="1"/>
      <c r="FN15" s="1"/>
      <c r="FO15" s="1"/>
      <c r="FP15" s="1"/>
      <c r="FQ15" s="1"/>
      <c r="FR15" s="1"/>
      <c r="FS15" s="1"/>
      <c r="FT15" s="1"/>
      <c r="FU15" s="1"/>
      <c r="FW15" s="3"/>
      <c r="FX15" s="1"/>
      <c r="FY15" s="1"/>
      <c r="FZ15" s="1"/>
      <c r="GA15" s="1"/>
      <c r="GB15" s="1"/>
      <c r="GC15" s="1"/>
      <c r="GD15" s="1"/>
      <c r="GE15" s="1"/>
      <c r="GF15" s="1"/>
      <c r="GG15" s="1"/>
      <c r="GH15" s="1"/>
      <c r="GI15" s="1"/>
      <c r="GK15" s="3"/>
      <c r="GL15" s="1"/>
      <c r="GM15" s="1"/>
      <c r="GN15" s="1"/>
      <c r="GO15" s="1"/>
      <c r="GP15" s="1"/>
      <c r="GQ15" s="1"/>
      <c r="GR15" s="1"/>
      <c r="GS15" s="1"/>
      <c r="GT15" s="1"/>
      <c r="GU15" s="1"/>
      <c r="GV15" s="1"/>
      <c r="GW15" s="1"/>
      <c r="GY15" s="3"/>
      <c r="GZ15" s="1"/>
      <c r="HA15" s="1"/>
      <c r="HB15" s="1"/>
      <c r="HC15" s="1"/>
      <c r="HD15" s="1"/>
      <c r="HE15" s="1"/>
      <c r="HF15" s="1"/>
      <c r="HG15" s="1"/>
      <c r="HH15" s="1"/>
      <c r="HI15" s="1"/>
      <c r="HJ15" s="1"/>
      <c r="HK15" s="1"/>
      <c r="HM15" s="3"/>
      <c r="HN15" s="1"/>
      <c r="HO15" s="1"/>
      <c r="HP15" s="1"/>
      <c r="HQ15" s="1"/>
      <c r="HR15" s="1"/>
      <c r="HS15" s="1"/>
      <c r="HT15" s="1"/>
      <c r="HU15" s="1"/>
      <c r="HV15" s="1"/>
      <c r="HW15" s="1"/>
      <c r="HX15" s="1"/>
      <c r="HY15" s="1"/>
      <c r="IA15" s="3"/>
      <c r="IB15" s="1"/>
      <c r="IC15" s="1"/>
      <c r="ID15" s="1"/>
      <c r="IE15" s="1"/>
      <c r="IF15" s="1"/>
      <c r="IG15" s="1"/>
      <c r="IH15" s="1"/>
      <c r="II15" s="1"/>
      <c r="IJ15" s="1"/>
      <c r="IK15" s="1"/>
      <c r="IL15" s="1"/>
      <c r="IM15" s="1"/>
      <c r="IO15" s="3"/>
      <c r="IP15" s="1"/>
      <c r="IQ15" s="1"/>
      <c r="IR15" s="1"/>
    </row>
    <row r="16" spans="1:252" ht="14.25" x14ac:dyDescent="0.2">
      <c r="A16" s="61" t="s">
        <v>8</v>
      </c>
      <c r="B16" s="40">
        <v>523.78660000000002</v>
      </c>
      <c r="C16" s="40"/>
      <c r="D16" s="40">
        <v>1562.9518</v>
      </c>
      <c r="E16" s="41">
        <v>2086.7384000000002</v>
      </c>
      <c r="F16" s="40">
        <v>31843.316999999999</v>
      </c>
      <c r="G16" s="40">
        <v>3777.9766</v>
      </c>
      <c r="H16" s="40"/>
      <c r="I16" s="42">
        <v>35621.293599999997</v>
      </c>
      <c r="J16" s="43"/>
      <c r="K16" s="43"/>
      <c r="L16" s="43"/>
    </row>
    <row r="17" spans="1:252" ht="14.25" x14ac:dyDescent="0.2">
      <c r="A17" s="61" t="s">
        <v>9</v>
      </c>
      <c r="B17" s="40"/>
      <c r="C17" s="40"/>
      <c r="D17" s="40">
        <v>1559.8865000000001</v>
      </c>
      <c r="E17" s="41">
        <v>1559.8865000000001</v>
      </c>
      <c r="F17" s="40">
        <v>6701.6644999999999</v>
      </c>
      <c r="G17" s="40">
        <v>304.35570000000001</v>
      </c>
      <c r="H17" s="40"/>
      <c r="I17" s="42">
        <v>7006.0201999999999</v>
      </c>
      <c r="J17" s="43"/>
      <c r="K17" s="43"/>
      <c r="L17" s="43"/>
    </row>
    <row r="18" spans="1:252" ht="14.25" x14ac:dyDescent="0.2">
      <c r="A18" s="61" t="s">
        <v>10</v>
      </c>
      <c r="B18" s="40"/>
      <c r="C18" s="40">
        <v>9.2571999999999992</v>
      </c>
      <c r="D18" s="40">
        <v>346.3503</v>
      </c>
      <c r="E18" s="41">
        <v>355.60750000000002</v>
      </c>
      <c r="F18" s="40">
        <v>32976.9905</v>
      </c>
      <c r="G18" s="40">
        <v>2306.3854999999999</v>
      </c>
      <c r="H18" s="40"/>
      <c r="I18" s="42">
        <v>35283.375999999997</v>
      </c>
      <c r="J18" s="43"/>
      <c r="K18" s="43"/>
      <c r="L18" s="43"/>
    </row>
    <row r="19" spans="1:252" ht="14.25" x14ac:dyDescent="0.2">
      <c r="A19" s="62" t="s">
        <v>287</v>
      </c>
      <c r="B19" s="44">
        <v>523.78660000000002</v>
      </c>
      <c r="C19" s="44">
        <v>9.2571999999999992</v>
      </c>
      <c r="D19" s="44">
        <v>3469.1886</v>
      </c>
      <c r="E19" s="45">
        <v>4002.2323999999999</v>
      </c>
      <c r="F19" s="44">
        <v>71521.971999999994</v>
      </c>
      <c r="G19" s="44">
        <v>6388.7178000000004</v>
      </c>
      <c r="H19" s="44"/>
      <c r="I19" s="46">
        <v>77910.689799999993</v>
      </c>
      <c r="J19" s="43"/>
      <c r="K19" s="50"/>
      <c r="L19" s="51"/>
      <c r="M19" s="1"/>
      <c r="N19" s="1"/>
      <c r="O19" s="1"/>
      <c r="P19" s="1"/>
      <c r="Q19" s="1"/>
      <c r="R19" s="1"/>
      <c r="S19" s="1"/>
      <c r="T19" s="1"/>
      <c r="U19" s="1"/>
      <c r="V19" s="1"/>
      <c r="W19" s="1"/>
      <c r="Y19" s="3"/>
      <c r="Z19" s="1"/>
      <c r="AA19" s="1"/>
      <c r="AB19" s="1"/>
      <c r="AC19" s="1"/>
      <c r="AD19" s="1"/>
      <c r="AE19" s="1"/>
      <c r="AF19" s="1"/>
      <c r="AG19" s="1"/>
      <c r="AH19" s="1"/>
      <c r="AI19" s="1"/>
      <c r="AJ19" s="1"/>
      <c r="AK19" s="1"/>
      <c r="AM19" s="3"/>
      <c r="AN19" s="1"/>
      <c r="AO19" s="1"/>
      <c r="AP19" s="1"/>
      <c r="AQ19" s="1"/>
      <c r="AR19" s="1"/>
      <c r="AS19" s="1"/>
      <c r="AT19" s="1"/>
      <c r="AU19" s="1"/>
      <c r="AV19" s="1"/>
      <c r="AW19" s="1"/>
      <c r="AX19" s="1"/>
      <c r="AY19" s="1"/>
      <c r="BA19" s="3"/>
      <c r="BB19" s="1"/>
      <c r="BC19" s="1"/>
      <c r="BD19" s="1"/>
      <c r="BE19" s="1"/>
      <c r="BF19" s="1"/>
      <c r="BG19" s="1"/>
      <c r="BH19" s="1"/>
      <c r="BI19" s="1"/>
      <c r="BJ19" s="1"/>
      <c r="BK19" s="1"/>
      <c r="BL19" s="1"/>
      <c r="BM19" s="1"/>
      <c r="BO19" s="3"/>
      <c r="BP19" s="1"/>
      <c r="BQ19" s="1"/>
      <c r="BR19" s="1"/>
      <c r="BS19" s="1"/>
      <c r="BT19" s="1"/>
      <c r="BU19" s="1"/>
      <c r="BV19" s="1"/>
      <c r="BW19" s="1"/>
      <c r="BX19" s="1"/>
      <c r="BY19" s="1"/>
      <c r="BZ19" s="1"/>
      <c r="CA19" s="1"/>
      <c r="CC19" s="3"/>
      <c r="CD19" s="1"/>
      <c r="CE19" s="1"/>
      <c r="CF19" s="1"/>
      <c r="CG19" s="1"/>
      <c r="CH19" s="1"/>
      <c r="CI19" s="1"/>
      <c r="CJ19" s="1"/>
      <c r="CK19" s="1"/>
      <c r="CL19" s="1"/>
      <c r="CM19" s="1"/>
      <c r="CN19" s="1"/>
      <c r="CO19" s="1"/>
      <c r="CQ19" s="3"/>
      <c r="CR19" s="1"/>
      <c r="CS19" s="1"/>
      <c r="CT19" s="1"/>
      <c r="CU19" s="1"/>
      <c r="CV19" s="1"/>
      <c r="CW19" s="1"/>
      <c r="CX19" s="1"/>
      <c r="CY19" s="1"/>
      <c r="CZ19" s="1"/>
      <c r="DA19" s="1"/>
      <c r="DB19" s="1"/>
      <c r="DC19" s="1"/>
      <c r="DE19" s="3"/>
      <c r="DF19" s="1"/>
      <c r="DG19" s="1"/>
      <c r="DH19" s="1"/>
      <c r="DI19" s="1"/>
      <c r="DJ19" s="1"/>
      <c r="DK19" s="1"/>
      <c r="DL19" s="1"/>
      <c r="DM19" s="1"/>
      <c r="DN19" s="1"/>
      <c r="DO19" s="1"/>
      <c r="DP19" s="1"/>
      <c r="DQ19" s="1"/>
      <c r="DS19" s="3"/>
      <c r="DT19" s="1"/>
      <c r="DU19" s="1"/>
      <c r="DV19" s="1"/>
      <c r="DW19" s="1"/>
      <c r="DX19" s="1"/>
      <c r="DY19" s="1"/>
      <c r="DZ19" s="1"/>
      <c r="EA19" s="1"/>
      <c r="EB19" s="1"/>
      <c r="EC19" s="1"/>
      <c r="ED19" s="1"/>
      <c r="EE19" s="1"/>
      <c r="EG19" s="3"/>
      <c r="EH19" s="1"/>
      <c r="EI19" s="1"/>
      <c r="EJ19" s="1"/>
      <c r="EK19" s="1"/>
      <c r="EL19" s="1"/>
      <c r="EM19" s="1"/>
      <c r="EN19" s="1"/>
      <c r="EO19" s="1"/>
      <c r="EP19" s="1"/>
      <c r="EQ19" s="1"/>
      <c r="ER19" s="1"/>
      <c r="ES19" s="1"/>
      <c r="EU19" s="3"/>
      <c r="EV19" s="1"/>
      <c r="EW19" s="1"/>
      <c r="EX19" s="1"/>
      <c r="EY19" s="1"/>
      <c r="EZ19" s="1"/>
      <c r="FA19" s="1"/>
      <c r="FB19" s="1"/>
      <c r="FC19" s="1"/>
      <c r="FD19" s="1"/>
      <c r="FE19" s="1"/>
      <c r="FF19" s="1"/>
      <c r="FG19" s="1"/>
      <c r="FI19" s="3"/>
      <c r="FJ19" s="1"/>
      <c r="FK19" s="1"/>
      <c r="FL19" s="1"/>
      <c r="FM19" s="1"/>
      <c r="FN19" s="1"/>
      <c r="FO19" s="1"/>
      <c r="FP19" s="1"/>
      <c r="FQ19" s="1"/>
      <c r="FR19" s="1"/>
      <c r="FS19" s="1"/>
      <c r="FT19" s="1"/>
      <c r="FU19" s="1"/>
      <c r="FW19" s="3"/>
      <c r="FX19" s="1"/>
      <c r="FY19" s="1"/>
      <c r="FZ19" s="1"/>
      <c r="GA19" s="1"/>
      <c r="GB19" s="1"/>
      <c r="GC19" s="1"/>
      <c r="GD19" s="1"/>
      <c r="GE19" s="1"/>
      <c r="GF19" s="1"/>
      <c r="GG19" s="1"/>
      <c r="GH19" s="1"/>
      <c r="GI19" s="1"/>
      <c r="GK19" s="3"/>
      <c r="GL19" s="1"/>
      <c r="GM19" s="1"/>
      <c r="GN19" s="1"/>
      <c r="GO19" s="1"/>
      <c r="GP19" s="1"/>
      <c r="GQ19" s="1"/>
      <c r="GR19" s="1"/>
      <c r="GS19" s="1"/>
      <c r="GT19" s="1"/>
      <c r="GU19" s="1"/>
      <c r="GV19" s="1"/>
      <c r="GW19" s="1"/>
      <c r="GY19" s="3"/>
      <c r="GZ19" s="1"/>
      <c r="HA19" s="1"/>
      <c r="HB19" s="1"/>
      <c r="HC19" s="1"/>
      <c r="HD19" s="1"/>
      <c r="HE19" s="1"/>
      <c r="HF19" s="1"/>
      <c r="HG19" s="1"/>
      <c r="HH19" s="1"/>
      <c r="HI19" s="1"/>
      <c r="HJ19" s="1"/>
      <c r="HK19" s="1"/>
      <c r="HM19" s="3"/>
      <c r="HN19" s="1"/>
      <c r="HO19" s="1"/>
      <c r="HP19" s="1"/>
      <c r="HQ19" s="1"/>
      <c r="HR19" s="1"/>
      <c r="HS19" s="1"/>
      <c r="HT19" s="1"/>
      <c r="HU19" s="1"/>
      <c r="HV19" s="1"/>
      <c r="HW19" s="1"/>
      <c r="HX19" s="1"/>
      <c r="HY19" s="1"/>
      <c r="IA19" s="3"/>
      <c r="IB19" s="1"/>
      <c r="IC19" s="1"/>
      <c r="ID19" s="1"/>
      <c r="IE19" s="1"/>
      <c r="IF19" s="1"/>
      <c r="IG19" s="1"/>
      <c r="IH19" s="1"/>
      <c r="II19" s="1"/>
      <c r="IJ19" s="1"/>
      <c r="IK19" s="1"/>
      <c r="IL19" s="1"/>
      <c r="IM19" s="1"/>
      <c r="IO19" s="3"/>
      <c r="IP19" s="1"/>
      <c r="IQ19" s="1"/>
      <c r="IR19" s="1"/>
    </row>
    <row r="20" spans="1:252" ht="14.25" x14ac:dyDescent="0.2">
      <c r="A20" s="61" t="s">
        <v>11</v>
      </c>
      <c r="B20" s="40">
        <v>72.251099999999994</v>
      </c>
      <c r="C20" s="40">
        <v>543.18280000000004</v>
      </c>
      <c r="D20" s="40">
        <v>3779.2507000000001</v>
      </c>
      <c r="E20" s="41">
        <v>4394.6845999999996</v>
      </c>
      <c r="F20" s="40">
        <v>1978.5808</v>
      </c>
      <c r="G20" s="40">
        <v>1115.8878999999999</v>
      </c>
      <c r="H20" s="40"/>
      <c r="I20" s="42">
        <v>3094.4686999999999</v>
      </c>
      <c r="J20" s="43"/>
      <c r="K20" s="43"/>
      <c r="L20" s="43"/>
    </row>
    <row r="21" spans="1:252" ht="14.25" x14ac:dyDescent="0.2">
      <c r="A21" s="61" t="s">
        <v>12</v>
      </c>
      <c r="B21" s="40">
        <v>710.88509999999997</v>
      </c>
      <c r="C21" s="40">
        <v>310.46449999999999</v>
      </c>
      <c r="D21" s="40">
        <v>2585.7561999999998</v>
      </c>
      <c r="E21" s="41">
        <v>3607.1057999999998</v>
      </c>
      <c r="F21" s="40">
        <v>5180.6066000000001</v>
      </c>
      <c r="G21" s="40">
        <v>518.6105</v>
      </c>
      <c r="H21" s="40"/>
      <c r="I21" s="42">
        <v>5699.2170999999998</v>
      </c>
      <c r="J21" s="43"/>
      <c r="K21" s="43"/>
      <c r="L21" s="43"/>
    </row>
    <row r="22" spans="1:252" ht="14.25" x14ac:dyDescent="0.2">
      <c r="A22" s="61" t="s">
        <v>13</v>
      </c>
      <c r="B22" s="40">
        <v>322.2602</v>
      </c>
      <c r="C22" s="40">
        <v>95.842600000000004</v>
      </c>
      <c r="D22" s="40">
        <v>3526.5021000000002</v>
      </c>
      <c r="E22" s="41">
        <v>3944.6048999999998</v>
      </c>
      <c r="F22" s="40">
        <v>13473.374599999999</v>
      </c>
      <c r="G22" s="40">
        <v>451.97210000000001</v>
      </c>
      <c r="H22" s="40"/>
      <c r="I22" s="42">
        <v>13925.3467</v>
      </c>
      <c r="J22" s="43"/>
      <c r="K22" s="43"/>
      <c r="L22" s="43"/>
    </row>
    <row r="23" spans="1:252" ht="14.25" x14ac:dyDescent="0.2">
      <c r="A23" s="61" t="s">
        <v>14</v>
      </c>
      <c r="B23" s="40"/>
      <c r="C23" s="40"/>
      <c r="D23" s="40">
        <v>1199.1124</v>
      </c>
      <c r="E23" s="41">
        <v>1199.1124</v>
      </c>
      <c r="F23" s="40">
        <v>230.4435</v>
      </c>
      <c r="G23" s="40"/>
      <c r="H23" s="40"/>
      <c r="I23" s="42">
        <v>230.4435</v>
      </c>
      <c r="J23" s="43"/>
      <c r="K23" s="43"/>
      <c r="L23" s="43"/>
    </row>
    <row r="24" spans="1:252" ht="14.25" x14ac:dyDescent="0.2">
      <c r="A24" s="62" t="s">
        <v>15</v>
      </c>
      <c r="B24" s="44">
        <v>1105.3964000000001</v>
      </c>
      <c r="C24" s="44">
        <v>949.48990000000003</v>
      </c>
      <c r="D24" s="44">
        <v>11090.6214</v>
      </c>
      <c r="E24" s="45">
        <v>13145.5077</v>
      </c>
      <c r="F24" s="44">
        <v>20863.005499999999</v>
      </c>
      <c r="G24" s="44">
        <v>2086.4704999999999</v>
      </c>
      <c r="H24" s="44"/>
      <c r="I24" s="46">
        <v>22949.475999999999</v>
      </c>
      <c r="J24" s="43"/>
      <c r="K24" s="50"/>
      <c r="L24" s="51"/>
      <c r="M24" s="1"/>
      <c r="N24" s="1"/>
      <c r="O24" s="1"/>
      <c r="P24" s="1"/>
      <c r="Q24" s="1"/>
      <c r="R24" s="1"/>
      <c r="S24" s="1"/>
      <c r="T24" s="1"/>
      <c r="U24" s="1"/>
      <c r="V24" s="1"/>
      <c r="W24" s="1"/>
      <c r="Y24" s="3"/>
      <c r="Z24" s="1"/>
      <c r="AA24" s="1"/>
      <c r="AB24" s="1"/>
      <c r="AC24" s="1"/>
      <c r="AD24" s="1"/>
      <c r="AE24" s="1"/>
      <c r="AF24" s="1"/>
      <c r="AG24" s="1"/>
      <c r="AH24" s="1"/>
      <c r="AI24" s="1"/>
      <c r="AJ24" s="1"/>
      <c r="AK24" s="1"/>
      <c r="AM24" s="3"/>
      <c r="AN24" s="1"/>
      <c r="AO24" s="1"/>
      <c r="AP24" s="1"/>
      <c r="AQ24" s="1"/>
      <c r="AR24" s="1"/>
      <c r="AS24" s="1"/>
      <c r="AT24" s="1"/>
      <c r="AU24" s="1"/>
      <c r="AV24" s="1"/>
      <c r="AW24" s="1"/>
      <c r="AX24" s="1"/>
      <c r="AY24" s="1"/>
      <c r="BA24" s="3"/>
      <c r="BB24" s="1"/>
      <c r="BC24" s="1"/>
      <c r="BD24" s="1"/>
      <c r="BE24" s="1"/>
      <c r="BF24" s="1"/>
      <c r="BG24" s="1"/>
      <c r="BH24" s="1"/>
      <c r="BI24" s="1"/>
      <c r="BJ24" s="1"/>
      <c r="BK24" s="1"/>
      <c r="BL24" s="1"/>
      <c r="BM24" s="1"/>
      <c r="BO24" s="3"/>
      <c r="BP24" s="1"/>
      <c r="BQ24" s="1"/>
      <c r="BR24" s="1"/>
      <c r="BS24" s="1"/>
      <c r="BT24" s="1"/>
      <c r="BU24" s="1"/>
      <c r="BV24" s="1"/>
      <c r="BW24" s="1"/>
      <c r="BX24" s="1"/>
      <c r="BY24" s="1"/>
      <c r="BZ24" s="1"/>
      <c r="CA24" s="1"/>
      <c r="CC24" s="3"/>
      <c r="CD24" s="1"/>
      <c r="CE24" s="1"/>
      <c r="CF24" s="1"/>
      <c r="CG24" s="1"/>
      <c r="CH24" s="1"/>
      <c r="CI24" s="1"/>
      <c r="CJ24" s="1"/>
      <c r="CK24" s="1"/>
      <c r="CL24" s="1"/>
      <c r="CM24" s="1"/>
      <c r="CN24" s="1"/>
      <c r="CO24" s="1"/>
      <c r="CQ24" s="3"/>
      <c r="CR24" s="1"/>
      <c r="CS24" s="1"/>
      <c r="CT24" s="1"/>
      <c r="CU24" s="1"/>
      <c r="CV24" s="1"/>
      <c r="CW24" s="1"/>
      <c r="CX24" s="1"/>
      <c r="CY24" s="1"/>
      <c r="CZ24" s="1"/>
      <c r="DA24" s="1"/>
      <c r="DB24" s="1"/>
      <c r="DC24" s="1"/>
      <c r="DE24" s="3"/>
      <c r="DF24" s="1"/>
      <c r="DG24" s="1"/>
      <c r="DH24" s="1"/>
      <c r="DI24" s="1"/>
      <c r="DJ24" s="1"/>
      <c r="DK24" s="1"/>
      <c r="DL24" s="1"/>
      <c r="DM24" s="1"/>
      <c r="DN24" s="1"/>
      <c r="DO24" s="1"/>
      <c r="DP24" s="1"/>
      <c r="DQ24" s="1"/>
      <c r="DS24" s="3"/>
      <c r="DT24" s="1"/>
      <c r="DU24" s="1"/>
      <c r="DV24" s="1"/>
      <c r="DW24" s="1"/>
      <c r="DX24" s="1"/>
      <c r="DY24" s="1"/>
      <c r="DZ24" s="1"/>
      <c r="EA24" s="1"/>
      <c r="EB24" s="1"/>
      <c r="EC24" s="1"/>
      <c r="ED24" s="1"/>
      <c r="EE24" s="1"/>
      <c r="EG24" s="3"/>
      <c r="EH24" s="1"/>
      <c r="EI24" s="1"/>
      <c r="EJ24" s="1"/>
      <c r="EK24" s="1"/>
      <c r="EL24" s="1"/>
      <c r="EM24" s="1"/>
      <c r="EN24" s="1"/>
      <c r="EO24" s="1"/>
      <c r="EP24" s="1"/>
      <c r="EQ24" s="1"/>
      <c r="ER24" s="1"/>
      <c r="ES24" s="1"/>
      <c r="EU24" s="3"/>
      <c r="EV24" s="1"/>
      <c r="EW24" s="1"/>
      <c r="EX24" s="1"/>
      <c r="EY24" s="1"/>
      <c r="EZ24" s="1"/>
      <c r="FA24" s="1"/>
      <c r="FB24" s="1"/>
      <c r="FC24" s="1"/>
      <c r="FD24" s="1"/>
      <c r="FE24" s="1"/>
      <c r="FF24" s="1"/>
      <c r="FG24" s="1"/>
      <c r="FI24" s="3"/>
      <c r="FJ24" s="1"/>
      <c r="FK24" s="1"/>
      <c r="FL24" s="1"/>
      <c r="FM24" s="1"/>
      <c r="FN24" s="1"/>
      <c r="FO24" s="1"/>
      <c r="FP24" s="1"/>
      <c r="FQ24" s="1"/>
      <c r="FR24" s="1"/>
      <c r="FS24" s="1"/>
      <c r="FT24" s="1"/>
      <c r="FU24" s="1"/>
      <c r="FW24" s="3"/>
      <c r="FX24" s="1"/>
      <c r="FY24" s="1"/>
      <c r="FZ24" s="1"/>
      <c r="GA24" s="1"/>
      <c r="GB24" s="1"/>
      <c r="GC24" s="1"/>
      <c r="GD24" s="1"/>
      <c r="GE24" s="1"/>
      <c r="GF24" s="1"/>
      <c r="GG24" s="1"/>
      <c r="GH24" s="1"/>
      <c r="GI24" s="1"/>
      <c r="GK24" s="3"/>
      <c r="GL24" s="1"/>
      <c r="GM24" s="1"/>
      <c r="GN24" s="1"/>
      <c r="GO24" s="1"/>
      <c r="GP24" s="1"/>
      <c r="GQ24" s="1"/>
      <c r="GR24" s="1"/>
      <c r="GS24" s="1"/>
      <c r="GT24" s="1"/>
      <c r="GU24" s="1"/>
      <c r="GV24" s="1"/>
      <c r="GW24" s="1"/>
      <c r="GY24" s="3"/>
      <c r="GZ24" s="1"/>
      <c r="HA24" s="1"/>
      <c r="HB24" s="1"/>
      <c r="HC24" s="1"/>
      <c r="HD24" s="1"/>
      <c r="HE24" s="1"/>
      <c r="HF24" s="1"/>
      <c r="HG24" s="1"/>
      <c r="HH24" s="1"/>
      <c r="HI24" s="1"/>
      <c r="HJ24" s="1"/>
      <c r="HK24" s="1"/>
      <c r="HM24" s="3"/>
      <c r="HN24" s="1"/>
      <c r="HO24" s="1"/>
      <c r="HP24" s="1"/>
      <c r="HQ24" s="1"/>
      <c r="HR24" s="1"/>
      <c r="HS24" s="1"/>
      <c r="HT24" s="1"/>
      <c r="HU24" s="1"/>
      <c r="HV24" s="1"/>
      <c r="HW24" s="1"/>
      <c r="HX24" s="1"/>
      <c r="HY24" s="1"/>
      <c r="IA24" s="3"/>
      <c r="IB24" s="1"/>
      <c r="IC24" s="1"/>
      <c r="ID24" s="1"/>
      <c r="IE24" s="1"/>
      <c r="IF24" s="1"/>
      <c r="IG24" s="1"/>
      <c r="IH24" s="1"/>
      <c r="II24" s="1"/>
      <c r="IJ24" s="1"/>
      <c r="IK24" s="1"/>
      <c r="IL24" s="1"/>
      <c r="IM24" s="1"/>
      <c r="IO24" s="3"/>
      <c r="IP24" s="1"/>
      <c r="IQ24" s="1"/>
      <c r="IR24" s="1"/>
    </row>
    <row r="25" spans="1:252" ht="14.25" x14ac:dyDescent="0.2">
      <c r="A25" s="63" t="s">
        <v>288</v>
      </c>
      <c r="B25" s="47">
        <v>313.0093</v>
      </c>
      <c r="C25" s="47">
        <v>45.912700000000001</v>
      </c>
      <c r="D25" s="47">
        <v>25701.617300000002</v>
      </c>
      <c r="E25" s="48">
        <v>26060.5393</v>
      </c>
      <c r="F25" s="47">
        <v>449.24029999999999</v>
      </c>
      <c r="G25" s="47">
        <v>171.85640000000001</v>
      </c>
      <c r="H25" s="47"/>
      <c r="I25" s="49">
        <v>621.09670000000006</v>
      </c>
      <c r="J25" s="43"/>
      <c r="K25" s="50"/>
      <c r="L25" s="51"/>
      <c r="M25" s="1"/>
      <c r="N25" s="1"/>
      <c r="O25" s="1"/>
      <c r="P25" s="1"/>
      <c r="Q25" s="1"/>
      <c r="R25" s="1"/>
      <c r="S25" s="1"/>
      <c r="T25" s="1"/>
      <c r="U25" s="1"/>
      <c r="V25" s="1"/>
      <c r="W25" s="1"/>
      <c r="Y25" s="3"/>
      <c r="Z25" s="1"/>
      <c r="AA25" s="1"/>
      <c r="AB25" s="1"/>
      <c r="AC25" s="1"/>
      <c r="AD25" s="1"/>
      <c r="AE25" s="1"/>
      <c r="AF25" s="1"/>
      <c r="AG25" s="1"/>
      <c r="AH25" s="1"/>
      <c r="AI25" s="1"/>
      <c r="AJ25" s="1"/>
      <c r="AK25" s="1"/>
      <c r="AM25" s="3"/>
      <c r="AN25" s="1"/>
      <c r="AO25" s="1"/>
      <c r="AP25" s="1"/>
      <c r="AQ25" s="1"/>
      <c r="AR25" s="1"/>
      <c r="AS25" s="1"/>
      <c r="AT25" s="1"/>
      <c r="AU25" s="1"/>
      <c r="AV25" s="1"/>
      <c r="AW25" s="1"/>
      <c r="AX25" s="1"/>
      <c r="AY25" s="1"/>
      <c r="BA25" s="3"/>
      <c r="BB25" s="1"/>
      <c r="BC25" s="1"/>
      <c r="BD25" s="1"/>
      <c r="BE25" s="1"/>
      <c r="BF25" s="1"/>
      <c r="BG25" s="1"/>
      <c r="BH25" s="1"/>
      <c r="BI25" s="1"/>
      <c r="BJ25" s="1"/>
      <c r="BK25" s="1"/>
      <c r="BL25" s="1"/>
      <c r="BM25" s="1"/>
      <c r="BO25" s="3"/>
      <c r="BP25" s="1"/>
      <c r="BQ25" s="1"/>
      <c r="BR25" s="1"/>
      <c r="BS25" s="1"/>
      <c r="BT25" s="1"/>
      <c r="BU25" s="1"/>
      <c r="BV25" s="1"/>
      <c r="BW25" s="1"/>
      <c r="BX25" s="1"/>
      <c r="BY25" s="1"/>
      <c r="BZ25" s="1"/>
      <c r="CA25" s="1"/>
      <c r="CC25" s="3"/>
      <c r="CD25" s="1"/>
      <c r="CE25" s="1"/>
      <c r="CF25" s="1"/>
      <c r="CG25" s="1"/>
      <c r="CH25" s="1"/>
      <c r="CI25" s="1"/>
      <c r="CJ25" s="1"/>
      <c r="CK25" s="1"/>
      <c r="CL25" s="1"/>
      <c r="CM25" s="1"/>
      <c r="CN25" s="1"/>
      <c r="CO25" s="1"/>
      <c r="CQ25" s="3"/>
      <c r="CR25" s="1"/>
      <c r="CS25" s="1"/>
      <c r="CT25" s="1"/>
      <c r="CU25" s="1"/>
      <c r="CV25" s="1"/>
      <c r="CW25" s="1"/>
      <c r="CX25" s="1"/>
      <c r="CY25" s="1"/>
      <c r="CZ25" s="1"/>
      <c r="DA25" s="1"/>
      <c r="DB25" s="1"/>
      <c r="DC25" s="1"/>
      <c r="DE25" s="3"/>
      <c r="DF25" s="1"/>
      <c r="DG25" s="1"/>
      <c r="DH25" s="1"/>
      <c r="DI25" s="1"/>
      <c r="DJ25" s="1"/>
      <c r="DK25" s="1"/>
      <c r="DL25" s="1"/>
      <c r="DM25" s="1"/>
      <c r="DN25" s="1"/>
      <c r="DO25" s="1"/>
      <c r="DP25" s="1"/>
      <c r="DQ25" s="1"/>
      <c r="DS25" s="3"/>
      <c r="DT25" s="1"/>
      <c r="DU25" s="1"/>
      <c r="DV25" s="1"/>
      <c r="DW25" s="1"/>
      <c r="DX25" s="1"/>
      <c r="DY25" s="1"/>
      <c r="DZ25" s="1"/>
      <c r="EA25" s="1"/>
      <c r="EB25" s="1"/>
      <c r="EC25" s="1"/>
      <c r="ED25" s="1"/>
      <c r="EE25" s="1"/>
      <c r="EG25" s="3"/>
      <c r="EH25" s="1"/>
      <c r="EI25" s="1"/>
      <c r="EJ25" s="1"/>
      <c r="EK25" s="1"/>
      <c r="EL25" s="1"/>
      <c r="EM25" s="1"/>
      <c r="EN25" s="1"/>
      <c r="EO25" s="1"/>
      <c r="EP25" s="1"/>
      <c r="EQ25" s="1"/>
      <c r="ER25" s="1"/>
      <c r="ES25" s="1"/>
      <c r="EU25" s="3"/>
      <c r="EV25" s="1"/>
      <c r="EW25" s="1"/>
      <c r="EX25" s="1"/>
      <c r="EY25" s="1"/>
      <c r="EZ25" s="1"/>
      <c r="FA25" s="1"/>
      <c r="FB25" s="1"/>
      <c r="FC25" s="1"/>
      <c r="FD25" s="1"/>
      <c r="FE25" s="1"/>
      <c r="FF25" s="1"/>
      <c r="FG25" s="1"/>
      <c r="FI25" s="3"/>
      <c r="FJ25" s="1"/>
      <c r="FK25" s="1"/>
      <c r="FL25" s="1"/>
      <c r="FM25" s="1"/>
      <c r="FN25" s="1"/>
      <c r="FO25" s="1"/>
      <c r="FP25" s="1"/>
      <c r="FQ25" s="1"/>
      <c r="FR25" s="1"/>
      <c r="FS25" s="1"/>
      <c r="FT25" s="1"/>
      <c r="FU25" s="1"/>
      <c r="FW25" s="3"/>
      <c r="FX25" s="1"/>
      <c r="FY25" s="1"/>
      <c r="FZ25" s="1"/>
      <c r="GA25" s="1"/>
      <c r="GB25" s="1"/>
      <c r="GC25" s="1"/>
      <c r="GD25" s="1"/>
      <c r="GE25" s="1"/>
      <c r="GF25" s="1"/>
      <c r="GG25" s="1"/>
      <c r="GH25" s="1"/>
      <c r="GI25" s="1"/>
      <c r="GK25" s="3"/>
      <c r="GL25" s="1"/>
      <c r="GM25" s="1"/>
      <c r="GN25" s="1"/>
      <c r="GO25" s="1"/>
      <c r="GP25" s="1"/>
      <c r="GQ25" s="1"/>
      <c r="GR25" s="1"/>
      <c r="GS25" s="1"/>
      <c r="GT25" s="1"/>
      <c r="GU25" s="1"/>
      <c r="GV25" s="1"/>
      <c r="GW25" s="1"/>
      <c r="GY25" s="3"/>
      <c r="GZ25" s="1"/>
      <c r="HA25" s="1"/>
      <c r="HB25" s="1"/>
      <c r="HC25" s="1"/>
      <c r="HD25" s="1"/>
      <c r="HE25" s="1"/>
      <c r="HF25" s="1"/>
      <c r="HG25" s="1"/>
      <c r="HH25" s="1"/>
      <c r="HI25" s="1"/>
      <c r="HJ25" s="1"/>
      <c r="HK25" s="1"/>
      <c r="HM25" s="3"/>
      <c r="HN25" s="1"/>
      <c r="HO25" s="1"/>
      <c r="HP25" s="1"/>
      <c r="HQ25" s="1"/>
      <c r="HR25" s="1"/>
      <c r="HS25" s="1"/>
      <c r="HT25" s="1"/>
      <c r="HU25" s="1"/>
      <c r="HV25" s="1"/>
      <c r="HW25" s="1"/>
      <c r="HX25" s="1"/>
      <c r="HY25" s="1"/>
      <c r="IA25" s="3"/>
      <c r="IB25" s="1"/>
      <c r="IC25" s="1"/>
      <c r="ID25" s="1"/>
      <c r="IE25" s="1"/>
      <c r="IF25" s="1"/>
      <c r="IG25" s="1"/>
      <c r="IH25" s="1"/>
      <c r="II25" s="1"/>
      <c r="IJ25" s="1"/>
      <c r="IK25" s="1"/>
      <c r="IL25" s="1"/>
      <c r="IM25" s="1"/>
      <c r="IO25" s="3"/>
      <c r="IP25" s="1"/>
      <c r="IQ25" s="1"/>
      <c r="IR25" s="1"/>
    </row>
    <row r="26" spans="1:252" ht="14.25" x14ac:dyDescent="0.2">
      <c r="A26" s="61" t="s">
        <v>289</v>
      </c>
      <c r="B26" s="40"/>
      <c r="C26" s="40"/>
      <c r="D26" s="40">
        <v>10155.762699999999</v>
      </c>
      <c r="E26" s="41">
        <v>10155.762699999999</v>
      </c>
      <c r="F26" s="40">
        <v>965.07309999999995</v>
      </c>
      <c r="G26" s="40">
        <v>7905.2006000000001</v>
      </c>
      <c r="H26" s="40"/>
      <c r="I26" s="42">
        <v>8870.2736999999997</v>
      </c>
      <c r="J26" s="43"/>
      <c r="K26" s="43"/>
      <c r="L26" s="43"/>
    </row>
    <row r="27" spans="1:252" ht="14.25" x14ac:dyDescent="0.2">
      <c r="A27" s="61" t="s">
        <v>16</v>
      </c>
      <c r="B27" s="40">
        <v>496.61529999999999</v>
      </c>
      <c r="C27" s="40"/>
      <c r="D27" s="40">
        <v>1264.4883</v>
      </c>
      <c r="E27" s="41">
        <v>1761.1035999999999</v>
      </c>
      <c r="F27" s="40">
        <v>10731.004999999999</v>
      </c>
      <c r="G27" s="40">
        <v>7133.6614</v>
      </c>
      <c r="H27" s="40"/>
      <c r="I27" s="42">
        <v>17864.666399999998</v>
      </c>
      <c r="J27" s="43"/>
      <c r="K27" s="43"/>
      <c r="L27" s="43"/>
    </row>
    <row r="28" spans="1:252" ht="14.25" x14ac:dyDescent="0.2">
      <c r="A28" s="61" t="s">
        <v>290</v>
      </c>
      <c r="B28" s="40">
        <v>589.76829999999995</v>
      </c>
      <c r="C28" s="40"/>
      <c r="D28" s="40">
        <v>2382.2705999999998</v>
      </c>
      <c r="E28" s="41">
        <v>2972.0389</v>
      </c>
      <c r="F28" s="40">
        <v>9583.3143</v>
      </c>
      <c r="G28" s="40">
        <v>5026.5598</v>
      </c>
      <c r="H28" s="40"/>
      <c r="I28" s="42">
        <v>14609.874100000001</v>
      </c>
      <c r="J28" s="43"/>
      <c r="K28" s="43"/>
      <c r="L28" s="43"/>
    </row>
    <row r="29" spans="1:252" ht="14.25" x14ac:dyDescent="0.2">
      <c r="A29" s="61" t="s">
        <v>17</v>
      </c>
      <c r="B29" s="40">
        <v>599.88300000000004</v>
      </c>
      <c r="C29" s="40"/>
      <c r="D29" s="40">
        <v>5375.8931000000002</v>
      </c>
      <c r="E29" s="41">
        <v>5975.7761</v>
      </c>
      <c r="F29" s="40">
        <v>28170.1</v>
      </c>
      <c r="G29" s="40">
        <v>17147.735700000001</v>
      </c>
      <c r="H29" s="40"/>
      <c r="I29" s="42">
        <v>45317.835700000003</v>
      </c>
      <c r="J29" s="43"/>
      <c r="K29" s="43"/>
      <c r="L29" s="43"/>
    </row>
    <row r="30" spans="1:252" ht="14.25" x14ac:dyDescent="0.2">
      <c r="A30" s="61" t="s">
        <v>18</v>
      </c>
      <c r="B30" s="40">
        <v>311.58839999999998</v>
      </c>
      <c r="C30" s="40"/>
      <c r="D30" s="40">
        <v>26500.922399999999</v>
      </c>
      <c r="E30" s="41">
        <v>26812.5108</v>
      </c>
      <c r="F30" s="40">
        <v>765.66800000000001</v>
      </c>
      <c r="G30" s="40">
        <v>4867.9134000000004</v>
      </c>
      <c r="H30" s="40"/>
      <c r="I30" s="42">
        <v>5633.5814</v>
      </c>
      <c r="J30" s="43"/>
      <c r="K30" s="43"/>
      <c r="L30" s="43"/>
    </row>
    <row r="31" spans="1:252" ht="14.25" x14ac:dyDescent="0.2">
      <c r="A31" s="61" t="s">
        <v>19</v>
      </c>
      <c r="B31" s="40"/>
      <c r="C31" s="40"/>
      <c r="D31" s="40">
        <v>8515.4383999999991</v>
      </c>
      <c r="E31" s="41">
        <v>8515.4383999999991</v>
      </c>
      <c r="F31" s="40">
        <v>290.67099999999999</v>
      </c>
      <c r="G31" s="40">
        <v>3216.4589000000001</v>
      </c>
      <c r="H31" s="40">
        <v>1057.9009000000001</v>
      </c>
      <c r="I31" s="42">
        <v>4565.0308000000005</v>
      </c>
      <c r="J31" s="43"/>
      <c r="K31" s="43"/>
      <c r="L31" s="43"/>
    </row>
    <row r="32" spans="1:252" ht="14.25" x14ac:dyDescent="0.2">
      <c r="A32" s="61" t="s">
        <v>20</v>
      </c>
      <c r="B32" s="40"/>
      <c r="C32" s="40"/>
      <c r="D32" s="40">
        <v>202.65629999999999</v>
      </c>
      <c r="E32" s="41">
        <v>202.65629999999999</v>
      </c>
      <c r="F32" s="40">
        <v>577.024</v>
      </c>
      <c r="G32" s="40">
        <v>389.52350000000001</v>
      </c>
      <c r="H32" s="40"/>
      <c r="I32" s="42">
        <v>966.54750000000001</v>
      </c>
      <c r="J32" s="43"/>
      <c r="K32" s="43"/>
      <c r="L32" s="43"/>
    </row>
    <row r="33" spans="1:252" ht="14.25" x14ac:dyDescent="0.2">
      <c r="A33" s="61" t="s">
        <v>21</v>
      </c>
      <c r="B33" s="40"/>
      <c r="C33" s="40"/>
      <c r="D33" s="40">
        <v>5265.5897000000004</v>
      </c>
      <c r="E33" s="41">
        <v>5265.5897000000004</v>
      </c>
      <c r="F33" s="40">
        <v>20215.941900000002</v>
      </c>
      <c r="G33" s="40">
        <v>12154.07</v>
      </c>
      <c r="H33" s="40"/>
      <c r="I33" s="42">
        <v>32370.011900000001</v>
      </c>
      <c r="J33" s="43"/>
      <c r="K33" s="43"/>
      <c r="L33" s="43"/>
    </row>
    <row r="34" spans="1:252" ht="14.25" x14ac:dyDescent="0.2">
      <c r="A34" s="61" t="s">
        <v>22</v>
      </c>
      <c r="B34" s="40">
        <v>801.27549999999997</v>
      </c>
      <c r="C34" s="40"/>
      <c r="D34" s="40">
        <v>10961.507900000001</v>
      </c>
      <c r="E34" s="41">
        <v>11762.7834</v>
      </c>
      <c r="F34" s="40">
        <v>11381.986800000001</v>
      </c>
      <c r="G34" s="40">
        <v>3796.1424000000002</v>
      </c>
      <c r="H34" s="40"/>
      <c r="I34" s="42">
        <v>15178.129199999999</v>
      </c>
      <c r="J34" s="43"/>
      <c r="K34" s="43"/>
      <c r="L34" s="43"/>
    </row>
    <row r="35" spans="1:252" ht="14.25" x14ac:dyDescent="0.2">
      <c r="A35" s="62" t="s">
        <v>291</v>
      </c>
      <c r="B35" s="44">
        <v>2799.1305000000002</v>
      </c>
      <c r="C35" s="44"/>
      <c r="D35" s="44">
        <v>70624.529399999999</v>
      </c>
      <c r="E35" s="45">
        <v>73423.659899999999</v>
      </c>
      <c r="F35" s="44">
        <v>82680.784100000004</v>
      </c>
      <c r="G35" s="44">
        <v>61637.265700000004</v>
      </c>
      <c r="H35" s="44">
        <v>1057.9009000000001</v>
      </c>
      <c r="I35" s="46">
        <v>145375.95069999999</v>
      </c>
      <c r="J35" s="43"/>
      <c r="K35" s="50"/>
      <c r="L35" s="51"/>
      <c r="M35" s="1"/>
      <c r="N35" s="1"/>
      <c r="O35" s="1"/>
      <c r="P35" s="1"/>
      <c r="Q35" s="1"/>
      <c r="R35" s="1"/>
      <c r="S35" s="1"/>
      <c r="T35" s="1"/>
      <c r="U35" s="1"/>
      <c r="V35" s="1"/>
      <c r="W35" s="1"/>
      <c r="Y35" s="3"/>
      <c r="Z35" s="1"/>
      <c r="AA35" s="1"/>
      <c r="AB35" s="1"/>
      <c r="AC35" s="1"/>
      <c r="AD35" s="1"/>
      <c r="AE35" s="1"/>
      <c r="AF35" s="1"/>
      <c r="AG35" s="1"/>
      <c r="AH35" s="1"/>
      <c r="AI35" s="1"/>
      <c r="AJ35" s="1"/>
      <c r="AK35" s="1"/>
      <c r="AM35" s="3"/>
      <c r="AN35" s="1"/>
      <c r="AO35" s="1"/>
      <c r="AP35" s="1"/>
      <c r="AQ35" s="1"/>
      <c r="AR35" s="1"/>
      <c r="AS35" s="1"/>
      <c r="AT35" s="1"/>
      <c r="AU35" s="1"/>
      <c r="AV35" s="1"/>
      <c r="AW35" s="1"/>
      <c r="AX35" s="1"/>
      <c r="AY35" s="1"/>
      <c r="BA35" s="3"/>
      <c r="BB35" s="1"/>
      <c r="BC35" s="1"/>
      <c r="BD35" s="1"/>
      <c r="BE35" s="1"/>
      <c r="BF35" s="1"/>
      <c r="BG35" s="1"/>
      <c r="BH35" s="1"/>
      <c r="BI35" s="1"/>
      <c r="BJ35" s="1"/>
      <c r="BK35" s="1"/>
      <c r="BL35" s="1"/>
      <c r="BM35" s="1"/>
      <c r="BO35" s="3"/>
      <c r="BP35" s="1"/>
      <c r="BQ35" s="1"/>
      <c r="BR35" s="1"/>
      <c r="BS35" s="1"/>
      <c r="BT35" s="1"/>
      <c r="BU35" s="1"/>
      <c r="BV35" s="1"/>
      <c r="BW35" s="1"/>
      <c r="BX35" s="1"/>
      <c r="BY35" s="1"/>
      <c r="BZ35" s="1"/>
      <c r="CA35" s="1"/>
      <c r="CC35" s="3"/>
      <c r="CD35" s="1"/>
      <c r="CE35" s="1"/>
      <c r="CF35" s="1"/>
      <c r="CG35" s="1"/>
      <c r="CH35" s="1"/>
      <c r="CI35" s="1"/>
      <c r="CJ35" s="1"/>
      <c r="CK35" s="1"/>
      <c r="CL35" s="1"/>
      <c r="CM35" s="1"/>
      <c r="CN35" s="1"/>
      <c r="CO35" s="1"/>
      <c r="CQ35" s="3"/>
      <c r="CR35" s="1"/>
      <c r="CS35" s="1"/>
      <c r="CT35" s="1"/>
      <c r="CU35" s="1"/>
      <c r="CV35" s="1"/>
      <c r="CW35" s="1"/>
      <c r="CX35" s="1"/>
      <c r="CY35" s="1"/>
      <c r="CZ35" s="1"/>
      <c r="DA35" s="1"/>
      <c r="DB35" s="1"/>
      <c r="DC35" s="1"/>
      <c r="DE35" s="3"/>
      <c r="DF35" s="1"/>
      <c r="DG35" s="1"/>
      <c r="DH35" s="1"/>
      <c r="DI35" s="1"/>
      <c r="DJ35" s="1"/>
      <c r="DK35" s="1"/>
      <c r="DL35" s="1"/>
      <c r="DM35" s="1"/>
      <c r="DN35" s="1"/>
      <c r="DO35" s="1"/>
      <c r="DP35" s="1"/>
      <c r="DQ35" s="1"/>
      <c r="DS35" s="3"/>
      <c r="DT35" s="1"/>
      <c r="DU35" s="1"/>
      <c r="DV35" s="1"/>
      <c r="DW35" s="1"/>
      <c r="DX35" s="1"/>
      <c r="DY35" s="1"/>
      <c r="DZ35" s="1"/>
      <c r="EA35" s="1"/>
      <c r="EB35" s="1"/>
      <c r="EC35" s="1"/>
      <c r="ED35" s="1"/>
      <c r="EE35" s="1"/>
      <c r="EG35" s="3"/>
      <c r="EH35" s="1"/>
      <c r="EI35" s="1"/>
      <c r="EJ35" s="1"/>
      <c r="EK35" s="1"/>
      <c r="EL35" s="1"/>
      <c r="EM35" s="1"/>
      <c r="EN35" s="1"/>
      <c r="EO35" s="1"/>
      <c r="EP35" s="1"/>
      <c r="EQ35" s="1"/>
      <c r="ER35" s="1"/>
      <c r="ES35" s="1"/>
      <c r="EU35" s="3"/>
      <c r="EV35" s="1"/>
      <c r="EW35" s="1"/>
      <c r="EX35" s="1"/>
      <c r="EY35" s="1"/>
      <c r="EZ35" s="1"/>
      <c r="FA35" s="1"/>
      <c r="FB35" s="1"/>
      <c r="FC35" s="1"/>
      <c r="FD35" s="1"/>
      <c r="FE35" s="1"/>
      <c r="FF35" s="1"/>
      <c r="FG35" s="1"/>
      <c r="FI35" s="3"/>
      <c r="FJ35" s="1"/>
      <c r="FK35" s="1"/>
      <c r="FL35" s="1"/>
      <c r="FM35" s="1"/>
      <c r="FN35" s="1"/>
      <c r="FO35" s="1"/>
      <c r="FP35" s="1"/>
      <c r="FQ35" s="1"/>
      <c r="FR35" s="1"/>
      <c r="FS35" s="1"/>
      <c r="FT35" s="1"/>
      <c r="FU35" s="1"/>
      <c r="FW35" s="3"/>
      <c r="FX35" s="1"/>
      <c r="FY35" s="1"/>
      <c r="FZ35" s="1"/>
      <c r="GA35" s="1"/>
      <c r="GB35" s="1"/>
      <c r="GC35" s="1"/>
      <c r="GD35" s="1"/>
      <c r="GE35" s="1"/>
      <c r="GF35" s="1"/>
      <c r="GG35" s="1"/>
      <c r="GH35" s="1"/>
      <c r="GI35" s="1"/>
      <c r="GK35" s="3"/>
      <c r="GL35" s="1"/>
      <c r="GM35" s="1"/>
      <c r="GN35" s="1"/>
      <c r="GO35" s="1"/>
      <c r="GP35" s="1"/>
      <c r="GQ35" s="1"/>
      <c r="GR35" s="1"/>
      <c r="GS35" s="1"/>
      <c r="GT35" s="1"/>
      <c r="GU35" s="1"/>
      <c r="GV35" s="1"/>
      <c r="GW35" s="1"/>
      <c r="GY35" s="3"/>
      <c r="GZ35" s="1"/>
      <c r="HA35" s="1"/>
      <c r="HB35" s="1"/>
      <c r="HC35" s="1"/>
      <c r="HD35" s="1"/>
      <c r="HE35" s="1"/>
      <c r="HF35" s="1"/>
      <c r="HG35" s="1"/>
      <c r="HH35" s="1"/>
      <c r="HI35" s="1"/>
      <c r="HJ35" s="1"/>
      <c r="HK35" s="1"/>
      <c r="HM35" s="3"/>
      <c r="HN35" s="1"/>
      <c r="HO35" s="1"/>
      <c r="HP35" s="1"/>
      <c r="HQ35" s="1"/>
      <c r="HR35" s="1"/>
      <c r="HS35" s="1"/>
      <c r="HT35" s="1"/>
      <c r="HU35" s="1"/>
      <c r="HV35" s="1"/>
      <c r="HW35" s="1"/>
      <c r="HX35" s="1"/>
      <c r="HY35" s="1"/>
      <c r="IA35" s="3"/>
      <c r="IB35" s="1"/>
      <c r="IC35" s="1"/>
      <c r="ID35" s="1"/>
      <c r="IE35" s="1"/>
      <c r="IF35" s="1"/>
      <c r="IG35" s="1"/>
      <c r="IH35" s="1"/>
      <c r="II35" s="1"/>
      <c r="IJ35" s="1"/>
      <c r="IK35" s="1"/>
      <c r="IL35" s="1"/>
      <c r="IM35" s="1"/>
      <c r="IO35" s="3"/>
      <c r="IP35" s="1"/>
      <c r="IQ35" s="1"/>
      <c r="IR35" s="1"/>
    </row>
    <row r="36" spans="1:252" ht="14.25" x14ac:dyDescent="0.2">
      <c r="A36" s="63" t="s">
        <v>292</v>
      </c>
      <c r="B36" s="47">
        <v>235.9665</v>
      </c>
      <c r="C36" s="47"/>
      <c r="D36" s="47">
        <v>2361.0426000000002</v>
      </c>
      <c r="E36" s="48">
        <v>2597.0091000000002</v>
      </c>
      <c r="F36" s="47">
        <v>347.10419999999999</v>
      </c>
      <c r="G36" s="47">
        <v>815.17499999999995</v>
      </c>
      <c r="H36" s="47"/>
      <c r="I36" s="49">
        <v>1162.2791999999999</v>
      </c>
      <c r="J36" s="43"/>
      <c r="K36" s="50"/>
      <c r="L36" s="51"/>
      <c r="M36" s="1"/>
      <c r="N36" s="1"/>
      <c r="O36" s="1"/>
      <c r="P36" s="1"/>
      <c r="Q36" s="1"/>
      <c r="R36" s="1"/>
      <c r="S36" s="1"/>
      <c r="T36" s="1"/>
      <c r="U36" s="1"/>
      <c r="V36" s="1"/>
      <c r="W36" s="1"/>
      <c r="Y36" s="3"/>
      <c r="Z36" s="1"/>
      <c r="AA36" s="1"/>
      <c r="AB36" s="1"/>
      <c r="AC36" s="1"/>
      <c r="AD36" s="1"/>
      <c r="AE36" s="1"/>
      <c r="AF36" s="1"/>
      <c r="AG36" s="1"/>
      <c r="AH36" s="1"/>
      <c r="AI36" s="1"/>
      <c r="AJ36" s="1"/>
      <c r="AK36" s="1"/>
      <c r="AM36" s="3"/>
      <c r="AN36" s="1"/>
      <c r="AO36" s="1"/>
      <c r="AP36" s="1"/>
      <c r="AQ36" s="1"/>
      <c r="AR36" s="1"/>
      <c r="AS36" s="1"/>
      <c r="AT36" s="1"/>
      <c r="AU36" s="1"/>
      <c r="AV36" s="1"/>
      <c r="AW36" s="1"/>
      <c r="AX36" s="1"/>
      <c r="AY36" s="1"/>
      <c r="BA36" s="3"/>
      <c r="BB36" s="1"/>
      <c r="BC36" s="1"/>
      <c r="BD36" s="1"/>
      <c r="BE36" s="1"/>
      <c r="BF36" s="1"/>
      <c r="BG36" s="1"/>
      <c r="BH36" s="1"/>
      <c r="BI36" s="1"/>
      <c r="BJ36" s="1"/>
      <c r="BK36" s="1"/>
      <c r="BL36" s="1"/>
      <c r="BM36" s="1"/>
      <c r="BO36" s="3"/>
      <c r="BP36" s="1"/>
      <c r="BQ36" s="1"/>
      <c r="BR36" s="1"/>
      <c r="BS36" s="1"/>
      <c r="BT36" s="1"/>
      <c r="BU36" s="1"/>
      <c r="BV36" s="1"/>
      <c r="BW36" s="1"/>
      <c r="BX36" s="1"/>
      <c r="BY36" s="1"/>
      <c r="BZ36" s="1"/>
      <c r="CA36" s="1"/>
      <c r="CC36" s="3"/>
      <c r="CD36" s="1"/>
      <c r="CE36" s="1"/>
      <c r="CF36" s="1"/>
      <c r="CG36" s="1"/>
      <c r="CH36" s="1"/>
      <c r="CI36" s="1"/>
      <c r="CJ36" s="1"/>
      <c r="CK36" s="1"/>
      <c r="CL36" s="1"/>
      <c r="CM36" s="1"/>
      <c r="CN36" s="1"/>
      <c r="CO36" s="1"/>
      <c r="CQ36" s="3"/>
      <c r="CR36" s="1"/>
      <c r="CS36" s="1"/>
      <c r="CT36" s="1"/>
      <c r="CU36" s="1"/>
      <c r="CV36" s="1"/>
      <c r="CW36" s="1"/>
      <c r="CX36" s="1"/>
      <c r="CY36" s="1"/>
      <c r="CZ36" s="1"/>
      <c r="DA36" s="1"/>
      <c r="DB36" s="1"/>
      <c r="DC36" s="1"/>
      <c r="DE36" s="3"/>
      <c r="DF36" s="1"/>
      <c r="DG36" s="1"/>
      <c r="DH36" s="1"/>
      <c r="DI36" s="1"/>
      <c r="DJ36" s="1"/>
      <c r="DK36" s="1"/>
      <c r="DL36" s="1"/>
      <c r="DM36" s="1"/>
      <c r="DN36" s="1"/>
      <c r="DO36" s="1"/>
      <c r="DP36" s="1"/>
      <c r="DQ36" s="1"/>
      <c r="DS36" s="3"/>
      <c r="DT36" s="1"/>
      <c r="DU36" s="1"/>
      <c r="DV36" s="1"/>
      <c r="DW36" s="1"/>
      <c r="DX36" s="1"/>
      <c r="DY36" s="1"/>
      <c r="DZ36" s="1"/>
      <c r="EA36" s="1"/>
      <c r="EB36" s="1"/>
      <c r="EC36" s="1"/>
      <c r="ED36" s="1"/>
      <c r="EE36" s="1"/>
      <c r="EG36" s="3"/>
      <c r="EH36" s="1"/>
      <c r="EI36" s="1"/>
      <c r="EJ36" s="1"/>
      <c r="EK36" s="1"/>
      <c r="EL36" s="1"/>
      <c r="EM36" s="1"/>
      <c r="EN36" s="1"/>
      <c r="EO36" s="1"/>
      <c r="EP36" s="1"/>
      <c r="EQ36" s="1"/>
      <c r="ER36" s="1"/>
      <c r="ES36" s="1"/>
      <c r="EU36" s="3"/>
      <c r="EV36" s="1"/>
      <c r="EW36" s="1"/>
      <c r="EX36" s="1"/>
      <c r="EY36" s="1"/>
      <c r="EZ36" s="1"/>
      <c r="FA36" s="1"/>
      <c r="FB36" s="1"/>
      <c r="FC36" s="1"/>
      <c r="FD36" s="1"/>
      <c r="FE36" s="1"/>
      <c r="FF36" s="1"/>
      <c r="FG36" s="1"/>
      <c r="FI36" s="3"/>
      <c r="FJ36" s="1"/>
      <c r="FK36" s="1"/>
      <c r="FL36" s="1"/>
      <c r="FM36" s="1"/>
      <c r="FN36" s="1"/>
      <c r="FO36" s="1"/>
      <c r="FP36" s="1"/>
      <c r="FQ36" s="1"/>
      <c r="FR36" s="1"/>
      <c r="FS36" s="1"/>
      <c r="FT36" s="1"/>
      <c r="FU36" s="1"/>
      <c r="FW36" s="3"/>
      <c r="FX36" s="1"/>
      <c r="FY36" s="1"/>
      <c r="FZ36" s="1"/>
      <c r="GA36" s="1"/>
      <c r="GB36" s="1"/>
      <c r="GC36" s="1"/>
      <c r="GD36" s="1"/>
      <c r="GE36" s="1"/>
      <c r="GF36" s="1"/>
      <c r="GG36" s="1"/>
      <c r="GH36" s="1"/>
      <c r="GI36" s="1"/>
      <c r="GK36" s="3"/>
      <c r="GL36" s="1"/>
      <c r="GM36" s="1"/>
      <c r="GN36" s="1"/>
      <c r="GO36" s="1"/>
      <c r="GP36" s="1"/>
      <c r="GQ36" s="1"/>
      <c r="GR36" s="1"/>
      <c r="GS36" s="1"/>
      <c r="GT36" s="1"/>
      <c r="GU36" s="1"/>
      <c r="GV36" s="1"/>
      <c r="GW36" s="1"/>
      <c r="GY36" s="3"/>
      <c r="GZ36" s="1"/>
      <c r="HA36" s="1"/>
      <c r="HB36" s="1"/>
      <c r="HC36" s="1"/>
      <c r="HD36" s="1"/>
      <c r="HE36" s="1"/>
      <c r="HF36" s="1"/>
      <c r="HG36" s="1"/>
      <c r="HH36" s="1"/>
      <c r="HI36" s="1"/>
      <c r="HJ36" s="1"/>
      <c r="HK36" s="1"/>
      <c r="HM36" s="3"/>
      <c r="HN36" s="1"/>
      <c r="HO36" s="1"/>
      <c r="HP36" s="1"/>
      <c r="HQ36" s="1"/>
      <c r="HR36" s="1"/>
      <c r="HS36" s="1"/>
      <c r="HT36" s="1"/>
      <c r="HU36" s="1"/>
      <c r="HV36" s="1"/>
      <c r="HW36" s="1"/>
      <c r="HX36" s="1"/>
      <c r="HY36" s="1"/>
      <c r="IA36" s="3"/>
      <c r="IB36" s="1"/>
      <c r="IC36" s="1"/>
      <c r="ID36" s="1"/>
      <c r="IE36" s="1"/>
      <c r="IF36" s="1"/>
      <c r="IG36" s="1"/>
      <c r="IH36" s="1"/>
      <c r="II36" s="1"/>
      <c r="IJ36" s="1"/>
      <c r="IK36" s="1"/>
      <c r="IL36" s="1"/>
      <c r="IM36" s="1"/>
      <c r="IO36" s="3"/>
      <c r="IP36" s="1"/>
      <c r="IQ36" s="1"/>
      <c r="IR36" s="1"/>
    </row>
    <row r="37" spans="1:252" ht="14.25" x14ac:dyDescent="0.2">
      <c r="A37" s="61" t="s">
        <v>23</v>
      </c>
      <c r="B37" s="40">
        <v>574.67370000000005</v>
      </c>
      <c r="C37" s="40"/>
      <c r="D37" s="40">
        <v>5478.2030999999997</v>
      </c>
      <c r="E37" s="41">
        <v>6052.8768</v>
      </c>
      <c r="F37" s="40">
        <v>4173.3001999999997</v>
      </c>
      <c r="G37" s="40">
        <v>165.55289999999999</v>
      </c>
      <c r="H37" s="40"/>
      <c r="I37" s="42">
        <v>4338.8531000000003</v>
      </c>
      <c r="J37" s="43"/>
      <c r="K37" s="43"/>
      <c r="L37" s="43"/>
    </row>
    <row r="38" spans="1:252" ht="14.25" x14ac:dyDescent="0.2">
      <c r="A38" s="61" t="s">
        <v>24</v>
      </c>
      <c r="B38" s="40"/>
      <c r="C38" s="40"/>
      <c r="D38" s="40">
        <v>17159.701099999998</v>
      </c>
      <c r="E38" s="41">
        <v>17159.701099999998</v>
      </c>
      <c r="F38" s="40">
        <v>366.46719999999999</v>
      </c>
      <c r="G38" s="40">
        <v>1049.0224000000001</v>
      </c>
      <c r="H38" s="40"/>
      <c r="I38" s="42">
        <v>1415.4896000000001</v>
      </c>
      <c r="J38" s="43"/>
      <c r="K38" s="43"/>
      <c r="L38" s="43"/>
    </row>
    <row r="39" spans="1:252" ht="14.25" x14ac:dyDescent="0.2">
      <c r="A39" s="61" t="s">
        <v>25</v>
      </c>
      <c r="B39" s="40">
        <v>19.294</v>
      </c>
      <c r="C39" s="40"/>
      <c r="D39" s="40">
        <v>407.8417</v>
      </c>
      <c r="E39" s="41">
        <v>427.13569999999999</v>
      </c>
      <c r="F39" s="40">
        <v>9.4849999999999994</v>
      </c>
      <c r="G39" s="40"/>
      <c r="H39" s="40"/>
      <c r="I39" s="42">
        <v>9.4849999999999994</v>
      </c>
      <c r="J39" s="43"/>
      <c r="K39" s="43"/>
      <c r="L39" s="43"/>
    </row>
    <row r="40" spans="1:252" ht="14.25" x14ac:dyDescent="0.2">
      <c r="A40" s="61" t="s">
        <v>26</v>
      </c>
      <c r="B40" s="40">
        <v>212.8218</v>
      </c>
      <c r="C40" s="40"/>
      <c r="D40" s="40">
        <v>41.110799999999998</v>
      </c>
      <c r="E40" s="41">
        <v>253.93260000000001</v>
      </c>
      <c r="F40" s="40">
        <v>75.810100000000006</v>
      </c>
      <c r="G40" s="40">
        <v>15.120100000000001</v>
      </c>
      <c r="H40" s="40"/>
      <c r="I40" s="42">
        <v>90.930199999999999</v>
      </c>
      <c r="J40" s="43"/>
      <c r="K40" s="43"/>
      <c r="L40" s="43"/>
    </row>
    <row r="41" spans="1:252" ht="14.25" x14ac:dyDescent="0.2">
      <c r="A41" s="61" t="s">
        <v>27</v>
      </c>
      <c r="B41" s="40">
        <v>964.41010000000006</v>
      </c>
      <c r="C41" s="40"/>
      <c r="D41" s="40">
        <v>12896.6513</v>
      </c>
      <c r="E41" s="41">
        <v>13861.061400000001</v>
      </c>
      <c r="F41" s="40">
        <v>3211.2348000000002</v>
      </c>
      <c r="G41" s="40">
        <v>616.33870000000002</v>
      </c>
      <c r="H41" s="40"/>
      <c r="I41" s="42">
        <v>3827.5735</v>
      </c>
      <c r="J41" s="43"/>
      <c r="K41" s="43"/>
      <c r="L41" s="43"/>
    </row>
    <row r="42" spans="1:252" ht="14.25" x14ac:dyDescent="0.2">
      <c r="A42" s="62" t="s">
        <v>205</v>
      </c>
      <c r="B42" s="44">
        <v>1771.1995999999999</v>
      </c>
      <c r="C42" s="44"/>
      <c r="D42" s="44">
        <v>35983.508000000002</v>
      </c>
      <c r="E42" s="45">
        <v>37754.707600000002</v>
      </c>
      <c r="F42" s="44">
        <v>7836.2973000000002</v>
      </c>
      <c r="G42" s="44">
        <v>1846.0341000000001</v>
      </c>
      <c r="H42" s="44"/>
      <c r="I42" s="46">
        <v>9682.3313999999991</v>
      </c>
      <c r="J42" s="43"/>
      <c r="K42" s="50"/>
      <c r="L42" s="51"/>
      <c r="M42" s="1"/>
      <c r="N42" s="1"/>
      <c r="O42" s="1"/>
      <c r="P42" s="1"/>
      <c r="Q42" s="1"/>
      <c r="R42" s="1"/>
      <c r="S42" s="1"/>
      <c r="T42" s="1"/>
      <c r="U42" s="1"/>
      <c r="V42" s="1"/>
      <c r="W42" s="1"/>
      <c r="Y42" s="3"/>
      <c r="Z42" s="1"/>
      <c r="AA42" s="1"/>
      <c r="AB42" s="1"/>
      <c r="AC42" s="1"/>
      <c r="AD42" s="1"/>
      <c r="AE42" s="1"/>
      <c r="AF42" s="1"/>
      <c r="AG42" s="1"/>
      <c r="AH42" s="1"/>
      <c r="AI42" s="1"/>
      <c r="AJ42" s="1"/>
      <c r="AK42" s="1"/>
      <c r="AM42" s="3"/>
      <c r="AN42" s="1"/>
      <c r="AO42" s="1"/>
      <c r="AP42" s="1"/>
      <c r="AQ42" s="1"/>
      <c r="AR42" s="1"/>
      <c r="AS42" s="1"/>
      <c r="AT42" s="1"/>
      <c r="AU42" s="1"/>
      <c r="AV42" s="1"/>
      <c r="AW42" s="1"/>
      <c r="AX42" s="1"/>
      <c r="AY42" s="1"/>
      <c r="BA42" s="3"/>
      <c r="BB42" s="1"/>
      <c r="BC42" s="1"/>
      <c r="BD42" s="1"/>
      <c r="BE42" s="1"/>
      <c r="BF42" s="1"/>
      <c r="BG42" s="1"/>
      <c r="BH42" s="1"/>
      <c r="BI42" s="1"/>
      <c r="BJ42" s="1"/>
      <c r="BK42" s="1"/>
      <c r="BL42" s="1"/>
      <c r="BM42" s="1"/>
      <c r="BO42" s="3"/>
      <c r="BP42" s="1"/>
      <c r="BQ42" s="1"/>
      <c r="BR42" s="1"/>
      <c r="BS42" s="1"/>
      <c r="BT42" s="1"/>
      <c r="BU42" s="1"/>
      <c r="BV42" s="1"/>
      <c r="BW42" s="1"/>
      <c r="BX42" s="1"/>
      <c r="BY42" s="1"/>
      <c r="BZ42" s="1"/>
      <c r="CA42" s="1"/>
      <c r="CC42" s="3"/>
      <c r="CD42" s="1"/>
      <c r="CE42" s="1"/>
      <c r="CF42" s="1"/>
      <c r="CG42" s="1"/>
      <c r="CH42" s="1"/>
      <c r="CI42" s="1"/>
      <c r="CJ42" s="1"/>
      <c r="CK42" s="1"/>
      <c r="CL42" s="1"/>
      <c r="CM42" s="1"/>
      <c r="CN42" s="1"/>
      <c r="CO42" s="1"/>
      <c r="CQ42" s="3"/>
      <c r="CR42" s="1"/>
      <c r="CS42" s="1"/>
      <c r="CT42" s="1"/>
      <c r="CU42" s="1"/>
      <c r="CV42" s="1"/>
      <c r="CW42" s="1"/>
      <c r="CX42" s="1"/>
      <c r="CY42" s="1"/>
      <c r="CZ42" s="1"/>
      <c r="DA42" s="1"/>
      <c r="DB42" s="1"/>
      <c r="DC42" s="1"/>
      <c r="DE42" s="3"/>
      <c r="DF42" s="1"/>
      <c r="DG42" s="1"/>
      <c r="DH42" s="1"/>
      <c r="DI42" s="1"/>
      <c r="DJ42" s="1"/>
      <c r="DK42" s="1"/>
      <c r="DL42" s="1"/>
      <c r="DM42" s="1"/>
      <c r="DN42" s="1"/>
      <c r="DO42" s="1"/>
      <c r="DP42" s="1"/>
      <c r="DQ42" s="1"/>
      <c r="DS42" s="3"/>
      <c r="DT42" s="1"/>
      <c r="DU42" s="1"/>
      <c r="DV42" s="1"/>
      <c r="DW42" s="1"/>
      <c r="DX42" s="1"/>
      <c r="DY42" s="1"/>
      <c r="DZ42" s="1"/>
      <c r="EA42" s="1"/>
      <c r="EB42" s="1"/>
      <c r="EC42" s="1"/>
      <c r="ED42" s="1"/>
      <c r="EE42" s="1"/>
      <c r="EG42" s="3"/>
      <c r="EH42" s="1"/>
      <c r="EI42" s="1"/>
      <c r="EJ42" s="1"/>
      <c r="EK42" s="1"/>
      <c r="EL42" s="1"/>
      <c r="EM42" s="1"/>
      <c r="EN42" s="1"/>
      <c r="EO42" s="1"/>
      <c r="EP42" s="1"/>
      <c r="EQ42" s="1"/>
      <c r="ER42" s="1"/>
      <c r="ES42" s="1"/>
      <c r="EU42" s="3"/>
      <c r="EV42" s="1"/>
      <c r="EW42" s="1"/>
      <c r="EX42" s="1"/>
      <c r="EY42" s="1"/>
      <c r="EZ42" s="1"/>
      <c r="FA42" s="1"/>
      <c r="FB42" s="1"/>
      <c r="FC42" s="1"/>
      <c r="FD42" s="1"/>
      <c r="FE42" s="1"/>
      <c r="FF42" s="1"/>
      <c r="FG42" s="1"/>
      <c r="FI42" s="3"/>
      <c r="FJ42" s="1"/>
      <c r="FK42" s="1"/>
      <c r="FL42" s="1"/>
      <c r="FM42" s="1"/>
      <c r="FN42" s="1"/>
      <c r="FO42" s="1"/>
      <c r="FP42" s="1"/>
      <c r="FQ42" s="1"/>
      <c r="FR42" s="1"/>
      <c r="FS42" s="1"/>
      <c r="FT42" s="1"/>
      <c r="FU42" s="1"/>
      <c r="FW42" s="3"/>
      <c r="FX42" s="1"/>
      <c r="FY42" s="1"/>
      <c r="FZ42" s="1"/>
      <c r="GA42" s="1"/>
      <c r="GB42" s="1"/>
      <c r="GC42" s="1"/>
      <c r="GD42" s="1"/>
      <c r="GE42" s="1"/>
      <c r="GF42" s="1"/>
      <c r="GG42" s="1"/>
      <c r="GH42" s="1"/>
      <c r="GI42" s="1"/>
      <c r="GK42" s="3"/>
      <c r="GL42" s="1"/>
      <c r="GM42" s="1"/>
      <c r="GN42" s="1"/>
      <c r="GO42" s="1"/>
      <c r="GP42" s="1"/>
      <c r="GQ42" s="1"/>
      <c r="GR42" s="1"/>
      <c r="GS42" s="1"/>
      <c r="GT42" s="1"/>
      <c r="GU42" s="1"/>
      <c r="GV42" s="1"/>
      <c r="GW42" s="1"/>
      <c r="GY42" s="3"/>
      <c r="GZ42" s="1"/>
      <c r="HA42" s="1"/>
      <c r="HB42" s="1"/>
      <c r="HC42" s="1"/>
      <c r="HD42" s="1"/>
      <c r="HE42" s="1"/>
      <c r="HF42" s="1"/>
      <c r="HG42" s="1"/>
      <c r="HH42" s="1"/>
      <c r="HI42" s="1"/>
      <c r="HJ42" s="1"/>
      <c r="HK42" s="1"/>
      <c r="HM42" s="3"/>
      <c r="HN42" s="1"/>
      <c r="HO42" s="1"/>
      <c r="HP42" s="1"/>
      <c r="HQ42" s="1"/>
      <c r="HR42" s="1"/>
      <c r="HS42" s="1"/>
      <c r="HT42" s="1"/>
      <c r="HU42" s="1"/>
      <c r="HV42" s="1"/>
      <c r="HW42" s="1"/>
      <c r="HX42" s="1"/>
      <c r="HY42" s="1"/>
      <c r="IA42" s="3"/>
      <c r="IB42" s="1"/>
      <c r="IC42" s="1"/>
      <c r="ID42" s="1"/>
      <c r="IE42" s="1"/>
      <c r="IF42" s="1"/>
      <c r="IG42" s="1"/>
      <c r="IH42" s="1"/>
      <c r="II42" s="1"/>
      <c r="IJ42" s="1"/>
      <c r="IK42" s="1"/>
      <c r="IL42" s="1"/>
      <c r="IM42" s="1"/>
      <c r="IO42" s="3"/>
      <c r="IP42" s="1"/>
      <c r="IQ42" s="1"/>
      <c r="IR42" s="1"/>
    </row>
    <row r="43" spans="1:252" ht="14.25" x14ac:dyDescent="0.2">
      <c r="A43" s="61" t="s">
        <v>307</v>
      </c>
      <c r="B43" s="40">
        <v>198.0162</v>
      </c>
      <c r="C43" s="40">
        <v>10.8292</v>
      </c>
      <c r="D43" s="40"/>
      <c r="E43" s="41">
        <v>208.84540000000001</v>
      </c>
      <c r="F43" s="40">
        <v>1317.8264999999999</v>
      </c>
      <c r="G43" s="40"/>
      <c r="H43" s="40"/>
      <c r="I43" s="42">
        <v>1317.8264999999999</v>
      </c>
      <c r="J43" s="43"/>
      <c r="K43" s="43"/>
      <c r="L43" s="43"/>
    </row>
    <row r="44" spans="1:252" ht="14.25" x14ac:dyDescent="0.2">
      <c r="A44" s="61" t="s">
        <v>308</v>
      </c>
      <c r="B44" s="40">
        <v>450.15300000000002</v>
      </c>
      <c r="C44" s="40"/>
      <c r="D44" s="40">
        <v>318.34679999999997</v>
      </c>
      <c r="E44" s="41">
        <v>768.49980000000005</v>
      </c>
      <c r="F44" s="40">
        <v>287.78199999999998</v>
      </c>
      <c r="G44" s="40">
        <v>21.653600000000001</v>
      </c>
      <c r="H44" s="40"/>
      <c r="I44" s="42">
        <v>309.43560000000002</v>
      </c>
      <c r="J44" s="43"/>
      <c r="K44" s="43"/>
      <c r="L44" s="43"/>
    </row>
    <row r="45" spans="1:252" ht="14.25" x14ac:dyDescent="0.2">
      <c r="A45" s="61" t="s">
        <v>309</v>
      </c>
      <c r="B45" s="40"/>
      <c r="C45" s="40"/>
      <c r="D45" s="40">
        <v>58.735700000000001</v>
      </c>
      <c r="E45" s="41">
        <v>58.735700000000001</v>
      </c>
      <c r="F45" s="40">
        <v>129.6694</v>
      </c>
      <c r="G45" s="40">
        <v>39.179200000000002</v>
      </c>
      <c r="H45" s="40"/>
      <c r="I45" s="42">
        <v>168.8486</v>
      </c>
      <c r="J45" s="43"/>
      <c r="K45" s="43"/>
      <c r="L45" s="43"/>
    </row>
    <row r="46" spans="1:252" ht="14.25" x14ac:dyDescent="0.2">
      <c r="A46" s="62" t="s">
        <v>293</v>
      </c>
      <c r="B46" s="44">
        <v>648.16920000000005</v>
      </c>
      <c r="C46" s="44">
        <v>10.8292</v>
      </c>
      <c r="D46" s="44">
        <v>377.08249999999998</v>
      </c>
      <c r="E46" s="45">
        <v>1036.0808999999999</v>
      </c>
      <c r="F46" s="44">
        <v>1735.2779</v>
      </c>
      <c r="G46" s="44">
        <v>60.832799999999999</v>
      </c>
      <c r="H46" s="44"/>
      <c r="I46" s="46">
        <v>1796.1107</v>
      </c>
      <c r="J46" s="43"/>
      <c r="K46" s="50"/>
      <c r="L46" s="51"/>
      <c r="M46" s="1"/>
      <c r="N46" s="1"/>
      <c r="O46" s="1"/>
      <c r="P46" s="1"/>
      <c r="Q46" s="1"/>
      <c r="R46" s="1"/>
      <c r="S46" s="1"/>
      <c r="T46" s="1"/>
      <c r="U46" s="1"/>
      <c r="V46" s="1"/>
      <c r="W46" s="1"/>
      <c r="Y46" s="3"/>
      <c r="Z46" s="1"/>
      <c r="AA46" s="1"/>
      <c r="AB46" s="1"/>
      <c r="AC46" s="1"/>
      <c r="AD46" s="1"/>
      <c r="AE46" s="1"/>
      <c r="AF46" s="1"/>
      <c r="AG46" s="1"/>
      <c r="AH46" s="1"/>
      <c r="AI46" s="1"/>
      <c r="AJ46" s="1"/>
      <c r="AK46" s="1"/>
      <c r="AM46" s="3"/>
      <c r="AN46" s="1"/>
      <c r="AO46" s="1"/>
      <c r="AP46" s="1"/>
      <c r="AQ46" s="1"/>
      <c r="AR46" s="1"/>
      <c r="AS46" s="1"/>
      <c r="AT46" s="1"/>
      <c r="AU46" s="1"/>
      <c r="AV46" s="1"/>
      <c r="AW46" s="1"/>
      <c r="AX46" s="1"/>
      <c r="AY46" s="1"/>
      <c r="BA46" s="3"/>
      <c r="BB46" s="1"/>
      <c r="BC46" s="1"/>
      <c r="BD46" s="1"/>
      <c r="BE46" s="1"/>
      <c r="BF46" s="1"/>
      <c r="BG46" s="1"/>
      <c r="BH46" s="1"/>
      <c r="BI46" s="1"/>
      <c r="BJ46" s="1"/>
      <c r="BK46" s="1"/>
      <c r="BL46" s="1"/>
      <c r="BM46" s="1"/>
      <c r="BO46" s="3"/>
      <c r="BP46" s="1"/>
      <c r="BQ46" s="1"/>
      <c r="BR46" s="1"/>
      <c r="BS46" s="1"/>
      <c r="BT46" s="1"/>
      <c r="BU46" s="1"/>
      <c r="BV46" s="1"/>
      <c r="BW46" s="1"/>
      <c r="BX46" s="1"/>
      <c r="BY46" s="1"/>
      <c r="BZ46" s="1"/>
      <c r="CA46" s="1"/>
      <c r="CC46" s="3"/>
      <c r="CD46" s="1"/>
      <c r="CE46" s="1"/>
      <c r="CF46" s="1"/>
      <c r="CG46" s="1"/>
      <c r="CH46" s="1"/>
      <c r="CI46" s="1"/>
      <c r="CJ46" s="1"/>
      <c r="CK46" s="1"/>
      <c r="CL46" s="1"/>
      <c r="CM46" s="1"/>
      <c r="CN46" s="1"/>
      <c r="CO46" s="1"/>
      <c r="CQ46" s="3"/>
      <c r="CR46" s="1"/>
      <c r="CS46" s="1"/>
      <c r="CT46" s="1"/>
      <c r="CU46" s="1"/>
      <c r="CV46" s="1"/>
      <c r="CW46" s="1"/>
      <c r="CX46" s="1"/>
      <c r="CY46" s="1"/>
      <c r="CZ46" s="1"/>
      <c r="DA46" s="1"/>
      <c r="DB46" s="1"/>
      <c r="DC46" s="1"/>
      <c r="DE46" s="3"/>
      <c r="DF46" s="1"/>
      <c r="DG46" s="1"/>
      <c r="DH46" s="1"/>
      <c r="DI46" s="1"/>
      <c r="DJ46" s="1"/>
      <c r="DK46" s="1"/>
      <c r="DL46" s="1"/>
      <c r="DM46" s="1"/>
      <c r="DN46" s="1"/>
      <c r="DO46" s="1"/>
      <c r="DP46" s="1"/>
      <c r="DQ46" s="1"/>
      <c r="DS46" s="3"/>
      <c r="DT46" s="1"/>
      <c r="DU46" s="1"/>
      <c r="DV46" s="1"/>
      <c r="DW46" s="1"/>
      <c r="DX46" s="1"/>
      <c r="DY46" s="1"/>
      <c r="DZ46" s="1"/>
      <c r="EA46" s="1"/>
      <c r="EB46" s="1"/>
      <c r="EC46" s="1"/>
      <c r="ED46" s="1"/>
      <c r="EE46" s="1"/>
      <c r="EG46" s="3"/>
      <c r="EH46" s="1"/>
      <c r="EI46" s="1"/>
      <c r="EJ46" s="1"/>
      <c r="EK46" s="1"/>
      <c r="EL46" s="1"/>
      <c r="EM46" s="1"/>
      <c r="EN46" s="1"/>
      <c r="EO46" s="1"/>
      <c r="EP46" s="1"/>
      <c r="EQ46" s="1"/>
      <c r="ER46" s="1"/>
      <c r="ES46" s="1"/>
      <c r="EU46" s="3"/>
      <c r="EV46" s="1"/>
      <c r="EW46" s="1"/>
      <c r="EX46" s="1"/>
      <c r="EY46" s="1"/>
      <c r="EZ46" s="1"/>
      <c r="FA46" s="1"/>
      <c r="FB46" s="1"/>
      <c r="FC46" s="1"/>
      <c r="FD46" s="1"/>
      <c r="FE46" s="1"/>
      <c r="FF46" s="1"/>
      <c r="FG46" s="1"/>
      <c r="FI46" s="3"/>
      <c r="FJ46" s="1"/>
      <c r="FK46" s="1"/>
      <c r="FL46" s="1"/>
      <c r="FM46" s="1"/>
      <c r="FN46" s="1"/>
      <c r="FO46" s="1"/>
      <c r="FP46" s="1"/>
      <c r="FQ46" s="1"/>
      <c r="FR46" s="1"/>
      <c r="FS46" s="1"/>
      <c r="FT46" s="1"/>
      <c r="FU46" s="1"/>
      <c r="FW46" s="3"/>
      <c r="FX46" s="1"/>
      <c r="FY46" s="1"/>
      <c r="FZ46" s="1"/>
      <c r="GA46" s="1"/>
      <c r="GB46" s="1"/>
      <c r="GC46" s="1"/>
      <c r="GD46" s="1"/>
      <c r="GE46" s="1"/>
      <c r="GF46" s="1"/>
      <c r="GG46" s="1"/>
      <c r="GH46" s="1"/>
      <c r="GI46" s="1"/>
      <c r="GK46" s="3"/>
      <c r="GL46" s="1"/>
      <c r="GM46" s="1"/>
      <c r="GN46" s="1"/>
      <c r="GO46" s="1"/>
      <c r="GP46" s="1"/>
      <c r="GQ46" s="1"/>
      <c r="GR46" s="1"/>
      <c r="GS46" s="1"/>
      <c r="GT46" s="1"/>
      <c r="GU46" s="1"/>
      <c r="GV46" s="1"/>
      <c r="GW46" s="1"/>
      <c r="GY46" s="3"/>
      <c r="GZ46" s="1"/>
      <c r="HA46" s="1"/>
      <c r="HB46" s="1"/>
      <c r="HC46" s="1"/>
      <c r="HD46" s="1"/>
      <c r="HE46" s="1"/>
      <c r="HF46" s="1"/>
      <c r="HG46" s="1"/>
      <c r="HH46" s="1"/>
      <c r="HI46" s="1"/>
      <c r="HJ46" s="1"/>
      <c r="HK46" s="1"/>
      <c r="HM46" s="3"/>
      <c r="HN46" s="1"/>
      <c r="HO46" s="1"/>
      <c r="HP46" s="1"/>
      <c r="HQ46" s="1"/>
      <c r="HR46" s="1"/>
      <c r="HS46" s="1"/>
      <c r="HT46" s="1"/>
      <c r="HU46" s="1"/>
      <c r="HV46" s="1"/>
      <c r="HW46" s="1"/>
      <c r="HX46" s="1"/>
      <c r="HY46" s="1"/>
      <c r="IA46" s="3"/>
      <c r="IB46" s="1"/>
      <c r="IC46" s="1"/>
      <c r="ID46" s="1"/>
      <c r="IE46" s="1"/>
      <c r="IF46" s="1"/>
      <c r="IG46" s="1"/>
      <c r="IH46" s="1"/>
      <c r="II46" s="1"/>
      <c r="IJ46" s="1"/>
      <c r="IK46" s="1"/>
      <c r="IL46" s="1"/>
      <c r="IM46" s="1"/>
      <c r="IO46" s="3"/>
      <c r="IP46" s="1"/>
      <c r="IQ46" s="1"/>
      <c r="IR46" s="1"/>
    </row>
    <row r="47" spans="1:252" ht="14.25" x14ac:dyDescent="0.2">
      <c r="A47" s="63" t="s">
        <v>294</v>
      </c>
      <c r="B47" s="47">
        <v>59.628399999999999</v>
      </c>
      <c r="C47" s="47"/>
      <c r="D47" s="47"/>
      <c r="E47" s="48">
        <v>59.628399999999999</v>
      </c>
      <c r="F47" s="47">
        <v>268.01960000000003</v>
      </c>
      <c r="G47" s="47">
        <v>743.154</v>
      </c>
      <c r="H47" s="47"/>
      <c r="I47" s="49">
        <v>1011.1736</v>
      </c>
      <c r="J47" s="43"/>
      <c r="K47" s="50"/>
      <c r="L47" s="51"/>
      <c r="M47" s="1"/>
      <c r="N47" s="1"/>
      <c r="O47" s="1"/>
      <c r="P47" s="1"/>
      <c r="Q47" s="1"/>
      <c r="R47" s="1"/>
      <c r="S47" s="1"/>
      <c r="T47" s="1"/>
      <c r="U47" s="1"/>
      <c r="V47" s="1"/>
      <c r="W47" s="1"/>
      <c r="Y47" s="3"/>
      <c r="Z47" s="1"/>
      <c r="AA47" s="1"/>
      <c r="AB47" s="1"/>
      <c r="AC47" s="1"/>
      <c r="AD47" s="1"/>
      <c r="AE47" s="1"/>
      <c r="AF47" s="1"/>
      <c r="AG47" s="1"/>
      <c r="AH47" s="1"/>
      <c r="AI47" s="1"/>
      <c r="AJ47" s="1"/>
      <c r="AK47" s="1"/>
      <c r="AM47" s="3"/>
      <c r="AN47" s="1"/>
      <c r="AO47" s="1"/>
      <c r="AP47" s="1"/>
      <c r="AQ47" s="1"/>
      <c r="AR47" s="1"/>
      <c r="AS47" s="1"/>
      <c r="AT47" s="1"/>
      <c r="AU47" s="1"/>
      <c r="AV47" s="1"/>
      <c r="AW47" s="1"/>
      <c r="AX47" s="1"/>
      <c r="AY47" s="1"/>
      <c r="BA47" s="3"/>
      <c r="BB47" s="1"/>
      <c r="BC47" s="1"/>
      <c r="BD47" s="1"/>
      <c r="BE47" s="1"/>
      <c r="BF47" s="1"/>
      <c r="BG47" s="1"/>
      <c r="BH47" s="1"/>
      <c r="BI47" s="1"/>
      <c r="BJ47" s="1"/>
      <c r="BK47" s="1"/>
      <c r="BL47" s="1"/>
      <c r="BM47" s="1"/>
      <c r="BO47" s="3"/>
      <c r="BP47" s="1"/>
      <c r="BQ47" s="1"/>
      <c r="BR47" s="1"/>
      <c r="BS47" s="1"/>
      <c r="BT47" s="1"/>
      <c r="BU47" s="1"/>
      <c r="BV47" s="1"/>
      <c r="BW47" s="1"/>
      <c r="BX47" s="1"/>
      <c r="BY47" s="1"/>
      <c r="BZ47" s="1"/>
      <c r="CA47" s="1"/>
      <c r="CC47" s="3"/>
      <c r="CD47" s="1"/>
      <c r="CE47" s="1"/>
      <c r="CF47" s="1"/>
      <c r="CG47" s="1"/>
      <c r="CH47" s="1"/>
      <c r="CI47" s="1"/>
      <c r="CJ47" s="1"/>
      <c r="CK47" s="1"/>
      <c r="CL47" s="1"/>
      <c r="CM47" s="1"/>
      <c r="CN47" s="1"/>
      <c r="CO47" s="1"/>
      <c r="CQ47" s="3"/>
      <c r="CR47" s="1"/>
      <c r="CS47" s="1"/>
      <c r="CT47" s="1"/>
      <c r="CU47" s="1"/>
      <c r="CV47" s="1"/>
      <c r="CW47" s="1"/>
      <c r="CX47" s="1"/>
      <c r="CY47" s="1"/>
      <c r="CZ47" s="1"/>
      <c r="DA47" s="1"/>
      <c r="DB47" s="1"/>
      <c r="DC47" s="1"/>
      <c r="DE47" s="3"/>
      <c r="DF47" s="1"/>
      <c r="DG47" s="1"/>
      <c r="DH47" s="1"/>
      <c r="DI47" s="1"/>
      <c r="DJ47" s="1"/>
      <c r="DK47" s="1"/>
      <c r="DL47" s="1"/>
      <c r="DM47" s="1"/>
      <c r="DN47" s="1"/>
      <c r="DO47" s="1"/>
      <c r="DP47" s="1"/>
      <c r="DQ47" s="1"/>
      <c r="DS47" s="3"/>
      <c r="DT47" s="1"/>
      <c r="DU47" s="1"/>
      <c r="DV47" s="1"/>
      <c r="DW47" s="1"/>
      <c r="DX47" s="1"/>
      <c r="DY47" s="1"/>
      <c r="DZ47" s="1"/>
      <c r="EA47" s="1"/>
      <c r="EB47" s="1"/>
      <c r="EC47" s="1"/>
      <c r="ED47" s="1"/>
      <c r="EE47" s="1"/>
      <c r="EG47" s="3"/>
      <c r="EH47" s="1"/>
      <c r="EI47" s="1"/>
      <c r="EJ47" s="1"/>
      <c r="EK47" s="1"/>
      <c r="EL47" s="1"/>
      <c r="EM47" s="1"/>
      <c r="EN47" s="1"/>
      <c r="EO47" s="1"/>
      <c r="EP47" s="1"/>
      <c r="EQ47" s="1"/>
      <c r="ER47" s="1"/>
      <c r="ES47" s="1"/>
      <c r="EU47" s="3"/>
      <c r="EV47" s="1"/>
      <c r="EW47" s="1"/>
      <c r="EX47" s="1"/>
      <c r="EY47" s="1"/>
      <c r="EZ47" s="1"/>
      <c r="FA47" s="1"/>
      <c r="FB47" s="1"/>
      <c r="FC47" s="1"/>
      <c r="FD47" s="1"/>
      <c r="FE47" s="1"/>
      <c r="FF47" s="1"/>
      <c r="FG47" s="1"/>
      <c r="FI47" s="3"/>
      <c r="FJ47" s="1"/>
      <c r="FK47" s="1"/>
      <c r="FL47" s="1"/>
      <c r="FM47" s="1"/>
      <c r="FN47" s="1"/>
      <c r="FO47" s="1"/>
      <c r="FP47" s="1"/>
      <c r="FQ47" s="1"/>
      <c r="FR47" s="1"/>
      <c r="FS47" s="1"/>
      <c r="FT47" s="1"/>
      <c r="FU47" s="1"/>
      <c r="FW47" s="3"/>
      <c r="FX47" s="1"/>
      <c r="FY47" s="1"/>
      <c r="FZ47" s="1"/>
      <c r="GA47" s="1"/>
      <c r="GB47" s="1"/>
      <c r="GC47" s="1"/>
      <c r="GD47" s="1"/>
      <c r="GE47" s="1"/>
      <c r="GF47" s="1"/>
      <c r="GG47" s="1"/>
      <c r="GH47" s="1"/>
      <c r="GI47" s="1"/>
      <c r="GK47" s="3"/>
      <c r="GL47" s="1"/>
      <c r="GM47" s="1"/>
      <c r="GN47" s="1"/>
      <c r="GO47" s="1"/>
      <c r="GP47" s="1"/>
      <c r="GQ47" s="1"/>
      <c r="GR47" s="1"/>
      <c r="GS47" s="1"/>
      <c r="GT47" s="1"/>
      <c r="GU47" s="1"/>
      <c r="GV47" s="1"/>
      <c r="GW47" s="1"/>
      <c r="GY47" s="3"/>
      <c r="GZ47" s="1"/>
      <c r="HA47" s="1"/>
      <c r="HB47" s="1"/>
      <c r="HC47" s="1"/>
      <c r="HD47" s="1"/>
      <c r="HE47" s="1"/>
      <c r="HF47" s="1"/>
      <c r="HG47" s="1"/>
      <c r="HH47" s="1"/>
      <c r="HI47" s="1"/>
      <c r="HJ47" s="1"/>
      <c r="HK47" s="1"/>
      <c r="HM47" s="3"/>
      <c r="HN47" s="1"/>
      <c r="HO47" s="1"/>
      <c r="HP47" s="1"/>
      <c r="HQ47" s="1"/>
      <c r="HR47" s="1"/>
      <c r="HS47" s="1"/>
      <c r="HT47" s="1"/>
      <c r="HU47" s="1"/>
      <c r="HV47" s="1"/>
      <c r="HW47" s="1"/>
      <c r="HX47" s="1"/>
      <c r="HY47" s="1"/>
      <c r="IA47" s="3"/>
      <c r="IB47" s="1"/>
      <c r="IC47" s="1"/>
      <c r="ID47" s="1"/>
      <c r="IE47" s="1"/>
      <c r="IF47" s="1"/>
      <c r="IG47" s="1"/>
      <c r="IH47" s="1"/>
      <c r="II47" s="1"/>
      <c r="IJ47" s="1"/>
      <c r="IK47" s="1"/>
      <c r="IL47" s="1"/>
      <c r="IM47" s="1"/>
      <c r="IO47" s="3"/>
      <c r="IP47" s="1"/>
      <c r="IQ47" s="1"/>
      <c r="IR47" s="1"/>
    </row>
    <row r="48" spans="1:252" ht="14.25" x14ac:dyDescent="0.2">
      <c r="A48" s="61" t="s">
        <v>28</v>
      </c>
      <c r="B48" s="40"/>
      <c r="C48" s="40"/>
      <c r="D48" s="40">
        <v>12783.1291</v>
      </c>
      <c r="E48" s="41">
        <v>12783.1291</v>
      </c>
      <c r="F48" s="40">
        <v>1925.2683999999999</v>
      </c>
      <c r="G48" s="40">
        <v>7361.7002000000002</v>
      </c>
      <c r="H48" s="40"/>
      <c r="I48" s="42">
        <v>9286.9686000000002</v>
      </c>
      <c r="J48" s="43"/>
      <c r="K48" s="43"/>
      <c r="L48" s="43"/>
    </row>
    <row r="49" spans="1:252" ht="14.25" x14ac:dyDescent="0.2">
      <c r="A49" s="61" t="s">
        <v>295</v>
      </c>
      <c r="B49" s="40">
        <v>1.3764000000000001</v>
      </c>
      <c r="C49" s="40">
        <v>282.95960000000002</v>
      </c>
      <c r="D49" s="40">
        <v>7616.5325999999995</v>
      </c>
      <c r="E49" s="41">
        <v>7900.8685999999998</v>
      </c>
      <c r="F49" s="40">
        <v>173.10839999999999</v>
      </c>
      <c r="G49" s="40">
        <v>2288.027</v>
      </c>
      <c r="H49" s="40"/>
      <c r="I49" s="42">
        <v>2461.1354000000001</v>
      </c>
      <c r="J49" s="43"/>
      <c r="K49" s="43"/>
      <c r="L49" s="43"/>
    </row>
    <row r="50" spans="1:252" ht="14.25" x14ac:dyDescent="0.2">
      <c r="A50" s="62" t="s">
        <v>29</v>
      </c>
      <c r="B50" s="44">
        <v>1.3764000000000001</v>
      </c>
      <c r="C50" s="44">
        <v>282.95960000000002</v>
      </c>
      <c r="D50" s="44">
        <v>20399.661700000001</v>
      </c>
      <c r="E50" s="45">
        <v>20683.9977</v>
      </c>
      <c r="F50" s="44">
        <v>2098.3768</v>
      </c>
      <c r="G50" s="44">
        <v>9649.7271999999994</v>
      </c>
      <c r="H50" s="44"/>
      <c r="I50" s="46">
        <v>11748.103999999999</v>
      </c>
      <c r="J50" s="43"/>
      <c r="K50" s="50"/>
      <c r="L50" s="51"/>
      <c r="M50" s="1"/>
      <c r="N50" s="1"/>
      <c r="O50" s="1"/>
      <c r="P50" s="1"/>
      <c r="Q50" s="1"/>
      <c r="R50" s="1"/>
      <c r="S50" s="1"/>
      <c r="T50" s="1"/>
      <c r="U50" s="1"/>
      <c r="V50" s="1"/>
      <c r="W50" s="1"/>
      <c r="Y50" s="3"/>
      <c r="Z50" s="1"/>
      <c r="AA50" s="1"/>
      <c r="AB50" s="1"/>
      <c r="AC50" s="1"/>
      <c r="AD50" s="1"/>
      <c r="AE50" s="1"/>
      <c r="AF50" s="1"/>
      <c r="AG50" s="1"/>
      <c r="AH50" s="1"/>
      <c r="AI50" s="1"/>
      <c r="AJ50" s="1"/>
      <c r="AK50" s="1"/>
      <c r="AM50" s="3"/>
      <c r="AN50" s="1"/>
      <c r="AO50" s="1"/>
      <c r="AP50" s="1"/>
      <c r="AQ50" s="1"/>
      <c r="AR50" s="1"/>
      <c r="AS50" s="1"/>
      <c r="AT50" s="1"/>
      <c r="AU50" s="1"/>
      <c r="AV50" s="1"/>
      <c r="AW50" s="1"/>
      <c r="AX50" s="1"/>
      <c r="AY50" s="1"/>
      <c r="BA50" s="3"/>
      <c r="BB50" s="1"/>
      <c r="BC50" s="1"/>
      <c r="BD50" s="1"/>
      <c r="BE50" s="1"/>
      <c r="BF50" s="1"/>
      <c r="BG50" s="1"/>
      <c r="BH50" s="1"/>
      <c r="BI50" s="1"/>
      <c r="BJ50" s="1"/>
      <c r="BK50" s="1"/>
      <c r="BL50" s="1"/>
      <c r="BM50" s="1"/>
      <c r="BO50" s="3"/>
      <c r="BP50" s="1"/>
      <c r="BQ50" s="1"/>
      <c r="BR50" s="1"/>
      <c r="BS50" s="1"/>
      <c r="BT50" s="1"/>
      <c r="BU50" s="1"/>
      <c r="BV50" s="1"/>
      <c r="BW50" s="1"/>
      <c r="BX50" s="1"/>
      <c r="BY50" s="1"/>
      <c r="BZ50" s="1"/>
      <c r="CA50" s="1"/>
      <c r="CC50" s="3"/>
      <c r="CD50" s="1"/>
      <c r="CE50" s="1"/>
      <c r="CF50" s="1"/>
      <c r="CG50" s="1"/>
      <c r="CH50" s="1"/>
      <c r="CI50" s="1"/>
      <c r="CJ50" s="1"/>
      <c r="CK50" s="1"/>
      <c r="CL50" s="1"/>
      <c r="CM50" s="1"/>
      <c r="CN50" s="1"/>
      <c r="CO50" s="1"/>
      <c r="CQ50" s="3"/>
      <c r="CR50" s="1"/>
      <c r="CS50" s="1"/>
      <c r="CT50" s="1"/>
      <c r="CU50" s="1"/>
      <c r="CV50" s="1"/>
      <c r="CW50" s="1"/>
      <c r="CX50" s="1"/>
      <c r="CY50" s="1"/>
      <c r="CZ50" s="1"/>
      <c r="DA50" s="1"/>
      <c r="DB50" s="1"/>
      <c r="DC50" s="1"/>
      <c r="DE50" s="3"/>
      <c r="DF50" s="1"/>
      <c r="DG50" s="1"/>
      <c r="DH50" s="1"/>
      <c r="DI50" s="1"/>
      <c r="DJ50" s="1"/>
      <c r="DK50" s="1"/>
      <c r="DL50" s="1"/>
      <c r="DM50" s="1"/>
      <c r="DN50" s="1"/>
      <c r="DO50" s="1"/>
      <c r="DP50" s="1"/>
      <c r="DQ50" s="1"/>
      <c r="DS50" s="3"/>
      <c r="DT50" s="1"/>
      <c r="DU50" s="1"/>
      <c r="DV50" s="1"/>
      <c r="DW50" s="1"/>
      <c r="DX50" s="1"/>
      <c r="DY50" s="1"/>
      <c r="DZ50" s="1"/>
      <c r="EA50" s="1"/>
      <c r="EB50" s="1"/>
      <c r="EC50" s="1"/>
      <c r="ED50" s="1"/>
      <c r="EE50" s="1"/>
      <c r="EG50" s="3"/>
      <c r="EH50" s="1"/>
      <c r="EI50" s="1"/>
      <c r="EJ50" s="1"/>
      <c r="EK50" s="1"/>
      <c r="EL50" s="1"/>
      <c r="EM50" s="1"/>
      <c r="EN50" s="1"/>
      <c r="EO50" s="1"/>
      <c r="EP50" s="1"/>
      <c r="EQ50" s="1"/>
      <c r="ER50" s="1"/>
      <c r="ES50" s="1"/>
      <c r="EU50" s="3"/>
      <c r="EV50" s="1"/>
      <c r="EW50" s="1"/>
      <c r="EX50" s="1"/>
      <c r="EY50" s="1"/>
      <c r="EZ50" s="1"/>
      <c r="FA50" s="1"/>
      <c r="FB50" s="1"/>
      <c r="FC50" s="1"/>
      <c r="FD50" s="1"/>
      <c r="FE50" s="1"/>
      <c r="FF50" s="1"/>
      <c r="FG50" s="1"/>
      <c r="FI50" s="3"/>
      <c r="FJ50" s="1"/>
      <c r="FK50" s="1"/>
      <c r="FL50" s="1"/>
      <c r="FM50" s="1"/>
      <c r="FN50" s="1"/>
      <c r="FO50" s="1"/>
      <c r="FP50" s="1"/>
      <c r="FQ50" s="1"/>
      <c r="FR50" s="1"/>
      <c r="FS50" s="1"/>
      <c r="FT50" s="1"/>
      <c r="FU50" s="1"/>
      <c r="FW50" s="3"/>
      <c r="FX50" s="1"/>
      <c r="FY50" s="1"/>
      <c r="FZ50" s="1"/>
      <c r="GA50" s="1"/>
      <c r="GB50" s="1"/>
      <c r="GC50" s="1"/>
      <c r="GD50" s="1"/>
      <c r="GE50" s="1"/>
      <c r="GF50" s="1"/>
      <c r="GG50" s="1"/>
      <c r="GH50" s="1"/>
      <c r="GI50" s="1"/>
      <c r="GK50" s="3"/>
      <c r="GL50" s="1"/>
      <c r="GM50" s="1"/>
      <c r="GN50" s="1"/>
      <c r="GO50" s="1"/>
      <c r="GP50" s="1"/>
      <c r="GQ50" s="1"/>
      <c r="GR50" s="1"/>
      <c r="GS50" s="1"/>
      <c r="GT50" s="1"/>
      <c r="GU50" s="1"/>
      <c r="GV50" s="1"/>
      <c r="GW50" s="1"/>
      <c r="GY50" s="3"/>
      <c r="GZ50" s="1"/>
      <c r="HA50" s="1"/>
      <c r="HB50" s="1"/>
      <c r="HC50" s="1"/>
      <c r="HD50" s="1"/>
      <c r="HE50" s="1"/>
      <c r="HF50" s="1"/>
      <c r="HG50" s="1"/>
      <c r="HH50" s="1"/>
      <c r="HI50" s="1"/>
      <c r="HJ50" s="1"/>
      <c r="HK50" s="1"/>
      <c r="HM50" s="3"/>
      <c r="HN50" s="1"/>
      <c r="HO50" s="1"/>
      <c r="HP50" s="1"/>
      <c r="HQ50" s="1"/>
      <c r="HR50" s="1"/>
      <c r="HS50" s="1"/>
      <c r="HT50" s="1"/>
      <c r="HU50" s="1"/>
      <c r="HV50" s="1"/>
      <c r="HW50" s="1"/>
      <c r="HX50" s="1"/>
      <c r="HY50" s="1"/>
      <c r="IA50" s="3"/>
      <c r="IB50" s="1"/>
      <c r="IC50" s="1"/>
      <c r="ID50" s="1"/>
      <c r="IE50" s="1"/>
      <c r="IF50" s="1"/>
      <c r="IG50" s="1"/>
      <c r="IH50" s="1"/>
      <c r="II50" s="1"/>
      <c r="IJ50" s="1"/>
      <c r="IK50" s="1"/>
      <c r="IL50" s="1"/>
      <c r="IM50" s="1"/>
      <c r="IO50" s="3"/>
      <c r="IP50" s="1"/>
      <c r="IQ50" s="1"/>
      <c r="IR50" s="1"/>
    </row>
    <row r="51" spans="1:252" ht="14.25" x14ac:dyDescent="0.2">
      <c r="A51" s="61" t="s">
        <v>296</v>
      </c>
      <c r="B51" s="40"/>
      <c r="C51" s="40"/>
      <c r="D51" s="40"/>
      <c r="E51" s="41"/>
      <c r="F51" s="40"/>
      <c r="G51" s="40"/>
      <c r="H51" s="40"/>
      <c r="I51" s="42"/>
      <c r="J51" s="43"/>
      <c r="K51" s="43"/>
      <c r="L51" s="43"/>
    </row>
    <row r="52" spans="1:252" ht="14.25" x14ac:dyDescent="0.2">
      <c r="A52" s="61" t="s">
        <v>297</v>
      </c>
      <c r="B52" s="40">
        <v>132.7543</v>
      </c>
      <c r="C52" s="40">
        <v>31.729700000000001</v>
      </c>
      <c r="D52" s="40">
        <v>7865.3944000000001</v>
      </c>
      <c r="E52" s="41">
        <v>8029.8783999999996</v>
      </c>
      <c r="F52" s="40">
        <v>1871.6282000000001</v>
      </c>
      <c r="G52" s="40">
        <v>1139.9974</v>
      </c>
      <c r="H52" s="40"/>
      <c r="I52" s="42">
        <v>3011.6255999999998</v>
      </c>
      <c r="J52" s="43"/>
      <c r="K52" s="43"/>
      <c r="L52" s="43"/>
    </row>
    <row r="53" spans="1:252" ht="14.25" x14ac:dyDescent="0.2">
      <c r="A53" s="61" t="s">
        <v>298</v>
      </c>
      <c r="B53" s="40"/>
      <c r="C53" s="40"/>
      <c r="D53" s="40">
        <v>12330.5268</v>
      </c>
      <c r="E53" s="41">
        <v>12330.5268</v>
      </c>
      <c r="F53" s="40">
        <v>250.7116</v>
      </c>
      <c r="G53" s="40">
        <v>864.61310000000003</v>
      </c>
      <c r="H53" s="40"/>
      <c r="I53" s="42">
        <v>1115.3246999999999</v>
      </c>
      <c r="J53" s="43"/>
      <c r="K53" s="43"/>
      <c r="L53" s="43"/>
    </row>
    <row r="54" spans="1:252" ht="14.25" x14ac:dyDescent="0.2">
      <c r="A54" s="61" t="s">
        <v>30</v>
      </c>
      <c r="B54" s="40">
        <v>110.8763</v>
      </c>
      <c r="C54" s="40"/>
      <c r="D54" s="40">
        <v>4903.0051000000003</v>
      </c>
      <c r="E54" s="41">
        <v>5013.8814000000002</v>
      </c>
      <c r="F54" s="40">
        <v>2633.1624999999999</v>
      </c>
      <c r="G54" s="40"/>
      <c r="H54" s="40"/>
      <c r="I54" s="42">
        <v>2633.1624999999999</v>
      </c>
      <c r="J54" s="43"/>
      <c r="K54" s="43"/>
      <c r="L54" s="43"/>
    </row>
    <row r="55" spans="1:252" ht="14.25" x14ac:dyDescent="0.2">
      <c r="A55" s="61" t="s">
        <v>31</v>
      </c>
      <c r="B55" s="40"/>
      <c r="C55" s="40"/>
      <c r="D55" s="40">
        <v>382.03710000000001</v>
      </c>
      <c r="E55" s="41">
        <v>382.03710000000001</v>
      </c>
      <c r="F55" s="40">
        <v>277.17989999999998</v>
      </c>
      <c r="G55" s="40">
        <v>236.3109</v>
      </c>
      <c r="H55" s="40"/>
      <c r="I55" s="42">
        <v>513.49080000000004</v>
      </c>
      <c r="J55" s="43"/>
      <c r="K55" s="43"/>
      <c r="L55" s="43"/>
    </row>
    <row r="56" spans="1:252" ht="14.25" x14ac:dyDescent="0.2">
      <c r="A56" s="61" t="s">
        <v>299</v>
      </c>
      <c r="B56" s="40"/>
      <c r="C56" s="40"/>
      <c r="D56" s="40">
        <v>601.2192</v>
      </c>
      <c r="E56" s="41">
        <v>601.2192</v>
      </c>
      <c r="F56" s="40">
        <v>174.68729999999999</v>
      </c>
      <c r="G56" s="40">
        <v>182.6755</v>
      </c>
      <c r="H56" s="40"/>
      <c r="I56" s="42">
        <v>357.36279999999999</v>
      </c>
      <c r="J56" s="43"/>
      <c r="K56" s="43"/>
      <c r="L56" s="43"/>
    </row>
    <row r="57" spans="1:252" ht="14.25" x14ac:dyDescent="0.2">
      <c r="A57" s="61" t="s">
        <v>300</v>
      </c>
      <c r="B57" s="40"/>
      <c r="C57" s="40"/>
      <c r="D57" s="40">
        <v>4146.2030999999997</v>
      </c>
      <c r="E57" s="41">
        <v>4146.2030999999997</v>
      </c>
      <c r="F57" s="40">
        <v>61.2759</v>
      </c>
      <c r="G57" s="40">
        <v>749.25120000000004</v>
      </c>
      <c r="H57" s="40"/>
      <c r="I57" s="42">
        <v>810.52710000000002</v>
      </c>
      <c r="J57" s="43"/>
      <c r="K57" s="43"/>
      <c r="L57" s="43"/>
    </row>
    <row r="58" spans="1:252" ht="14.25" x14ac:dyDescent="0.2">
      <c r="A58" s="61" t="s">
        <v>32</v>
      </c>
      <c r="B58" s="40"/>
      <c r="C58" s="40"/>
      <c r="D58" s="40">
        <v>5924.7875000000004</v>
      </c>
      <c r="E58" s="41">
        <v>5924.7875000000004</v>
      </c>
      <c r="F58" s="40">
        <v>603.74130000000002</v>
      </c>
      <c r="G58" s="40">
        <v>85.5017</v>
      </c>
      <c r="H58" s="40"/>
      <c r="I58" s="42">
        <v>689.24300000000005</v>
      </c>
      <c r="J58" s="43"/>
      <c r="K58" s="43"/>
      <c r="L58" s="43"/>
    </row>
    <row r="59" spans="1:252" ht="14.25" x14ac:dyDescent="0.2">
      <c r="A59" s="62" t="s">
        <v>301</v>
      </c>
      <c r="B59" s="44">
        <v>243.63059999999999</v>
      </c>
      <c r="C59" s="44">
        <v>31.729700000000001</v>
      </c>
      <c r="D59" s="44">
        <v>36153.173199999997</v>
      </c>
      <c r="E59" s="45">
        <v>36428.533499999998</v>
      </c>
      <c r="F59" s="44">
        <v>5872.3867</v>
      </c>
      <c r="G59" s="44">
        <v>3258.3498</v>
      </c>
      <c r="H59" s="44"/>
      <c r="I59" s="46">
        <v>9130.7365000000009</v>
      </c>
      <c r="J59" s="43"/>
      <c r="K59" s="50"/>
      <c r="L59" s="51"/>
      <c r="M59" s="1"/>
      <c r="N59" s="1"/>
      <c r="O59" s="1"/>
      <c r="P59" s="1"/>
      <c r="Q59" s="1"/>
      <c r="R59" s="1"/>
      <c r="S59" s="1"/>
      <c r="T59" s="1"/>
      <c r="U59" s="1"/>
      <c r="V59" s="1"/>
      <c r="W59" s="1"/>
      <c r="Y59" s="3"/>
      <c r="Z59" s="1"/>
      <c r="AA59" s="1"/>
      <c r="AB59" s="1"/>
      <c r="AC59" s="1"/>
      <c r="AD59" s="1"/>
      <c r="AE59" s="1"/>
      <c r="AF59" s="1"/>
      <c r="AG59" s="1"/>
      <c r="AH59" s="1"/>
      <c r="AI59" s="1"/>
      <c r="AJ59" s="1"/>
      <c r="AK59" s="1"/>
      <c r="AM59" s="3"/>
      <c r="AN59" s="1"/>
      <c r="AO59" s="1"/>
      <c r="AP59" s="1"/>
      <c r="AQ59" s="1"/>
      <c r="AR59" s="1"/>
      <c r="AS59" s="1"/>
      <c r="AT59" s="1"/>
      <c r="AU59" s="1"/>
      <c r="AV59" s="1"/>
      <c r="AW59" s="1"/>
      <c r="AX59" s="1"/>
      <c r="AY59" s="1"/>
      <c r="BA59" s="3"/>
      <c r="BB59" s="1"/>
      <c r="BC59" s="1"/>
      <c r="BD59" s="1"/>
      <c r="BE59" s="1"/>
      <c r="BF59" s="1"/>
      <c r="BG59" s="1"/>
      <c r="BH59" s="1"/>
      <c r="BI59" s="1"/>
      <c r="BJ59" s="1"/>
      <c r="BK59" s="1"/>
      <c r="BL59" s="1"/>
      <c r="BM59" s="1"/>
      <c r="BO59" s="3"/>
      <c r="BP59" s="1"/>
      <c r="BQ59" s="1"/>
      <c r="BR59" s="1"/>
      <c r="BS59" s="1"/>
      <c r="BT59" s="1"/>
      <c r="BU59" s="1"/>
      <c r="BV59" s="1"/>
      <c r="BW59" s="1"/>
      <c r="BX59" s="1"/>
      <c r="BY59" s="1"/>
      <c r="BZ59" s="1"/>
      <c r="CA59" s="1"/>
      <c r="CC59" s="3"/>
      <c r="CD59" s="1"/>
      <c r="CE59" s="1"/>
      <c r="CF59" s="1"/>
      <c r="CG59" s="1"/>
      <c r="CH59" s="1"/>
      <c r="CI59" s="1"/>
      <c r="CJ59" s="1"/>
      <c r="CK59" s="1"/>
      <c r="CL59" s="1"/>
      <c r="CM59" s="1"/>
      <c r="CN59" s="1"/>
      <c r="CO59" s="1"/>
      <c r="CQ59" s="3"/>
      <c r="CR59" s="1"/>
      <c r="CS59" s="1"/>
      <c r="CT59" s="1"/>
      <c r="CU59" s="1"/>
      <c r="CV59" s="1"/>
      <c r="CW59" s="1"/>
      <c r="CX59" s="1"/>
      <c r="CY59" s="1"/>
      <c r="CZ59" s="1"/>
      <c r="DA59" s="1"/>
      <c r="DB59" s="1"/>
      <c r="DC59" s="1"/>
      <c r="DE59" s="3"/>
      <c r="DF59" s="1"/>
      <c r="DG59" s="1"/>
      <c r="DH59" s="1"/>
      <c r="DI59" s="1"/>
      <c r="DJ59" s="1"/>
      <c r="DK59" s="1"/>
      <c r="DL59" s="1"/>
      <c r="DM59" s="1"/>
      <c r="DN59" s="1"/>
      <c r="DO59" s="1"/>
      <c r="DP59" s="1"/>
      <c r="DQ59" s="1"/>
      <c r="DS59" s="3"/>
      <c r="DT59" s="1"/>
      <c r="DU59" s="1"/>
      <c r="DV59" s="1"/>
      <c r="DW59" s="1"/>
      <c r="DX59" s="1"/>
      <c r="DY59" s="1"/>
      <c r="DZ59" s="1"/>
      <c r="EA59" s="1"/>
      <c r="EB59" s="1"/>
      <c r="EC59" s="1"/>
      <c r="ED59" s="1"/>
      <c r="EE59" s="1"/>
      <c r="EG59" s="3"/>
      <c r="EH59" s="1"/>
      <c r="EI59" s="1"/>
      <c r="EJ59" s="1"/>
      <c r="EK59" s="1"/>
      <c r="EL59" s="1"/>
      <c r="EM59" s="1"/>
      <c r="EN59" s="1"/>
      <c r="EO59" s="1"/>
      <c r="EP59" s="1"/>
      <c r="EQ59" s="1"/>
      <c r="ER59" s="1"/>
      <c r="ES59" s="1"/>
      <c r="EU59" s="3"/>
      <c r="EV59" s="1"/>
      <c r="EW59" s="1"/>
      <c r="EX59" s="1"/>
      <c r="EY59" s="1"/>
      <c r="EZ59" s="1"/>
      <c r="FA59" s="1"/>
      <c r="FB59" s="1"/>
      <c r="FC59" s="1"/>
      <c r="FD59" s="1"/>
      <c r="FE59" s="1"/>
      <c r="FF59" s="1"/>
      <c r="FG59" s="1"/>
      <c r="FI59" s="3"/>
      <c r="FJ59" s="1"/>
      <c r="FK59" s="1"/>
      <c r="FL59" s="1"/>
      <c r="FM59" s="1"/>
      <c r="FN59" s="1"/>
      <c r="FO59" s="1"/>
      <c r="FP59" s="1"/>
      <c r="FQ59" s="1"/>
      <c r="FR59" s="1"/>
      <c r="FS59" s="1"/>
      <c r="FT59" s="1"/>
      <c r="FU59" s="1"/>
      <c r="FW59" s="3"/>
      <c r="FX59" s="1"/>
      <c r="FY59" s="1"/>
      <c r="FZ59" s="1"/>
      <c r="GA59" s="1"/>
      <c r="GB59" s="1"/>
      <c r="GC59" s="1"/>
      <c r="GD59" s="1"/>
      <c r="GE59" s="1"/>
      <c r="GF59" s="1"/>
      <c r="GG59" s="1"/>
      <c r="GH59" s="1"/>
      <c r="GI59" s="1"/>
      <c r="GK59" s="3"/>
      <c r="GL59" s="1"/>
      <c r="GM59" s="1"/>
      <c r="GN59" s="1"/>
      <c r="GO59" s="1"/>
      <c r="GP59" s="1"/>
      <c r="GQ59" s="1"/>
      <c r="GR59" s="1"/>
      <c r="GS59" s="1"/>
      <c r="GT59" s="1"/>
      <c r="GU59" s="1"/>
      <c r="GV59" s="1"/>
      <c r="GW59" s="1"/>
      <c r="GY59" s="3"/>
      <c r="GZ59" s="1"/>
      <c r="HA59" s="1"/>
      <c r="HB59" s="1"/>
      <c r="HC59" s="1"/>
      <c r="HD59" s="1"/>
      <c r="HE59" s="1"/>
      <c r="HF59" s="1"/>
      <c r="HG59" s="1"/>
      <c r="HH59" s="1"/>
      <c r="HI59" s="1"/>
      <c r="HJ59" s="1"/>
      <c r="HK59" s="1"/>
      <c r="HM59" s="3"/>
      <c r="HN59" s="1"/>
      <c r="HO59" s="1"/>
      <c r="HP59" s="1"/>
      <c r="HQ59" s="1"/>
      <c r="HR59" s="1"/>
      <c r="HS59" s="1"/>
      <c r="HT59" s="1"/>
      <c r="HU59" s="1"/>
      <c r="HV59" s="1"/>
      <c r="HW59" s="1"/>
      <c r="HX59" s="1"/>
      <c r="HY59" s="1"/>
      <c r="IA59" s="3"/>
      <c r="IB59" s="1"/>
      <c r="IC59" s="1"/>
      <c r="ID59" s="1"/>
      <c r="IE59" s="1"/>
      <c r="IF59" s="1"/>
      <c r="IG59" s="1"/>
      <c r="IH59" s="1"/>
      <c r="II59" s="1"/>
      <c r="IJ59" s="1"/>
      <c r="IK59" s="1"/>
      <c r="IL59" s="1"/>
      <c r="IM59" s="1"/>
      <c r="IO59" s="3"/>
      <c r="IP59" s="1"/>
      <c r="IQ59" s="1"/>
      <c r="IR59" s="1"/>
    </row>
    <row r="60" spans="1:252" ht="14.25" x14ac:dyDescent="0.2">
      <c r="A60" s="61" t="s">
        <v>33</v>
      </c>
      <c r="B60" s="40"/>
      <c r="C60" s="40"/>
      <c r="D60" s="40"/>
      <c r="E60" s="41"/>
      <c r="F60" s="40"/>
      <c r="G60" s="40"/>
      <c r="H60" s="40"/>
      <c r="I60" s="42"/>
      <c r="J60" s="43"/>
      <c r="K60" s="43"/>
      <c r="L60" s="43"/>
    </row>
    <row r="61" spans="1:252" ht="14.25" x14ac:dyDescent="0.2">
      <c r="A61" s="61" t="s">
        <v>310</v>
      </c>
      <c r="B61" s="40"/>
      <c r="C61" s="40"/>
      <c r="D61" s="40">
        <v>336.67090000000002</v>
      </c>
      <c r="E61" s="41">
        <v>336.67090000000002</v>
      </c>
      <c r="F61" s="40"/>
      <c r="G61" s="40"/>
      <c r="H61" s="40"/>
      <c r="I61" s="42"/>
      <c r="J61" s="43"/>
      <c r="K61" s="43"/>
      <c r="L61" s="43"/>
    </row>
    <row r="62" spans="1:252" ht="14.25" x14ac:dyDescent="0.2">
      <c r="A62" s="64" t="s">
        <v>34</v>
      </c>
      <c r="B62" s="44"/>
      <c r="C62" s="44"/>
      <c r="D62" s="44">
        <v>336.67090000000002</v>
      </c>
      <c r="E62" s="45">
        <v>336.67090000000002</v>
      </c>
      <c r="F62" s="44"/>
      <c r="G62" s="44"/>
      <c r="H62" s="44"/>
      <c r="I62" s="46"/>
      <c r="J62" s="43"/>
      <c r="K62" s="50"/>
      <c r="L62" s="51"/>
      <c r="M62" s="1"/>
      <c r="N62" s="1"/>
      <c r="O62" s="1"/>
      <c r="P62" s="1"/>
      <c r="Q62" s="1"/>
      <c r="R62" s="1"/>
      <c r="S62" s="1"/>
      <c r="T62" s="1"/>
      <c r="U62" s="1"/>
      <c r="V62" s="1"/>
      <c r="W62" s="1"/>
      <c r="Y62" s="3"/>
      <c r="Z62" s="1"/>
      <c r="AA62" s="1"/>
      <c r="AB62" s="1"/>
      <c r="AC62" s="1"/>
      <c r="AD62" s="1"/>
      <c r="AE62" s="1"/>
      <c r="AF62" s="1"/>
      <c r="AG62" s="1"/>
      <c r="AH62" s="1"/>
      <c r="AI62" s="1"/>
      <c r="AJ62" s="1"/>
      <c r="AK62" s="1"/>
      <c r="AM62" s="3"/>
      <c r="AN62" s="1"/>
      <c r="AO62" s="1"/>
      <c r="AP62" s="1"/>
      <c r="AQ62" s="1"/>
      <c r="AR62" s="1"/>
      <c r="AS62" s="1"/>
      <c r="AT62" s="1"/>
      <c r="AU62" s="1"/>
      <c r="AV62" s="1"/>
      <c r="AW62" s="1"/>
      <c r="AX62" s="1"/>
      <c r="AY62" s="1"/>
      <c r="BA62" s="3"/>
      <c r="BB62" s="1"/>
      <c r="BC62" s="1"/>
      <c r="BD62" s="1"/>
      <c r="BE62" s="1"/>
      <c r="BF62" s="1"/>
      <c r="BG62" s="1"/>
      <c r="BH62" s="1"/>
      <c r="BI62" s="1"/>
      <c r="BJ62" s="1"/>
      <c r="BK62" s="1"/>
      <c r="BL62" s="1"/>
      <c r="BM62" s="1"/>
      <c r="BO62" s="3"/>
      <c r="BP62" s="1"/>
      <c r="BQ62" s="1"/>
      <c r="BR62" s="1"/>
      <c r="BS62" s="1"/>
      <c r="BT62" s="1"/>
      <c r="BU62" s="1"/>
      <c r="BV62" s="1"/>
      <c r="BW62" s="1"/>
      <c r="BX62" s="1"/>
      <c r="BY62" s="1"/>
      <c r="BZ62" s="1"/>
      <c r="CA62" s="1"/>
      <c r="CC62" s="3"/>
      <c r="CD62" s="1"/>
      <c r="CE62" s="1"/>
      <c r="CF62" s="1"/>
      <c r="CG62" s="1"/>
      <c r="CH62" s="1"/>
      <c r="CI62" s="1"/>
      <c r="CJ62" s="1"/>
      <c r="CK62" s="1"/>
      <c r="CL62" s="1"/>
      <c r="CM62" s="1"/>
      <c r="CN62" s="1"/>
      <c r="CO62" s="1"/>
      <c r="CQ62" s="3"/>
      <c r="CR62" s="1"/>
      <c r="CS62" s="1"/>
      <c r="CT62" s="1"/>
      <c r="CU62" s="1"/>
      <c r="CV62" s="1"/>
      <c r="CW62" s="1"/>
      <c r="CX62" s="1"/>
      <c r="CY62" s="1"/>
      <c r="CZ62" s="1"/>
      <c r="DA62" s="1"/>
      <c r="DB62" s="1"/>
      <c r="DC62" s="1"/>
      <c r="DE62" s="3"/>
      <c r="DF62" s="1"/>
      <c r="DG62" s="1"/>
      <c r="DH62" s="1"/>
      <c r="DI62" s="1"/>
      <c r="DJ62" s="1"/>
      <c r="DK62" s="1"/>
      <c r="DL62" s="1"/>
      <c r="DM62" s="1"/>
      <c r="DN62" s="1"/>
      <c r="DO62" s="1"/>
      <c r="DP62" s="1"/>
      <c r="DQ62" s="1"/>
      <c r="DS62" s="3"/>
      <c r="DT62" s="1"/>
      <c r="DU62" s="1"/>
      <c r="DV62" s="1"/>
      <c r="DW62" s="1"/>
      <c r="DX62" s="1"/>
      <c r="DY62" s="1"/>
      <c r="DZ62" s="1"/>
      <c r="EA62" s="1"/>
      <c r="EB62" s="1"/>
      <c r="EC62" s="1"/>
      <c r="ED62" s="1"/>
      <c r="EE62" s="1"/>
      <c r="EG62" s="3"/>
      <c r="EH62" s="1"/>
      <c r="EI62" s="1"/>
      <c r="EJ62" s="1"/>
      <c r="EK62" s="1"/>
      <c r="EL62" s="1"/>
      <c r="EM62" s="1"/>
      <c r="EN62" s="1"/>
      <c r="EO62" s="1"/>
      <c r="EP62" s="1"/>
      <c r="EQ62" s="1"/>
      <c r="ER62" s="1"/>
      <c r="ES62" s="1"/>
      <c r="EU62" s="3"/>
      <c r="EV62" s="1"/>
      <c r="EW62" s="1"/>
      <c r="EX62" s="1"/>
      <c r="EY62" s="1"/>
      <c r="EZ62" s="1"/>
      <c r="FA62" s="1"/>
      <c r="FB62" s="1"/>
      <c r="FC62" s="1"/>
      <c r="FD62" s="1"/>
      <c r="FE62" s="1"/>
      <c r="FF62" s="1"/>
      <c r="FG62" s="1"/>
      <c r="FI62" s="3"/>
      <c r="FJ62" s="1"/>
      <c r="FK62" s="1"/>
      <c r="FL62" s="1"/>
      <c r="FM62" s="1"/>
      <c r="FN62" s="1"/>
      <c r="FO62" s="1"/>
      <c r="FP62" s="1"/>
      <c r="FQ62" s="1"/>
      <c r="FR62" s="1"/>
      <c r="FS62" s="1"/>
      <c r="FT62" s="1"/>
      <c r="FU62" s="1"/>
      <c r="FW62" s="3"/>
      <c r="FX62" s="1"/>
      <c r="FY62" s="1"/>
      <c r="FZ62" s="1"/>
      <c r="GA62" s="1"/>
      <c r="GB62" s="1"/>
      <c r="GC62" s="1"/>
      <c r="GD62" s="1"/>
      <c r="GE62" s="1"/>
      <c r="GF62" s="1"/>
      <c r="GG62" s="1"/>
      <c r="GH62" s="1"/>
      <c r="GI62" s="1"/>
      <c r="GK62" s="3"/>
      <c r="GL62" s="1"/>
      <c r="GM62" s="1"/>
      <c r="GN62" s="1"/>
      <c r="GO62" s="1"/>
      <c r="GP62" s="1"/>
      <c r="GQ62" s="1"/>
      <c r="GR62" s="1"/>
      <c r="GS62" s="1"/>
      <c r="GT62" s="1"/>
      <c r="GU62" s="1"/>
      <c r="GV62" s="1"/>
      <c r="GW62" s="1"/>
      <c r="GY62" s="3"/>
      <c r="GZ62" s="1"/>
      <c r="HA62" s="1"/>
      <c r="HB62" s="1"/>
      <c r="HC62" s="1"/>
      <c r="HD62" s="1"/>
      <c r="HE62" s="1"/>
      <c r="HF62" s="1"/>
      <c r="HG62" s="1"/>
      <c r="HH62" s="1"/>
      <c r="HI62" s="1"/>
      <c r="HJ62" s="1"/>
      <c r="HK62" s="1"/>
      <c r="HM62" s="3"/>
      <c r="HN62" s="1"/>
      <c r="HO62" s="1"/>
      <c r="HP62" s="1"/>
      <c r="HQ62" s="1"/>
      <c r="HR62" s="1"/>
      <c r="HS62" s="1"/>
      <c r="HT62" s="1"/>
      <c r="HU62" s="1"/>
      <c r="HV62" s="1"/>
      <c r="HW62" s="1"/>
      <c r="HX62" s="1"/>
      <c r="HY62" s="1"/>
      <c r="IA62" s="3"/>
      <c r="IB62" s="1"/>
      <c r="IC62" s="1"/>
      <c r="ID62" s="1"/>
      <c r="IE62" s="1"/>
      <c r="IF62" s="1"/>
      <c r="IG62" s="1"/>
      <c r="IH62" s="1"/>
      <c r="II62" s="1"/>
      <c r="IJ62" s="1"/>
      <c r="IK62" s="1"/>
      <c r="IL62" s="1"/>
      <c r="IM62" s="1"/>
      <c r="IO62" s="3"/>
      <c r="IP62" s="1"/>
      <c r="IQ62" s="1"/>
      <c r="IR62" s="1"/>
    </row>
    <row r="63" spans="1:252" ht="15" customHeight="1" x14ac:dyDescent="0.2">
      <c r="A63" s="82" t="s">
        <v>157</v>
      </c>
      <c r="B63" s="83">
        <v>90516.981100000005</v>
      </c>
      <c r="C63" s="83">
        <v>1330.1783</v>
      </c>
      <c r="D63" s="83">
        <v>207785.65299999999</v>
      </c>
      <c r="E63" s="85">
        <v>299632.8124</v>
      </c>
      <c r="F63" s="83">
        <v>199557.7733</v>
      </c>
      <c r="G63" s="83">
        <v>88365.017999999996</v>
      </c>
      <c r="H63" s="83">
        <v>1271.6851999999999</v>
      </c>
      <c r="I63" s="84">
        <v>289194.47649999999</v>
      </c>
    </row>
    <row r="65" spans="9:9" x14ac:dyDescent="0.2">
      <c r="I65" s="1"/>
    </row>
  </sheetData>
  <mergeCells count="1">
    <mergeCell ref="B1:I1"/>
  </mergeCells>
  <phoneticPr fontId="0" type="noConversion"/>
  <printOptions horizontalCentered="1"/>
  <pageMargins left="0.78740157480314965" right="0.78740157480314965" top="0.98425196850393704" bottom="0.78740157480314965" header="0.59055118110236227" footer="0.39370078740157483"/>
  <pageSetup paperSize="9" scale="67" orientation="portrait" r:id="rId1"/>
  <headerFooter alignWithMargins="0">
    <oddHeader>&amp;C&amp;"Arial,Negrita"&amp;K03+0003.3.5 CULTIVOS FORRAJEROS. Superficie provincial total (ha)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58E92-0BA3-4D25-9A8B-49B2BFB1D125}">
  <sheetPr>
    <pageSetUpPr fitToPage="1"/>
  </sheetPr>
  <dimension ref="A1:IN63"/>
  <sheetViews>
    <sheetView showZeros="0" topLeftCell="A2" zoomScale="81" zoomScaleNormal="81" workbookViewId="0">
      <pane ySplit="1" topLeftCell="A28" activePane="bottomLeft" state="frozen"/>
      <selection activeCell="A13" sqref="A13"/>
      <selection pane="bottomLeft" activeCell="A3" sqref="A3:A63"/>
    </sheetView>
  </sheetViews>
  <sheetFormatPr baseColWidth="10" defaultRowHeight="12.75" x14ac:dyDescent="0.2"/>
  <cols>
    <col min="1" max="1" width="34.42578125" customWidth="1"/>
    <col min="2" max="2" width="12.42578125" customWidth="1"/>
    <col min="3" max="3" width="10.140625" bestFit="1" customWidth="1"/>
    <col min="4" max="4" width="11" customWidth="1"/>
    <col min="5" max="5" width="13.42578125" customWidth="1"/>
  </cols>
  <sheetData>
    <row r="1" spans="1:248" ht="27" hidden="1" customHeight="1" x14ac:dyDescent="0.2">
      <c r="A1" s="16"/>
      <c r="B1" s="95" t="s">
        <v>126</v>
      </c>
      <c r="C1" s="96"/>
      <c r="D1" s="96"/>
      <c r="E1" s="97"/>
    </row>
    <row r="2" spans="1:248" s="2" customFormat="1" ht="52.5" customHeight="1" x14ac:dyDescent="0.2">
      <c r="A2" s="65" t="s">
        <v>125</v>
      </c>
      <c r="B2" s="19" t="s">
        <v>227</v>
      </c>
      <c r="C2" s="19" t="s">
        <v>228</v>
      </c>
      <c r="D2" s="19" t="s">
        <v>229</v>
      </c>
      <c r="E2" s="21" t="s">
        <v>230</v>
      </c>
      <c r="F2" s="53"/>
      <c r="G2" s="53"/>
      <c r="H2" s="53"/>
    </row>
    <row r="3" spans="1:248" ht="14.25" x14ac:dyDescent="0.2">
      <c r="A3" s="61" t="s">
        <v>1</v>
      </c>
      <c r="B3" s="40"/>
      <c r="C3" s="40">
        <v>182.84569999999999</v>
      </c>
      <c r="D3" s="40"/>
      <c r="E3" s="42">
        <v>182.84569999999999</v>
      </c>
      <c r="F3" s="51"/>
      <c r="G3" s="43"/>
      <c r="H3" s="43"/>
    </row>
    <row r="4" spans="1:248" ht="14.25" x14ac:dyDescent="0.2">
      <c r="A4" s="61" t="s">
        <v>2</v>
      </c>
      <c r="B4" s="40">
        <v>32.966700000000003</v>
      </c>
      <c r="C4" s="40"/>
      <c r="D4" s="40"/>
      <c r="E4" s="42">
        <v>32.966700000000003</v>
      </c>
      <c r="F4" s="43"/>
      <c r="G4" s="43"/>
      <c r="H4" s="43"/>
    </row>
    <row r="5" spans="1:248" ht="14.25" x14ac:dyDescent="0.2">
      <c r="A5" s="61" t="s">
        <v>3</v>
      </c>
      <c r="B5" s="40">
        <v>45.330599999999997</v>
      </c>
      <c r="C5" s="40"/>
      <c r="D5" s="40"/>
      <c r="E5" s="42">
        <v>45.330599999999997</v>
      </c>
      <c r="F5" s="43"/>
      <c r="G5" s="43"/>
      <c r="H5" s="43"/>
    </row>
    <row r="6" spans="1:248" ht="14.25" x14ac:dyDescent="0.2">
      <c r="A6" s="61" t="s">
        <v>4</v>
      </c>
      <c r="B6" s="40">
        <v>4.7217000000000002</v>
      </c>
      <c r="C6" s="40">
        <v>20.172899999999998</v>
      </c>
      <c r="D6" s="40"/>
      <c r="E6" s="42">
        <v>24.894600000000001</v>
      </c>
      <c r="F6" s="43"/>
      <c r="G6" s="43"/>
      <c r="H6" s="43"/>
    </row>
    <row r="7" spans="1:248" ht="14.25" x14ac:dyDescent="0.2">
      <c r="A7" s="62" t="s">
        <v>5</v>
      </c>
      <c r="B7" s="44">
        <v>83.019000000000005</v>
      </c>
      <c r="C7" s="44">
        <v>203.01859999999999</v>
      </c>
      <c r="D7" s="44"/>
      <c r="E7" s="46">
        <v>286.0376</v>
      </c>
      <c r="F7" s="43"/>
      <c r="G7" s="43"/>
      <c r="H7" s="43"/>
    </row>
    <row r="8" spans="1:248" ht="14.25" x14ac:dyDescent="0.2">
      <c r="A8" s="63" t="s">
        <v>302</v>
      </c>
      <c r="B8" s="47"/>
      <c r="C8" s="47"/>
      <c r="D8" s="47"/>
      <c r="E8" s="49"/>
      <c r="F8" s="43"/>
      <c r="G8" s="50"/>
      <c r="H8" s="51"/>
      <c r="I8" s="1"/>
      <c r="J8" s="1"/>
      <c r="K8" s="1"/>
      <c r="L8" s="1"/>
      <c r="M8" s="1"/>
      <c r="N8" s="1"/>
      <c r="O8" s="1"/>
      <c r="P8" s="1"/>
      <c r="Q8" s="1"/>
      <c r="R8" s="1"/>
      <c r="S8" s="1"/>
      <c r="U8" s="3"/>
      <c r="V8" s="1"/>
      <c r="W8" s="1"/>
      <c r="X8" s="1"/>
      <c r="Y8" s="1"/>
      <c r="Z8" s="1"/>
      <c r="AA8" s="1"/>
      <c r="AB8" s="1"/>
      <c r="AC8" s="1"/>
      <c r="AD8" s="1"/>
      <c r="AE8" s="1"/>
      <c r="AF8" s="1"/>
      <c r="AG8" s="1"/>
      <c r="AI8" s="3"/>
      <c r="AJ8" s="1"/>
      <c r="AK8" s="1"/>
      <c r="AL8" s="1"/>
      <c r="AM8" s="1"/>
      <c r="AN8" s="1"/>
      <c r="AO8" s="1"/>
      <c r="AP8" s="1"/>
      <c r="AQ8" s="1"/>
      <c r="AR8" s="1"/>
      <c r="AS8" s="1"/>
      <c r="AT8" s="1"/>
      <c r="AU8" s="1"/>
      <c r="AW8" s="3"/>
      <c r="AX8" s="1"/>
      <c r="AY8" s="1"/>
      <c r="AZ8" s="1"/>
      <c r="BA8" s="1"/>
      <c r="BB8" s="1"/>
      <c r="BC8" s="1"/>
      <c r="BD8" s="1"/>
      <c r="BE8" s="1"/>
      <c r="BF8" s="1"/>
      <c r="BG8" s="1"/>
      <c r="BH8" s="1"/>
      <c r="BI8" s="1"/>
      <c r="BK8" s="3"/>
      <c r="BL8" s="1"/>
      <c r="BM8" s="1"/>
      <c r="BN8" s="1"/>
      <c r="BO8" s="1"/>
      <c r="BP8" s="1"/>
      <c r="BQ8" s="1"/>
      <c r="BR8" s="1"/>
      <c r="BS8" s="1"/>
      <c r="BT8" s="1"/>
      <c r="BU8" s="1"/>
      <c r="BV8" s="1"/>
      <c r="BW8" s="1"/>
      <c r="BY8" s="3"/>
      <c r="BZ8" s="1"/>
      <c r="CA8" s="1"/>
      <c r="CB8" s="1"/>
      <c r="CC8" s="1"/>
      <c r="CD8" s="1"/>
      <c r="CE8" s="1"/>
      <c r="CF8" s="1"/>
      <c r="CG8" s="1"/>
      <c r="CH8" s="1"/>
      <c r="CI8" s="1"/>
      <c r="CJ8" s="1"/>
      <c r="CK8" s="1"/>
      <c r="CM8" s="3"/>
      <c r="CN8" s="1"/>
      <c r="CO8" s="1"/>
      <c r="CP8" s="1"/>
      <c r="CQ8" s="1"/>
      <c r="CR8" s="1"/>
      <c r="CS8" s="1"/>
      <c r="CT8" s="1"/>
      <c r="CU8" s="1"/>
      <c r="CV8" s="1"/>
      <c r="CW8" s="1"/>
      <c r="CX8" s="1"/>
      <c r="CY8" s="1"/>
      <c r="DA8" s="3"/>
      <c r="DB8" s="1"/>
      <c r="DC8" s="1"/>
      <c r="DD8" s="1"/>
      <c r="DE8" s="1"/>
      <c r="DF8" s="1"/>
      <c r="DG8" s="1"/>
      <c r="DH8" s="1"/>
      <c r="DI8" s="1"/>
      <c r="DJ8" s="1"/>
      <c r="DK8" s="1"/>
      <c r="DL8" s="1"/>
      <c r="DM8" s="1"/>
      <c r="DO8" s="3"/>
      <c r="DP8" s="1"/>
      <c r="DQ8" s="1"/>
      <c r="DR8" s="1"/>
      <c r="DS8" s="1"/>
      <c r="DT8" s="1"/>
      <c r="DU8" s="1"/>
      <c r="DV8" s="1"/>
      <c r="DW8" s="1"/>
      <c r="DX8" s="1"/>
      <c r="DY8" s="1"/>
      <c r="DZ8" s="1"/>
      <c r="EA8" s="1"/>
      <c r="EC8" s="3"/>
      <c r="ED8" s="1"/>
      <c r="EE8" s="1"/>
      <c r="EF8" s="1"/>
      <c r="EG8" s="1"/>
      <c r="EH8" s="1"/>
      <c r="EI8" s="1"/>
      <c r="EJ8" s="1"/>
      <c r="EK8" s="1"/>
      <c r="EL8" s="1"/>
      <c r="EM8" s="1"/>
      <c r="EN8" s="1"/>
      <c r="EO8" s="1"/>
      <c r="EQ8" s="3"/>
      <c r="ER8" s="1"/>
      <c r="ES8" s="1"/>
      <c r="ET8" s="1"/>
      <c r="EU8" s="1"/>
      <c r="EV8" s="1"/>
      <c r="EW8" s="1"/>
      <c r="EX8" s="1"/>
      <c r="EY8" s="1"/>
      <c r="EZ8" s="1"/>
      <c r="FA8" s="1"/>
      <c r="FB8" s="1"/>
      <c r="FC8" s="1"/>
      <c r="FE8" s="3"/>
      <c r="FF8" s="1"/>
      <c r="FG8" s="1"/>
      <c r="FH8" s="1"/>
      <c r="FI8" s="1"/>
      <c r="FJ8" s="1"/>
      <c r="FK8" s="1"/>
      <c r="FL8" s="1"/>
      <c r="FM8" s="1"/>
      <c r="FN8" s="1"/>
      <c r="FO8" s="1"/>
      <c r="FP8" s="1"/>
      <c r="FQ8" s="1"/>
      <c r="FS8" s="3"/>
      <c r="FT8" s="1"/>
      <c r="FU8" s="1"/>
      <c r="FV8" s="1"/>
      <c r="FW8" s="1"/>
      <c r="FX8" s="1"/>
      <c r="FY8" s="1"/>
      <c r="FZ8" s="1"/>
      <c r="GA8" s="1"/>
      <c r="GB8" s="1"/>
      <c r="GC8" s="1"/>
      <c r="GD8" s="1"/>
      <c r="GE8" s="1"/>
      <c r="GG8" s="3"/>
      <c r="GH8" s="1"/>
      <c r="GI8" s="1"/>
      <c r="GJ8" s="1"/>
      <c r="GK8" s="1"/>
      <c r="GL8" s="1"/>
      <c r="GM8" s="1"/>
      <c r="GN8" s="1"/>
      <c r="GO8" s="1"/>
      <c r="GP8" s="1"/>
      <c r="GQ8" s="1"/>
      <c r="GR8" s="1"/>
      <c r="GS8" s="1"/>
      <c r="GU8" s="3"/>
      <c r="GV8" s="1"/>
      <c r="GW8" s="1"/>
      <c r="GX8" s="1"/>
      <c r="GY8" s="1"/>
      <c r="GZ8" s="1"/>
      <c r="HA8" s="1"/>
      <c r="HB8" s="1"/>
      <c r="HC8" s="1"/>
      <c r="HD8" s="1"/>
      <c r="HE8" s="1"/>
      <c r="HF8" s="1"/>
      <c r="HG8" s="1"/>
      <c r="HI8" s="3"/>
      <c r="HJ8" s="1"/>
      <c r="HK8" s="1"/>
      <c r="HL8" s="1"/>
      <c r="HM8" s="1"/>
      <c r="HN8" s="1"/>
      <c r="HO8" s="1"/>
      <c r="HP8" s="1"/>
      <c r="HQ8" s="1"/>
      <c r="HR8" s="1"/>
      <c r="HS8" s="1"/>
      <c r="HT8" s="1"/>
      <c r="HU8" s="1"/>
      <c r="HW8" s="3"/>
      <c r="HX8" s="1"/>
      <c r="HY8" s="1"/>
      <c r="HZ8" s="1"/>
      <c r="IA8" s="1"/>
      <c r="IB8" s="1"/>
      <c r="IC8" s="1"/>
      <c r="ID8" s="1"/>
      <c r="IE8" s="1"/>
      <c r="IF8" s="1"/>
      <c r="IG8" s="1"/>
      <c r="IH8" s="1"/>
      <c r="II8" s="1"/>
      <c r="IK8" s="3"/>
      <c r="IL8" s="1"/>
      <c r="IM8" s="1"/>
      <c r="IN8" s="1"/>
    </row>
    <row r="9" spans="1:248" ht="14.25" x14ac:dyDescent="0.2">
      <c r="A9" s="63" t="s">
        <v>6</v>
      </c>
      <c r="B9" s="47"/>
      <c r="C9" s="47"/>
      <c r="D9" s="47"/>
      <c r="E9" s="49"/>
      <c r="F9" s="43"/>
      <c r="G9" s="50"/>
      <c r="H9" s="51"/>
      <c r="I9" s="1"/>
      <c r="J9" s="1"/>
      <c r="K9" s="1"/>
      <c r="L9" s="1"/>
      <c r="M9" s="1"/>
      <c r="N9" s="1"/>
      <c r="O9" s="1"/>
      <c r="P9" s="1"/>
      <c r="Q9" s="1"/>
      <c r="R9" s="1"/>
      <c r="S9" s="1"/>
      <c r="U9" s="3"/>
      <c r="V9" s="1"/>
      <c r="W9" s="1"/>
      <c r="X9" s="1"/>
      <c r="Y9" s="1"/>
      <c r="Z9" s="1"/>
      <c r="AA9" s="1"/>
      <c r="AB9" s="1"/>
      <c r="AC9" s="1"/>
      <c r="AD9" s="1"/>
      <c r="AE9" s="1"/>
      <c r="AF9" s="1"/>
      <c r="AG9" s="1"/>
      <c r="AI9" s="3"/>
      <c r="AJ9" s="1"/>
      <c r="AK9" s="1"/>
      <c r="AL9" s="1"/>
      <c r="AM9" s="1"/>
      <c r="AN9" s="1"/>
      <c r="AO9" s="1"/>
      <c r="AP9" s="1"/>
      <c r="AQ9" s="1"/>
      <c r="AR9" s="1"/>
      <c r="AS9" s="1"/>
      <c r="AT9" s="1"/>
      <c r="AU9" s="1"/>
      <c r="AW9" s="3"/>
      <c r="AX9" s="1"/>
      <c r="AY9" s="1"/>
      <c r="AZ9" s="1"/>
      <c r="BA9" s="1"/>
      <c r="BB9" s="1"/>
      <c r="BC9" s="1"/>
      <c r="BD9" s="1"/>
      <c r="BE9" s="1"/>
      <c r="BF9" s="1"/>
      <c r="BG9" s="1"/>
      <c r="BH9" s="1"/>
      <c r="BI9" s="1"/>
      <c r="BK9" s="3"/>
      <c r="BL9" s="1"/>
      <c r="BM9" s="1"/>
      <c r="BN9" s="1"/>
      <c r="BO9" s="1"/>
      <c r="BP9" s="1"/>
      <c r="BQ9" s="1"/>
      <c r="BR9" s="1"/>
      <c r="BS9" s="1"/>
      <c r="BT9" s="1"/>
      <c r="BU9" s="1"/>
      <c r="BV9" s="1"/>
      <c r="BW9" s="1"/>
      <c r="BY9" s="3"/>
      <c r="BZ9" s="1"/>
      <c r="CA9" s="1"/>
      <c r="CB9" s="1"/>
      <c r="CC9" s="1"/>
      <c r="CD9" s="1"/>
      <c r="CE9" s="1"/>
      <c r="CF9" s="1"/>
      <c r="CG9" s="1"/>
      <c r="CH9" s="1"/>
      <c r="CI9" s="1"/>
      <c r="CJ9" s="1"/>
      <c r="CK9" s="1"/>
      <c r="CM9" s="3"/>
      <c r="CN9" s="1"/>
      <c r="CO9" s="1"/>
      <c r="CP9" s="1"/>
      <c r="CQ9" s="1"/>
      <c r="CR9" s="1"/>
      <c r="CS9" s="1"/>
      <c r="CT9" s="1"/>
      <c r="CU9" s="1"/>
      <c r="CV9" s="1"/>
      <c r="CW9" s="1"/>
      <c r="CX9" s="1"/>
      <c r="CY9" s="1"/>
      <c r="DA9" s="3"/>
      <c r="DB9" s="1"/>
      <c r="DC9" s="1"/>
      <c r="DD9" s="1"/>
      <c r="DE9" s="1"/>
      <c r="DF9" s="1"/>
      <c r="DG9" s="1"/>
      <c r="DH9" s="1"/>
      <c r="DI9" s="1"/>
      <c r="DJ9" s="1"/>
      <c r="DK9" s="1"/>
      <c r="DL9" s="1"/>
      <c r="DM9" s="1"/>
      <c r="DO9" s="3"/>
      <c r="DP9" s="1"/>
      <c r="DQ9" s="1"/>
      <c r="DR9" s="1"/>
      <c r="DS9" s="1"/>
      <c r="DT9" s="1"/>
      <c r="DU9" s="1"/>
      <c r="DV9" s="1"/>
      <c r="DW9" s="1"/>
      <c r="DX9" s="1"/>
      <c r="DY9" s="1"/>
      <c r="DZ9" s="1"/>
      <c r="EA9" s="1"/>
      <c r="EC9" s="3"/>
      <c r="ED9" s="1"/>
      <c r="EE9" s="1"/>
      <c r="EF9" s="1"/>
      <c r="EG9" s="1"/>
      <c r="EH9" s="1"/>
      <c r="EI9" s="1"/>
      <c r="EJ9" s="1"/>
      <c r="EK9" s="1"/>
      <c r="EL9" s="1"/>
      <c r="EM9" s="1"/>
      <c r="EN9" s="1"/>
      <c r="EO9" s="1"/>
      <c r="EQ9" s="3"/>
      <c r="ER9" s="1"/>
      <c r="ES9" s="1"/>
      <c r="ET9" s="1"/>
      <c r="EU9" s="1"/>
      <c r="EV9" s="1"/>
      <c r="EW9" s="1"/>
      <c r="EX9" s="1"/>
      <c r="EY9" s="1"/>
      <c r="EZ9" s="1"/>
      <c r="FA9" s="1"/>
      <c r="FB9" s="1"/>
      <c r="FC9" s="1"/>
      <c r="FE9" s="3"/>
      <c r="FF9" s="1"/>
      <c r="FG9" s="1"/>
      <c r="FH9" s="1"/>
      <c r="FI9" s="1"/>
      <c r="FJ9" s="1"/>
      <c r="FK9" s="1"/>
      <c r="FL9" s="1"/>
      <c r="FM9" s="1"/>
      <c r="FN9" s="1"/>
      <c r="FO9" s="1"/>
      <c r="FP9" s="1"/>
      <c r="FQ9" s="1"/>
      <c r="FS9" s="3"/>
      <c r="FT9" s="1"/>
      <c r="FU9" s="1"/>
      <c r="FV9" s="1"/>
      <c r="FW9" s="1"/>
      <c r="FX9" s="1"/>
      <c r="FY9" s="1"/>
      <c r="FZ9" s="1"/>
      <c r="GA9" s="1"/>
      <c r="GB9" s="1"/>
      <c r="GC9" s="1"/>
      <c r="GD9" s="1"/>
      <c r="GE9" s="1"/>
      <c r="GG9" s="3"/>
      <c r="GH9" s="1"/>
      <c r="GI9" s="1"/>
      <c r="GJ9" s="1"/>
      <c r="GK9" s="1"/>
      <c r="GL9" s="1"/>
      <c r="GM9" s="1"/>
      <c r="GN9" s="1"/>
      <c r="GO9" s="1"/>
      <c r="GP9" s="1"/>
      <c r="GQ9" s="1"/>
      <c r="GR9" s="1"/>
      <c r="GS9" s="1"/>
      <c r="GU9" s="3"/>
      <c r="GV9" s="1"/>
      <c r="GW9" s="1"/>
      <c r="GX9" s="1"/>
      <c r="GY9" s="1"/>
      <c r="GZ9" s="1"/>
      <c r="HA9" s="1"/>
      <c r="HB9" s="1"/>
      <c r="HC9" s="1"/>
      <c r="HD9" s="1"/>
      <c r="HE9" s="1"/>
      <c r="HF9" s="1"/>
      <c r="HG9" s="1"/>
      <c r="HI9" s="3"/>
      <c r="HJ9" s="1"/>
      <c r="HK9" s="1"/>
      <c r="HL9" s="1"/>
      <c r="HM9" s="1"/>
      <c r="HN9" s="1"/>
      <c r="HO9" s="1"/>
      <c r="HP9" s="1"/>
      <c r="HQ9" s="1"/>
      <c r="HR9" s="1"/>
      <c r="HS9" s="1"/>
      <c r="HT9" s="1"/>
      <c r="HU9" s="1"/>
      <c r="HW9" s="3"/>
      <c r="HX9" s="1"/>
      <c r="HY9" s="1"/>
      <c r="HZ9" s="1"/>
      <c r="IA9" s="1"/>
      <c r="IB9" s="1"/>
      <c r="IC9" s="1"/>
      <c r="ID9" s="1"/>
      <c r="IE9" s="1"/>
      <c r="IF9" s="1"/>
      <c r="IG9" s="1"/>
      <c r="IH9" s="1"/>
      <c r="II9" s="1"/>
      <c r="IK9" s="3"/>
      <c r="IL9" s="1"/>
      <c r="IM9" s="1"/>
      <c r="IN9" s="1"/>
    </row>
    <row r="10" spans="1:248" ht="14.25" x14ac:dyDescent="0.2">
      <c r="A10" s="61" t="s">
        <v>303</v>
      </c>
      <c r="B10" s="40"/>
      <c r="C10" s="40"/>
      <c r="D10" s="40"/>
      <c r="E10" s="42"/>
      <c r="F10" s="43"/>
      <c r="G10" s="43"/>
      <c r="H10" s="43"/>
    </row>
    <row r="11" spans="1:248" ht="14.25" x14ac:dyDescent="0.2">
      <c r="A11" s="61" t="s">
        <v>304</v>
      </c>
      <c r="B11" s="40"/>
      <c r="C11" s="40"/>
      <c r="D11" s="40"/>
      <c r="E11" s="42"/>
      <c r="F11" s="43"/>
      <c r="G11" s="43"/>
      <c r="H11" s="43"/>
    </row>
    <row r="12" spans="1:248" ht="14.25" x14ac:dyDescent="0.2">
      <c r="A12" s="61" t="s">
        <v>305</v>
      </c>
      <c r="B12" s="40"/>
      <c r="C12" s="40"/>
      <c r="D12" s="40"/>
      <c r="E12" s="42"/>
      <c r="F12" s="43"/>
      <c r="G12" s="43"/>
      <c r="H12" s="43"/>
    </row>
    <row r="13" spans="1:248" ht="14.25" x14ac:dyDescent="0.2">
      <c r="A13" s="62" t="s">
        <v>286</v>
      </c>
      <c r="B13" s="44"/>
      <c r="C13" s="44"/>
      <c r="D13" s="44"/>
      <c r="E13" s="46"/>
      <c r="F13" s="43"/>
      <c r="G13" s="50"/>
      <c r="H13" s="51"/>
      <c r="I13" s="1"/>
      <c r="J13" s="1"/>
      <c r="K13" s="1"/>
      <c r="L13" s="1"/>
      <c r="M13" s="1"/>
      <c r="N13" s="1"/>
      <c r="O13" s="1"/>
      <c r="P13" s="1"/>
      <c r="Q13" s="1"/>
      <c r="R13" s="1"/>
      <c r="S13" s="1"/>
      <c r="U13" s="3"/>
      <c r="V13" s="1"/>
      <c r="W13" s="1"/>
      <c r="X13" s="1"/>
      <c r="Y13" s="1"/>
      <c r="Z13" s="1"/>
      <c r="AA13" s="1"/>
      <c r="AB13" s="1"/>
      <c r="AC13" s="1"/>
      <c r="AD13" s="1"/>
      <c r="AE13" s="1"/>
      <c r="AF13" s="1"/>
      <c r="AG13" s="1"/>
      <c r="AI13" s="3"/>
      <c r="AJ13" s="1"/>
      <c r="AK13" s="1"/>
      <c r="AL13" s="1"/>
      <c r="AM13" s="1"/>
      <c r="AN13" s="1"/>
      <c r="AO13" s="1"/>
      <c r="AP13" s="1"/>
      <c r="AQ13" s="1"/>
      <c r="AR13" s="1"/>
      <c r="AS13" s="1"/>
      <c r="AT13" s="1"/>
      <c r="AU13" s="1"/>
      <c r="AW13" s="3"/>
      <c r="AX13" s="1"/>
      <c r="AY13" s="1"/>
      <c r="AZ13" s="1"/>
      <c r="BA13" s="1"/>
      <c r="BB13" s="1"/>
      <c r="BC13" s="1"/>
      <c r="BD13" s="1"/>
      <c r="BE13" s="1"/>
      <c r="BF13" s="1"/>
      <c r="BG13" s="1"/>
      <c r="BH13" s="1"/>
      <c r="BI13" s="1"/>
      <c r="BK13" s="3"/>
      <c r="BL13" s="1"/>
      <c r="BM13" s="1"/>
      <c r="BN13" s="1"/>
      <c r="BO13" s="1"/>
      <c r="BP13" s="1"/>
      <c r="BQ13" s="1"/>
      <c r="BR13" s="1"/>
      <c r="BS13" s="1"/>
      <c r="BT13" s="1"/>
      <c r="BU13" s="1"/>
      <c r="BV13" s="1"/>
      <c r="BW13" s="1"/>
      <c r="BY13" s="3"/>
      <c r="BZ13" s="1"/>
      <c r="CA13" s="1"/>
      <c r="CB13" s="1"/>
      <c r="CC13" s="1"/>
      <c r="CD13" s="1"/>
      <c r="CE13" s="1"/>
      <c r="CF13" s="1"/>
      <c r="CG13" s="1"/>
      <c r="CH13" s="1"/>
      <c r="CI13" s="1"/>
      <c r="CJ13" s="1"/>
      <c r="CK13" s="1"/>
      <c r="CM13" s="3"/>
      <c r="CN13" s="1"/>
      <c r="CO13" s="1"/>
      <c r="CP13" s="1"/>
      <c r="CQ13" s="1"/>
      <c r="CR13" s="1"/>
      <c r="CS13" s="1"/>
      <c r="CT13" s="1"/>
      <c r="CU13" s="1"/>
      <c r="CV13" s="1"/>
      <c r="CW13" s="1"/>
      <c r="CX13" s="1"/>
      <c r="CY13" s="1"/>
      <c r="DA13" s="3"/>
      <c r="DB13" s="1"/>
      <c r="DC13" s="1"/>
      <c r="DD13" s="1"/>
      <c r="DE13" s="1"/>
      <c r="DF13" s="1"/>
      <c r="DG13" s="1"/>
      <c r="DH13" s="1"/>
      <c r="DI13" s="1"/>
      <c r="DJ13" s="1"/>
      <c r="DK13" s="1"/>
      <c r="DL13" s="1"/>
      <c r="DM13" s="1"/>
      <c r="DO13" s="3"/>
      <c r="DP13" s="1"/>
      <c r="DQ13" s="1"/>
      <c r="DR13" s="1"/>
      <c r="DS13" s="1"/>
      <c r="DT13" s="1"/>
      <c r="DU13" s="1"/>
      <c r="DV13" s="1"/>
      <c r="DW13" s="1"/>
      <c r="DX13" s="1"/>
      <c r="DY13" s="1"/>
      <c r="DZ13" s="1"/>
      <c r="EA13" s="1"/>
      <c r="EC13" s="3"/>
      <c r="ED13" s="1"/>
      <c r="EE13" s="1"/>
      <c r="EF13" s="1"/>
      <c r="EG13" s="1"/>
      <c r="EH13" s="1"/>
      <c r="EI13" s="1"/>
      <c r="EJ13" s="1"/>
      <c r="EK13" s="1"/>
      <c r="EL13" s="1"/>
      <c r="EM13" s="1"/>
      <c r="EN13" s="1"/>
      <c r="EO13" s="1"/>
      <c r="EQ13" s="3"/>
      <c r="ER13" s="1"/>
      <c r="ES13" s="1"/>
      <c r="ET13" s="1"/>
      <c r="EU13" s="1"/>
      <c r="EV13" s="1"/>
      <c r="EW13" s="1"/>
      <c r="EX13" s="1"/>
      <c r="EY13" s="1"/>
      <c r="EZ13" s="1"/>
      <c r="FA13" s="1"/>
      <c r="FB13" s="1"/>
      <c r="FC13" s="1"/>
      <c r="FE13" s="3"/>
      <c r="FF13" s="1"/>
      <c r="FG13" s="1"/>
      <c r="FH13" s="1"/>
      <c r="FI13" s="1"/>
      <c r="FJ13" s="1"/>
      <c r="FK13" s="1"/>
      <c r="FL13" s="1"/>
      <c r="FM13" s="1"/>
      <c r="FN13" s="1"/>
      <c r="FO13" s="1"/>
      <c r="FP13" s="1"/>
      <c r="FQ13" s="1"/>
      <c r="FS13" s="3"/>
      <c r="FT13" s="1"/>
      <c r="FU13" s="1"/>
      <c r="FV13" s="1"/>
      <c r="FW13" s="1"/>
      <c r="FX13" s="1"/>
      <c r="FY13" s="1"/>
      <c r="FZ13" s="1"/>
      <c r="GA13" s="1"/>
      <c r="GB13" s="1"/>
      <c r="GC13" s="1"/>
      <c r="GD13" s="1"/>
      <c r="GE13" s="1"/>
      <c r="GG13" s="3"/>
      <c r="GH13" s="1"/>
      <c r="GI13" s="1"/>
      <c r="GJ13" s="1"/>
      <c r="GK13" s="1"/>
      <c r="GL13" s="1"/>
      <c r="GM13" s="1"/>
      <c r="GN13" s="1"/>
      <c r="GO13" s="1"/>
      <c r="GP13" s="1"/>
      <c r="GQ13" s="1"/>
      <c r="GR13" s="1"/>
      <c r="GS13" s="1"/>
      <c r="GU13" s="3"/>
      <c r="GV13" s="1"/>
      <c r="GW13" s="1"/>
      <c r="GX13" s="1"/>
      <c r="GY13" s="1"/>
      <c r="GZ13" s="1"/>
      <c r="HA13" s="1"/>
      <c r="HB13" s="1"/>
      <c r="HC13" s="1"/>
      <c r="HD13" s="1"/>
      <c r="HE13" s="1"/>
      <c r="HF13" s="1"/>
      <c r="HG13" s="1"/>
      <c r="HI13" s="3"/>
      <c r="HJ13" s="1"/>
      <c r="HK13" s="1"/>
      <c r="HL13" s="1"/>
      <c r="HM13" s="1"/>
      <c r="HN13" s="1"/>
      <c r="HO13" s="1"/>
      <c r="HP13" s="1"/>
      <c r="HQ13" s="1"/>
      <c r="HR13" s="1"/>
      <c r="HS13" s="1"/>
      <c r="HT13" s="1"/>
      <c r="HU13" s="1"/>
      <c r="HW13" s="3"/>
      <c r="HX13" s="1"/>
      <c r="HY13" s="1"/>
      <c r="HZ13" s="1"/>
      <c r="IA13" s="1"/>
      <c r="IB13" s="1"/>
      <c r="IC13" s="1"/>
      <c r="ID13" s="1"/>
      <c r="IE13" s="1"/>
      <c r="IF13" s="1"/>
      <c r="IG13" s="1"/>
      <c r="IH13" s="1"/>
      <c r="II13" s="1"/>
      <c r="IK13" s="3"/>
      <c r="IL13" s="1"/>
      <c r="IM13" s="1"/>
      <c r="IN13" s="1"/>
    </row>
    <row r="14" spans="1:248" ht="14.25" x14ac:dyDescent="0.2">
      <c r="A14" s="63" t="s">
        <v>306</v>
      </c>
      <c r="B14" s="47"/>
      <c r="C14" s="47"/>
      <c r="D14" s="47"/>
      <c r="E14" s="49"/>
      <c r="F14" s="43"/>
      <c r="G14" s="50"/>
      <c r="H14" s="51"/>
      <c r="I14" s="1"/>
      <c r="J14" s="1"/>
      <c r="K14" s="1"/>
      <c r="L14" s="1"/>
      <c r="M14" s="1"/>
      <c r="N14" s="1"/>
      <c r="O14" s="1"/>
      <c r="P14" s="1"/>
      <c r="Q14" s="1"/>
      <c r="R14" s="1"/>
      <c r="S14" s="1"/>
      <c r="U14" s="3"/>
      <c r="V14" s="1"/>
      <c r="W14" s="1"/>
      <c r="X14" s="1"/>
      <c r="Y14" s="1"/>
      <c r="Z14" s="1"/>
      <c r="AA14" s="1"/>
      <c r="AB14" s="1"/>
      <c r="AC14" s="1"/>
      <c r="AD14" s="1"/>
      <c r="AE14" s="1"/>
      <c r="AF14" s="1"/>
      <c r="AG14" s="1"/>
      <c r="AI14" s="3"/>
      <c r="AJ14" s="1"/>
      <c r="AK14" s="1"/>
      <c r="AL14" s="1"/>
      <c r="AM14" s="1"/>
      <c r="AN14" s="1"/>
      <c r="AO14" s="1"/>
      <c r="AP14" s="1"/>
      <c r="AQ14" s="1"/>
      <c r="AR14" s="1"/>
      <c r="AS14" s="1"/>
      <c r="AT14" s="1"/>
      <c r="AU14" s="1"/>
      <c r="AW14" s="3"/>
      <c r="AX14" s="1"/>
      <c r="AY14" s="1"/>
      <c r="AZ14" s="1"/>
      <c r="BA14" s="1"/>
      <c r="BB14" s="1"/>
      <c r="BC14" s="1"/>
      <c r="BD14" s="1"/>
      <c r="BE14" s="1"/>
      <c r="BF14" s="1"/>
      <c r="BG14" s="1"/>
      <c r="BH14" s="1"/>
      <c r="BI14" s="1"/>
      <c r="BK14" s="3"/>
      <c r="BL14" s="1"/>
      <c r="BM14" s="1"/>
      <c r="BN14" s="1"/>
      <c r="BO14" s="1"/>
      <c r="BP14" s="1"/>
      <c r="BQ14" s="1"/>
      <c r="BR14" s="1"/>
      <c r="BS14" s="1"/>
      <c r="BT14" s="1"/>
      <c r="BU14" s="1"/>
      <c r="BV14" s="1"/>
      <c r="BW14" s="1"/>
      <c r="BY14" s="3"/>
      <c r="BZ14" s="1"/>
      <c r="CA14" s="1"/>
      <c r="CB14" s="1"/>
      <c r="CC14" s="1"/>
      <c r="CD14" s="1"/>
      <c r="CE14" s="1"/>
      <c r="CF14" s="1"/>
      <c r="CG14" s="1"/>
      <c r="CH14" s="1"/>
      <c r="CI14" s="1"/>
      <c r="CJ14" s="1"/>
      <c r="CK14" s="1"/>
      <c r="CM14" s="3"/>
      <c r="CN14" s="1"/>
      <c r="CO14" s="1"/>
      <c r="CP14" s="1"/>
      <c r="CQ14" s="1"/>
      <c r="CR14" s="1"/>
      <c r="CS14" s="1"/>
      <c r="CT14" s="1"/>
      <c r="CU14" s="1"/>
      <c r="CV14" s="1"/>
      <c r="CW14" s="1"/>
      <c r="CX14" s="1"/>
      <c r="CY14" s="1"/>
      <c r="DA14" s="3"/>
      <c r="DB14" s="1"/>
      <c r="DC14" s="1"/>
      <c r="DD14" s="1"/>
      <c r="DE14" s="1"/>
      <c r="DF14" s="1"/>
      <c r="DG14" s="1"/>
      <c r="DH14" s="1"/>
      <c r="DI14" s="1"/>
      <c r="DJ14" s="1"/>
      <c r="DK14" s="1"/>
      <c r="DL14" s="1"/>
      <c r="DM14" s="1"/>
      <c r="DO14" s="3"/>
      <c r="DP14" s="1"/>
      <c r="DQ14" s="1"/>
      <c r="DR14" s="1"/>
      <c r="DS14" s="1"/>
      <c r="DT14" s="1"/>
      <c r="DU14" s="1"/>
      <c r="DV14" s="1"/>
      <c r="DW14" s="1"/>
      <c r="DX14" s="1"/>
      <c r="DY14" s="1"/>
      <c r="DZ14" s="1"/>
      <c r="EA14" s="1"/>
      <c r="EC14" s="3"/>
      <c r="ED14" s="1"/>
      <c r="EE14" s="1"/>
      <c r="EF14" s="1"/>
      <c r="EG14" s="1"/>
      <c r="EH14" s="1"/>
      <c r="EI14" s="1"/>
      <c r="EJ14" s="1"/>
      <c r="EK14" s="1"/>
      <c r="EL14" s="1"/>
      <c r="EM14" s="1"/>
      <c r="EN14" s="1"/>
      <c r="EO14" s="1"/>
      <c r="EQ14" s="3"/>
      <c r="ER14" s="1"/>
      <c r="ES14" s="1"/>
      <c r="ET14" s="1"/>
      <c r="EU14" s="1"/>
      <c r="EV14" s="1"/>
      <c r="EW14" s="1"/>
      <c r="EX14" s="1"/>
      <c r="EY14" s="1"/>
      <c r="EZ14" s="1"/>
      <c r="FA14" s="1"/>
      <c r="FB14" s="1"/>
      <c r="FC14" s="1"/>
      <c r="FE14" s="3"/>
      <c r="FF14" s="1"/>
      <c r="FG14" s="1"/>
      <c r="FH14" s="1"/>
      <c r="FI14" s="1"/>
      <c r="FJ14" s="1"/>
      <c r="FK14" s="1"/>
      <c r="FL14" s="1"/>
      <c r="FM14" s="1"/>
      <c r="FN14" s="1"/>
      <c r="FO14" s="1"/>
      <c r="FP14" s="1"/>
      <c r="FQ14" s="1"/>
      <c r="FS14" s="3"/>
      <c r="FT14" s="1"/>
      <c r="FU14" s="1"/>
      <c r="FV14" s="1"/>
      <c r="FW14" s="1"/>
      <c r="FX14" s="1"/>
      <c r="FY14" s="1"/>
      <c r="FZ14" s="1"/>
      <c r="GA14" s="1"/>
      <c r="GB14" s="1"/>
      <c r="GC14" s="1"/>
      <c r="GD14" s="1"/>
      <c r="GE14" s="1"/>
      <c r="GG14" s="3"/>
      <c r="GH14" s="1"/>
      <c r="GI14" s="1"/>
      <c r="GJ14" s="1"/>
      <c r="GK14" s="1"/>
      <c r="GL14" s="1"/>
      <c r="GM14" s="1"/>
      <c r="GN14" s="1"/>
      <c r="GO14" s="1"/>
      <c r="GP14" s="1"/>
      <c r="GQ14" s="1"/>
      <c r="GR14" s="1"/>
      <c r="GS14" s="1"/>
      <c r="GU14" s="3"/>
      <c r="GV14" s="1"/>
      <c r="GW14" s="1"/>
      <c r="GX14" s="1"/>
      <c r="GY14" s="1"/>
      <c r="GZ14" s="1"/>
      <c r="HA14" s="1"/>
      <c r="HB14" s="1"/>
      <c r="HC14" s="1"/>
      <c r="HD14" s="1"/>
      <c r="HE14" s="1"/>
      <c r="HF14" s="1"/>
      <c r="HG14" s="1"/>
      <c r="HI14" s="3"/>
      <c r="HJ14" s="1"/>
      <c r="HK14" s="1"/>
      <c r="HL14" s="1"/>
      <c r="HM14" s="1"/>
      <c r="HN14" s="1"/>
      <c r="HO14" s="1"/>
      <c r="HP14" s="1"/>
      <c r="HQ14" s="1"/>
      <c r="HR14" s="1"/>
      <c r="HS14" s="1"/>
      <c r="HT14" s="1"/>
      <c r="HU14" s="1"/>
      <c r="HW14" s="3"/>
      <c r="HX14" s="1"/>
      <c r="HY14" s="1"/>
      <c r="HZ14" s="1"/>
      <c r="IA14" s="1"/>
      <c r="IB14" s="1"/>
      <c r="IC14" s="1"/>
      <c r="ID14" s="1"/>
      <c r="IE14" s="1"/>
      <c r="IF14" s="1"/>
      <c r="IG14" s="1"/>
      <c r="IH14" s="1"/>
      <c r="II14" s="1"/>
      <c r="IK14" s="3"/>
      <c r="IL14" s="1"/>
      <c r="IM14" s="1"/>
      <c r="IN14" s="1"/>
    </row>
    <row r="15" spans="1:248" ht="14.25" x14ac:dyDescent="0.2">
      <c r="A15" s="63" t="s">
        <v>7</v>
      </c>
      <c r="B15" s="47"/>
      <c r="C15" s="47"/>
      <c r="D15" s="47"/>
      <c r="E15" s="49"/>
      <c r="F15" s="43"/>
      <c r="G15" s="50"/>
      <c r="H15" s="51"/>
      <c r="I15" s="1"/>
      <c r="J15" s="1"/>
      <c r="K15" s="1"/>
      <c r="L15" s="1"/>
      <c r="M15" s="1"/>
      <c r="N15" s="1"/>
      <c r="O15" s="1"/>
      <c r="P15" s="1"/>
      <c r="Q15" s="1"/>
      <c r="R15" s="1"/>
      <c r="S15" s="1"/>
      <c r="U15" s="3"/>
      <c r="V15" s="1"/>
      <c r="W15" s="1"/>
      <c r="X15" s="1"/>
      <c r="Y15" s="1"/>
      <c r="Z15" s="1"/>
      <c r="AA15" s="1"/>
      <c r="AB15" s="1"/>
      <c r="AC15" s="1"/>
      <c r="AD15" s="1"/>
      <c r="AE15" s="1"/>
      <c r="AF15" s="1"/>
      <c r="AG15" s="1"/>
      <c r="AI15" s="3"/>
      <c r="AJ15" s="1"/>
      <c r="AK15" s="1"/>
      <c r="AL15" s="1"/>
      <c r="AM15" s="1"/>
      <c r="AN15" s="1"/>
      <c r="AO15" s="1"/>
      <c r="AP15" s="1"/>
      <c r="AQ15" s="1"/>
      <c r="AR15" s="1"/>
      <c r="AS15" s="1"/>
      <c r="AT15" s="1"/>
      <c r="AU15" s="1"/>
      <c r="AW15" s="3"/>
      <c r="AX15" s="1"/>
      <c r="AY15" s="1"/>
      <c r="AZ15" s="1"/>
      <c r="BA15" s="1"/>
      <c r="BB15" s="1"/>
      <c r="BC15" s="1"/>
      <c r="BD15" s="1"/>
      <c r="BE15" s="1"/>
      <c r="BF15" s="1"/>
      <c r="BG15" s="1"/>
      <c r="BH15" s="1"/>
      <c r="BI15" s="1"/>
      <c r="BK15" s="3"/>
      <c r="BL15" s="1"/>
      <c r="BM15" s="1"/>
      <c r="BN15" s="1"/>
      <c r="BO15" s="1"/>
      <c r="BP15" s="1"/>
      <c r="BQ15" s="1"/>
      <c r="BR15" s="1"/>
      <c r="BS15" s="1"/>
      <c r="BT15" s="1"/>
      <c r="BU15" s="1"/>
      <c r="BV15" s="1"/>
      <c r="BW15" s="1"/>
      <c r="BY15" s="3"/>
      <c r="BZ15" s="1"/>
      <c r="CA15" s="1"/>
      <c r="CB15" s="1"/>
      <c r="CC15" s="1"/>
      <c r="CD15" s="1"/>
      <c r="CE15" s="1"/>
      <c r="CF15" s="1"/>
      <c r="CG15" s="1"/>
      <c r="CH15" s="1"/>
      <c r="CI15" s="1"/>
      <c r="CJ15" s="1"/>
      <c r="CK15" s="1"/>
      <c r="CM15" s="3"/>
      <c r="CN15" s="1"/>
      <c r="CO15" s="1"/>
      <c r="CP15" s="1"/>
      <c r="CQ15" s="1"/>
      <c r="CR15" s="1"/>
      <c r="CS15" s="1"/>
      <c r="CT15" s="1"/>
      <c r="CU15" s="1"/>
      <c r="CV15" s="1"/>
      <c r="CW15" s="1"/>
      <c r="CX15" s="1"/>
      <c r="CY15" s="1"/>
      <c r="DA15" s="3"/>
      <c r="DB15" s="1"/>
      <c r="DC15" s="1"/>
      <c r="DD15" s="1"/>
      <c r="DE15" s="1"/>
      <c r="DF15" s="1"/>
      <c r="DG15" s="1"/>
      <c r="DH15" s="1"/>
      <c r="DI15" s="1"/>
      <c r="DJ15" s="1"/>
      <c r="DK15" s="1"/>
      <c r="DL15" s="1"/>
      <c r="DM15" s="1"/>
      <c r="DO15" s="3"/>
      <c r="DP15" s="1"/>
      <c r="DQ15" s="1"/>
      <c r="DR15" s="1"/>
      <c r="DS15" s="1"/>
      <c r="DT15" s="1"/>
      <c r="DU15" s="1"/>
      <c r="DV15" s="1"/>
      <c r="DW15" s="1"/>
      <c r="DX15" s="1"/>
      <c r="DY15" s="1"/>
      <c r="DZ15" s="1"/>
      <c r="EA15" s="1"/>
      <c r="EC15" s="3"/>
      <c r="ED15" s="1"/>
      <c r="EE15" s="1"/>
      <c r="EF15" s="1"/>
      <c r="EG15" s="1"/>
      <c r="EH15" s="1"/>
      <c r="EI15" s="1"/>
      <c r="EJ15" s="1"/>
      <c r="EK15" s="1"/>
      <c r="EL15" s="1"/>
      <c r="EM15" s="1"/>
      <c r="EN15" s="1"/>
      <c r="EO15" s="1"/>
      <c r="EQ15" s="3"/>
      <c r="ER15" s="1"/>
      <c r="ES15" s="1"/>
      <c r="ET15" s="1"/>
      <c r="EU15" s="1"/>
      <c r="EV15" s="1"/>
      <c r="EW15" s="1"/>
      <c r="EX15" s="1"/>
      <c r="EY15" s="1"/>
      <c r="EZ15" s="1"/>
      <c r="FA15" s="1"/>
      <c r="FB15" s="1"/>
      <c r="FC15" s="1"/>
      <c r="FE15" s="3"/>
      <c r="FF15" s="1"/>
      <c r="FG15" s="1"/>
      <c r="FH15" s="1"/>
      <c r="FI15" s="1"/>
      <c r="FJ15" s="1"/>
      <c r="FK15" s="1"/>
      <c r="FL15" s="1"/>
      <c r="FM15" s="1"/>
      <c r="FN15" s="1"/>
      <c r="FO15" s="1"/>
      <c r="FP15" s="1"/>
      <c r="FQ15" s="1"/>
      <c r="FS15" s="3"/>
      <c r="FT15" s="1"/>
      <c r="FU15" s="1"/>
      <c r="FV15" s="1"/>
      <c r="FW15" s="1"/>
      <c r="FX15" s="1"/>
      <c r="FY15" s="1"/>
      <c r="FZ15" s="1"/>
      <c r="GA15" s="1"/>
      <c r="GB15" s="1"/>
      <c r="GC15" s="1"/>
      <c r="GD15" s="1"/>
      <c r="GE15" s="1"/>
      <c r="GG15" s="3"/>
      <c r="GH15" s="1"/>
      <c r="GI15" s="1"/>
      <c r="GJ15" s="1"/>
      <c r="GK15" s="1"/>
      <c r="GL15" s="1"/>
      <c r="GM15" s="1"/>
      <c r="GN15" s="1"/>
      <c r="GO15" s="1"/>
      <c r="GP15" s="1"/>
      <c r="GQ15" s="1"/>
      <c r="GR15" s="1"/>
      <c r="GS15" s="1"/>
      <c r="GU15" s="3"/>
      <c r="GV15" s="1"/>
      <c r="GW15" s="1"/>
      <c r="GX15" s="1"/>
      <c r="GY15" s="1"/>
      <c r="GZ15" s="1"/>
      <c r="HA15" s="1"/>
      <c r="HB15" s="1"/>
      <c r="HC15" s="1"/>
      <c r="HD15" s="1"/>
      <c r="HE15" s="1"/>
      <c r="HF15" s="1"/>
      <c r="HG15" s="1"/>
      <c r="HI15" s="3"/>
      <c r="HJ15" s="1"/>
      <c r="HK15" s="1"/>
      <c r="HL15" s="1"/>
      <c r="HM15" s="1"/>
      <c r="HN15" s="1"/>
      <c r="HO15" s="1"/>
      <c r="HP15" s="1"/>
      <c r="HQ15" s="1"/>
      <c r="HR15" s="1"/>
      <c r="HS15" s="1"/>
      <c r="HT15" s="1"/>
      <c r="HU15" s="1"/>
      <c r="HW15" s="3"/>
      <c r="HX15" s="1"/>
      <c r="HY15" s="1"/>
      <c r="HZ15" s="1"/>
      <c r="IA15" s="1"/>
      <c r="IB15" s="1"/>
      <c r="IC15" s="1"/>
      <c r="ID15" s="1"/>
      <c r="IE15" s="1"/>
      <c r="IF15" s="1"/>
      <c r="IG15" s="1"/>
      <c r="IH15" s="1"/>
      <c r="II15" s="1"/>
      <c r="IK15" s="3"/>
      <c r="IL15" s="1"/>
      <c r="IM15" s="1"/>
      <c r="IN15" s="1"/>
    </row>
    <row r="16" spans="1:248" ht="14.25" x14ac:dyDescent="0.2">
      <c r="A16" s="61" t="s">
        <v>8</v>
      </c>
      <c r="B16" s="40">
        <v>408.32260000000002</v>
      </c>
      <c r="C16" s="40"/>
      <c r="D16" s="40"/>
      <c r="E16" s="42">
        <v>408.32260000000002</v>
      </c>
      <c r="F16" s="43"/>
      <c r="G16" s="43"/>
      <c r="H16" s="43"/>
    </row>
    <row r="17" spans="1:248" ht="14.25" x14ac:dyDescent="0.2">
      <c r="A17" s="61" t="s">
        <v>9</v>
      </c>
      <c r="B17" s="40"/>
      <c r="C17" s="40"/>
      <c r="D17" s="40"/>
      <c r="E17" s="42"/>
      <c r="F17" s="43"/>
      <c r="G17" s="43"/>
      <c r="H17" s="43"/>
    </row>
    <row r="18" spans="1:248" ht="14.25" x14ac:dyDescent="0.2">
      <c r="A18" s="61" t="s">
        <v>10</v>
      </c>
      <c r="B18" s="40"/>
      <c r="C18" s="40"/>
      <c r="D18" s="40"/>
      <c r="E18" s="42"/>
      <c r="F18" s="43"/>
      <c r="G18" s="43"/>
      <c r="H18" s="43"/>
    </row>
    <row r="19" spans="1:248" ht="14.25" x14ac:dyDescent="0.2">
      <c r="A19" s="62" t="s">
        <v>287</v>
      </c>
      <c r="B19" s="44">
        <v>408.32260000000002</v>
      </c>
      <c r="C19" s="44"/>
      <c r="D19" s="44"/>
      <c r="E19" s="46">
        <v>408.32260000000002</v>
      </c>
      <c r="F19" s="43"/>
      <c r="G19" s="50"/>
      <c r="H19" s="51"/>
      <c r="I19" s="1"/>
      <c r="J19" s="1"/>
      <c r="K19" s="1"/>
      <c r="L19" s="1"/>
      <c r="M19" s="1"/>
      <c r="N19" s="1"/>
      <c r="O19" s="1"/>
      <c r="P19" s="1"/>
      <c r="Q19" s="1"/>
      <c r="R19" s="1"/>
      <c r="S19" s="1"/>
      <c r="U19" s="3"/>
      <c r="V19" s="1"/>
      <c r="W19" s="1"/>
      <c r="X19" s="1"/>
      <c r="Y19" s="1"/>
      <c r="Z19" s="1"/>
      <c r="AA19" s="1"/>
      <c r="AB19" s="1"/>
      <c r="AC19" s="1"/>
      <c r="AD19" s="1"/>
      <c r="AE19" s="1"/>
      <c r="AF19" s="1"/>
      <c r="AG19" s="1"/>
      <c r="AI19" s="3"/>
      <c r="AJ19" s="1"/>
      <c r="AK19" s="1"/>
      <c r="AL19" s="1"/>
      <c r="AM19" s="1"/>
      <c r="AN19" s="1"/>
      <c r="AO19" s="1"/>
      <c r="AP19" s="1"/>
      <c r="AQ19" s="1"/>
      <c r="AR19" s="1"/>
      <c r="AS19" s="1"/>
      <c r="AT19" s="1"/>
      <c r="AU19" s="1"/>
      <c r="AW19" s="3"/>
      <c r="AX19" s="1"/>
      <c r="AY19" s="1"/>
      <c r="AZ19" s="1"/>
      <c r="BA19" s="1"/>
      <c r="BB19" s="1"/>
      <c r="BC19" s="1"/>
      <c r="BD19" s="1"/>
      <c r="BE19" s="1"/>
      <c r="BF19" s="1"/>
      <c r="BG19" s="1"/>
      <c r="BH19" s="1"/>
      <c r="BI19" s="1"/>
      <c r="BK19" s="3"/>
      <c r="BL19" s="1"/>
      <c r="BM19" s="1"/>
      <c r="BN19" s="1"/>
      <c r="BO19" s="1"/>
      <c r="BP19" s="1"/>
      <c r="BQ19" s="1"/>
      <c r="BR19" s="1"/>
      <c r="BS19" s="1"/>
      <c r="BT19" s="1"/>
      <c r="BU19" s="1"/>
      <c r="BV19" s="1"/>
      <c r="BW19" s="1"/>
      <c r="BY19" s="3"/>
      <c r="BZ19" s="1"/>
      <c r="CA19" s="1"/>
      <c r="CB19" s="1"/>
      <c r="CC19" s="1"/>
      <c r="CD19" s="1"/>
      <c r="CE19" s="1"/>
      <c r="CF19" s="1"/>
      <c r="CG19" s="1"/>
      <c r="CH19" s="1"/>
      <c r="CI19" s="1"/>
      <c r="CJ19" s="1"/>
      <c r="CK19" s="1"/>
      <c r="CM19" s="3"/>
      <c r="CN19" s="1"/>
      <c r="CO19" s="1"/>
      <c r="CP19" s="1"/>
      <c r="CQ19" s="1"/>
      <c r="CR19" s="1"/>
      <c r="CS19" s="1"/>
      <c r="CT19" s="1"/>
      <c r="CU19" s="1"/>
      <c r="CV19" s="1"/>
      <c r="CW19" s="1"/>
      <c r="CX19" s="1"/>
      <c r="CY19" s="1"/>
      <c r="DA19" s="3"/>
      <c r="DB19" s="1"/>
      <c r="DC19" s="1"/>
      <c r="DD19" s="1"/>
      <c r="DE19" s="1"/>
      <c r="DF19" s="1"/>
      <c r="DG19" s="1"/>
      <c r="DH19" s="1"/>
      <c r="DI19" s="1"/>
      <c r="DJ19" s="1"/>
      <c r="DK19" s="1"/>
      <c r="DL19" s="1"/>
      <c r="DM19" s="1"/>
      <c r="DO19" s="3"/>
      <c r="DP19" s="1"/>
      <c r="DQ19" s="1"/>
      <c r="DR19" s="1"/>
      <c r="DS19" s="1"/>
      <c r="DT19" s="1"/>
      <c r="DU19" s="1"/>
      <c r="DV19" s="1"/>
      <c r="DW19" s="1"/>
      <c r="DX19" s="1"/>
      <c r="DY19" s="1"/>
      <c r="DZ19" s="1"/>
      <c r="EA19" s="1"/>
      <c r="EC19" s="3"/>
      <c r="ED19" s="1"/>
      <c r="EE19" s="1"/>
      <c r="EF19" s="1"/>
      <c r="EG19" s="1"/>
      <c r="EH19" s="1"/>
      <c r="EI19" s="1"/>
      <c r="EJ19" s="1"/>
      <c r="EK19" s="1"/>
      <c r="EL19" s="1"/>
      <c r="EM19" s="1"/>
      <c r="EN19" s="1"/>
      <c r="EO19" s="1"/>
      <c r="EQ19" s="3"/>
      <c r="ER19" s="1"/>
      <c r="ES19" s="1"/>
      <c r="ET19" s="1"/>
      <c r="EU19" s="1"/>
      <c r="EV19" s="1"/>
      <c r="EW19" s="1"/>
      <c r="EX19" s="1"/>
      <c r="EY19" s="1"/>
      <c r="EZ19" s="1"/>
      <c r="FA19" s="1"/>
      <c r="FB19" s="1"/>
      <c r="FC19" s="1"/>
      <c r="FE19" s="3"/>
      <c r="FF19" s="1"/>
      <c r="FG19" s="1"/>
      <c r="FH19" s="1"/>
      <c r="FI19" s="1"/>
      <c r="FJ19" s="1"/>
      <c r="FK19" s="1"/>
      <c r="FL19" s="1"/>
      <c r="FM19" s="1"/>
      <c r="FN19" s="1"/>
      <c r="FO19" s="1"/>
      <c r="FP19" s="1"/>
      <c r="FQ19" s="1"/>
      <c r="FS19" s="3"/>
      <c r="FT19" s="1"/>
      <c r="FU19" s="1"/>
      <c r="FV19" s="1"/>
      <c r="FW19" s="1"/>
      <c r="FX19" s="1"/>
      <c r="FY19" s="1"/>
      <c r="FZ19" s="1"/>
      <c r="GA19" s="1"/>
      <c r="GB19" s="1"/>
      <c r="GC19" s="1"/>
      <c r="GD19" s="1"/>
      <c r="GE19" s="1"/>
      <c r="GG19" s="3"/>
      <c r="GH19" s="1"/>
      <c r="GI19" s="1"/>
      <c r="GJ19" s="1"/>
      <c r="GK19" s="1"/>
      <c r="GL19" s="1"/>
      <c r="GM19" s="1"/>
      <c r="GN19" s="1"/>
      <c r="GO19" s="1"/>
      <c r="GP19" s="1"/>
      <c r="GQ19" s="1"/>
      <c r="GR19" s="1"/>
      <c r="GS19" s="1"/>
      <c r="GU19" s="3"/>
      <c r="GV19" s="1"/>
      <c r="GW19" s="1"/>
      <c r="GX19" s="1"/>
      <c r="GY19" s="1"/>
      <c r="GZ19" s="1"/>
      <c r="HA19" s="1"/>
      <c r="HB19" s="1"/>
      <c r="HC19" s="1"/>
      <c r="HD19" s="1"/>
      <c r="HE19" s="1"/>
      <c r="HF19" s="1"/>
      <c r="HG19" s="1"/>
      <c r="HI19" s="3"/>
      <c r="HJ19" s="1"/>
      <c r="HK19" s="1"/>
      <c r="HL19" s="1"/>
      <c r="HM19" s="1"/>
      <c r="HN19" s="1"/>
      <c r="HO19" s="1"/>
      <c r="HP19" s="1"/>
      <c r="HQ19" s="1"/>
      <c r="HR19" s="1"/>
      <c r="HS19" s="1"/>
      <c r="HT19" s="1"/>
      <c r="HU19" s="1"/>
      <c r="HW19" s="3"/>
      <c r="HX19" s="1"/>
      <c r="HY19" s="1"/>
      <c r="HZ19" s="1"/>
      <c r="IA19" s="1"/>
      <c r="IB19" s="1"/>
      <c r="IC19" s="1"/>
      <c r="ID19" s="1"/>
      <c r="IE19" s="1"/>
      <c r="IF19" s="1"/>
      <c r="IG19" s="1"/>
      <c r="IH19" s="1"/>
      <c r="II19" s="1"/>
      <c r="IK19" s="3"/>
      <c r="IL19" s="1"/>
      <c r="IM19" s="1"/>
      <c r="IN19" s="1"/>
    </row>
    <row r="20" spans="1:248" ht="14.25" x14ac:dyDescent="0.2">
      <c r="A20" s="61" t="s">
        <v>11</v>
      </c>
      <c r="B20" s="40"/>
      <c r="C20" s="40">
        <v>17.943000000000001</v>
      </c>
      <c r="D20" s="40"/>
      <c r="E20" s="42">
        <v>17.943000000000001</v>
      </c>
      <c r="F20" s="43"/>
      <c r="G20" s="43"/>
      <c r="H20" s="43"/>
    </row>
    <row r="21" spans="1:248" ht="14.25" x14ac:dyDescent="0.2">
      <c r="A21" s="61" t="s">
        <v>12</v>
      </c>
      <c r="B21" s="40"/>
      <c r="C21" s="40"/>
      <c r="D21" s="40"/>
      <c r="E21" s="42"/>
      <c r="F21" s="43"/>
      <c r="G21" s="43"/>
      <c r="H21" s="43"/>
    </row>
    <row r="22" spans="1:248" ht="14.25" x14ac:dyDescent="0.2">
      <c r="A22" s="61" t="s">
        <v>13</v>
      </c>
      <c r="B22" s="40"/>
      <c r="C22" s="40">
        <v>252.08160000000001</v>
      </c>
      <c r="D22" s="40"/>
      <c r="E22" s="42">
        <v>252.08160000000001</v>
      </c>
      <c r="F22" s="43"/>
      <c r="G22" s="43"/>
      <c r="H22" s="43"/>
    </row>
    <row r="23" spans="1:248" ht="14.25" x14ac:dyDescent="0.2">
      <c r="A23" s="61" t="s">
        <v>14</v>
      </c>
      <c r="B23" s="40"/>
      <c r="C23" s="40"/>
      <c r="D23" s="40"/>
      <c r="E23" s="42"/>
      <c r="F23" s="43"/>
      <c r="G23" s="43"/>
      <c r="H23" s="43"/>
    </row>
    <row r="24" spans="1:248" ht="14.25" x14ac:dyDescent="0.2">
      <c r="A24" s="62" t="s">
        <v>15</v>
      </c>
      <c r="B24" s="44"/>
      <c r="C24" s="44">
        <v>270.02460000000002</v>
      </c>
      <c r="D24" s="44"/>
      <c r="E24" s="46">
        <v>270.02460000000002</v>
      </c>
      <c r="F24" s="43"/>
      <c r="G24" s="50"/>
      <c r="H24" s="51"/>
      <c r="I24" s="1"/>
      <c r="J24" s="1"/>
      <c r="K24" s="1"/>
      <c r="L24" s="1"/>
      <c r="M24" s="1"/>
      <c r="N24" s="1"/>
      <c r="O24" s="1"/>
      <c r="P24" s="1"/>
      <c r="Q24" s="1"/>
      <c r="R24" s="1"/>
      <c r="S24" s="1"/>
      <c r="U24" s="3"/>
      <c r="V24" s="1"/>
      <c r="W24" s="1"/>
      <c r="X24" s="1"/>
      <c r="Y24" s="1"/>
      <c r="Z24" s="1"/>
      <c r="AA24" s="1"/>
      <c r="AB24" s="1"/>
      <c r="AC24" s="1"/>
      <c r="AD24" s="1"/>
      <c r="AE24" s="1"/>
      <c r="AF24" s="1"/>
      <c r="AG24" s="1"/>
      <c r="AI24" s="3"/>
      <c r="AJ24" s="1"/>
      <c r="AK24" s="1"/>
      <c r="AL24" s="1"/>
      <c r="AM24" s="1"/>
      <c r="AN24" s="1"/>
      <c r="AO24" s="1"/>
      <c r="AP24" s="1"/>
      <c r="AQ24" s="1"/>
      <c r="AR24" s="1"/>
      <c r="AS24" s="1"/>
      <c r="AT24" s="1"/>
      <c r="AU24" s="1"/>
      <c r="AW24" s="3"/>
      <c r="AX24" s="1"/>
      <c r="AY24" s="1"/>
      <c r="AZ24" s="1"/>
      <c r="BA24" s="1"/>
      <c r="BB24" s="1"/>
      <c r="BC24" s="1"/>
      <c r="BD24" s="1"/>
      <c r="BE24" s="1"/>
      <c r="BF24" s="1"/>
      <c r="BG24" s="1"/>
      <c r="BH24" s="1"/>
      <c r="BI24" s="1"/>
      <c r="BK24" s="3"/>
      <c r="BL24" s="1"/>
      <c r="BM24" s="1"/>
      <c r="BN24" s="1"/>
      <c r="BO24" s="1"/>
      <c r="BP24" s="1"/>
      <c r="BQ24" s="1"/>
      <c r="BR24" s="1"/>
      <c r="BS24" s="1"/>
      <c r="BT24" s="1"/>
      <c r="BU24" s="1"/>
      <c r="BV24" s="1"/>
      <c r="BW24" s="1"/>
      <c r="BY24" s="3"/>
      <c r="BZ24" s="1"/>
      <c r="CA24" s="1"/>
      <c r="CB24" s="1"/>
      <c r="CC24" s="1"/>
      <c r="CD24" s="1"/>
      <c r="CE24" s="1"/>
      <c r="CF24" s="1"/>
      <c r="CG24" s="1"/>
      <c r="CH24" s="1"/>
      <c r="CI24" s="1"/>
      <c r="CJ24" s="1"/>
      <c r="CK24" s="1"/>
      <c r="CM24" s="3"/>
      <c r="CN24" s="1"/>
      <c r="CO24" s="1"/>
      <c r="CP24" s="1"/>
      <c r="CQ24" s="1"/>
      <c r="CR24" s="1"/>
      <c r="CS24" s="1"/>
      <c r="CT24" s="1"/>
      <c r="CU24" s="1"/>
      <c r="CV24" s="1"/>
      <c r="CW24" s="1"/>
      <c r="CX24" s="1"/>
      <c r="CY24" s="1"/>
      <c r="DA24" s="3"/>
      <c r="DB24" s="1"/>
      <c r="DC24" s="1"/>
      <c r="DD24" s="1"/>
      <c r="DE24" s="1"/>
      <c r="DF24" s="1"/>
      <c r="DG24" s="1"/>
      <c r="DH24" s="1"/>
      <c r="DI24" s="1"/>
      <c r="DJ24" s="1"/>
      <c r="DK24" s="1"/>
      <c r="DL24" s="1"/>
      <c r="DM24" s="1"/>
      <c r="DO24" s="3"/>
      <c r="DP24" s="1"/>
      <c r="DQ24" s="1"/>
      <c r="DR24" s="1"/>
      <c r="DS24" s="1"/>
      <c r="DT24" s="1"/>
      <c r="DU24" s="1"/>
      <c r="DV24" s="1"/>
      <c r="DW24" s="1"/>
      <c r="DX24" s="1"/>
      <c r="DY24" s="1"/>
      <c r="DZ24" s="1"/>
      <c r="EA24" s="1"/>
      <c r="EC24" s="3"/>
      <c r="ED24" s="1"/>
      <c r="EE24" s="1"/>
      <c r="EF24" s="1"/>
      <c r="EG24" s="1"/>
      <c r="EH24" s="1"/>
      <c r="EI24" s="1"/>
      <c r="EJ24" s="1"/>
      <c r="EK24" s="1"/>
      <c r="EL24" s="1"/>
      <c r="EM24" s="1"/>
      <c r="EN24" s="1"/>
      <c r="EO24" s="1"/>
      <c r="EQ24" s="3"/>
      <c r="ER24" s="1"/>
      <c r="ES24" s="1"/>
      <c r="ET24" s="1"/>
      <c r="EU24" s="1"/>
      <c r="EV24" s="1"/>
      <c r="EW24" s="1"/>
      <c r="EX24" s="1"/>
      <c r="EY24" s="1"/>
      <c r="EZ24" s="1"/>
      <c r="FA24" s="1"/>
      <c r="FB24" s="1"/>
      <c r="FC24" s="1"/>
      <c r="FE24" s="3"/>
      <c r="FF24" s="1"/>
      <c r="FG24" s="1"/>
      <c r="FH24" s="1"/>
      <c r="FI24" s="1"/>
      <c r="FJ24" s="1"/>
      <c r="FK24" s="1"/>
      <c r="FL24" s="1"/>
      <c r="FM24" s="1"/>
      <c r="FN24" s="1"/>
      <c r="FO24" s="1"/>
      <c r="FP24" s="1"/>
      <c r="FQ24" s="1"/>
      <c r="FS24" s="3"/>
      <c r="FT24" s="1"/>
      <c r="FU24" s="1"/>
      <c r="FV24" s="1"/>
      <c r="FW24" s="1"/>
      <c r="FX24" s="1"/>
      <c r="FY24" s="1"/>
      <c r="FZ24" s="1"/>
      <c r="GA24" s="1"/>
      <c r="GB24" s="1"/>
      <c r="GC24" s="1"/>
      <c r="GD24" s="1"/>
      <c r="GE24" s="1"/>
      <c r="GG24" s="3"/>
      <c r="GH24" s="1"/>
      <c r="GI24" s="1"/>
      <c r="GJ24" s="1"/>
      <c r="GK24" s="1"/>
      <c r="GL24" s="1"/>
      <c r="GM24" s="1"/>
      <c r="GN24" s="1"/>
      <c r="GO24" s="1"/>
      <c r="GP24" s="1"/>
      <c r="GQ24" s="1"/>
      <c r="GR24" s="1"/>
      <c r="GS24" s="1"/>
      <c r="GU24" s="3"/>
      <c r="GV24" s="1"/>
      <c r="GW24" s="1"/>
      <c r="GX24" s="1"/>
      <c r="GY24" s="1"/>
      <c r="GZ24" s="1"/>
      <c r="HA24" s="1"/>
      <c r="HB24" s="1"/>
      <c r="HC24" s="1"/>
      <c r="HD24" s="1"/>
      <c r="HE24" s="1"/>
      <c r="HF24" s="1"/>
      <c r="HG24" s="1"/>
      <c r="HI24" s="3"/>
      <c r="HJ24" s="1"/>
      <c r="HK24" s="1"/>
      <c r="HL24" s="1"/>
      <c r="HM24" s="1"/>
      <c r="HN24" s="1"/>
      <c r="HO24" s="1"/>
      <c r="HP24" s="1"/>
      <c r="HQ24" s="1"/>
      <c r="HR24" s="1"/>
      <c r="HS24" s="1"/>
      <c r="HT24" s="1"/>
      <c r="HU24" s="1"/>
      <c r="HW24" s="3"/>
      <c r="HX24" s="1"/>
      <c r="HY24" s="1"/>
      <c r="HZ24" s="1"/>
      <c r="IA24" s="1"/>
      <c r="IB24" s="1"/>
      <c r="IC24" s="1"/>
      <c r="ID24" s="1"/>
      <c r="IE24" s="1"/>
      <c r="IF24" s="1"/>
      <c r="IG24" s="1"/>
      <c r="IH24" s="1"/>
      <c r="II24" s="1"/>
      <c r="IK24" s="3"/>
      <c r="IL24" s="1"/>
      <c r="IM24" s="1"/>
      <c r="IN24" s="1"/>
    </row>
    <row r="25" spans="1:248" ht="14.25" x14ac:dyDescent="0.2">
      <c r="A25" s="63" t="s">
        <v>288</v>
      </c>
      <c r="B25" s="47"/>
      <c r="C25" s="47"/>
      <c r="D25" s="47"/>
      <c r="E25" s="49"/>
      <c r="F25" s="43"/>
      <c r="G25" s="50"/>
      <c r="H25" s="51"/>
      <c r="I25" s="1"/>
      <c r="J25" s="1"/>
      <c r="K25" s="1"/>
      <c r="L25" s="1"/>
      <c r="M25" s="1"/>
      <c r="N25" s="1"/>
      <c r="O25" s="1"/>
      <c r="P25" s="1"/>
      <c r="Q25" s="1"/>
      <c r="R25" s="1"/>
      <c r="S25" s="1"/>
      <c r="U25" s="3"/>
      <c r="V25" s="1"/>
      <c r="W25" s="1"/>
      <c r="X25" s="1"/>
      <c r="Y25" s="1"/>
      <c r="Z25" s="1"/>
      <c r="AA25" s="1"/>
      <c r="AB25" s="1"/>
      <c r="AC25" s="1"/>
      <c r="AD25" s="1"/>
      <c r="AE25" s="1"/>
      <c r="AF25" s="1"/>
      <c r="AG25" s="1"/>
      <c r="AI25" s="3"/>
      <c r="AJ25" s="1"/>
      <c r="AK25" s="1"/>
      <c r="AL25" s="1"/>
      <c r="AM25" s="1"/>
      <c r="AN25" s="1"/>
      <c r="AO25" s="1"/>
      <c r="AP25" s="1"/>
      <c r="AQ25" s="1"/>
      <c r="AR25" s="1"/>
      <c r="AS25" s="1"/>
      <c r="AT25" s="1"/>
      <c r="AU25" s="1"/>
      <c r="AW25" s="3"/>
      <c r="AX25" s="1"/>
      <c r="AY25" s="1"/>
      <c r="AZ25" s="1"/>
      <c r="BA25" s="1"/>
      <c r="BB25" s="1"/>
      <c r="BC25" s="1"/>
      <c r="BD25" s="1"/>
      <c r="BE25" s="1"/>
      <c r="BF25" s="1"/>
      <c r="BG25" s="1"/>
      <c r="BH25" s="1"/>
      <c r="BI25" s="1"/>
      <c r="BK25" s="3"/>
      <c r="BL25" s="1"/>
      <c r="BM25" s="1"/>
      <c r="BN25" s="1"/>
      <c r="BO25" s="1"/>
      <c r="BP25" s="1"/>
      <c r="BQ25" s="1"/>
      <c r="BR25" s="1"/>
      <c r="BS25" s="1"/>
      <c r="BT25" s="1"/>
      <c r="BU25" s="1"/>
      <c r="BV25" s="1"/>
      <c r="BW25" s="1"/>
      <c r="BY25" s="3"/>
      <c r="BZ25" s="1"/>
      <c r="CA25" s="1"/>
      <c r="CB25" s="1"/>
      <c r="CC25" s="1"/>
      <c r="CD25" s="1"/>
      <c r="CE25" s="1"/>
      <c r="CF25" s="1"/>
      <c r="CG25" s="1"/>
      <c r="CH25" s="1"/>
      <c r="CI25" s="1"/>
      <c r="CJ25" s="1"/>
      <c r="CK25" s="1"/>
      <c r="CM25" s="3"/>
      <c r="CN25" s="1"/>
      <c r="CO25" s="1"/>
      <c r="CP25" s="1"/>
      <c r="CQ25" s="1"/>
      <c r="CR25" s="1"/>
      <c r="CS25" s="1"/>
      <c r="CT25" s="1"/>
      <c r="CU25" s="1"/>
      <c r="CV25" s="1"/>
      <c r="CW25" s="1"/>
      <c r="CX25" s="1"/>
      <c r="CY25" s="1"/>
      <c r="DA25" s="3"/>
      <c r="DB25" s="1"/>
      <c r="DC25" s="1"/>
      <c r="DD25" s="1"/>
      <c r="DE25" s="1"/>
      <c r="DF25" s="1"/>
      <c r="DG25" s="1"/>
      <c r="DH25" s="1"/>
      <c r="DI25" s="1"/>
      <c r="DJ25" s="1"/>
      <c r="DK25" s="1"/>
      <c r="DL25" s="1"/>
      <c r="DM25" s="1"/>
      <c r="DO25" s="3"/>
      <c r="DP25" s="1"/>
      <c r="DQ25" s="1"/>
      <c r="DR25" s="1"/>
      <c r="DS25" s="1"/>
      <c r="DT25" s="1"/>
      <c r="DU25" s="1"/>
      <c r="DV25" s="1"/>
      <c r="DW25" s="1"/>
      <c r="DX25" s="1"/>
      <c r="DY25" s="1"/>
      <c r="DZ25" s="1"/>
      <c r="EA25" s="1"/>
      <c r="EC25" s="3"/>
      <c r="ED25" s="1"/>
      <c r="EE25" s="1"/>
      <c r="EF25" s="1"/>
      <c r="EG25" s="1"/>
      <c r="EH25" s="1"/>
      <c r="EI25" s="1"/>
      <c r="EJ25" s="1"/>
      <c r="EK25" s="1"/>
      <c r="EL25" s="1"/>
      <c r="EM25" s="1"/>
      <c r="EN25" s="1"/>
      <c r="EO25" s="1"/>
      <c r="EQ25" s="3"/>
      <c r="ER25" s="1"/>
      <c r="ES25" s="1"/>
      <c r="ET25" s="1"/>
      <c r="EU25" s="1"/>
      <c r="EV25" s="1"/>
      <c r="EW25" s="1"/>
      <c r="EX25" s="1"/>
      <c r="EY25" s="1"/>
      <c r="EZ25" s="1"/>
      <c r="FA25" s="1"/>
      <c r="FB25" s="1"/>
      <c r="FC25" s="1"/>
      <c r="FE25" s="3"/>
      <c r="FF25" s="1"/>
      <c r="FG25" s="1"/>
      <c r="FH25" s="1"/>
      <c r="FI25" s="1"/>
      <c r="FJ25" s="1"/>
      <c r="FK25" s="1"/>
      <c r="FL25" s="1"/>
      <c r="FM25" s="1"/>
      <c r="FN25" s="1"/>
      <c r="FO25" s="1"/>
      <c r="FP25" s="1"/>
      <c r="FQ25" s="1"/>
      <c r="FS25" s="3"/>
      <c r="FT25" s="1"/>
      <c r="FU25" s="1"/>
      <c r="FV25" s="1"/>
      <c r="FW25" s="1"/>
      <c r="FX25" s="1"/>
      <c r="FY25" s="1"/>
      <c r="FZ25" s="1"/>
      <c r="GA25" s="1"/>
      <c r="GB25" s="1"/>
      <c r="GC25" s="1"/>
      <c r="GD25" s="1"/>
      <c r="GE25" s="1"/>
      <c r="GG25" s="3"/>
      <c r="GH25" s="1"/>
      <c r="GI25" s="1"/>
      <c r="GJ25" s="1"/>
      <c r="GK25" s="1"/>
      <c r="GL25" s="1"/>
      <c r="GM25" s="1"/>
      <c r="GN25" s="1"/>
      <c r="GO25" s="1"/>
      <c r="GP25" s="1"/>
      <c r="GQ25" s="1"/>
      <c r="GR25" s="1"/>
      <c r="GS25" s="1"/>
      <c r="GU25" s="3"/>
      <c r="GV25" s="1"/>
      <c r="GW25" s="1"/>
      <c r="GX25" s="1"/>
      <c r="GY25" s="1"/>
      <c r="GZ25" s="1"/>
      <c r="HA25" s="1"/>
      <c r="HB25" s="1"/>
      <c r="HC25" s="1"/>
      <c r="HD25" s="1"/>
      <c r="HE25" s="1"/>
      <c r="HF25" s="1"/>
      <c r="HG25" s="1"/>
      <c r="HI25" s="3"/>
      <c r="HJ25" s="1"/>
      <c r="HK25" s="1"/>
      <c r="HL25" s="1"/>
      <c r="HM25" s="1"/>
      <c r="HN25" s="1"/>
      <c r="HO25" s="1"/>
      <c r="HP25" s="1"/>
      <c r="HQ25" s="1"/>
      <c r="HR25" s="1"/>
      <c r="HS25" s="1"/>
      <c r="HT25" s="1"/>
      <c r="HU25" s="1"/>
      <c r="HW25" s="3"/>
      <c r="HX25" s="1"/>
      <c r="HY25" s="1"/>
      <c r="HZ25" s="1"/>
      <c r="IA25" s="1"/>
      <c r="IB25" s="1"/>
      <c r="IC25" s="1"/>
      <c r="ID25" s="1"/>
      <c r="IE25" s="1"/>
      <c r="IF25" s="1"/>
      <c r="IG25" s="1"/>
      <c r="IH25" s="1"/>
      <c r="II25" s="1"/>
      <c r="IK25" s="3"/>
      <c r="IL25" s="1"/>
      <c r="IM25" s="1"/>
      <c r="IN25" s="1"/>
    </row>
    <row r="26" spans="1:248" ht="14.25" x14ac:dyDescent="0.2">
      <c r="A26" s="61" t="s">
        <v>289</v>
      </c>
      <c r="B26" s="40"/>
      <c r="C26" s="40"/>
      <c r="D26" s="40"/>
      <c r="E26" s="42"/>
      <c r="F26" s="43"/>
      <c r="G26" s="43"/>
      <c r="H26" s="43"/>
    </row>
    <row r="27" spans="1:248" ht="14.25" x14ac:dyDescent="0.2">
      <c r="A27" s="61" t="s">
        <v>16</v>
      </c>
      <c r="B27" s="40"/>
      <c r="C27" s="40"/>
      <c r="D27" s="40"/>
      <c r="E27" s="42"/>
      <c r="F27" s="43"/>
      <c r="G27" s="43"/>
      <c r="H27" s="43"/>
    </row>
    <row r="28" spans="1:248" ht="14.25" x14ac:dyDescent="0.2">
      <c r="A28" s="61" t="s">
        <v>290</v>
      </c>
      <c r="B28" s="40"/>
      <c r="C28" s="40"/>
      <c r="D28" s="40"/>
      <c r="E28" s="42"/>
      <c r="F28" s="43"/>
      <c r="G28" s="43"/>
      <c r="H28" s="43"/>
    </row>
    <row r="29" spans="1:248" ht="14.25" x14ac:dyDescent="0.2">
      <c r="A29" s="61" t="s">
        <v>17</v>
      </c>
      <c r="B29" s="40"/>
      <c r="C29" s="40"/>
      <c r="D29" s="40"/>
      <c r="E29" s="42"/>
      <c r="F29" s="43"/>
      <c r="G29" s="43"/>
      <c r="H29" s="43"/>
    </row>
    <row r="30" spans="1:248" ht="14.25" x14ac:dyDescent="0.2">
      <c r="A30" s="61" t="s">
        <v>18</v>
      </c>
      <c r="B30" s="40"/>
      <c r="C30" s="40"/>
      <c r="D30" s="40"/>
      <c r="E30" s="42"/>
      <c r="F30" s="43"/>
      <c r="G30" s="43"/>
      <c r="H30" s="43"/>
    </row>
    <row r="31" spans="1:248" ht="14.25" x14ac:dyDescent="0.2">
      <c r="A31" s="61" t="s">
        <v>19</v>
      </c>
      <c r="B31" s="40"/>
      <c r="C31" s="40"/>
      <c r="D31" s="40">
        <v>6.1761999999999997</v>
      </c>
      <c r="E31" s="42">
        <v>6.1761999999999997</v>
      </c>
      <c r="F31" s="43"/>
      <c r="G31" s="43"/>
      <c r="H31" s="43"/>
    </row>
    <row r="32" spans="1:248" ht="14.25" x14ac:dyDescent="0.2">
      <c r="A32" s="61" t="s">
        <v>20</v>
      </c>
      <c r="B32" s="40"/>
      <c r="C32" s="40"/>
      <c r="D32" s="40"/>
      <c r="E32" s="42"/>
      <c r="F32" s="43"/>
      <c r="G32" s="43"/>
      <c r="H32" s="43"/>
    </row>
    <row r="33" spans="1:248" ht="14.25" x14ac:dyDescent="0.2">
      <c r="A33" s="61" t="s">
        <v>21</v>
      </c>
      <c r="B33" s="40">
        <v>308.79570000000001</v>
      </c>
      <c r="C33" s="40"/>
      <c r="D33" s="40"/>
      <c r="E33" s="42">
        <v>308.79570000000001</v>
      </c>
      <c r="F33" s="43"/>
      <c r="G33" s="43"/>
      <c r="H33" s="43"/>
    </row>
    <row r="34" spans="1:248" ht="14.25" x14ac:dyDescent="0.2">
      <c r="A34" s="61" t="s">
        <v>22</v>
      </c>
      <c r="B34" s="40"/>
      <c r="C34" s="40"/>
      <c r="D34" s="40"/>
      <c r="E34" s="42"/>
      <c r="F34" s="43"/>
      <c r="G34" s="43"/>
      <c r="H34" s="43"/>
    </row>
    <row r="35" spans="1:248" ht="14.25" x14ac:dyDescent="0.2">
      <c r="A35" s="62" t="s">
        <v>291</v>
      </c>
      <c r="B35" s="44">
        <v>308.79570000000001</v>
      </c>
      <c r="C35" s="44"/>
      <c r="D35" s="44">
        <v>6.1761999999999997</v>
      </c>
      <c r="E35" s="46">
        <v>314.97190000000001</v>
      </c>
      <c r="F35" s="43"/>
      <c r="G35" s="50"/>
      <c r="H35" s="51"/>
      <c r="I35" s="1"/>
      <c r="J35" s="1"/>
      <c r="K35" s="1"/>
      <c r="L35" s="1"/>
      <c r="M35" s="1"/>
      <c r="N35" s="1"/>
      <c r="O35" s="1"/>
      <c r="P35" s="1"/>
      <c r="Q35" s="1"/>
      <c r="R35" s="1"/>
      <c r="S35" s="1"/>
      <c r="U35" s="3"/>
      <c r="V35" s="1"/>
      <c r="W35" s="1"/>
      <c r="X35" s="1"/>
      <c r="Y35" s="1"/>
      <c r="Z35" s="1"/>
      <c r="AA35" s="1"/>
      <c r="AB35" s="1"/>
      <c r="AC35" s="1"/>
      <c r="AD35" s="1"/>
      <c r="AE35" s="1"/>
      <c r="AF35" s="1"/>
      <c r="AG35" s="1"/>
      <c r="AI35" s="3"/>
      <c r="AJ35" s="1"/>
      <c r="AK35" s="1"/>
      <c r="AL35" s="1"/>
      <c r="AM35" s="1"/>
      <c r="AN35" s="1"/>
      <c r="AO35" s="1"/>
      <c r="AP35" s="1"/>
      <c r="AQ35" s="1"/>
      <c r="AR35" s="1"/>
      <c r="AS35" s="1"/>
      <c r="AT35" s="1"/>
      <c r="AU35" s="1"/>
      <c r="AW35" s="3"/>
      <c r="AX35" s="1"/>
      <c r="AY35" s="1"/>
      <c r="AZ35" s="1"/>
      <c r="BA35" s="1"/>
      <c r="BB35" s="1"/>
      <c r="BC35" s="1"/>
      <c r="BD35" s="1"/>
      <c r="BE35" s="1"/>
      <c r="BF35" s="1"/>
      <c r="BG35" s="1"/>
      <c r="BH35" s="1"/>
      <c r="BI35" s="1"/>
      <c r="BK35" s="3"/>
      <c r="BL35" s="1"/>
      <c r="BM35" s="1"/>
      <c r="BN35" s="1"/>
      <c r="BO35" s="1"/>
      <c r="BP35" s="1"/>
      <c r="BQ35" s="1"/>
      <c r="BR35" s="1"/>
      <c r="BS35" s="1"/>
      <c r="BT35" s="1"/>
      <c r="BU35" s="1"/>
      <c r="BV35" s="1"/>
      <c r="BW35" s="1"/>
      <c r="BY35" s="3"/>
      <c r="BZ35" s="1"/>
      <c r="CA35" s="1"/>
      <c r="CB35" s="1"/>
      <c r="CC35" s="1"/>
      <c r="CD35" s="1"/>
      <c r="CE35" s="1"/>
      <c r="CF35" s="1"/>
      <c r="CG35" s="1"/>
      <c r="CH35" s="1"/>
      <c r="CI35" s="1"/>
      <c r="CJ35" s="1"/>
      <c r="CK35" s="1"/>
      <c r="CM35" s="3"/>
      <c r="CN35" s="1"/>
      <c r="CO35" s="1"/>
      <c r="CP35" s="1"/>
      <c r="CQ35" s="1"/>
      <c r="CR35" s="1"/>
      <c r="CS35" s="1"/>
      <c r="CT35" s="1"/>
      <c r="CU35" s="1"/>
      <c r="CV35" s="1"/>
      <c r="CW35" s="1"/>
      <c r="CX35" s="1"/>
      <c r="CY35" s="1"/>
      <c r="DA35" s="3"/>
      <c r="DB35" s="1"/>
      <c r="DC35" s="1"/>
      <c r="DD35" s="1"/>
      <c r="DE35" s="1"/>
      <c r="DF35" s="1"/>
      <c r="DG35" s="1"/>
      <c r="DH35" s="1"/>
      <c r="DI35" s="1"/>
      <c r="DJ35" s="1"/>
      <c r="DK35" s="1"/>
      <c r="DL35" s="1"/>
      <c r="DM35" s="1"/>
      <c r="DO35" s="3"/>
      <c r="DP35" s="1"/>
      <c r="DQ35" s="1"/>
      <c r="DR35" s="1"/>
      <c r="DS35" s="1"/>
      <c r="DT35" s="1"/>
      <c r="DU35" s="1"/>
      <c r="DV35" s="1"/>
      <c r="DW35" s="1"/>
      <c r="DX35" s="1"/>
      <c r="DY35" s="1"/>
      <c r="DZ35" s="1"/>
      <c r="EA35" s="1"/>
      <c r="EC35" s="3"/>
      <c r="ED35" s="1"/>
      <c r="EE35" s="1"/>
      <c r="EF35" s="1"/>
      <c r="EG35" s="1"/>
      <c r="EH35" s="1"/>
      <c r="EI35" s="1"/>
      <c r="EJ35" s="1"/>
      <c r="EK35" s="1"/>
      <c r="EL35" s="1"/>
      <c r="EM35" s="1"/>
      <c r="EN35" s="1"/>
      <c r="EO35" s="1"/>
      <c r="EQ35" s="3"/>
      <c r="ER35" s="1"/>
      <c r="ES35" s="1"/>
      <c r="ET35" s="1"/>
      <c r="EU35" s="1"/>
      <c r="EV35" s="1"/>
      <c r="EW35" s="1"/>
      <c r="EX35" s="1"/>
      <c r="EY35" s="1"/>
      <c r="EZ35" s="1"/>
      <c r="FA35" s="1"/>
      <c r="FB35" s="1"/>
      <c r="FC35" s="1"/>
      <c r="FE35" s="3"/>
      <c r="FF35" s="1"/>
      <c r="FG35" s="1"/>
      <c r="FH35" s="1"/>
      <c r="FI35" s="1"/>
      <c r="FJ35" s="1"/>
      <c r="FK35" s="1"/>
      <c r="FL35" s="1"/>
      <c r="FM35" s="1"/>
      <c r="FN35" s="1"/>
      <c r="FO35" s="1"/>
      <c r="FP35" s="1"/>
      <c r="FQ35" s="1"/>
      <c r="FS35" s="3"/>
      <c r="FT35" s="1"/>
      <c r="FU35" s="1"/>
      <c r="FV35" s="1"/>
      <c r="FW35" s="1"/>
      <c r="FX35" s="1"/>
      <c r="FY35" s="1"/>
      <c r="FZ35" s="1"/>
      <c r="GA35" s="1"/>
      <c r="GB35" s="1"/>
      <c r="GC35" s="1"/>
      <c r="GD35" s="1"/>
      <c r="GE35" s="1"/>
      <c r="GG35" s="3"/>
      <c r="GH35" s="1"/>
      <c r="GI35" s="1"/>
      <c r="GJ35" s="1"/>
      <c r="GK35" s="1"/>
      <c r="GL35" s="1"/>
      <c r="GM35" s="1"/>
      <c r="GN35" s="1"/>
      <c r="GO35" s="1"/>
      <c r="GP35" s="1"/>
      <c r="GQ35" s="1"/>
      <c r="GR35" s="1"/>
      <c r="GS35" s="1"/>
      <c r="GU35" s="3"/>
      <c r="GV35" s="1"/>
      <c r="GW35" s="1"/>
      <c r="GX35" s="1"/>
      <c r="GY35" s="1"/>
      <c r="GZ35" s="1"/>
      <c r="HA35" s="1"/>
      <c r="HB35" s="1"/>
      <c r="HC35" s="1"/>
      <c r="HD35" s="1"/>
      <c r="HE35" s="1"/>
      <c r="HF35" s="1"/>
      <c r="HG35" s="1"/>
      <c r="HI35" s="3"/>
      <c r="HJ35" s="1"/>
      <c r="HK35" s="1"/>
      <c r="HL35" s="1"/>
      <c r="HM35" s="1"/>
      <c r="HN35" s="1"/>
      <c r="HO35" s="1"/>
      <c r="HP35" s="1"/>
      <c r="HQ35" s="1"/>
      <c r="HR35" s="1"/>
      <c r="HS35" s="1"/>
      <c r="HT35" s="1"/>
      <c r="HU35" s="1"/>
      <c r="HW35" s="3"/>
      <c r="HX35" s="1"/>
      <c r="HY35" s="1"/>
      <c r="HZ35" s="1"/>
      <c r="IA35" s="1"/>
      <c r="IB35" s="1"/>
      <c r="IC35" s="1"/>
      <c r="ID35" s="1"/>
      <c r="IE35" s="1"/>
      <c r="IF35" s="1"/>
      <c r="IG35" s="1"/>
      <c r="IH35" s="1"/>
      <c r="II35" s="1"/>
      <c r="IK35" s="3"/>
      <c r="IL35" s="1"/>
      <c r="IM35" s="1"/>
      <c r="IN35" s="1"/>
    </row>
    <row r="36" spans="1:248" ht="14.25" x14ac:dyDescent="0.2">
      <c r="A36" s="63" t="s">
        <v>292</v>
      </c>
      <c r="B36" s="47"/>
      <c r="C36" s="47"/>
      <c r="D36" s="47"/>
      <c r="E36" s="49"/>
      <c r="F36" s="43"/>
      <c r="G36" s="50"/>
      <c r="H36" s="51"/>
      <c r="I36" s="1"/>
      <c r="J36" s="1"/>
      <c r="K36" s="1"/>
      <c r="L36" s="1"/>
      <c r="M36" s="1"/>
      <c r="N36" s="1"/>
      <c r="O36" s="1"/>
      <c r="P36" s="1"/>
      <c r="Q36" s="1"/>
      <c r="R36" s="1"/>
      <c r="S36" s="1"/>
      <c r="U36" s="3"/>
      <c r="V36" s="1"/>
      <c r="W36" s="1"/>
      <c r="X36" s="1"/>
      <c r="Y36" s="1"/>
      <c r="Z36" s="1"/>
      <c r="AA36" s="1"/>
      <c r="AB36" s="1"/>
      <c r="AC36" s="1"/>
      <c r="AD36" s="1"/>
      <c r="AE36" s="1"/>
      <c r="AF36" s="1"/>
      <c r="AG36" s="1"/>
      <c r="AI36" s="3"/>
      <c r="AJ36" s="1"/>
      <c r="AK36" s="1"/>
      <c r="AL36" s="1"/>
      <c r="AM36" s="1"/>
      <c r="AN36" s="1"/>
      <c r="AO36" s="1"/>
      <c r="AP36" s="1"/>
      <c r="AQ36" s="1"/>
      <c r="AR36" s="1"/>
      <c r="AS36" s="1"/>
      <c r="AT36" s="1"/>
      <c r="AU36" s="1"/>
      <c r="AW36" s="3"/>
      <c r="AX36" s="1"/>
      <c r="AY36" s="1"/>
      <c r="AZ36" s="1"/>
      <c r="BA36" s="1"/>
      <c r="BB36" s="1"/>
      <c r="BC36" s="1"/>
      <c r="BD36" s="1"/>
      <c r="BE36" s="1"/>
      <c r="BF36" s="1"/>
      <c r="BG36" s="1"/>
      <c r="BH36" s="1"/>
      <c r="BI36" s="1"/>
      <c r="BK36" s="3"/>
      <c r="BL36" s="1"/>
      <c r="BM36" s="1"/>
      <c r="BN36" s="1"/>
      <c r="BO36" s="1"/>
      <c r="BP36" s="1"/>
      <c r="BQ36" s="1"/>
      <c r="BR36" s="1"/>
      <c r="BS36" s="1"/>
      <c r="BT36" s="1"/>
      <c r="BU36" s="1"/>
      <c r="BV36" s="1"/>
      <c r="BW36" s="1"/>
      <c r="BY36" s="3"/>
      <c r="BZ36" s="1"/>
      <c r="CA36" s="1"/>
      <c r="CB36" s="1"/>
      <c r="CC36" s="1"/>
      <c r="CD36" s="1"/>
      <c r="CE36" s="1"/>
      <c r="CF36" s="1"/>
      <c r="CG36" s="1"/>
      <c r="CH36" s="1"/>
      <c r="CI36" s="1"/>
      <c r="CJ36" s="1"/>
      <c r="CK36" s="1"/>
      <c r="CM36" s="3"/>
      <c r="CN36" s="1"/>
      <c r="CO36" s="1"/>
      <c r="CP36" s="1"/>
      <c r="CQ36" s="1"/>
      <c r="CR36" s="1"/>
      <c r="CS36" s="1"/>
      <c r="CT36" s="1"/>
      <c r="CU36" s="1"/>
      <c r="CV36" s="1"/>
      <c r="CW36" s="1"/>
      <c r="CX36" s="1"/>
      <c r="CY36" s="1"/>
      <c r="DA36" s="3"/>
      <c r="DB36" s="1"/>
      <c r="DC36" s="1"/>
      <c r="DD36" s="1"/>
      <c r="DE36" s="1"/>
      <c r="DF36" s="1"/>
      <c r="DG36" s="1"/>
      <c r="DH36" s="1"/>
      <c r="DI36" s="1"/>
      <c r="DJ36" s="1"/>
      <c r="DK36" s="1"/>
      <c r="DL36" s="1"/>
      <c r="DM36" s="1"/>
      <c r="DO36" s="3"/>
      <c r="DP36" s="1"/>
      <c r="DQ36" s="1"/>
      <c r="DR36" s="1"/>
      <c r="DS36" s="1"/>
      <c r="DT36" s="1"/>
      <c r="DU36" s="1"/>
      <c r="DV36" s="1"/>
      <c r="DW36" s="1"/>
      <c r="DX36" s="1"/>
      <c r="DY36" s="1"/>
      <c r="DZ36" s="1"/>
      <c r="EA36" s="1"/>
      <c r="EC36" s="3"/>
      <c r="ED36" s="1"/>
      <c r="EE36" s="1"/>
      <c r="EF36" s="1"/>
      <c r="EG36" s="1"/>
      <c r="EH36" s="1"/>
      <c r="EI36" s="1"/>
      <c r="EJ36" s="1"/>
      <c r="EK36" s="1"/>
      <c r="EL36" s="1"/>
      <c r="EM36" s="1"/>
      <c r="EN36" s="1"/>
      <c r="EO36" s="1"/>
      <c r="EQ36" s="3"/>
      <c r="ER36" s="1"/>
      <c r="ES36" s="1"/>
      <c r="ET36" s="1"/>
      <c r="EU36" s="1"/>
      <c r="EV36" s="1"/>
      <c r="EW36" s="1"/>
      <c r="EX36" s="1"/>
      <c r="EY36" s="1"/>
      <c r="EZ36" s="1"/>
      <c r="FA36" s="1"/>
      <c r="FB36" s="1"/>
      <c r="FC36" s="1"/>
      <c r="FE36" s="3"/>
      <c r="FF36" s="1"/>
      <c r="FG36" s="1"/>
      <c r="FH36" s="1"/>
      <c r="FI36" s="1"/>
      <c r="FJ36" s="1"/>
      <c r="FK36" s="1"/>
      <c r="FL36" s="1"/>
      <c r="FM36" s="1"/>
      <c r="FN36" s="1"/>
      <c r="FO36" s="1"/>
      <c r="FP36" s="1"/>
      <c r="FQ36" s="1"/>
      <c r="FS36" s="3"/>
      <c r="FT36" s="1"/>
      <c r="FU36" s="1"/>
      <c r="FV36" s="1"/>
      <c r="FW36" s="1"/>
      <c r="FX36" s="1"/>
      <c r="FY36" s="1"/>
      <c r="FZ36" s="1"/>
      <c r="GA36" s="1"/>
      <c r="GB36" s="1"/>
      <c r="GC36" s="1"/>
      <c r="GD36" s="1"/>
      <c r="GE36" s="1"/>
      <c r="GG36" s="3"/>
      <c r="GH36" s="1"/>
      <c r="GI36" s="1"/>
      <c r="GJ36" s="1"/>
      <c r="GK36" s="1"/>
      <c r="GL36" s="1"/>
      <c r="GM36" s="1"/>
      <c r="GN36" s="1"/>
      <c r="GO36" s="1"/>
      <c r="GP36" s="1"/>
      <c r="GQ36" s="1"/>
      <c r="GR36" s="1"/>
      <c r="GS36" s="1"/>
      <c r="GU36" s="3"/>
      <c r="GV36" s="1"/>
      <c r="GW36" s="1"/>
      <c r="GX36" s="1"/>
      <c r="GY36" s="1"/>
      <c r="GZ36" s="1"/>
      <c r="HA36" s="1"/>
      <c r="HB36" s="1"/>
      <c r="HC36" s="1"/>
      <c r="HD36" s="1"/>
      <c r="HE36" s="1"/>
      <c r="HF36" s="1"/>
      <c r="HG36" s="1"/>
      <c r="HI36" s="3"/>
      <c r="HJ36" s="1"/>
      <c r="HK36" s="1"/>
      <c r="HL36" s="1"/>
      <c r="HM36" s="1"/>
      <c r="HN36" s="1"/>
      <c r="HO36" s="1"/>
      <c r="HP36" s="1"/>
      <c r="HQ36" s="1"/>
      <c r="HR36" s="1"/>
      <c r="HS36" s="1"/>
      <c r="HT36" s="1"/>
      <c r="HU36" s="1"/>
      <c r="HW36" s="3"/>
      <c r="HX36" s="1"/>
      <c r="HY36" s="1"/>
      <c r="HZ36" s="1"/>
      <c r="IA36" s="1"/>
      <c r="IB36" s="1"/>
      <c r="IC36" s="1"/>
      <c r="ID36" s="1"/>
      <c r="IE36" s="1"/>
      <c r="IF36" s="1"/>
      <c r="IG36" s="1"/>
      <c r="IH36" s="1"/>
      <c r="II36" s="1"/>
      <c r="IK36" s="3"/>
      <c r="IL36" s="1"/>
      <c r="IM36" s="1"/>
      <c r="IN36" s="1"/>
    </row>
    <row r="37" spans="1:248" ht="14.25" x14ac:dyDescent="0.2">
      <c r="A37" s="61" t="s">
        <v>23</v>
      </c>
      <c r="B37" s="40"/>
      <c r="C37" s="40"/>
      <c r="D37" s="40"/>
      <c r="E37" s="42"/>
      <c r="F37" s="43"/>
      <c r="G37" s="43"/>
      <c r="H37" s="43"/>
    </row>
    <row r="38" spans="1:248" ht="14.25" x14ac:dyDescent="0.2">
      <c r="A38" s="61" t="s">
        <v>24</v>
      </c>
      <c r="B38" s="40"/>
      <c r="C38" s="40"/>
      <c r="D38" s="40"/>
      <c r="E38" s="42"/>
      <c r="F38" s="43"/>
      <c r="G38" s="43"/>
      <c r="H38" s="43"/>
    </row>
    <row r="39" spans="1:248" ht="14.25" x14ac:dyDescent="0.2">
      <c r="A39" s="61" t="s">
        <v>25</v>
      </c>
      <c r="B39" s="40"/>
      <c r="C39" s="40"/>
      <c r="D39" s="40"/>
      <c r="E39" s="42"/>
      <c r="F39" s="43"/>
      <c r="G39" s="43"/>
      <c r="H39" s="43"/>
    </row>
    <row r="40" spans="1:248" ht="14.25" x14ac:dyDescent="0.2">
      <c r="A40" s="61" t="s">
        <v>26</v>
      </c>
      <c r="B40" s="40"/>
      <c r="C40" s="40"/>
      <c r="D40" s="40"/>
      <c r="E40" s="42"/>
      <c r="F40" s="43"/>
      <c r="G40" s="43"/>
      <c r="H40" s="43"/>
    </row>
    <row r="41" spans="1:248" ht="14.25" x14ac:dyDescent="0.2">
      <c r="A41" s="61" t="s">
        <v>27</v>
      </c>
      <c r="B41" s="40"/>
      <c r="C41" s="40"/>
      <c r="D41" s="40"/>
      <c r="E41" s="42"/>
      <c r="F41" s="43"/>
      <c r="G41" s="43"/>
      <c r="H41" s="43"/>
    </row>
    <row r="42" spans="1:248" ht="14.25" x14ac:dyDescent="0.2">
      <c r="A42" s="62" t="s">
        <v>205</v>
      </c>
      <c r="B42" s="44"/>
      <c r="C42" s="44"/>
      <c r="D42" s="44"/>
      <c r="E42" s="46"/>
      <c r="F42" s="43"/>
      <c r="G42" s="50"/>
      <c r="H42" s="51"/>
      <c r="I42" s="1"/>
      <c r="J42" s="1"/>
      <c r="K42" s="1"/>
      <c r="L42" s="1"/>
      <c r="M42" s="1"/>
      <c r="N42" s="1"/>
      <c r="O42" s="1"/>
      <c r="P42" s="1"/>
      <c r="Q42" s="1"/>
      <c r="R42" s="1"/>
      <c r="S42" s="1"/>
      <c r="U42" s="3"/>
      <c r="V42" s="1"/>
      <c r="W42" s="1"/>
      <c r="X42" s="1"/>
      <c r="Y42" s="1"/>
      <c r="Z42" s="1"/>
      <c r="AA42" s="1"/>
      <c r="AB42" s="1"/>
      <c r="AC42" s="1"/>
      <c r="AD42" s="1"/>
      <c r="AE42" s="1"/>
      <c r="AF42" s="1"/>
      <c r="AG42" s="1"/>
      <c r="AI42" s="3"/>
      <c r="AJ42" s="1"/>
      <c r="AK42" s="1"/>
      <c r="AL42" s="1"/>
      <c r="AM42" s="1"/>
      <c r="AN42" s="1"/>
      <c r="AO42" s="1"/>
      <c r="AP42" s="1"/>
      <c r="AQ42" s="1"/>
      <c r="AR42" s="1"/>
      <c r="AS42" s="1"/>
      <c r="AT42" s="1"/>
      <c r="AU42" s="1"/>
      <c r="AW42" s="3"/>
      <c r="AX42" s="1"/>
      <c r="AY42" s="1"/>
      <c r="AZ42" s="1"/>
      <c r="BA42" s="1"/>
      <c r="BB42" s="1"/>
      <c r="BC42" s="1"/>
      <c r="BD42" s="1"/>
      <c r="BE42" s="1"/>
      <c r="BF42" s="1"/>
      <c r="BG42" s="1"/>
      <c r="BH42" s="1"/>
      <c r="BI42" s="1"/>
      <c r="BK42" s="3"/>
      <c r="BL42" s="1"/>
      <c r="BM42" s="1"/>
      <c r="BN42" s="1"/>
      <c r="BO42" s="1"/>
      <c r="BP42" s="1"/>
      <c r="BQ42" s="1"/>
      <c r="BR42" s="1"/>
      <c r="BS42" s="1"/>
      <c r="BT42" s="1"/>
      <c r="BU42" s="1"/>
      <c r="BV42" s="1"/>
      <c r="BW42" s="1"/>
      <c r="BY42" s="3"/>
      <c r="BZ42" s="1"/>
      <c r="CA42" s="1"/>
      <c r="CB42" s="1"/>
      <c r="CC42" s="1"/>
      <c r="CD42" s="1"/>
      <c r="CE42" s="1"/>
      <c r="CF42" s="1"/>
      <c r="CG42" s="1"/>
      <c r="CH42" s="1"/>
      <c r="CI42" s="1"/>
      <c r="CJ42" s="1"/>
      <c r="CK42" s="1"/>
      <c r="CM42" s="3"/>
      <c r="CN42" s="1"/>
      <c r="CO42" s="1"/>
      <c r="CP42" s="1"/>
      <c r="CQ42" s="1"/>
      <c r="CR42" s="1"/>
      <c r="CS42" s="1"/>
      <c r="CT42" s="1"/>
      <c r="CU42" s="1"/>
      <c r="CV42" s="1"/>
      <c r="CW42" s="1"/>
      <c r="CX42" s="1"/>
      <c r="CY42" s="1"/>
      <c r="DA42" s="3"/>
      <c r="DB42" s="1"/>
      <c r="DC42" s="1"/>
      <c r="DD42" s="1"/>
      <c r="DE42" s="1"/>
      <c r="DF42" s="1"/>
      <c r="DG42" s="1"/>
      <c r="DH42" s="1"/>
      <c r="DI42" s="1"/>
      <c r="DJ42" s="1"/>
      <c r="DK42" s="1"/>
      <c r="DL42" s="1"/>
      <c r="DM42" s="1"/>
      <c r="DO42" s="3"/>
      <c r="DP42" s="1"/>
      <c r="DQ42" s="1"/>
      <c r="DR42" s="1"/>
      <c r="DS42" s="1"/>
      <c r="DT42" s="1"/>
      <c r="DU42" s="1"/>
      <c r="DV42" s="1"/>
      <c r="DW42" s="1"/>
      <c r="DX42" s="1"/>
      <c r="DY42" s="1"/>
      <c r="DZ42" s="1"/>
      <c r="EA42" s="1"/>
      <c r="EC42" s="3"/>
      <c r="ED42" s="1"/>
      <c r="EE42" s="1"/>
      <c r="EF42" s="1"/>
      <c r="EG42" s="1"/>
      <c r="EH42" s="1"/>
      <c r="EI42" s="1"/>
      <c r="EJ42" s="1"/>
      <c r="EK42" s="1"/>
      <c r="EL42" s="1"/>
      <c r="EM42" s="1"/>
      <c r="EN42" s="1"/>
      <c r="EO42" s="1"/>
      <c r="EQ42" s="3"/>
      <c r="ER42" s="1"/>
      <c r="ES42" s="1"/>
      <c r="ET42" s="1"/>
      <c r="EU42" s="1"/>
      <c r="EV42" s="1"/>
      <c r="EW42" s="1"/>
      <c r="EX42" s="1"/>
      <c r="EY42" s="1"/>
      <c r="EZ42" s="1"/>
      <c r="FA42" s="1"/>
      <c r="FB42" s="1"/>
      <c r="FC42" s="1"/>
      <c r="FE42" s="3"/>
      <c r="FF42" s="1"/>
      <c r="FG42" s="1"/>
      <c r="FH42" s="1"/>
      <c r="FI42" s="1"/>
      <c r="FJ42" s="1"/>
      <c r="FK42" s="1"/>
      <c r="FL42" s="1"/>
      <c r="FM42" s="1"/>
      <c r="FN42" s="1"/>
      <c r="FO42" s="1"/>
      <c r="FP42" s="1"/>
      <c r="FQ42" s="1"/>
      <c r="FS42" s="3"/>
      <c r="FT42" s="1"/>
      <c r="FU42" s="1"/>
      <c r="FV42" s="1"/>
      <c r="FW42" s="1"/>
      <c r="FX42" s="1"/>
      <c r="FY42" s="1"/>
      <c r="FZ42" s="1"/>
      <c r="GA42" s="1"/>
      <c r="GB42" s="1"/>
      <c r="GC42" s="1"/>
      <c r="GD42" s="1"/>
      <c r="GE42" s="1"/>
      <c r="GG42" s="3"/>
      <c r="GH42" s="1"/>
      <c r="GI42" s="1"/>
      <c r="GJ42" s="1"/>
      <c r="GK42" s="1"/>
      <c r="GL42" s="1"/>
      <c r="GM42" s="1"/>
      <c r="GN42" s="1"/>
      <c r="GO42" s="1"/>
      <c r="GP42" s="1"/>
      <c r="GQ42" s="1"/>
      <c r="GR42" s="1"/>
      <c r="GS42" s="1"/>
      <c r="GU42" s="3"/>
      <c r="GV42" s="1"/>
      <c r="GW42" s="1"/>
      <c r="GX42" s="1"/>
      <c r="GY42" s="1"/>
      <c r="GZ42" s="1"/>
      <c r="HA42" s="1"/>
      <c r="HB42" s="1"/>
      <c r="HC42" s="1"/>
      <c r="HD42" s="1"/>
      <c r="HE42" s="1"/>
      <c r="HF42" s="1"/>
      <c r="HG42" s="1"/>
      <c r="HI42" s="3"/>
      <c r="HJ42" s="1"/>
      <c r="HK42" s="1"/>
      <c r="HL42" s="1"/>
      <c r="HM42" s="1"/>
      <c r="HN42" s="1"/>
      <c r="HO42" s="1"/>
      <c r="HP42" s="1"/>
      <c r="HQ42" s="1"/>
      <c r="HR42" s="1"/>
      <c r="HS42" s="1"/>
      <c r="HT42" s="1"/>
      <c r="HU42" s="1"/>
      <c r="HW42" s="3"/>
      <c r="HX42" s="1"/>
      <c r="HY42" s="1"/>
      <c r="HZ42" s="1"/>
      <c r="IA42" s="1"/>
      <c r="IB42" s="1"/>
      <c r="IC42" s="1"/>
      <c r="ID42" s="1"/>
      <c r="IE42" s="1"/>
      <c r="IF42" s="1"/>
      <c r="IG42" s="1"/>
      <c r="IH42" s="1"/>
      <c r="II42" s="1"/>
      <c r="IK42" s="3"/>
      <c r="IL42" s="1"/>
      <c r="IM42" s="1"/>
      <c r="IN42" s="1"/>
    </row>
    <row r="43" spans="1:248" ht="14.25" x14ac:dyDescent="0.2">
      <c r="A43" s="61" t="s">
        <v>307</v>
      </c>
      <c r="B43" s="40"/>
      <c r="C43" s="40"/>
      <c r="D43" s="40"/>
      <c r="E43" s="42"/>
      <c r="F43" s="43"/>
      <c r="G43" s="43"/>
      <c r="H43" s="43"/>
    </row>
    <row r="44" spans="1:248" ht="14.25" x14ac:dyDescent="0.2">
      <c r="A44" s="61" t="s">
        <v>308</v>
      </c>
      <c r="B44" s="40"/>
      <c r="C44" s="40"/>
      <c r="D44" s="40"/>
      <c r="E44" s="42"/>
      <c r="F44" s="43"/>
      <c r="G44" s="43"/>
      <c r="H44" s="43"/>
    </row>
    <row r="45" spans="1:248" ht="14.25" x14ac:dyDescent="0.2">
      <c r="A45" s="61" t="s">
        <v>309</v>
      </c>
      <c r="B45" s="40"/>
      <c r="C45" s="40"/>
      <c r="D45" s="40"/>
      <c r="E45" s="42"/>
      <c r="F45" s="43"/>
      <c r="G45" s="43"/>
      <c r="H45" s="43"/>
    </row>
    <row r="46" spans="1:248" ht="14.25" x14ac:dyDescent="0.2">
      <c r="A46" s="62" t="s">
        <v>293</v>
      </c>
      <c r="B46" s="44"/>
      <c r="C46" s="44"/>
      <c r="D46" s="44"/>
      <c r="E46" s="46"/>
      <c r="F46" s="43"/>
      <c r="G46" s="50"/>
      <c r="H46" s="51"/>
      <c r="I46" s="1"/>
      <c r="J46" s="1"/>
      <c r="K46" s="1"/>
      <c r="L46" s="1"/>
      <c r="M46" s="1"/>
      <c r="N46" s="1"/>
      <c r="O46" s="1"/>
      <c r="P46" s="1"/>
      <c r="Q46" s="1"/>
      <c r="R46" s="1"/>
      <c r="S46" s="1"/>
      <c r="U46" s="3"/>
      <c r="V46" s="1"/>
      <c r="W46" s="1"/>
      <c r="X46" s="1"/>
      <c r="Y46" s="1"/>
      <c r="Z46" s="1"/>
      <c r="AA46" s="1"/>
      <c r="AB46" s="1"/>
      <c r="AC46" s="1"/>
      <c r="AD46" s="1"/>
      <c r="AE46" s="1"/>
      <c r="AF46" s="1"/>
      <c r="AG46" s="1"/>
      <c r="AI46" s="3"/>
      <c r="AJ46" s="1"/>
      <c r="AK46" s="1"/>
      <c r="AL46" s="1"/>
      <c r="AM46" s="1"/>
      <c r="AN46" s="1"/>
      <c r="AO46" s="1"/>
      <c r="AP46" s="1"/>
      <c r="AQ46" s="1"/>
      <c r="AR46" s="1"/>
      <c r="AS46" s="1"/>
      <c r="AT46" s="1"/>
      <c r="AU46" s="1"/>
      <c r="AW46" s="3"/>
      <c r="AX46" s="1"/>
      <c r="AY46" s="1"/>
      <c r="AZ46" s="1"/>
      <c r="BA46" s="1"/>
      <c r="BB46" s="1"/>
      <c r="BC46" s="1"/>
      <c r="BD46" s="1"/>
      <c r="BE46" s="1"/>
      <c r="BF46" s="1"/>
      <c r="BG46" s="1"/>
      <c r="BH46" s="1"/>
      <c r="BI46" s="1"/>
      <c r="BK46" s="3"/>
      <c r="BL46" s="1"/>
      <c r="BM46" s="1"/>
      <c r="BN46" s="1"/>
      <c r="BO46" s="1"/>
      <c r="BP46" s="1"/>
      <c r="BQ46" s="1"/>
      <c r="BR46" s="1"/>
      <c r="BS46" s="1"/>
      <c r="BT46" s="1"/>
      <c r="BU46" s="1"/>
      <c r="BV46" s="1"/>
      <c r="BW46" s="1"/>
      <c r="BY46" s="3"/>
      <c r="BZ46" s="1"/>
      <c r="CA46" s="1"/>
      <c r="CB46" s="1"/>
      <c r="CC46" s="1"/>
      <c r="CD46" s="1"/>
      <c r="CE46" s="1"/>
      <c r="CF46" s="1"/>
      <c r="CG46" s="1"/>
      <c r="CH46" s="1"/>
      <c r="CI46" s="1"/>
      <c r="CJ46" s="1"/>
      <c r="CK46" s="1"/>
      <c r="CM46" s="3"/>
      <c r="CN46" s="1"/>
      <c r="CO46" s="1"/>
      <c r="CP46" s="1"/>
      <c r="CQ46" s="1"/>
      <c r="CR46" s="1"/>
      <c r="CS46" s="1"/>
      <c r="CT46" s="1"/>
      <c r="CU46" s="1"/>
      <c r="CV46" s="1"/>
      <c r="CW46" s="1"/>
      <c r="CX46" s="1"/>
      <c r="CY46" s="1"/>
      <c r="DA46" s="3"/>
      <c r="DB46" s="1"/>
      <c r="DC46" s="1"/>
      <c r="DD46" s="1"/>
      <c r="DE46" s="1"/>
      <c r="DF46" s="1"/>
      <c r="DG46" s="1"/>
      <c r="DH46" s="1"/>
      <c r="DI46" s="1"/>
      <c r="DJ46" s="1"/>
      <c r="DK46" s="1"/>
      <c r="DL46" s="1"/>
      <c r="DM46" s="1"/>
      <c r="DO46" s="3"/>
      <c r="DP46" s="1"/>
      <c r="DQ46" s="1"/>
      <c r="DR46" s="1"/>
      <c r="DS46" s="1"/>
      <c r="DT46" s="1"/>
      <c r="DU46" s="1"/>
      <c r="DV46" s="1"/>
      <c r="DW46" s="1"/>
      <c r="DX46" s="1"/>
      <c r="DY46" s="1"/>
      <c r="DZ46" s="1"/>
      <c r="EA46" s="1"/>
      <c r="EC46" s="3"/>
      <c r="ED46" s="1"/>
      <c r="EE46" s="1"/>
      <c r="EF46" s="1"/>
      <c r="EG46" s="1"/>
      <c r="EH46" s="1"/>
      <c r="EI46" s="1"/>
      <c r="EJ46" s="1"/>
      <c r="EK46" s="1"/>
      <c r="EL46" s="1"/>
      <c r="EM46" s="1"/>
      <c r="EN46" s="1"/>
      <c r="EO46" s="1"/>
      <c r="EQ46" s="3"/>
      <c r="ER46" s="1"/>
      <c r="ES46" s="1"/>
      <c r="ET46" s="1"/>
      <c r="EU46" s="1"/>
      <c r="EV46" s="1"/>
      <c r="EW46" s="1"/>
      <c r="EX46" s="1"/>
      <c r="EY46" s="1"/>
      <c r="EZ46" s="1"/>
      <c r="FA46" s="1"/>
      <c r="FB46" s="1"/>
      <c r="FC46" s="1"/>
      <c r="FE46" s="3"/>
      <c r="FF46" s="1"/>
      <c r="FG46" s="1"/>
      <c r="FH46" s="1"/>
      <c r="FI46" s="1"/>
      <c r="FJ46" s="1"/>
      <c r="FK46" s="1"/>
      <c r="FL46" s="1"/>
      <c r="FM46" s="1"/>
      <c r="FN46" s="1"/>
      <c r="FO46" s="1"/>
      <c r="FP46" s="1"/>
      <c r="FQ46" s="1"/>
      <c r="FS46" s="3"/>
      <c r="FT46" s="1"/>
      <c r="FU46" s="1"/>
      <c r="FV46" s="1"/>
      <c r="FW46" s="1"/>
      <c r="FX46" s="1"/>
      <c r="FY46" s="1"/>
      <c r="FZ46" s="1"/>
      <c r="GA46" s="1"/>
      <c r="GB46" s="1"/>
      <c r="GC46" s="1"/>
      <c r="GD46" s="1"/>
      <c r="GE46" s="1"/>
      <c r="GG46" s="3"/>
      <c r="GH46" s="1"/>
      <c r="GI46" s="1"/>
      <c r="GJ46" s="1"/>
      <c r="GK46" s="1"/>
      <c r="GL46" s="1"/>
      <c r="GM46" s="1"/>
      <c r="GN46" s="1"/>
      <c r="GO46" s="1"/>
      <c r="GP46" s="1"/>
      <c r="GQ46" s="1"/>
      <c r="GR46" s="1"/>
      <c r="GS46" s="1"/>
      <c r="GU46" s="3"/>
      <c r="GV46" s="1"/>
      <c r="GW46" s="1"/>
      <c r="GX46" s="1"/>
      <c r="GY46" s="1"/>
      <c r="GZ46" s="1"/>
      <c r="HA46" s="1"/>
      <c r="HB46" s="1"/>
      <c r="HC46" s="1"/>
      <c r="HD46" s="1"/>
      <c r="HE46" s="1"/>
      <c r="HF46" s="1"/>
      <c r="HG46" s="1"/>
      <c r="HI46" s="3"/>
      <c r="HJ46" s="1"/>
      <c r="HK46" s="1"/>
      <c r="HL46" s="1"/>
      <c r="HM46" s="1"/>
      <c r="HN46" s="1"/>
      <c r="HO46" s="1"/>
      <c r="HP46" s="1"/>
      <c r="HQ46" s="1"/>
      <c r="HR46" s="1"/>
      <c r="HS46" s="1"/>
      <c r="HT46" s="1"/>
      <c r="HU46" s="1"/>
      <c r="HW46" s="3"/>
      <c r="HX46" s="1"/>
      <c r="HY46" s="1"/>
      <c r="HZ46" s="1"/>
      <c r="IA46" s="1"/>
      <c r="IB46" s="1"/>
      <c r="IC46" s="1"/>
      <c r="ID46" s="1"/>
      <c r="IE46" s="1"/>
      <c r="IF46" s="1"/>
      <c r="IG46" s="1"/>
      <c r="IH46" s="1"/>
      <c r="II46" s="1"/>
      <c r="IK46" s="3"/>
      <c r="IL46" s="1"/>
      <c r="IM46" s="1"/>
      <c r="IN46" s="1"/>
    </row>
    <row r="47" spans="1:248" ht="14.25" x14ac:dyDescent="0.2">
      <c r="A47" s="63" t="s">
        <v>294</v>
      </c>
      <c r="B47" s="47"/>
      <c r="C47" s="47"/>
      <c r="D47" s="47"/>
      <c r="E47" s="49"/>
      <c r="F47" s="43"/>
      <c r="G47" s="50"/>
      <c r="H47" s="51"/>
      <c r="I47" s="1"/>
      <c r="J47" s="1"/>
      <c r="K47" s="1"/>
      <c r="L47" s="1"/>
      <c r="M47" s="1"/>
      <c r="N47" s="1"/>
      <c r="O47" s="1"/>
      <c r="P47" s="1"/>
      <c r="Q47" s="1"/>
      <c r="R47" s="1"/>
      <c r="S47" s="1"/>
      <c r="U47" s="3"/>
      <c r="V47" s="1"/>
      <c r="W47" s="1"/>
      <c r="X47" s="1"/>
      <c r="Y47" s="1"/>
      <c r="Z47" s="1"/>
      <c r="AA47" s="1"/>
      <c r="AB47" s="1"/>
      <c r="AC47" s="1"/>
      <c r="AD47" s="1"/>
      <c r="AE47" s="1"/>
      <c r="AF47" s="1"/>
      <c r="AG47" s="1"/>
      <c r="AI47" s="3"/>
      <c r="AJ47" s="1"/>
      <c r="AK47" s="1"/>
      <c r="AL47" s="1"/>
      <c r="AM47" s="1"/>
      <c r="AN47" s="1"/>
      <c r="AO47" s="1"/>
      <c r="AP47" s="1"/>
      <c r="AQ47" s="1"/>
      <c r="AR47" s="1"/>
      <c r="AS47" s="1"/>
      <c r="AT47" s="1"/>
      <c r="AU47" s="1"/>
      <c r="AW47" s="3"/>
      <c r="AX47" s="1"/>
      <c r="AY47" s="1"/>
      <c r="AZ47" s="1"/>
      <c r="BA47" s="1"/>
      <c r="BB47" s="1"/>
      <c r="BC47" s="1"/>
      <c r="BD47" s="1"/>
      <c r="BE47" s="1"/>
      <c r="BF47" s="1"/>
      <c r="BG47" s="1"/>
      <c r="BH47" s="1"/>
      <c r="BI47" s="1"/>
      <c r="BK47" s="3"/>
      <c r="BL47" s="1"/>
      <c r="BM47" s="1"/>
      <c r="BN47" s="1"/>
      <c r="BO47" s="1"/>
      <c r="BP47" s="1"/>
      <c r="BQ47" s="1"/>
      <c r="BR47" s="1"/>
      <c r="BS47" s="1"/>
      <c r="BT47" s="1"/>
      <c r="BU47" s="1"/>
      <c r="BV47" s="1"/>
      <c r="BW47" s="1"/>
      <c r="BY47" s="3"/>
      <c r="BZ47" s="1"/>
      <c r="CA47" s="1"/>
      <c r="CB47" s="1"/>
      <c r="CC47" s="1"/>
      <c r="CD47" s="1"/>
      <c r="CE47" s="1"/>
      <c r="CF47" s="1"/>
      <c r="CG47" s="1"/>
      <c r="CH47" s="1"/>
      <c r="CI47" s="1"/>
      <c r="CJ47" s="1"/>
      <c r="CK47" s="1"/>
      <c r="CM47" s="3"/>
      <c r="CN47" s="1"/>
      <c r="CO47" s="1"/>
      <c r="CP47" s="1"/>
      <c r="CQ47" s="1"/>
      <c r="CR47" s="1"/>
      <c r="CS47" s="1"/>
      <c r="CT47" s="1"/>
      <c r="CU47" s="1"/>
      <c r="CV47" s="1"/>
      <c r="CW47" s="1"/>
      <c r="CX47" s="1"/>
      <c r="CY47" s="1"/>
      <c r="DA47" s="3"/>
      <c r="DB47" s="1"/>
      <c r="DC47" s="1"/>
      <c r="DD47" s="1"/>
      <c r="DE47" s="1"/>
      <c r="DF47" s="1"/>
      <c r="DG47" s="1"/>
      <c r="DH47" s="1"/>
      <c r="DI47" s="1"/>
      <c r="DJ47" s="1"/>
      <c r="DK47" s="1"/>
      <c r="DL47" s="1"/>
      <c r="DM47" s="1"/>
      <c r="DO47" s="3"/>
      <c r="DP47" s="1"/>
      <c r="DQ47" s="1"/>
      <c r="DR47" s="1"/>
      <c r="DS47" s="1"/>
      <c r="DT47" s="1"/>
      <c r="DU47" s="1"/>
      <c r="DV47" s="1"/>
      <c r="DW47" s="1"/>
      <c r="DX47" s="1"/>
      <c r="DY47" s="1"/>
      <c r="DZ47" s="1"/>
      <c r="EA47" s="1"/>
      <c r="EC47" s="3"/>
      <c r="ED47" s="1"/>
      <c r="EE47" s="1"/>
      <c r="EF47" s="1"/>
      <c r="EG47" s="1"/>
      <c r="EH47" s="1"/>
      <c r="EI47" s="1"/>
      <c r="EJ47" s="1"/>
      <c r="EK47" s="1"/>
      <c r="EL47" s="1"/>
      <c r="EM47" s="1"/>
      <c r="EN47" s="1"/>
      <c r="EO47" s="1"/>
      <c r="EQ47" s="3"/>
      <c r="ER47" s="1"/>
      <c r="ES47" s="1"/>
      <c r="ET47" s="1"/>
      <c r="EU47" s="1"/>
      <c r="EV47" s="1"/>
      <c r="EW47" s="1"/>
      <c r="EX47" s="1"/>
      <c r="EY47" s="1"/>
      <c r="EZ47" s="1"/>
      <c r="FA47" s="1"/>
      <c r="FB47" s="1"/>
      <c r="FC47" s="1"/>
      <c r="FE47" s="3"/>
      <c r="FF47" s="1"/>
      <c r="FG47" s="1"/>
      <c r="FH47" s="1"/>
      <c r="FI47" s="1"/>
      <c r="FJ47" s="1"/>
      <c r="FK47" s="1"/>
      <c r="FL47" s="1"/>
      <c r="FM47" s="1"/>
      <c r="FN47" s="1"/>
      <c r="FO47" s="1"/>
      <c r="FP47" s="1"/>
      <c r="FQ47" s="1"/>
      <c r="FS47" s="3"/>
      <c r="FT47" s="1"/>
      <c r="FU47" s="1"/>
      <c r="FV47" s="1"/>
      <c r="FW47" s="1"/>
      <c r="FX47" s="1"/>
      <c r="FY47" s="1"/>
      <c r="FZ47" s="1"/>
      <c r="GA47" s="1"/>
      <c r="GB47" s="1"/>
      <c r="GC47" s="1"/>
      <c r="GD47" s="1"/>
      <c r="GE47" s="1"/>
      <c r="GG47" s="3"/>
      <c r="GH47" s="1"/>
      <c r="GI47" s="1"/>
      <c r="GJ47" s="1"/>
      <c r="GK47" s="1"/>
      <c r="GL47" s="1"/>
      <c r="GM47" s="1"/>
      <c r="GN47" s="1"/>
      <c r="GO47" s="1"/>
      <c r="GP47" s="1"/>
      <c r="GQ47" s="1"/>
      <c r="GR47" s="1"/>
      <c r="GS47" s="1"/>
      <c r="GU47" s="3"/>
      <c r="GV47" s="1"/>
      <c r="GW47" s="1"/>
      <c r="GX47" s="1"/>
      <c r="GY47" s="1"/>
      <c r="GZ47" s="1"/>
      <c r="HA47" s="1"/>
      <c r="HB47" s="1"/>
      <c r="HC47" s="1"/>
      <c r="HD47" s="1"/>
      <c r="HE47" s="1"/>
      <c r="HF47" s="1"/>
      <c r="HG47" s="1"/>
      <c r="HI47" s="3"/>
      <c r="HJ47" s="1"/>
      <c r="HK47" s="1"/>
      <c r="HL47" s="1"/>
      <c r="HM47" s="1"/>
      <c r="HN47" s="1"/>
      <c r="HO47" s="1"/>
      <c r="HP47" s="1"/>
      <c r="HQ47" s="1"/>
      <c r="HR47" s="1"/>
      <c r="HS47" s="1"/>
      <c r="HT47" s="1"/>
      <c r="HU47" s="1"/>
      <c r="HW47" s="3"/>
      <c r="HX47" s="1"/>
      <c r="HY47" s="1"/>
      <c r="HZ47" s="1"/>
      <c r="IA47" s="1"/>
      <c r="IB47" s="1"/>
      <c r="IC47" s="1"/>
      <c r="ID47" s="1"/>
      <c r="IE47" s="1"/>
      <c r="IF47" s="1"/>
      <c r="IG47" s="1"/>
      <c r="IH47" s="1"/>
      <c r="II47" s="1"/>
      <c r="IK47" s="3"/>
      <c r="IL47" s="1"/>
      <c r="IM47" s="1"/>
      <c r="IN47" s="1"/>
    </row>
    <row r="48" spans="1:248" ht="14.25" x14ac:dyDescent="0.2">
      <c r="A48" s="61" t="s">
        <v>28</v>
      </c>
      <c r="B48" s="40"/>
      <c r="C48" s="40"/>
      <c r="D48" s="40"/>
      <c r="E48" s="42"/>
      <c r="F48" s="43"/>
      <c r="G48" s="43"/>
      <c r="H48" s="43"/>
    </row>
    <row r="49" spans="1:248" ht="14.25" x14ac:dyDescent="0.2">
      <c r="A49" s="61" t="s">
        <v>295</v>
      </c>
      <c r="B49" s="40"/>
      <c r="C49" s="40"/>
      <c r="D49" s="40"/>
      <c r="E49" s="42"/>
      <c r="F49" s="43"/>
      <c r="G49" s="43"/>
      <c r="H49" s="43"/>
    </row>
    <row r="50" spans="1:248" ht="14.25" x14ac:dyDescent="0.2">
      <c r="A50" s="62" t="s">
        <v>29</v>
      </c>
      <c r="B50" s="44"/>
      <c r="C50" s="44"/>
      <c r="D50" s="44"/>
      <c r="E50" s="46"/>
      <c r="F50" s="43"/>
      <c r="G50" s="50"/>
      <c r="H50" s="51"/>
      <c r="I50" s="1"/>
      <c r="J50" s="1"/>
      <c r="K50" s="1"/>
      <c r="L50" s="1"/>
      <c r="M50" s="1"/>
      <c r="N50" s="1"/>
      <c r="O50" s="1"/>
      <c r="P50" s="1"/>
      <c r="Q50" s="1"/>
      <c r="R50" s="1"/>
      <c r="S50" s="1"/>
      <c r="U50" s="3"/>
      <c r="V50" s="1"/>
      <c r="W50" s="1"/>
      <c r="X50" s="1"/>
      <c r="Y50" s="1"/>
      <c r="Z50" s="1"/>
      <c r="AA50" s="1"/>
      <c r="AB50" s="1"/>
      <c r="AC50" s="1"/>
      <c r="AD50" s="1"/>
      <c r="AE50" s="1"/>
      <c r="AF50" s="1"/>
      <c r="AG50" s="1"/>
      <c r="AI50" s="3"/>
      <c r="AJ50" s="1"/>
      <c r="AK50" s="1"/>
      <c r="AL50" s="1"/>
      <c r="AM50" s="1"/>
      <c r="AN50" s="1"/>
      <c r="AO50" s="1"/>
      <c r="AP50" s="1"/>
      <c r="AQ50" s="1"/>
      <c r="AR50" s="1"/>
      <c r="AS50" s="1"/>
      <c r="AT50" s="1"/>
      <c r="AU50" s="1"/>
      <c r="AW50" s="3"/>
      <c r="AX50" s="1"/>
      <c r="AY50" s="1"/>
      <c r="AZ50" s="1"/>
      <c r="BA50" s="1"/>
      <c r="BB50" s="1"/>
      <c r="BC50" s="1"/>
      <c r="BD50" s="1"/>
      <c r="BE50" s="1"/>
      <c r="BF50" s="1"/>
      <c r="BG50" s="1"/>
      <c r="BH50" s="1"/>
      <c r="BI50" s="1"/>
      <c r="BK50" s="3"/>
      <c r="BL50" s="1"/>
      <c r="BM50" s="1"/>
      <c r="BN50" s="1"/>
      <c r="BO50" s="1"/>
      <c r="BP50" s="1"/>
      <c r="BQ50" s="1"/>
      <c r="BR50" s="1"/>
      <c r="BS50" s="1"/>
      <c r="BT50" s="1"/>
      <c r="BU50" s="1"/>
      <c r="BV50" s="1"/>
      <c r="BW50" s="1"/>
      <c r="BY50" s="3"/>
      <c r="BZ50" s="1"/>
      <c r="CA50" s="1"/>
      <c r="CB50" s="1"/>
      <c r="CC50" s="1"/>
      <c r="CD50" s="1"/>
      <c r="CE50" s="1"/>
      <c r="CF50" s="1"/>
      <c r="CG50" s="1"/>
      <c r="CH50" s="1"/>
      <c r="CI50" s="1"/>
      <c r="CJ50" s="1"/>
      <c r="CK50" s="1"/>
      <c r="CM50" s="3"/>
      <c r="CN50" s="1"/>
      <c r="CO50" s="1"/>
      <c r="CP50" s="1"/>
      <c r="CQ50" s="1"/>
      <c r="CR50" s="1"/>
      <c r="CS50" s="1"/>
      <c r="CT50" s="1"/>
      <c r="CU50" s="1"/>
      <c r="CV50" s="1"/>
      <c r="CW50" s="1"/>
      <c r="CX50" s="1"/>
      <c r="CY50" s="1"/>
      <c r="DA50" s="3"/>
      <c r="DB50" s="1"/>
      <c r="DC50" s="1"/>
      <c r="DD50" s="1"/>
      <c r="DE50" s="1"/>
      <c r="DF50" s="1"/>
      <c r="DG50" s="1"/>
      <c r="DH50" s="1"/>
      <c r="DI50" s="1"/>
      <c r="DJ50" s="1"/>
      <c r="DK50" s="1"/>
      <c r="DL50" s="1"/>
      <c r="DM50" s="1"/>
      <c r="DO50" s="3"/>
      <c r="DP50" s="1"/>
      <c r="DQ50" s="1"/>
      <c r="DR50" s="1"/>
      <c r="DS50" s="1"/>
      <c r="DT50" s="1"/>
      <c r="DU50" s="1"/>
      <c r="DV50" s="1"/>
      <c r="DW50" s="1"/>
      <c r="DX50" s="1"/>
      <c r="DY50" s="1"/>
      <c r="DZ50" s="1"/>
      <c r="EA50" s="1"/>
      <c r="EC50" s="3"/>
      <c r="ED50" s="1"/>
      <c r="EE50" s="1"/>
      <c r="EF50" s="1"/>
      <c r="EG50" s="1"/>
      <c r="EH50" s="1"/>
      <c r="EI50" s="1"/>
      <c r="EJ50" s="1"/>
      <c r="EK50" s="1"/>
      <c r="EL50" s="1"/>
      <c r="EM50" s="1"/>
      <c r="EN50" s="1"/>
      <c r="EO50" s="1"/>
      <c r="EQ50" s="3"/>
      <c r="ER50" s="1"/>
      <c r="ES50" s="1"/>
      <c r="ET50" s="1"/>
      <c r="EU50" s="1"/>
      <c r="EV50" s="1"/>
      <c r="EW50" s="1"/>
      <c r="EX50" s="1"/>
      <c r="EY50" s="1"/>
      <c r="EZ50" s="1"/>
      <c r="FA50" s="1"/>
      <c r="FB50" s="1"/>
      <c r="FC50" s="1"/>
      <c r="FE50" s="3"/>
      <c r="FF50" s="1"/>
      <c r="FG50" s="1"/>
      <c r="FH50" s="1"/>
      <c r="FI50" s="1"/>
      <c r="FJ50" s="1"/>
      <c r="FK50" s="1"/>
      <c r="FL50" s="1"/>
      <c r="FM50" s="1"/>
      <c r="FN50" s="1"/>
      <c r="FO50" s="1"/>
      <c r="FP50" s="1"/>
      <c r="FQ50" s="1"/>
      <c r="FS50" s="3"/>
      <c r="FT50" s="1"/>
      <c r="FU50" s="1"/>
      <c r="FV50" s="1"/>
      <c r="FW50" s="1"/>
      <c r="FX50" s="1"/>
      <c r="FY50" s="1"/>
      <c r="FZ50" s="1"/>
      <c r="GA50" s="1"/>
      <c r="GB50" s="1"/>
      <c r="GC50" s="1"/>
      <c r="GD50" s="1"/>
      <c r="GE50" s="1"/>
      <c r="GG50" s="3"/>
      <c r="GH50" s="1"/>
      <c r="GI50" s="1"/>
      <c r="GJ50" s="1"/>
      <c r="GK50" s="1"/>
      <c r="GL50" s="1"/>
      <c r="GM50" s="1"/>
      <c r="GN50" s="1"/>
      <c r="GO50" s="1"/>
      <c r="GP50" s="1"/>
      <c r="GQ50" s="1"/>
      <c r="GR50" s="1"/>
      <c r="GS50" s="1"/>
      <c r="GU50" s="3"/>
      <c r="GV50" s="1"/>
      <c r="GW50" s="1"/>
      <c r="GX50" s="1"/>
      <c r="GY50" s="1"/>
      <c r="GZ50" s="1"/>
      <c r="HA50" s="1"/>
      <c r="HB50" s="1"/>
      <c r="HC50" s="1"/>
      <c r="HD50" s="1"/>
      <c r="HE50" s="1"/>
      <c r="HF50" s="1"/>
      <c r="HG50" s="1"/>
      <c r="HI50" s="3"/>
      <c r="HJ50" s="1"/>
      <c r="HK50" s="1"/>
      <c r="HL50" s="1"/>
      <c r="HM50" s="1"/>
      <c r="HN50" s="1"/>
      <c r="HO50" s="1"/>
      <c r="HP50" s="1"/>
      <c r="HQ50" s="1"/>
      <c r="HR50" s="1"/>
      <c r="HS50" s="1"/>
      <c r="HT50" s="1"/>
      <c r="HU50" s="1"/>
      <c r="HW50" s="3"/>
      <c r="HX50" s="1"/>
      <c r="HY50" s="1"/>
      <c r="HZ50" s="1"/>
      <c r="IA50" s="1"/>
      <c r="IB50" s="1"/>
      <c r="IC50" s="1"/>
      <c r="ID50" s="1"/>
      <c r="IE50" s="1"/>
      <c r="IF50" s="1"/>
      <c r="IG50" s="1"/>
      <c r="IH50" s="1"/>
      <c r="II50" s="1"/>
      <c r="IK50" s="3"/>
      <c r="IL50" s="1"/>
      <c r="IM50" s="1"/>
      <c r="IN50" s="1"/>
    </row>
    <row r="51" spans="1:248" ht="14.25" x14ac:dyDescent="0.2">
      <c r="A51" s="61" t="s">
        <v>296</v>
      </c>
      <c r="B51" s="40"/>
      <c r="C51" s="40"/>
      <c r="D51" s="40"/>
      <c r="E51" s="42"/>
      <c r="F51" s="43"/>
      <c r="G51" s="43"/>
      <c r="H51" s="43"/>
    </row>
    <row r="52" spans="1:248" ht="14.25" x14ac:dyDescent="0.2">
      <c r="A52" s="61" t="s">
        <v>297</v>
      </c>
      <c r="B52" s="40"/>
      <c r="C52" s="40"/>
      <c r="D52" s="40">
        <v>24.346900000000002</v>
      </c>
      <c r="E52" s="42">
        <v>24.346900000000002</v>
      </c>
      <c r="F52" s="43"/>
      <c r="G52" s="43"/>
      <c r="H52" s="43"/>
    </row>
    <row r="53" spans="1:248" ht="14.25" x14ac:dyDescent="0.2">
      <c r="A53" s="61" t="s">
        <v>298</v>
      </c>
      <c r="B53" s="40"/>
      <c r="C53" s="40"/>
      <c r="D53" s="40"/>
      <c r="E53" s="42"/>
      <c r="F53" s="43"/>
      <c r="G53" s="43"/>
      <c r="H53" s="43"/>
    </row>
    <row r="54" spans="1:248" ht="14.25" x14ac:dyDescent="0.2">
      <c r="A54" s="61" t="s">
        <v>30</v>
      </c>
      <c r="B54" s="40"/>
      <c r="C54" s="40"/>
      <c r="D54" s="40"/>
      <c r="E54" s="42"/>
      <c r="F54" s="43"/>
      <c r="G54" s="43"/>
      <c r="H54" s="43"/>
    </row>
    <row r="55" spans="1:248" ht="14.25" x14ac:dyDescent="0.2">
      <c r="A55" s="61" t="s">
        <v>31</v>
      </c>
      <c r="B55" s="40"/>
      <c r="C55" s="40"/>
      <c r="D55" s="40"/>
      <c r="E55" s="42"/>
      <c r="F55" s="43"/>
      <c r="G55" s="43"/>
      <c r="H55" s="43"/>
    </row>
    <row r="56" spans="1:248" ht="14.25" x14ac:dyDescent="0.2">
      <c r="A56" s="61" t="s">
        <v>299</v>
      </c>
      <c r="B56" s="40"/>
      <c r="C56" s="40"/>
      <c r="D56" s="40"/>
      <c r="E56" s="42"/>
      <c r="F56" s="43"/>
      <c r="G56" s="43"/>
      <c r="H56" s="43"/>
    </row>
    <row r="57" spans="1:248" ht="14.25" x14ac:dyDescent="0.2">
      <c r="A57" s="61" t="s">
        <v>300</v>
      </c>
      <c r="B57" s="40"/>
      <c r="C57" s="40"/>
      <c r="D57" s="40"/>
      <c r="E57" s="42"/>
      <c r="F57" s="43"/>
      <c r="G57" s="43"/>
      <c r="H57" s="43"/>
    </row>
    <row r="58" spans="1:248" ht="14.25" x14ac:dyDescent="0.2">
      <c r="A58" s="61" t="s">
        <v>32</v>
      </c>
      <c r="B58" s="40"/>
      <c r="C58" s="40"/>
      <c r="D58" s="40">
        <v>2.4348000000000001</v>
      </c>
      <c r="E58" s="42">
        <v>2.4348000000000001</v>
      </c>
      <c r="F58" s="43"/>
      <c r="G58" s="43"/>
      <c r="H58" s="43"/>
    </row>
    <row r="59" spans="1:248" ht="14.25" x14ac:dyDescent="0.2">
      <c r="A59" s="62" t="s">
        <v>301</v>
      </c>
      <c r="B59" s="44"/>
      <c r="C59" s="44"/>
      <c r="D59" s="44">
        <v>26.781700000000001</v>
      </c>
      <c r="E59" s="46">
        <v>26.781700000000001</v>
      </c>
      <c r="F59" s="43"/>
      <c r="G59" s="50"/>
      <c r="H59" s="51"/>
      <c r="I59" s="1"/>
      <c r="J59" s="1"/>
      <c r="K59" s="1"/>
      <c r="L59" s="1"/>
      <c r="M59" s="1"/>
      <c r="N59" s="1"/>
      <c r="O59" s="1"/>
      <c r="P59" s="1"/>
      <c r="Q59" s="1"/>
      <c r="R59" s="1"/>
      <c r="S59" s="1"/>
      <c r="U59" s="3"/>
      <c r="V59" s="1"/>
      <c r="W59" s="1"/>
      <c r="X59" s="1"/>
      <c r="Y59" s="1"/>
      <c r="Z59" s="1"/>
      <c r="AA59" s="1"/>
      <c r="AB59" s="1"/>
      <c r="AC59" s="1"/>
      <c r="AD59" s="1"/>
      <c r="AE59" s="1"/>
      <c r="AF59" s="1"/>
      <c r="AG59" s="1"/>
      <c r="AI59" s="3"/>
      <c r="AJ59" s="1"/>
      <c r="AK59" s="1"/>
      <c r="AL59" s="1"/>
      <c r="AM59" s="1"/>
      <c r="AN59" s="1"/>
      <c r="AO59" s="1"/>
      <c r="AP59" s="1"/>
      <c r="AQ59" s="1"/>
      <c r="AR59" s="1"/>
      <c r="AS59" s="1"/>
      <c r="AT59" s="1"/>
      <c r="AU59" s="1"/>
      <c r="AW59" s="3"/>
      <c r="AX59" s="1"/>
      <c r="AY59" s="1"/>
      <c r="AZ59" s="1"/>
      <c r="BA59" s="1"/>
      <c r="BB59" s="1"/>
      <c r="BC59" s="1"/>
      <c r="BD59" s="1"/>
      <c r="BE59" s="1"/>
      <c r="BF59" s="1"/>
      <c r="BG59" s="1"/>
      <c r="BH59" s="1"/>
      <c r="BI59" s="1"/>
      <c r="BK59" s="3"/>
      <c r="BL59" s="1"/>
      <c r="BM59" s="1"/>
      <c r="BN59" s="1"/>
      <c r="BO59" s="1"/>
      <c r="BP59" s="1"/>
      <c r="BQ59" s="1"/>
      <c r="BR59" s="1"/>
      <c r="BS59" s="1"/>
      <c r="BT59" s="1"/>
      <c r="BU59" s="1"/>
      <c r="BV59" s="1"/>
      <c r="BW59" s="1"/>
      <c r="BY59" s="3"/>
      <c r="BZ59" s="1"/>
      <c r="CA59" s="1"/>
      <c r="CB59" s="1"/>
      <c r="CC59" s="1"/>
      <c r="CD59" s="1"/>
      <c r="CE59" s="1"/>
      <c r="CF59" s="1"/>
      <c r="CG59" s="1"/>
      <c r="CH59" s="1"/>
      <c r="CI59" s="1"/>
      <c r="CJ59" s="1"/>
      <c r="CK59" s="1"/>
      <c r="CM59" s="3"/>
      <c r="CN59" s="1"/>
      <c r="CO59" s="1"/>
      <c r="CP59" s="1"/>
      <c r="CQ59" s="1"/>
      <c r="CR59" s="1"/>
      <c r="CS59" s="1"/>
      <c r="CT59" s="1"/>
      <c r="CU59" s="1"/>
      <c r="CV59" s="1"/>
      <c r="CW59" s="1"/>
      <c r="CX59" s="1"/>
      <c r="CY59" s="1"/>
      <c r="DA59" s="3"/>
      <c r="DB59" s="1"/>
      <c r="DC59" s="1"/>
      <c r="DD59" s="1"/>
      <c r="DE59" s="1"/>
      <c r="DF59" s="1"/>
      <c r="DG59" s="1"/>
      <c r="DH59" s="1"/>
      <c r="DI59" s="1"/>
      <c r="DJ59" s="1"/>
      <c r="DK59" s="1"/>
      <c r="DL59" s="1"/>
      <c r="DM59" s="1"/>
      <c r="DO59" s="3"/>
      <c r="DP59" s="1"/>
      <c r="DQ59" s="1"/>
      <c r="DR59" s="1"/>
      <c r="DS59" s="1"/>
      <c r="DT59" s="1"/>
      <c r="DU59" s="1"/>
      <c r="DV59" s="1"/>
      <c r="DW59" s="1"/>
      <c r="DX59" s="1"/>
      <c r="DY59" s="1"/>
      <c r="DZ59" s="1"/>
      <c r="EA59" s="1"/>
      <c r="EC59" s="3"/>
      <c r="ED59" s="1"/>
      <c r="EE59" s="1"/>
      <c r="EF59" s="1"/>
      <c r="EG59" s="1"/>
      <c r="EH59" s="1"/>
      <c r="EI59" s="1"/>
      <c r="EJ59" s="1"/>
      <c r="EK59" s="1"/>
      <c r="EL59" s="1"/>
      <c r="EM59" s="1"/>
      <c r="EN59" s="1"/>
      <c r="EO59" s="1"/>
      <c r="EQ59" s="3"/>
      <c r="ER59" s="1"/>
      <c r="ES59" s="1"/>
      <c r="ET59" s="1"/>
      <c r="EU59" s="1"/>
      <c r="EV59" s="1"/>
      <c r="EW59" s="1"/>
      <c r="EX59" s="1"/>
      <c r="EY59" s="1"/>
      <c r="EZ59" s="1"/>
      <c r="FA59" s="1"/>
      <c r="FB59" s="1"/>
      <c r="FC59" s="1"/>
      <c r="FE59" s="3"/>
      <c r="FF59" s="1"/>
      <c r="FG59" s="1"/>
      <c r="FH59" s="1"/>
      <c r="FI59" s="1"/>
      <c r="FJ59" s="1"/>
      <c r="FK59" s="1"/>
      <c r="FL59" s="1"/>
      <c r="FM59" s="1"/>
      <c r="FN59" s="1"/>
      <c r="FO59" s="1"/>
      <c r="FP59" s="1"/>
      <c r="FQ59" s="1"/>
      <c r="FS59" s="3"/>
      <c r="FT59" s="1"/>
      <c r="FU59" s="1"/>
      <c r="FV59" s="1"/>
      <c r="FW59" s="1"/>
      <c r="FX59" s="1"/>
      <c r="FY59" s="1"/>
      <c r="FZ59" s="1"/>
      <c r="GA59" s="1"/>
      <c r="GB59" s="1"/>
      <c r="GC59" s="1"/>
      <c r="GD59" s="1"/>
      <c r="GE59" s="1"/>
      <c r="GG59" s="3"/>
      <c r="GH59" s="1"/>
      <c r="GI59" s="1"/>
      <c r="GJ59" s="1"/>
      <c r="GK59" s="1"/>
      <c r="GL59" s="1"/>
      <c r="GM59" s="1"/>
      <c r="GN59" s="1"/>
      <c r="GO59" s="1"/>
      <c r="GP59" s="1"/>
      <c r="GQ59" s="1"/>
      <c r="GR59" s="1"/>
      <c r="GS59" s="1"/>
      <c r="GU59" s="3"/>
      <c r="GV59" s="1"/>
      <c r="GW59" s="1"/>
      <c r="GX59" s="1"/>
      <c r="GY59" s="1"/>
      <c r="GZ59" s="1"/>
      <c r="HA59" s="1"/>
      <c r="HB59" s="1"/>
      <c r="HC59" s="1"/>
      <c r="HD59" s="1"/>
      <c r="HE59" s="1"/>
      <c r="HF59" s="1"/>
      <c r="HG59" s="1"/>
      <c r="HI59" s="3"/>
      <c r="HJ59" s="1"/>
      <c r="HK59" s="1"/>
      <c r="HL59" s="1"/>
      <c r="HM59" s="1"/>
      <c r="HN59" s="1"/>
      <c r="HO59" s="1"/>
      <c r="HP59" s="1"/>
      <c r="HQ59" s="1"/>
      <c r="HR59" s="1"/>
      <c r="HS59" s="1"/>
      <c r="HT59" s="1"/>
      <c r="HU59" s="1"/>
      <c r="HW59" s="3"/>
      <c r="HX59" s="1"/>
      <c r="HY59" s="1"/>
      <c r="HZ59" s="1"/>
      <c r="IA59" s="1"/>
      <c r="IB59" s="1"/>
      <c r="IC59" s="1"/>
      <c r="ID59" s="1"/>
      <c r="IE59" s="1"/>
      <c r="IF59" s="1"/>
      <c r="IG59" s="1"/>
      <c r="IH59" s="1"/>
      <c r="II59" s="1"/>
      <c r="IK59" s="3"/>
      <c r="IL59" s="1"/>
      <c r="IM59" s="1"/>
      <c r="IN59" s="1"/>
    </row>
    <row r="60" spans="1:248" ht="14.25" x14ac:dyDescent="0.2">
      <c r="A60" s="61" t="s">
        <v>33</v>
      </c>
      <c r="B60" s="40"/>
      <c r="C60" s="40"/>
      <c r="D60" s="40"/>
      <c r="E60" s="42"/>
      <c r="F60" s="43"/>
      <c r="G60" s="43"/>
      <c r="H60" s="43"/>
    </row>
    <row r="61" spans="1:248" ht="14.25" x14ac:dyDescent="0.2">
      <c r="A61" s="61" t="s">
        <v>310</v>
      </c>
      <c r="B61" s="40"/>
      <c r="C61" s="40"/>
      <c r="D61" s="40"/>
      <c r="E61" s="42"/>
      <c r="F61" s="43"/>
      <c r="G61" s="43"/>
      <c r="H61" s="43"/>
    </row>
    <row r="62" spans="1:248" ht="14.25" x14ac:dyDescent="0.2">
      <c r="A62" s="64" t="s">
        <v>34</v>
      </c>
      <c r="B62" s="44"/>
      <c r="C62" s="44"/>
      <c r="D62" s="44"/>
      <c r="E62" s="46"/>
      <c r="F62" s="43"/>
      <c r="G62" s="50"/>
      <c r="H62" s="51"/>
      <c r="I62" s="1"/>
      <c r="J62" s="1"/>
      <c r="K62" s="1"/>
      <c r="L62" s="1"/>
      <c r="M62" s="1"/>
      <c r="N62" s="1"/>
      <c r="O62" s="1"/>
      <c r="P62" s="1"/>
      <c r="Q62" s="1"/>
      <c r="R62" s="1"/>
      <c r="S62" s="1"/>
      <c r="U62" s="3"/>
      <c r="V62" s="1"/>
      <c r="W62" s="1"/>
      <c r="X62" s="1"/>
      <c r="Y62" s="1"/>
      <c r="Z62" s="1"/>
      <c r="AA62" s="1"/>
      <c r="AB62" s="1"/>
      <c r="AC62" s="1"/>
      <c r="AD62" s="1"/>
      <c r="AE62" s="1"/>
      <c r="AF62" s="1"/>
      <c r="AG62" s="1"/>
      <c r="AI62" s="3"/>
      <c r="AJ62" s="1"/>
      <c r="AK62" s="1"/>
      <c r="AL62" s="1"/>
      <c r="AM62" s="1"/>
      <c r="AN62" s="1"/>
      <c r="AO62" s="1"/>
      <c r="AP62" s="1"/>
      <c r="AQ62" s="1"/>
      <c r="AR62" s="1"/>
      <c r="AS62" s="1"/>
      <c r="AT62" s="1"/>
      <c r="AU62" s="1"/>
      <c r="AW62" s="3"/>
      <c r="AX62" s="1"/>
      <c r="AY62" s="1"/>
      <c r="AZ62" s="1"/>
      <c r="BA62" s="1"/>
      <c r="BB62" s="1"/>
      <c r="BC62" s="1"/>
      <c r="BD62" s="1"/>
      <c r="BE62" s="1"/>
      <c r="BF62" s="1"/>
      <c r="BG62" s="1"/>
      <c r="BH62" s="1"/>
      <c r="BI62" s="1"/>
      <c r="BK62" s="3"/>
      <c r="BL62" s="1"/>
      <c r="BM62" s="1"/>
      <c r="BN62" s="1"/>
      <c r="BO62" s="1"/>
      <c r="BP62" s="1"/>
      <c r="BQ62" s="1"/>
      <c r="BR62" s="1"/>
      <c r="BS62" s="1"/>
      <c r="BT62" s="1"/>
      <c r="BU62" s="1"/>
      <c r="BV62" s="1"/>
      <c r="BW62" s="1"/>
      <c r="BY62" s="3"/>
      <c r="BZ62" s="1"/>
      <c r="CA62" s="1"/>
      <c r="CB62" s="1"/>
      <c r="CC62" s="1"/>
      <c r="CD62" s="1"/>
      <c r="CE62" s="1"/>
      <c r="CF62" s="1"/>
      <c r="CG62" s="1"/>
      <c r="CH62" s="1"/>
      <c r="CI62" s="1"/>
      <c r="CJ62" s="1"/>
      <c r="CK62" s="1"/>
      <c r="CM62" s="3"/>
      <c r="CN62" s="1"/>
      <c r="CO62" s="1"/>
      <c r="CP62" s="1"/>
      <c r="CQ62" s="1"/>
      <c r="CR62" s="1"/>
      <c r="CS62" s="1"/>
      <c r="CT62" s="1"/>
      <c r="CU62" s="1"/>
      <c r="CV62" s="1"/>
      <c r="CW62" s="1"/>
      <c r="CX62" s="1"/>
      <c r="CY62" s="1"/>
      <c r="DA62" s="3"/>
      <c r="DB62" s="1"/>
      <c r="DC62" s="1"/>
      <c r="DD62" s="1"/>
      <c r="DE62" s="1"/>
      <c r="DF62" s="1"/>
      <c r="DG62" s="1"/>
      <c r="DH62" s="1"/>
      <c r="DI62" s="1"/>
      <c r="DJ62" s="1"/>
      <c r="DK62" s="1"/>
      <c r="DL62" s="1"/>
      <c r="DM62" s="1"/>
      <c r="DO62" s="3"/>
      <c r="DP62" s="1"/>
      <c r="DQ62" s="1"/>
      <c r="DR62" s="1"/>
      <c r="DS62" s="1"/>
      <c r="DT62" s="1"/>
      <c r="DU62" s="1"/>
      <c r="DV62" s="1"/>
      <c r="DW62" s="1"/>
      <c r="DX62" s="1"/>
      <c r="DY62" s="1"/>
      <c r="DZ62" s="1"/>
      <c r="EA62" s="1"/>
      <c r="EC62" s="3"/>
      <c r="ED62" s="1"/>
      <c r="EE62" s="1"/>
      <c r="EF62" s="1"/>
      <c r="EG62" s="1"/>
      <c r="EH62" s="1"/>
      <c r="EI62" s="1"/>
      <c r="EJ62" s="1"/>
      <c r="EK62" s="1"/>
      <c r="EL62" s="1"/>
      <c r="EM62" s="1"/>
      <c r="EN62" s="1"/>
      <c r="EO62" s="1"/>
      <c r="EQ62" s="3"/>
      <c r="ER62" s="1"/>
      <c r="ES62" s="1"/>
      <c r="ET62" s="1"/>
      <c r="EU62" s="1"/>
      <c r="EV62" s="1"/>
      <c r="EW62" s="1"/>
      <c r="EX62" s="1"/>
      <c r="EY62" s="1"/>
      <c r="EZ62" s="1"/>
      <c r="FA62" s="1"/>
      <c r="FB62" s="1"/>
      <c r="FC62" s="1"/>
      <c r="FE62" s="3"/>
      <c r="FF62" s="1"/>
      <c r="FG62" s="1"/>
      <c r="FH62" s="1"/>
      <c r="FI62" s="1"/>
      <c r="FJ62" s="1"/>
      <c r="FK62" s="1"/>
      <c r="FL62" s="1"/>
      <c r="FM62" s="1"/>
      <c r="FN62" s="1"/>
      <c r="FO62" s="1"/>
      <c r="FP62" s="1"/>
      <c r="FQ62" s="1"/>
      <c r="FS62" s="3"/>
      <c r="FT62" s="1"/>
      <c r="FU62" s="1"/>
      <c r="FV62" s="1"/>
      <c r="FW62" s="1"/>
      <c r="FX62" s="1"/>
      <c r="FY62" s="1"/>
      <c r="FZ62" s="1"/>
      <c r="GA62" s="1"/>
      <c r="GB62" s="1"/>
      <c r="GC62" s="1"/>
      <c r="GD62" s="1"/>
      <c r="GE62" s="1"/>
      <c r="GG62" s="3"/>
      <c r="GH62" s="1"/>
      <c r="GI62" s="1"/>
      <c r="GJ62" s="1"/>
      <c r="GK62" s="1"/>
      <c r="GL62" s="1"/>
      <c r="GM62" s="1"/>
      <c r="GN62" s="1"/>
      <c r="GO62" s="1"/>
      <c r="GP62" s="1"/>
      <c r="GQ62" s="1"/>
      <c r="GR62" s="1"/>
      <c r="GS62" s="1"/>
      <c r="GU62" s="3"/>
      <c r="GV62" s="1"/>
      <c r="GW62" s="1"/>
      <c r="GX62" s="1"/>
      <c r="GY62" s="1"/>
      <c r="GZ62" s="1"/>
      <c r="HA62" s="1"/>
      <c r="HB62" s="1"/>
      <c r="HC62" s="1"/>
      <c r="HD62" s="1"/>
      <c r="HE62" s="1"/>
      <c r="HF62" s="1"/>
      <c r="HG62" s="1"/>
      <c r="HI62" s="3"/>
      <c r="HJ62" s="1"/>
      <c r="HK62" s="1"/>
      <c r="HL62" s="1"/>
      <c r="HM62" s="1"/>
      <c r="HN62" s="1"/>
      <c r="HO62" s="1"/>
      <c r="HP62" s="1"/>
      <c r="HQ62" s="1"/>
      <c r="HR62" s="1"/>
      <c r="HS62" s="1"/>
      <c r="HT62" s="1"/>
      <c r="HU62" s="1"/>
      <c r="HW62" s="3"/>
      <c r="HX62" s="1"/>
      <c r="HY62" s="1"/>
      <c r="HZ62" s="1"/>
      <c r="IA62" s="1"/>
      <c r="IB62" s="1"/>
      <c r="IC62" s="1"/>
      <c r="ID62" s="1"/>
      <c r="IE62" s="1"/>
      <c r="IF62" s="1"/>
      <c r="IG62" s="1"/>
      <c r="IH62" s="1"/>
      <c r="II62" s="1"/>
      <c r="IK62" s="3"/>
      <c r="IL62" s="1"/>
      <c r="IM62" s="1"/>
      <c r="IN62" s="1"/>
    </row>
    <row r="63" spans="1:248" ht="15" customHeight="1" x14ac:dyDescent="0.2">
      <c r="A63" s="82" t="s">
        <v>157</v>
      </c>
      <c r="B63" s="83">
        <v>800.13729999999998</v>
      </c>
      <c r="C63" s="83">
        <v>473.04320000000001</v>
      </c>
      <c r="D63" s="83">
        <v>32.957900000000002</v>
      </c>
      <c r="E63" s="84">
        <v>1306.1384</v>
      </c>
    </row>
  </sheetData>
  <mergeCells count="1">
    <mergeCell ref="B1:E1"/>
  </mergeCells>
  <printOptions horizontalCentered="1"/>
  <pageMargins left="0.78740157480314965" right="0.78740157480314965" top="0.98425196850393704" bottom="0.78740157480314965" header="0.59055118110236227" footer="0.39370078740157483"/>
  <pageSetup paperSize="9" scale="79" orientation="portrait" r:id="rId1"/>
  <headerFooter alignWithMargins="0">
    <oddHeader>&amp;C&amp;"Arial,Negrita"&amp;K03+0003.3.5 CULTIVOS FORRAJEROS. Superficie provincial total (ha) (Cont.)</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A1794-D81F-47D3-A93B-B46CC1931E22}">
  <sheetPr>
    <pageSetUpPr fitToPage="1"/>
  </sheetPr>
  <dimension ref="A1:IP63"/>
  <sheetViews>
    <sheetView showZeros="0" topLeftCell="A2" zoomScale="81" zoomScaleNormal="81" workbookViewId="0">
      <pane ySplit="1" topLeftCell="A3" activePane="bottomLeft" state="frozen"/>
      <selection activeCell="A13" sqref="A13"/>
      <selection pane="bottomLeft" activeCell="A3" sqref="A3:A63"/>
    </sheetView>
  </sheetViews>
  <sheetFormatPr baseColWidth="10" defaultRowHeight="12.75" x14ac:dyDescent="0.2"/>
  <cols>
    <col min="1" max="1" width="34.28515625" customWidth="1"/>
    <col min="2" max="2" width="12.42578125" customWidth="1"/>
    <col min="3" max="4" width="11" customWidth="1"/>
    <col min="5" max="5" width="12" customWidth="1"/>
    <col min="6" max="6" width="13.5703125" customWidth="1"/>
    <col min="7" max="7" width="12.140625" customWidth="1"/>
  </cols>
  <sheetData>
    <row r="1" spans="1:250" ht="27" hidden="1" customHeight="1" x14ac:dyDescent="0.2">
      <c r="A1" s="16"/>
      <c r="B1" s="95" t="s">
        <v>126</v>
      </c>
      <c r="C1" s="96"/>
      <c r="D1" s="96"/>
      <c r="E1" s="96"/>
      <c r="F1" s="96"/>
      <c r="G1" s="97"/>
    </row>
    <row r="2" spans="1:250" s="2" customFormat="1" ht="52.5" customHeight="1" x14ac:dyDescent="0.2">
      <c r="A2" s="65" t="s">
        <v>125</v>
      </c>
      <c r="B2" s="19" t="s">
        <v>231</v>
      </c>
      <c r="C2" s="19" t="s">
        <v>232</v>
      </c>
      <c r="D2" s="19" t="s">
        <v>233</v>
      </c>
      <c r="E2" s="19" t="s">
        <v>234</v>
      </c>
      <c r="F2" s="19" t="s">
        <v>235</v>
      </c>
      <c r="G2" s="21" t="s">
        <v>89</v>
      </c>
      <c r="H2" s="53"/>
      <c r="I2" s="53"/>
      <c r="J2" s="53"/>
    </row>
    <row r="3" spans="1:250" ht="14.25" x14ac:dyDescent="0.2">
      <c r="A3" s="61" t="s">
        <v>1</v>
      </c>
      <c r="B3" s="40">
        <v>53826.233200000002</v>
      </c>
      <c r="C3" s="40">
        <v>72.494600000000005</v>
      </c>
      <c r="D3" s="40"/>
      <c r="E3" s="40">
        <v>1.3917999999999999</v>
      </c>
      <c r="F3" s="40">
        <v>6717.2426999999998</v>
      </c>
      <c r="G3" s="42">
        <v>100370.99739999999</v>
      </c>
      <c r="H3" s="51"/>
      <c r="I3" s="43"/>
      <c r="J3" s="43"/>
    </row>
    <row r="4" spans="1:250" ht="14.25" x14ac:dyDescent="0.2">
      <c r="A4" s="61" t="s">
        <v>2</v>
      </c>
      <c r="B4" s="40">
        <v>80478.029899999994</v>
      </c>
      <c r="C4" s="40">
        <v>82.132499999999993</v>
      </c>
      <c r="D4" s="40">
        <v>3.4285000000000001</v>
      </c>
      <c r="E4" s="40"/>
      <c r="F4" s="40">
        <v>293.93759999999997</v>
      </c>
      <c r="G4" s="42">
        <v>103042.78200000001</v>
      </c>
      <c r="H4" s="43"/>
      <c r="I4" s="43"/>
      <c r="J4" s="43"/>
    </row>
    <row r="5" spans="1:250" ht="14.25" x14ac:dyDescent="0.2">
      <c r="A5" s="61" t="s">
        <v>3</v>
      </c>
      <c r="B5" s="40">
        <v>3324.0448999999999</v>
      </c>
      <c r="C5" s="40">
        <v>66.117000000000004</v>
      </c>
      <c r="D5" s="40"/>
      <c r="E5" s="40">
        <v>5.7515999999999998</v>
      </c>
      <c r="F5" s="40">
        <v>82.841999999999999</v>
      </c>
      <c r="G5" s="42">
        <v>4193.0902999999998</v>
      </c>
      <c r="H5" s="43"/>
      <c r="I5" s="43"/>
      <c r="J5" s="43"/>
    </row>
    <row r="6" spans="1:250" ht="14.25" x14ac:dyDescent="0.2">
      <c r="A6" s="61" t="s">
        <v>4</v>
      </c>
      <c r="B6" s="40">
        <v>13065.7353</v>
      </c>
      <c r="C6" s="40">
        <v>59.699599999999997</v>
      </c>
      <c r="D6" s="40"/>
      <c r="E6" s="40">
        <v>7.4793000000000003</v>
      </c>
      <c r="F6" s="40">
        <v>649.65970000000004</v>
      </c>
      <c r="G6" s="42">
        <v>19574.072700000001</v>
      </c>
      <c r="H6" s="43"/>
      <c r="I6" s="43"/>
      <c r="J6" s="43"/>
    </row>
    <row r="7" spans="1:250" ht="14.25" x14ac:dyDescent="0.2">
      <c r="A7" s="62" t="s">
        <v>5</v>
      </c>
      <c r="B7" s="44">
        <v>150694.04329999999</v>
      </c>
      <c r="C7" s="44">
        <v>280.44369999999998</v>
      </c>
      <c r="D7" s="44">
        <v>3.4285000000000001</v>
      </c>
      <c r="E7" s="44">
        <v>14.6227</v>
      </c>
      <c r="F7" s="44">
        <v>7743.6819999999998</v>
      </c>
      <c r="G7" s="46">
        <v>227180.9424</v>
      </c>
      <c r="H7" s="43"/>
      <c r="I7" s="43"/>
      <c r="J7" s="43"/>
    </row>
    <row r="8" spans="1:250" ht="14.25" x14ac:dyDescent="0.2">
      <c r="A8" s="63" t="s">
        <v>302</v>
      </c>
      <c r="B8" s="47">
        <v>2201.4837000000002</v>
      </c>
      <c r="C8" s="47">
        <v>3.0371999999999999</v>
      </c>
      <c r="D8" s="47"/>
      <c r="E8" s="47"/>
      <c r="F8" s="47">
        <v>66.123800000000003</v>
      </c>
      <c r="G8" s="49">
        <v>10458.952300000001</v>
      </c>
      <c r="H8" s="43"/>
      <c r="I8" s="50"/>
      <c r="J8" s="51"/>
      <c r="K8" s="1"/>
      <c r="L8" s="1"/>
      <c r="M8" s="1"/>
      <c r="N8" s="1"/>
      <c r="O8" s="1"/>
      <c r="P8" s="1"/>
      <c r="Q8" s="1"/>
      <c r="R8" s="1"/>
      <c r="S8" s="1"/>
      <c r="T8" s="1"/>
      <c r="U8" s="1"/>
      <c r="W8" s="3"/>
      <c r="X8" s="1"/>
      <c r="Y8" s="1"/>
      <c r="Z8" s="1"/>
      <c r="AA8" s="1"/>
      <c r="AB8" s="1"/>
      <c r="AC8" s="1"/>
      <c r="AD8" s="1"/>
      <c r="AE8" s="1"/>
      <c r="AF8" s="1"/>
      <c r="AG8" s="1"/>
      <c r="AH8" s="1"/>
      <c r="AI8" s="1"/>
      <c r="AK8" s="3"/>
      <c r="AL8" s="1"/>
      <c r="AM8" s="1"/>
      <c r="AN8" s="1"/>
      <c r="AO8" s="1"/>
      <c r="AP8" s="1"/>
      <c r="AQ8" s="1"/>
      <c r="AR8" s="1"/>
      <c r="AS8" s="1"/>
      <c r="AT8" s="1"/>
      <c r="AU8" s="1"/>
      <c r="AV8" s="1"/>
      <c r="AW8" s="1"/>
      <c r="AY8" s="3"/>
      <c r="AZ8" s="1"/>
      <c r="BA8" s="1"/>
      <c r="BB8" s="1"/>
      <c r="BC8" s="1"/>
      <c r="BD8" s="1"/>
      <c r="BE8" s="1"/>
      <c r="BF8" s="1"/>
      <c r="BG8" s="1"/>
      <c r="BH8" s="1"/>
      <c r="BI8" s="1"/>
      <c r="BJ8" s="1"/>
      <c r="BK8" s="1"/>
      <c r="BM8" s="3"/>
      <c r="BN8" s="1"/>
      <c r="BO8" s="1"/>
      <c r="BP8" s="1"/>
      <c r="BQ8" s="1"/>
      <c r="BR8" s="1"/>
      <c r="BS8" s="1"/>
      <c r="BT8" s="1"/>
      <c r="BU8" s="1"/>
      <c r="BV8" s="1"/>
      <c r="BW8" s="1"/>
      <c r="BX8" s="1"/>
      <c r="BY8" s="1"/>
      <c r="CA8" s="3"/>
      <c r="CB8" s="1"/>
      <c r="CC8" s="1"/>
      <c r="CD8" s="1"/>
      <c r="CE8" s="1"/>
      <c r="CF8" s="1"/>
      <c r="CG8" s="1"/>
      <c r="CH8" s="1"/>
      <c r="CI8" s="1"/>
      <c r="CJ8" s="1"/>
      <c r="CK8" s="1"/>
      <c r="CL8" s="1"/>
      <c r="CM8" s="1"/>
      <c r="CO8" s="3"/>
      <c r="CP8" s="1"/>
      <c r="CQ8" s="1"/>
      <c r="CR8" s="1"/>
      <c r="CS8" s="1"/>
      <c r="CT8" s="1"/>
      <c r="CU8" s="1"/>
      <c r="CV8" s="1"/>
      <c r="CW8" s="1"/>
      <c r="CX8" s="1"/>
      <c r="CY8" s="1"/>
      <c r="CZ8" s="1"/>
      <c r="DA8" s="1"/>
      <c r="DC8" s="3"/>
      <c r="DD8" s="1"/>
      <c r="DE8" s="1"/>
      <c r="DF8" s="1"/>
      <c r="DG8" s="1"/>
      <c r="DH8" s="1"/>
      <c r="DI8" s="1"/>
      <c r="DJ8" s="1"/>
      <c r="DK8" s="1"/>
      <c r="DL8" s="1"/>
      <c r="DM8" s="1"/>
      <c r="DN8" s="1"/>
      <c r="DO8" s="1"/>
      <c r="DQ8" s="3"/>
      <c r="DR8" s="1"/>
      <c r="DS8" s="1"/>
      <c r="DT8" s="1"/>
      <c r="DU8" s="1"/>
      <c r="DV8" s="1"/>
      <c r="DW8" s="1"/>
      <c r="DX8" s="1"/>
      <c r="DY8" s="1"/>
      <c r="DZ8" s="1"/>
      <c r="EA8" s="1"/>
      <c r="EB8" s="1"/>
      <c r="EC8" s="1"/>
      <c r="EE8" s="3"/>
      <c r="EF8" s="1"/>
      <c r="EG8" s="1"/>
      <c r="EH8" s="1"/>
      <c r="EI8" s="1"/>
      <c r="EJ8" s="1"/>
      <c r="EK8" s="1"/>
      <c r="EL8" s="1"/>
      <c r="EM8" s="1"/>
      <c r="EN8" s="1"/>
      <c r="EO8" s="1"/>
      <c r="EP8" s="1"/>
      <c r="EQ8" s="1"/>
      <c r="ES8" s="3"/>
      <c r="ET8" s="1"/>
      <c r="EU8" s="1"/>
      <c r="EV8" s="1"/>
      <c r="EW8" s="1"/>
      <c r="EX8" s="1"/>
      <c r="EY8" s="1"/>
      <c r="EZ8" s="1"/>
      <c r="FA8" s="1"/>
      <c r="FB8" s="1"/>
      <c r="FC8" s="1"/>
      <c r="FD8" s="1"/>
      <c r="FE8" s="1"/>
      <c r="FG8" s="3"/>
      <c r="FH8" s="1"/>
      <c r="FI8" s="1"/>
      <c r="FJ8" s="1"/>
      <c r="FK8" s="1"/>
      <c r="FL8" s="1"/>
      <c r="FM8" s="1"/>
      <c r="FN8" s="1"/>
      <c r="FO8" s="1"/>
      <c r="FP8" s="1"/>
      <c r="FQ8" s="1"/>
      <c r="FR8" s="1"/>
      <c r="FS8" s="1"/>
      <c r="FU8" s="3"/>
      <c r="FV8" s="1"/>
      <c r="FW8" s="1"/>
      <c r="FX8" s="1"/>
      <c r="FY8" s="1"/>
      <c r="FZ8" s="1"/>
      <c r="GA8" s="1"/>
      <c r="GB8" s="1"/>
      <c r="GC8" s="1"/>
      <c r="GD8" s="1"/>
      <c r="GE8" s="1"/>
      <c r="GF8" s="1"/>
      <c r="GG8" s="1"/>
      <c r="GI8" s="3"/>
      <c r="GJ8" s="1"/>
      <c r="GK8" s="1"/>
      <c r="GL8" s="1"/>
      <c r="GM8" s="1"/>
      <c r="GN8" s="1"/>
      <c r="GO8" s="1"/>
      <c r="GP8" s="1"/>
      <c r="GQ8" s="1"/>
      <c r="GR8" s="1"/>
      <c r="GS8" s="1"/>
      <c r="GT8" s="1"/>
      <c r="GU8" s="1"/>
      <c r="GW8" s="3"/>
      <c r="GX8" s="1"/>
      <c r="GY8" s="1"/>
      <c r="GZ8" s="1"/>
      <c r="HA8" s="1"/>
      <c r="HB8" s="1"/>
      <c r="HC8" s="1"/>
      <c r="HD8" s="1"/>
      <c r="HE8" s="1"/>
      <c r="HF8" s="1"/>
      <c r="HG8" s="1"/>
      <c r="HH8" s="1"/>
      <c r="HI8" s="1"/>
      <c r="HK8" s="3"/>
      <c r="HL8" s="1"/>
      <c r="HM8" s="1"/>
      <c r="HN8" s="1"/>
      <c r="HO8" s="1"/>
      <c r="HP8" s="1"/>
      <c r="HQ8" s="1"/>
      <c r="HR8" s="1"/>
      <c r="HS8" s="1"/>
      <c r="HT8" s="1"/>
      <c r="HU8" s="1"/>
      <c r="HV8" s="1"/>
      <c r="HW8" s="1"/>
      <c r="HY8" s="3"/>
      <c r="HZ8" s="1"/>
      <c r="IA8" s="1"/>
      <c r="IB8" s="1"/>
      <c r="IC8" s="1"/>
      <c r="ID8" s="1"/>
      <c r="IE8" s="1"/>
      <c r="IF8" s="1"/>
      <c r="IG8" s="1"/>
      <c r="IH8" s="1"/>
      <c r="II8" s="1"/>
      <c r="IJ8" s="1"/>
      <c r="IK8" s="1"/>
      <c r="IM8" s="3"/>
      <c r="IN8" s="1"/>
      <c r="IO8" s="1"/>
      <c r="IP8" s="1"/>
    </row>
    <row r="9" spans="1:250" ht="14.25" x14ac:dyDescent="0.2">
      <c r="A9" s="63" t="s">
        <v>6</v>
      </c>
      <c r="B9" s="47">
        <v>90.099800000000002</v>
      </c>
      <c r="C9" s="47"/>
      <c r="D9" s="47"/>
      <c r="E9" s="47"/>
      <c r="F9" s="47"/>
      <c r="G9" s="49">
        <v>4962.9107000000004</v>
      </c>
      <c r="H9" s="43"/>
      <c r="I9" s="50"/>
      <c r="J9" s="51"/>
      <c r="K9" s="1"/>
      <c r="L9" s="1"/>
      <c r="M9" s="1"/>
      <c r="N9" s="1"/>
      <c r="O9" s="1"/>
      <c r="P9" s="1"/>
      <c r="Q9" s="1"/>
      <c r="R9" s="1"/>
      <c r="S9" s="1"/>
      <c r="T9" s="1"/>
      <c r="U9" s="1"/>
      <c r="W9" s="3"/>
      <c r="X9" s="1"/>
      <c r="Y9" s="1"/>
      <c r="Z9" s="1"/>
      <c r="AA9" s="1"/>
      <c r="AB9" s="1"/>
      <c r="AC9" s="1"/>
      <c r="AD9" s="1"/>
      <c r="AE9" s="1"/>
      <c r="AF9" s="1"/>
      <c r="AG9" s="1"/>
      <c r="AH9" s="1"/>
      <c r="AI9" s="1"/>
      <c r="AK9" s="3"/>
      <c r="AL9" s="1"/>
      <c r="AM9" s="1"/>
      <c r="AN9" s="1"/>
      <c r="AO9" s="1"/>
      <c r="AP9" s="1"/>
      <c r="AQ9" s="1"/>
      <c r="AR9" s="1"/>
      <c r="AS9" s="1"/>
      <c r="AT9" s="1"/>
      <c r="AU9" s="1"/>
      <c r="AV9" s="1"/>
      <c r="AW9" s="1"/>
      <c r="AY9" s="3"/>
      <c r="AZ9" s="1"/>
      <c r="BA9" s="1"/>
      <c r="BB9" s="1"/>
      <c r="BC9" s="1"/>
      <c r="BD9" s="1"/>
      <c r="BE9" s="1"/>
      <c r="BF9" s="1"/>
      <c r="BG9" s="1"/>
      <c r="BH9" s="1"/>
      <c r="BI9" s="1"/>
      <c r="BJ9" s="1"/>
      <c r="BK9" s="1"/>
      <c r="BM9" s="3"/>
      <c r="BN9" s="1"/>
      <c r="BO9" s="1"/>
      <c r="BP9" s="1"/>
      <c r="BQ9" s="1"/>
      <c r="BR9" s="1"/>
      <c r="BS9" s="1"/>
      <c r="BT9" s="1"/>
      <c r="BU9" s="1"/>
      <c r="BV9" s="1"/>
      <c r="BW9" s="1"/>
      <c r="BX9" s="1"/>
      <c r="BY9" s="1"/>
      <c r="CA9" s="3"/>
      <c r="CB9" s="1"/>
      <c r="CC9" s="1"/>
      <c r="CD9" s="1"/>
      <c r="CE9" s="1"/>
      <c r="CF9" s="1"/>
      <c r="CG9" s="1"/>
      <c r="CH9" s="1"/>
      <c r="CI9" s="1"/>
      <c r="CJ9" s="1"/>
      <c r="CK9" s="1"/>
      <c r="CL9" s="1"/>
      <c r="CM9" s="1"/>
      <c r="CO9" s="3"/>
      <c r="CP9" s="1"/>
      <c r="CQ9" s="1"/>
      <c r="CR9" s="1"/>
      <c r="CS9" s="1"/>
      <c r="CT9" s="1"/>
      <c r="CU9" s="1"/>
      <c r="CV9" s="1"/>
      <c r="CW9" s="1"/>
      <c r="CX9" s="1"/>
      <c r="CY9" s="1"/>
      <c r="CZ9" s="1"/>
      <c r="DA9" s="1"/>
      <c r="DC9" s="3"/>
      <c r="DD9" s="1"/>
      <c r="DE9" s="1"/>
      <c r="DF9" s="1"/>
      <c r="DG9" s="1"/>
      <c r="DH9" s="1"/>
      <c r="DI9" s="1"/>
      <c r="DJ9" s="1"/>
      <c r="DK9" s="1"/>
      <c r="DL9" s="1"/>
      <c r="DM9" s="1"/>
      <c r="DN9" s="1"/>
      <c r="DO9" s="1"/>
      <c r="DQ9" s="3"/>
      <c r="DR9" s="1"/>
      <c r="DS9" s="1"/>
      <c r="DT9" s="1"/>
      <c r="DU9" s="1"/>
      <c r="DV9" s="1"/>
      <c r="DW9" s="1"/>
      <c r="DX9" s="1"/>
      <c r="DY9" s="1"/>
      <c r="DZ9" s="1"/>
      <c r="EA9" s="1"/>
      <c r="EB9" s="1"/>
      <c r="EC9" s="1"/>
      <c r="EE9" s="3"/>
      <c r="EF9" s="1"/>
      <c r="EG9" s="1"/>
      <c r="EH9" s="1"/>
      <c r="EI9" s="1"/>
      <c r="EJ9" s="1"/>
      <c r="EK9" s="1"/>
      <c r="EL9" s="1"/>
      <c r="EM9" s="1"/>
      <c r="EN9" s="1"/>
      <c r="EO9" s="1"/>
      <c r="EP9" s="1"/>
      <c r="EQ9" s="1"/>
      <c r="ES9" s="3"/>
      <c r="ET9" s="1"/>
      <c r="EU9" s="1"/>
      <c r="EV9" s="1"/>
      <c r="EW9" s="1"/>
      <c r="EX9" s="1"/>
      <c r="EY9" s="1"/>
      <c r="EZ9" s="1"/>
      <c r="FA9" s="1"/>
      <c r="FB9" s="1"/>
      <c r="FC9" s="1"/>
      <c r="FD9" s="1"/>
      <c r="FE9" s="1"/>
      <c r="FG9" s="3"/>
      <c r="FH9" s="1"/>
      <c r="FI9" s="1"/>
      <c r="FJ9" s="1"/>
      <c r="FK9" s="1"/>
      <c r="FL9" s="1"/>
      <c r="FM9" s="1"/>
      <c r="FN9" s="1"/>
      <c r="FO9" s="1"/>
      <c r="FP9" s="1"/>
      <c r="FQ9" s="1"/>
      <c r="FR9" s="1"/>
      <c r="FS9" s="1"/>
      <c r="FU9" s="3"/>
      <c r="FV9" s="1"/>
      <c r="FW9" s="1"/>
      <c r="FX9" s="1"/>
      <c r="FY9" s="1"/>
      <c r="FZ9" s="1"/>
      <c r="GA9" s="1"/>
      <c r="GB9" s="1"/>
      <c r="GC9" s="1"/>
      <c r="GD9" s="1"/>
      <c r="GE9" s="1"/>
      <c r="GF9" s="1"/>
      <c r="GG9" s="1"/>
      <c r="GI9" s="3"/>
      <c r="GJ9" s="1"/>
      <c r="GK9" s="1"/>
      <c r="GL9" s="1"/>
      <c r="GM9" s="1"/>
      <c r="GN9" s="1"/>
      <c r="GO9" s="1"/>
      <c r="GP9" s="1"/>
      <c r="GQ9" s="1"/>
      <c r="GR9" s="1"/>
      <c r="GS9" s="1"/>
      <c r="GT9" s="1"/>
      <c r="GU9" s="1"/>
      <c r="GW9" s="3"/>
      <c r="GX9" s="1"/>
      <c r="GY9" s="1"/>
      <c r="GZ9" s="1"/>
      <c r="HA9" s="1"/>
      <c r="HB9" s="1"/>
      <c r="HC9" s="1"/>
      <c r="HD9" s="1"/>
      <c r="HE9" s="1"/>
      <c r="HF9" s="1"/>
      <c r="HG9" s="1"/>
      <c r="HH9" s="1"/>
      <c r="HI9" s="1"/>
      <c r="HK9" s="3"/>
      <c r="HL9" s="1"/>
      <c r="HM9" s="1"/>
      <c r="HN9" s="1"/>
      <c r="HO9" s="1"/>
      <c r="HP9" s="1"/>
      <c r="HQ9" s="1"/>
      <c r="HR9" s="1"/>
      <c r="HS9" s="1"/>
      <c r="HT9" s="1"/>
      <c r="HU9" s="1"/>
      <c r="HV9" s="1"/>
      <c r="HW9" s="1"/>
      <c r="HY9" s="3"/>
      <c r="HZ9" s="1"/>
      <c r="IA9" s="1"/>
      <c r="IB9" s="1"/>
      <c r="IC9" s="1"/>
      <c r="ID9" s="1"/>
      <c r="IE9" s="1"/>
      <c r="IF9" s="1"/>
      <c r="IG9" s="1"/>
      <c r="IH9" s="1"/>
      <c r="II9" s="1"/>
      <c r="IJ9" s="1"/>
      <c r="IK9" s="1"/>
      <c r="IM9" s="3"/>
      <c r="IN9" s="1"/>
      <c r="IO9" s="1"/>
      <c r="IP9" s="1"/>
    </row>
    <row r="10" spans="1:250" ht="14.25" x14ac:dyDescent="0.2">
      <c r="A10" s="61" t="s">
        <v>303</v>
      </c>
      <c r="B10" s="40">
        <v>4381.4444999999996</v>
      </c>
      <c r="C10" s="40"/>
      <c r="D10" s="40"/>
      <c r="E10" s="40"/>
      <c r="F10" s="40">
        <v>348.37479999999999</v>
      </c>
      <c r="G10" s="42">
        <v>7194.2732999999998</v>
      </c>
      <c r="H10" s="43"/>
      <c r="I10" s="43"/>
      <c r="J10" s="43"/>
    </row>
    <row r="11" spans="1:250" ht="14.25" x14ac:dyDescent="0.2">
      <c r="A11" s="61" t="s">
        <v>304</v>
      </c>
      <c r="B11" s="40"/>
      <c r="C11" s="40"/>
      <c r="D11" s="40"/>
      <c r="E11" s="40"/>
      <c r="F11" s="40"/>
      <c r="G11" s="42">
        <v>243.06290000000001</v>
      </c>
      <c r="H11" s="43"/>
      <c r="I11" s="43"/>
      <c r="J11" s="43"/>
    </row>
    <row r="12" spans="1:250" ht="14.25" x14ac:dyDescent="0.2">
      <c r="A12" s="61" t="s">
        <v>305</v>
      </c>
      <c r="B12" s="40"/>
      <c r="C12" s="40"/>
      <c r="D12" s="40"/>
      <c r="E12" s="40"/>
      <c r="F12" s="40"/>
      <c r="G12" s="42">
        <v>71.148099999999999</v>
      </c>
      <c r="H12" s="43"/>
      <c r="I12" s="43"/>
      <c r="J12" s="43"/>
    </row>
    <row r="13" spans="1:250" ht="14.25" x14ac:dyDescent="0.2">
      <c r="A13" s="62" t="s">
        <v>286</v>
      </c>
      <c r="B13" s="44">
        <v>4381.4444999999996</v>
      </c>
      <c r="C13" s="44"/>
      <c r="D13" s="44"/>
      <c r="E13" s="44"/>
      <c r="F13" s="44">
        <v>348.37479999999999</v>
      </c>
      <c r="G13" s="46">
        <v>7508.4843000000001</v>
      </c>
      <c r="H13" s="43"/>
      <c r="I13" s="50"/>
      <c r="J13" s="51"/>
      <c r="K13" s="1"/>
      <c r="L13" s="1"/>
      <c r="M13" s="1"/>
      <c r="N13" s="1"/>
      <c r="O13" s="1"/>
      <c r="P13" s="1"/>
      <c r="Q13" s="1"/>
      <c r="R13" s="1"/>
      <c r="S13" s="1"/>
      <c r="T13" s="1"/>
      <c r="U13" s="1"/>
      <c r="W13" s="3"/>
      <c r="X13" s="1"/>
      <c r="Y13" s="1"/>
      <c r="Z13" s="1"/>
      <c r="AA13" s="1"/>
      <c r="AB13" s="1"/>
      <c r="AC13" s="1"/>
      <c r="AD13" s="1"/>
      <c r="AE13" s="1"/>
      <c r="AF13" s="1"/>
      <c r="AG13" s="1"/>
      <c r="AH13" s="1"/>
      <c r="AI13" s="1"/>
      <c r="AK13" s="3"/>
      <c r="AL13" s="1"/>
      <c r="AM13" s="1"/>
      <c r="AN13" s="1"/>
      <c r="AO13" s="1"/>
      <c r="AP13" s="1"/>
      <c r="AQ13" s="1"/>
      <c r="AR13" s="1"/>
      <c r="AS13" s="1"/>
      <c r="AT13" s="1"/>
      <c r="AU13" s="1"/>
      <c r="AV13" s="1"/>
      <c r="AW13" s="1"/>
      <c r="AY13" s="3"/>
      <c r="AZ13" s="1"/>
      <c r="BA13" s="1"/>
      <c r="BB13" s="1"/>
      <c r="BC13" s="1"/>
      <c r="BD13" s="1"/>
      <c r="BE13" s="1"/>
      <c r="BF13" s="1"/>
      <c r="BG13" s="1"/>
      <c r="BH13" s="1"/>
      <c r="BI13" s="1"/>
      <c r="BJ13" s="1"/>
      <c r="BK13" s="1"/>
      <c r="BM13" s="3"/>
      <c r="BN13" s="1"/>
      <c r="BO13" s="1"/>
      <c r="BP13" s="1"/>
      <c r="BQ13" s="1"/>
      <c r="BR13" s="1"/>
      <c r="BS13" s="1"/>
      <c r="BT13" s="1"/>
      <c r="BU13" s="1"/>
      <c r="BV13" s="1"/>
      <c r="BW13" s="1"/>
      <c r="BX13" s="1"/>
      <c r="BY13" s="1"/>
      <c r="CA13" s="3"/>
      <c r="CB13" s="1"/>
      <c r="CC13" s="1"/>
      <c r="CD13" s="1"/>
      <c r="CE13" s="1"/>
      <c r="CF13" s="1"/>
      <c r="CG13" s="1"/>
      <c r="CH13" s="1"/>
      <c r="CI13" s="1"/>
      <c r="CJ13" s="1"/>
      <c r="CK13" s="1"/>
      <c r="CL13" s="1"/>
      <c r="CM13" s="1"/>
      <c r="CO13" s="3"/>
      <c r="CP13" s="1"/>
      <c r="CQ13" s="1"/>
      <c r="CR13" s="1"/>
      <c r="CS13" s="1"/>
      <c r="CT13" s="1"/>
      <c r="CU13" s="1"/>
      <c r="CV13" s="1"/>
      <c r="CW13" s="1"/>
      <c r="CX13" s="1"/>
      <c r="CY13" s="1"/>
      <c r="CZ13" s="1"/>
      <c r="DA13" s="1"/>
      <c r="DC13" s="3"/>
      <c r="DD13" s="1"/>
      <c r="DE13" s="1"/>
      <c r="DF13" s="1"/>
      <c r="DG13" s="1"/>
      <c r="DH13" s="1"/>
      <c r="DI13" s="1"/>
      <c r="DJ13" s="1"/>
      <c r="DK13" s="1"/>
      <c r="DL13" s="1"/>
      <c r="DM13" s="1"/>
      <c r="DN13" s="1"/>
      <c r="DO13" s="1"/>
      <c r="DQ13" s="3"/>
      <c r="DR13" s="1"/>
      <c r="DS13" s="1"/>
      <c r="DT13" s="1"/>
      <c r="DU13" s="1"/>
      <c r="DV13" s="1"/>
      <c r="DW13" s="1"/>
      <c r="DX13" s="1"/>
      <c r="DY13" s="1"/>
      <c r="DZ13" s="1"/>
      <c r="EA13" s="1"/>
      <c r="EB13" s="1"/>
      <c r="EC13" s="1"/>
      <c r="EE13" s="3"/>
      <c r="EF13" s="1"/>
      <c r="EG13" s="1"/>
      <c r="EH13" s="1"/>
      <c r="EI13" s="1"/>
      <c r="EJ13" s="1"/>
      <c r="EK13" s="1"/>
      <c r="EL13" s="1"/>
      <c r="EM13" s="1"/>
      <c r="EN13" s="1"/>
      <c r="EO13" s="1"/>
      <c r="EP13" s="1"/>
      <c r="EQ13" s="1"/>
      <c r="ES13" s="3"/>
      <c r="ET13" s="1"/>
      <c r="EU13" s="1"/>
      <c r="EV13" s="1"/>
      <c r="EW13" s="1"/>
      <c r="EX13" s="1"/>
      <c r="EY13" s="1"/>
      <c r="EZ13" s="1"/>
      <c r="FA13" s="1"/>
      <c r="FB13" s="1"/>
      <c r="FC13" s="1"/>
      <c r="FD13" s="1"/>
      <c r="FE13" s="1"/>
      <c r="FG13" s="3"/>
      <c r="FH13" s="1"/>
      <c r="FI13" s="1"/>
      <c r="FJ13" s="1"/>
      <c r="FK13" s="1"/>
      <c r="FL13" s="1"/>
      <c r="FM13" s="1"/>
      <c r="FN13" s="1"/>
      <c r="FO13" s="1"/>
      <c r="FP13" s="1"/>
      <c r="FQ13" s="1"/>
      <c r="FR13" s="1"/>
      <c r="FS13" s="1"/>
      <c r="FU13" s="3"/>
      <c r="FV13" s="1"/>
      <c r="FW13" s="1"/>
      <c r="FX13" s="1"/>
      <c r="FY13" s="1"/>
      <c r="FZ13" s="1"/>
      <c r="GA13" s="1"/>
      <c r="GB13" s="1"/>
      <c r="GC13" s="1"/>
      <c r="GD13" s="1"/>
      <c r="GE13" s="1"/>
      <c r="GF13" s="1"/>
      <c r="GG13" s="1"/>
      <c r="GI13" s="3"/>
      <c r="GJ13" s="1"/>
      <c r="GK13" s="1"/>
      <c r="GL13" s="1"/>
      <c r="GM13" s="1"/>
      <c r="GN13" s="1"/>
      <c r="GO13" s="1"/>
      <c r="GP13" s="1"/>
      <c r="GQ13" s="1"/>
      <c r="GR13" s="1"/>
      <c r="GS13" s="1"/>
      <c r="GT13" s="1"/>
      <c r="GU13" s="1"/>
      <c r="GW13" s="3"/>
      <c r="GX13" s="1"/>
      <c r="GY13" s="1"/>
      <c r="GZ13" s="1"/>
      <c r="HA13" s="1"/>
      <c r="HB13" s="1"/>
      <c r="HC13" s="1"/>
      <c r="HD13" s="1"/>
      <c r="HE13" s="1"/>
      <c r="HF13" s="1"/>
      <c r="HG13" s="1"/>
      <c r="HH13" s="1"/>
      <c r="HI13" s="1"/>
      <c r="HK13" s="3"/>
      <c r="HL13" s="1"/>
      <c r="HM13" s="1"/>
      <c r="HN13" s="1"/>
      <c r="HO13" s="1"/>
      <c r="HP13" s="1"/>
      <c r="HQ13" s="1"/>
      <c r="HR13" s="1"/>
      <c r="HS13" s="1"/>
      <c r="HT13" s="1"/>
      <c r="HU13" s="1"/>
      <c r="HV13" s="1"/>
      <c r="HW13" s="1"/>
      <c r="HY13" s="3"/>
      <c r="HZ13" s="1"/>
      <c r="IA13" s="1"/>
      <c r="IB13" s="1"/>
      <c r="IC13" s="1"/>
      <c r="ID13" s="1"/>
      <c r="IE13" s="1"/>
      <c r="IF13" s="1"/>
      <c r="IG13" s="1"/>
      <c r="IH13" s="1"/>
      <c r="II13" s="1"/>
      <c r="IJ13" s="1"/>
      <c r="IK13" s="1"/>
      <c r="IM13" s="3"/>
      <c r="IN13" s="1"/>
      <c r="IO13" s="1"/>
      <c r="IP13" s="1"/>
    </row>
    <row r="14" spans="1:250" ht="14.25" x14ac:dyDescent="0.2">
      <c r="A14" s="63" t="s">
        <v>306</v>
      </c>
      <c r="B14" s="47">
        <v>2144.0626000000002</v>
      </c>
      <c r="C14" s="47"/>
      <c r="D14" s="47"/>
      <c r="E14" s="47"/>
      <c r="F14" s="47">
        <v>3692.2624000000001</v>
      </c>
      <c r="G14" s="49">
        <v>12574.1489</v>
      </c>
      <c r="H14" s="43"/>
      <c r="I14" s="50"/>
      <c r="J14" s="51"/>
      <c r="K14" s="1"/>
      <c r="L14" s="1"/>
      <c r="M14" s="1"/>
      <c r="N14" s="1"/>
      <c r="O14" s="1"/>
      <c r="P14" s="1"/>
      <c r="Q14" s="1"/>
      <c r="R14" s="1"/>
      <c r="S14" s="1"/>
      <c r="T14" s="1"/>
      <c r="U14" s="1"/>
      <c r="W14" s="3"/>
      <c r="X14" s="1"/>
      <c r="Y14" s="1"/>
      <c r="Z14" s="1"/>
      <c r="AA14" s="1"/>
      <c r="AB14" s="1"/>
      <c r="AC14" s="1"/>
      <c r="AD14" s="1"/>
      <c r="AE14" s="1"/>
      <c r="AF14" s="1"/>
      <c r="AG14" s="1"/>
      <c r="AH14" s="1"/>
      <c r="AI14" s="1"/>
      <c r="AK14" s="3"/>
      <c r="AL14" s="1"/>
      <c r="AM14" s="1"/>
      <c r="AN14" s="1"/>
      <c r="AO14" s="1"/>
      <c r="AP14" s="1"/>
      <c r="AQ14" s="1"/>
      <c r="AR14" s="1"/>
      <c r="AS14" s="1"/>
      <c r="AT14" s="1"/>
      <c r="AU14" s="1"/>
      <c r="AV14" s="1"/>
      <c r="AW14" s="1"/>
      <c r="AY14" s="3"/>
      <c r="AZ14" s="1"/>
      <c r="BA14" s="1"/>
      <c r="BB14" s="1"/>
      <c r="BC14" s="1"/>
      <c r="BD14" s="1"/>
      <c r="BE14" s="1"/>
      <c r="BF14" s="1"/>
      <c r="BG14" s="1"/>
      <c r="BH14" s="1"/>
      <c r="BI14" s="1"/>
      <c r="BJ14" s="1"/>
      <c r="BK14" s="1"/>
      <c r="BM14" s="3"/>
      <c r="BN14" s="1"/>
      <c r="BO14" s="1"/>
      <c r="BP14" s="1"/>
      <c r="BQ14" s="1"/>
      <c r="BR14" s="1"/>
      <c r="BS14" s="1"/>
      <c r="BT14" s="1"/>
      <c r="BU14" s="1"/>
      <c r="BV14" s="1"/>
      <c r="BW14" s="1"/>
      <c r="BX14" s="1"/>
      <c r="BY14" s="1"/>
      <c r="CA14" s="3"/>
      <c r="CB14" s="1"/>
      <c r="CC14" s="1"/>
      <c r="CD14" s="1"/>
      <c r="CE14" s="1"/>
      <c r="CF14" s="1"/>
      <c r="CG14" s="1"/>
      <c r="CH14" s="1"/>
      <c r="CI14" s="1"/>
      <c r="CJ14" s="1"/>
      <c r="CK14" s="1"/>
      <c r="CL14" s="1"/>
      <c r="CM14" s="1"/>
      <c r="CO14" s="3"/>
      <c r="CP14" s="1"/>
      <c r="CQ14" s="1"/>
      <c r="CR14" s="1"/>
      <c r="CS14" s="1"/>
      <c r="CT14" s="1"/>
      <c r="CU14" s="1"/>
      <c r="CV14" s="1"/>
      <c r="CW14" s="1"/>
      <c r="CX14" s="1"/>
      <c r="CY14" s="1"/>
      <c r="CZ14" s="1"/>
      <c r="DA14" s="1"/>
      <c r="DC14" s="3"/>
      <c r="DD14" s="1"/>
      <c r="DE14" s="1"/>
      <c r="DF14" s="1"/>
      <c r="DG14" s="1"/>
      <c r="DH14" s="1"/>
      <c r="DI14" s="1"/>
      <c r="DJ14" s="1"/>
      <c r="DK14" s="1"/>
      <c r="DL14" s="1"/>
      <c r="DM14" s="1"/>
      <c r="DN14" s="1"/>
      <c r="DO14" s="1"/>
      <c r="DQ14" s="3"/>
      <c r="DR14" s="1"/>
      <c r="DS14" s="1"/>
      <c r="DT14" s="1"/>
      <c r="DU14" s="1"/>
      <c r="DV14" s="1"/>
      <c r="DW14" s="1"/>
      <c r="DX14" s="1"/>
      <c r="DY14" s="1"/>
      <c r="DZ14" s="1"/>
      <c r="EA14" s="1"/>
      <c r="EB14" s="1"/>
      <c r="EC14" s="1"/>
      <c r="EE14" s="3"/>
      <c r="EF14" s="1"/>
      <c r="EG14" s="1"/>
      <c r="EH14" s="1"/>
      <c r="EI14" s="1"/>
      <c r="EJ14" s="1"/>
      <c r="EK14" s="1"/>
      <c r="EL14" s="1"/>
      <c r="EM14" s="1"/>
      <c r="EN14" s="1"/>
      <c r="EO14" s="1"/>
      <c r="EP14" s="1"/>
      <c r="EQ14" s="1"/>
      <c r="ES14" s="3"/>
      <c r="ET14" s="1"/>
      <c r="EU14" s="1"/>
      <c r="EV14" s="1"/>
      <c r="EW14" s="1"/>
      <c r="EX14" s="1"/>
      <c r="EY14" s="1"/>
      <c r="EZ14" s="1"/>
      <c r="FA14" s="1"/>
      <c r="FB14" s="1"/>
      <c r="FC14" s="1"/>
      <c r="FD14" s="1"/>
      <c r="FE14" s="1"/>
      <c r="FG14" s="3"/>
      <c r="FH14" s="1"/>
      <c r="FI14" s="1"/>
      <c r="FJ14" s="1"/>
      <c r="FK14" s="1"/>
      <c r="FL14" s="1"/>
      <c r="FM14" s="1"/>
      <c r="FN14" s="1"/>
      <c r="FO14" s="1"/>
      <c r="FP14" s="1"/>
      <c r="FQ14" s="1"/>
      <c r="FR14" s="1"/>
      <c r="FS14" s="1"/>
      <c r="FU14" s="3"/>
      <c r="FV14" s="1"/>
      <c r="FW14" s="1"/>
      <c r="FX14" s="1"/>
      <c r="FY14" s="1"/>
      <c r="FZ14" s="1"/>
      <c r="GA14" s="1"/>
      <c r="GB14" s="1"/>
      <c r="GC14" s="1"/>
      <c r="GD14" s="1"/>
      <c r="GE14" s="1"/>
      <c r="GF14" s="1"/>
      <c r="GG14" s="1"/>
      <c r="GI14" s="3"/>
      <c r="GJ14" s="1"/>
      <c r="GK14" s="1"/>
      <c r="GL14" s="1"/>
      <c r="GM14" s="1"/>
      <c r="GN14" s="1"/>
      <c r="GO14" s="1"/>
      <c r="GP14" s="1"/>
      <c r="GQ14" s="1"/>
      <c r="GR14" s="1"/>
      <c r="GS14" s="1"/>
      <c r="GT14" s="1"/>
      <c r="GU14" s="1"/>
      <c r="GW14" s="3"/>
      <c r="GX14" s="1"/>
      <c r="GY14" s="1"/>
      <c r="GZ14" s="1"/>
      <c r="HA14" s="1"/>
      <c r="HB14" s="1"/>
      <c r="HC14" s="1"/>
      <c r="HD14" s="1"/>
      <c r="HE14" s="1"/>
      <c r="HF14" s="1"/>
      <c r="HG14" s="1"/>
      <c r="HH14" s="1"/>
      <c r="HI14" s="1"/>
      <c r="HK14" s="3"/>
      <c r="HL14" s="1"/>
      <c r="HM14" s="1"/>
      <c r="HN14" s="1"/>
      <c r="HO14" s="1"/>
      <c r="HP14" s="1"/>
      <c r="HQ14" s="1"/>
      <c r="HR14" s="1"/>
      <c r="HS14" s="1"/>
      <c r="HT14" s="1"/>
      <c r="HU14" s="1"/>
      <c r="HV14" s="1"/>
      <c r="HW14" s="1"/>
      <c r="HY14" s="3"/>
      <c r="HZ14" s="1"/>
      <c r="IA14" s="1"/>
      <c r="IB14" s="1"/>
      <c r="IC14" s="1"/>
      <c r="ID14" s="1"/>
      <c r="IE14" s="1"/>
      <c r="IF14" s="1"/>
      <c r="IG14" s="1"/>
      <c r="IH14" s="1"/>
      <c r="II14" s="1"/>
      <c r="IJ14" s="1"/>
      <c r="IK14" s="1"/>
      <c r="IM14" s="3"/>
      <c r="IN14" s="1"/>
      <c r="IO14" s="1"/>
      <c r="IP14" s="1"/>
    </row>
    <row r="15" spans="1:250" ht="14.25" x14ac:dyDescent="0.2">
      <c r="A15" s="63" t="s">
        <v>7</v>
      </c>
      <c r="B15" s="47">
        <v>14.416499999999999</v>
      </c>
      <c r="C15" s="47"/>
      <c r="D15" s="47"/>
      <c r="E15" s="47"/>
      <c r="F15" s="47">
        <v>686.6105</v>
      </c>
      <c r="G15" s="49">
        <v>1875.5079000000001</v>
      </c>
      <c r="H15" s="43"/>
      <c r="I15" s="50"/>
      <c r="J15" s="51"/>
      <c r="K15" s="1"/>
      <c r="L15" s="1"/>
      <c r="M15" s="1"/>
      <c r="N15" s="1"/>
      <c r="O15" s="1"/>
      <c r="P15" s="1"/>
      <c r="Q15" s="1"/>
      <c r="R15" s="1"/>
      <c r="S15" s="1"/>
      <c r="T15" s="1"/>
      <c r="U15" s="1"/>
      <c r="W15" s="3"/>
      <c r="X15" s="1"/>
      <c r="Y15" s="1"/>
      <c r="Z15" s="1"/>
      <c r="AA15" s="1"/>
      <c r="AB15" s="1"/>
      <c r="AC15" s="1"/>
      <c r="AD15" s="1"/>
      <c r="AE15" s="1"/>
      <c r="AF15" s="1"/>
      <c r="AG15" s="1"/>
      <c r="AH15" s="1"/>
      <c r="AI15" s="1"/>
      <c r="AK15" s="3"/>
      <c r="AL15" s="1"/>
      <c r="AM15" s="1"/>
      <c r="AN15" s="1"/>
      <c r="AO15" s="1"/>
      <c r="AP15" s="1"/>
      <c r="AQ15" s="1"/>
      <c r="AR15" s="1"/>
      <c r="AS15" s="1"/>
      <c r="AT15" s="1"/>
      <c r="AU15" s="1"/>
      <c r="AV15" s="1"/>
      <c r="AW15" s="1"/>
      <c r="AY15" s="3"/>
      <c r="AZ15" s="1"/>
      <c r="BA15" s="1"/>
      <c r="BB15" s="1"/>
      <c r="BC15" s="1"/>
      <c r="BD15" s="1"/>
      <c r="BE15" s="1"/>
      <c r="BF15" s="1"/>
      <c r="BG15" s="1"/>
      <c r="BH15" s="1"/>
      <c r="BI15" s="1"/>
      <c r="BJ15" s="1"/>
      <c r="BK15" s="1"/>
      <c r="BM15" s="3"/>
      <c r="BN15" s="1"/>
      <c r="BO15" s="1"/>
      <c r="BP15" s="1"/>
      <c r="BQ15" s="1"/>
      <c r="BR15" s="1"/>
      <c r="BS15" s="1"/>
      <c r="BT15" s="1"/>
      <c r="BU15" s="1"/>
      <c r="BV15" s="1"/>
      <c r="BW15" s="1"/>
      <c r="BX15" s="1"/>
      <c r="BY15" s="1"/>
      <c r="CA15" s="3"/>
      <c r="CB15" s="1"/>
      <c r="CC15" s="1"/>
      <c r="CD15" s="1"/>
      <c r="CE15" s="1"/>
      <c r="CF15" s="1"/>
      <c r="CG15" s="1"/>
      <c r="CH15" s="1"/>
      <c r="CI15" s="1"/>
      <c r="CJ15" s="1"/>
      <c r="CK15" s="1"/>
      <c r="CL15" s="1"/>
      <c r="CM15" s="1"/>
      <c r="CO15" s="3"/>
      <c r="CP15" s="1"/>
      <c r="CQ15" s="1"/>
      <c r="CR15" s="1"/>
      <c r="CS15" s="1"/>
      <c r="CT15" s="1"/>
      <c r="CU15" s="1"/>
      <c r="CV15" s="1"/>
      <c r="CW15" s="1"/>
      <c r="CX15" s="1"/>
      <c r="CY15" s="1"/>
      <c r="CZ15" s="1"/>
      <c r="DA15" s="1"/>
      <c r="DC15" s="3"/>
      <c r="DD15" s="1"/>
      <c r="DE15" s="1"/>
      <c r="DF15" s="1"/>
      <c r="DG15" s="1"/>
      <c r="DH15" s="1"/>
      <c r="DI15" s="1"/>
      <c r="DJ15" s="1"/>
      <c r="DK15" s="1"/>
      <c r="DL15" s="1"/>
      <c r="DM15" s="1"/>
      <c r="DN15" s="1"/>
      <c r="DO15" s="1"/>
      <c r="DQ15" s="3"/>
      <c r="DR15" s="1"/>
      <c r="DS15" s="1"/>
      <c r="DT15" s="1"/>
      <c r="DU15" s="1"/>
      <c r="DV15" s="1"/>
      <c r="DW15" s="1"/>
      <c r="DX15" s="1"/>
      <c r="DY15" s="1"/>
      <c r="DZ15" s="1"/>
      <c r="EA15" s="1"/>
      <c r="EB15" s="1"/>
      <c r="EC15" s="1"/>
      <c r="EE15" s="3"/>
      <c r="EF15" s="1"/>
      <c r="EG15" s="1"/>
      <c r="EH15" s="1"/>
      <c r="EI15" s="1"/>
      <c r="EJ15" s="1"/>
      <c r="EK15" s="1"/>
      <c r="EL15" s="1"/>
      <c r="EM15" s="1"/>
      <c r="EN15" s="1"/>
      <c r="EO15" s="1"/>
      <c r="EP15" s="1"/>
      <c r="EQ15" s="1"/>
      <c r="ES15" s="3"/>
      <c r="ET15" s="1"/>
      <c r="EU15" s="1"/>
      <c r="EV15" s="1"/>
      <c r="EW15" s="1"/>
      <c r="EX15" s="1"/>
      <c r="EY15" s="1"/>
      <c r="EZ15" s="1"/>
      <c r="FA15" s="1"/>
      <c r="FB15" s="1"/>
      <c r="FC15" s="1"/>
      <c r="FD15" s="1"/>
      <c r="FE15" s="1"/>
      <c r="FG15" s="3"/>
      <c r="FH15" s="1"/>
      <c r="FI15" s="1"/>
      <c r="FJ15" s="1"/>
      <c r="FK15" s="1"/>
      <c r="FL15" s="1"/>
      <c r="FM15" s="1"/>
      <c r="FN15" s="1"/>
      <c r="FO15" s="1"/>
      <c r="FP15" s="1"/>
      <c r="FQ15" s="1"/>
      <c r="FR15" s="1"/>
      <c r="FS15" s="1"/>
      <c r="FU15" s="3"/>
      <c r="FV15" s="1"/>
      <c r="FW15" s="1"/>
      <c r="FX15" s="1"/>
      <c r="FY15" s="1"/>
      <c r="FZ15" s="1"/>
      <c r="GA15" s="1"/>
      <c r="GB15" s="1"/>
      <c r="GC15" s="1"/>
      <c r="GD15" s="1"/>
      <c r="GE15" s="1"/>
      <c r="GF15" s="1"/>
      <c r="GG15" s="1"/>
      <c r="GI15" s="3"/>
      <c r="GJ15" s="1"/>
      <c r="GK15" s="1"/>
      <c r="GL15" s="1"/>
      <c r="GM15" s="1"/>
      <c r="GN15" s="1"/>
      <c r="GO15" s="1"/>
      <c r="GP15" s="1"/>
      <c r="GQ15" s="1"/>
      <c r="GR15" s="1"/>
      <c r="GS15" s="1"/>
      <c r="GT15" s="1"/>
      <c r="GU15" s="1"/>
      <c r="GW15" s="3"/>
      <c r="GX15" s="1"/>
      <c r="GY15" s="1"/>
      <c r="GZ15" s="1"/>
      <c r="HA15" s="1"/>
      <c r="HB15" s="1"/>
      <c r="HC15" s="1"/>
      <c r="HD15" s="1"/>
      <c r="HE15" s="1"/>
      <c r="HF15" s="1"/>
      <c r="HG15" s="1"/>
      <c r="HH15" s="1"/>
      <c r="HI15" s="1"/>
      <c r="HK15" s="3"/>
      <c r="HL15" s="1"/>
      <c r="HM15" s="1"/>
      <c r="HN15" s="1"/>
      <c r="HO15" s="1"/>
      <c r="HP15" s="1"/>
      <c r="HQ15" s="1"/>
      <c r="HR15" s="1"/>
      <c r="HS15" s="1"/>
      <c r="HT15" s="1"/>
      <c r="HU15" s="1"/>
      <c r="HV15" s="1"/>
      <c r="HW15" s="1"/>
      <c r="HY15" s="3"/>
      <c r="HZ15" s="1"/>
      <c r="IA15" s="1"/>
      <c r="IB15" s="1"/>
      <c r="IC15" s="1"/>
      <c r="ID15" s="1"/>
      <c r="IE15" s="1"/>
      <c r="IF15" s="1"/>
      <c r="IG15" s="1"/>
      <c r="IH15" s="1"/>
      <c r="II15" s="1"/>
      <c r="IJ15" s="1"/>
      <c r="IK15" s="1"/>
      <c r="IM15" s="3"/>
      <c r="IN15" s="1"/>
      <c r="IO15" s="1"/>
      <c r="IP15" s="1"/>
    </row>
    <row r="16" spans="1:250" ht="14.25" x14ac:dyDescent="0.2">
      <c r="A16" s="61" t="s">
        <v>8</v>
      </c>
      <c r="B16" s="40">
        <v>7013.7870999999996</v>
      </c>
      <c r="C16" s="40">
        <v>16.886199999999999</v>
      </c>
      <c r="D16" s="40"/>
      <c r="E16" s="40"/>
      <c r="F16" s="40">
        <v>15475.2732</v>
      </c>
      <c r="G16" s="42">
        <v>60622.301099999997</v>
      </c>
      <c r="H16" s="43"/>
      <c r="I16" s="43"/>
      <c r="J16" s="43"/>
    </row>
    <row r="17" spans="1:250" ht="14.25" x14ac:dyDescent="0.2">
      <c r="A17" s="61" t="s">
        <v>9</v>
      </c>
      <c r="B17" s="40">
        <v>1435.3172999999999</v>
      </c>
      <c r="C17" s="40"/>
      <c r="D17" s="40"/>
      <c r="E17" s="40"/>
      <c r="F17" s="40">
        <v>11552.0232</v>
      </c>
      <c r="G17" s="42">
        <v>21553.247200000002</v>
      </c>
      <c r="H17" s="43"/>
      <c r="I17" s="43"/>
      <c r="J17" s="43"/>
    </row>
    <row r="18" spans="1:250" ht="14.25" x14ac:dyDescent="0.2">
      <c r="A18" s="61" t="s">
        <v>10</v>
      </c>
      <c r="B18" s="40">
        <v>171.30109999999999</v>
      </c>
      <c r="C18" s="40"/>
      <c r="D18" s="40"/>
      <c r="E18" s="40"/>
      <c r="F18" s="40">
        <v>14492.6466</v>
      </c>
      <c r="G18" s="42">
        <v>50302.931199999999</v>
      </c>
      <c r="H18" s="43"/>
      <c r="I18" s="43"/>
      <c r="J18" s="43"/>
    </row>
    <row r="19" spans="1:250" ht="14.25" x14ac:dyDescent="0.2">
      <c r="A19" s="62" t="s">
        <v>287</v>
      </c>
      <c r="B19" s="44">
        <v>8620.4055000000008</v>
      </c>
      <c r="C19" s="44">
        <v>16.886199999999999</v>
      </c>
      <c r="D19" s="44"/>
      <c r="E19" s="44"/>
      <c r="F19" s="44">
        <v>41519.942999999999</v>
      </c>
      <c r="G19" s="46">
        <v>132478.47949999999</v>
      </c>
      <c r="H19" s="43"/>
      <c r="I19" s="50"/>
      <c r="J19" s="51"/>
      <c r="K19" s="1"/>
      <c r="L19" s="1"/>
      <c r="M19" s="1"/>
      <c r="N19" s="1"/>
      <c r="O19" s="1"/>
      <c r="P19" s="1"/>
      <c r="Q19" s="1"/>
      <c r="R19" s="1"/>
      <c r="S19" s="1"/>
      <c r="T19" s="1"/>
      <c r="U19" s="1"/>
      <c r="W19" s="3"/>
      <c r="X19" s="1"/>
      <c r="Y19" s="1"/>
      <c r="Z19" s="1"/>
      <c r="AA19" s="1"/>
      <c r="AB19" s="1"/>
      <c r="AC19" s="1"/>
      <c r="AD19" s="1"/>
      <c r="AE19" s="1"/>
      <c r="AF19" s="1"/>
      <c r="AG19" s="1"/>
      <c r="AH19" s="1"/>
      <c r="AI19" s="1"/>
      <c r="AK19" s="3"/>
      <c r="AL19" s="1"/>
      <c r="AM19" s="1"/>
      <c r="AN19" s="1"/>
      <c r="AO19" s="1"/>
      <c r="AP19" s="1"/>
      <c r="AQ19" s="1"/>
      <c r="AR19" s="1"/>
      <c r="AS19" s="1"/>
      <c r="AT19" s="1"/>
      <c r="AU19" s="1"/>
      <c r="AV19" s="1"/>
      <c r="AW19" s="1"/>
      <c r="AY19" s="3"/>
      <c r="AZ19" s="1"/>
      <c r="BA19" s="1"/>
      <c r="BB19" s="1"/>
      <c r="BC19" s="1"/>
      <c r="BD19" s="1"/>
      <c r="BE19" s="1"/>
      <c r="BF19" s="1"/>
      <c r="BG19" s="1"/>
      <c r="BH19" s="1"/>
      <c r="BI19" s="1"/>
      <c r="BJ19" s="1"/>
      <c r="BK19" s="1"/>
      <c r="BM19" s="3"/>
      <c r="BN19" s="1"/>
      <c r="BO19" s="1"/>
      <c r="BP19" s="1"/>
      <c r="BQ19" s="1"/>
      <c r="BR19" s="1"/>
      <c r="BS19" s="1"/>
      <c r="BT19" s="1"/>
      <c r="BU19" s="1"/>
      <c r="BV19" s="1"/>
      <c r="BW19" s="1"/>
      <c r="BX19" s="1"/>
      <c r="BY19" s="1"/>
      <c r="CA19" s="3"/>
      <c r="CB19" s="1"/>
      <c r="CC19" s="1"/>
      <c r="CD19" s="1"/>
      <c r="CE19" s="1"/>
      <c r="CF19" s="1"/>
      <c r="CG19" s="1"/>
      <c r="CH19" s="1"/>
      <c r="CI19" s="1"/>
      <c r="CJ19" s="1"/>
      <c r="CK19" s="1"/>
      <c r="CL19" s="1"/>
      <c r="CM19" s="1"/>
      <c r="CO19" s="3"/>
      <c r="CP19" s="1"/>
      <c r="CQ19" s="1"/>
      <c r="CR19" s="1"/>
      <c r="CS19" s="1"/>
      <c r="CT19" s="1"/>
      <c r="CU19" s="1"/>
      <c r="CV19" s="1"/>
      <c r="CW19" s="1"/>
      <c r="CX19" s="1"/>
      <c r="CY19" s="1"/>
      <c r="CZ19" s="1"/>
      <c r="DA19" s="1"/>
      <c r="DC19" s="3"/>
      <c r="DD19" s="1"/>
      <c r="DE19" s="1"/>
      <c r="DF19" s="1"/>
      <c r="DG19" s="1"/>
      <c r="DH19" s="1"/>
      <c r="DI19" s="1"/>
      <c r="DJ19" s="1"/>
      <c r="DK19" s="1"/>
      <c r="DL19" s="1"/>
      <c r="DM19" s="1"/>
      <c r="DN19" s="1"/>
      <c r="DO19" s="1"/>
      <c r="DQ19" s="3"/>
      <c r="DR19" s="1"/>
      <c r="DS19" s="1"/>
      <c r="DT19" s="1"/>
      <c r="DU19" s="1"/>
      <c r="DV19" s="1"/>
      <c r="DW19" s="1"/>
      <c r="DX19" s="1"/>
      <c r="DY19" s="1"/>
      <c r="DZ19" s="1"/>
      <c r="EA19" s="1"/>
      <c r="EB19" s="1"/>
      <c r="EC19" s="1"/>
      <c r="EE19" s="3"/>
      <c r="EF19" s="1"/>
      <c r="EG19" s="1"/>
      <c r="EH19" s="1"/>
      <c r="EI19" s="1"/>
      <c r="EJ19" s="1"/>
      <c r="EK19" s="1"/>
      <c r="EL19" s="1"/>
      <c r="EM19" s="1"/>
      <c r="EN19" s="1"/>
      <c r="EO19" s="1"/>
      <c r="EP19" s="1"/>
      <c r="EQ19" s="1"/>
      <c r="ES19" s="3"/>
      <c r="ET19" s="1"/>
      <c r="EU19" s="1"/>
      <c r="EV19" s="1"/>
      <c r="EW19" s="1"/>
      <c r="EX19" s="1"/>
      <c r="EY19" s="1"/>
      <c r="EZ19" s="1"/>
      <c r="FA19" s="1"/>
      <c r="FB19" s="1"/>
      <c r="FC19" s="1"/>
      <c r="FD19" s="1"/>
      <c r="FE19" s="1"/>
      <c r="FG19" s="3"/>
      <c r="FH19" s="1"/>
      <c r="FI19" s="1"/>
      <c r="FJ19" s="1"/>
      <c r="FK19" s="1"/>
      <c r="FL19" s="1"/>
      <c r="FM19" s="1"/>
      <c r="FN19" s="1"/>
      <c r="FO19" s="1"/>
      <c r="FP19" s="1"/>
      <c r="FQ19" s="1"/>
      <c r="FR19" s="1"/>
      <c r="FS19" s="1"/>
      <c r="FU19" s="3"/>
      <c r="FV19" s="1"/>
      <c r="FW19" s="1"/>
      <c r="FX19" s="1"/>
      <c r="FY19" s="1"/>
      <c r="FZ19" s="1"/>
      <c r="GA19" s="1"/>
      <c r="GB19" s="1"/>
      <c r="GC19" s="1"/>
      <c r="GD19" s="1"/>
      <c r="GE19" s="1"/>
      <c r="GF19" s="1"/>
      <c r="GG19" s="1"/>
      <c r="GI19" s="3"/>
      <c r="GJ19" s="1"/>
      <c r="GK19" s="1"/>
      <c r="GL19" s="1"/>
      <c r="GM19" s="1"/>
      <c r="GN19" s="1"/>
      <c r="GO19" s="1"/>
      <c r="GP19" s="1"/>
      <c r="GQ19" s="1"/>
      <c r="GR19" s="1"/>
      <c r="GS19" s="1"/>
      <c r="GT19" s="1"/>
      <c r="GU19" s="1"/>
      <c r="GW19" s="3"/>
      <c r="GX19" s="1"/>
      <c r="GY19" s="1"/>
      <c r="GZ19" s="1"/>
      <c r="HA19" s="1"/>
      <c r="HB19" s="1"/>
      <c r="HC19" s="1"/>
      <c r="HD19" s="1"/>
      <c r="HE19" s="1"/>
      <c r="HF19" s="1"/>
      <c r="HG19" s="1"/>
      <c r="HH19" s="1"/>
      <c r="HI19" s="1"/>
      <c r="HK19" s="3"/>
      <c r="HL19" s="1"/>
      <c r="HM19" s="1"/>
      <c r="HN19" s="1"/>
      <c r="HO19" s="1"/>
      <c r="HP19" s="1"/>
      <c r="HQ19" s="1"/>
      <c r="HR19" s="1"/>
      <c r="HS19" s="1"/>
      <c r="HT19" s="1"/>
      <c r="HU19" s="1"/>
      <c r="HV19" s="1"/>
      <c r="HW19" s="1"/>
      <c r="HY19" s="3"/>
      <c r="HZ19" s="1"/>
      <c r="IA19" s="1"/>
      <c r="IB19" s="1"/>
      <c r="IC19" s="1"/>
      <c r="ID19" s="1"/>
      <c r="IE19" s="1"/>
      <c r="IF19" s="1"/>
      <c r="IG19" s="1"/>
      <c r="IH19" s="1"/>
      <c r="II19" s="1"/>
      <c r="IJ19" s="1"/>
      <c r="IK19" s="1"/>
      <c r="IM19" s="3"/>
      <c r="IN19" s="1"/>
      <c r="IO19" s="1"/>
      <c r="IP19" s="1"/>
    </row>
    <row r="20" spans="1:250" ht="14.25" x14ac:dyDescent="0.2">
      <c r="A20" s="61" t="s">
        <v>11</v>
      </c>
      <c r="B20" s="40">
        <v>3572.3856000000001</v>
      </c>
      <c r="C20" s="40"/>
      <c r="D20" s="40"/>
      <c r="E20" s="40"/>
      <c r="F20" s="40">
        <v>8059.2178999999996</v>
      </c>
      <c r="G20" s="42">
        <v>19138.699799999999</v>
      </c>
      <c r="H20" s="43"/>
      <c r="I20" s="43"/>
      <c r="J20" s="43"/>
    </row>
    <row r="21" spans="1:250" ht="14.25" x14ac:dyDescent="0.2">
      <c r="A21" s="61" t="s">
        <v>12</v>
      </c>
      <c r="B21" s="40">
        <v>1993.6179</v>
      </c>
      <c r="C21" s="40"/>
      <c r="D21" s="40"/>
      <c r="E21" s="40"/>
      <c r="F21" s="40">
        <v>11464.231599999999</v>
      </c>
      <c r="G21" s="42">
        <v>22764.172399999999</v>
      </c>
      <c r="H21" s="43"/>
      <c r="I21" s="43"/>
      <c r="J21" s="43"/>
    </row>
    <row r="22" spans="1:250" ht="14.25" x14ac:dyDescent="0.2">
      <c r="A22" s="61" t="s">
        <v>13</v>
      </c>
      <c r="B22" s="40">
        <v>5037.3059999999996</v>
      </c>
      <c r="C22" s="40"/>
      <c r="D22" s="40"/>
      <c r="E22" s="40"/>
      <c r="F22" s="40">
        <v>8318.4657000000007</v>
      </c>
      <c r="G22" s="42">
        <v>31477.804899999999</v>
      </c>
      <c r="H22" s="43"/>
      <c r="I22" s="43"/>
      <c r="J22" s="43"/>
    </row>
    <row r="23" spans="1:250" ht="14.25" x14ac:dyDescent="0.2">
      <c r="A23" s="61" t="s">
        <v>14</v>
      </c>
      <c r="B23" s="40">
        <v>19.357600000000001</v>
      </c>
      <c r="C23" s="40"/>
      <c r="D23" s="40"/>
      <c r="E23" s="40"/>
      <c r="F23" s="40">
        <v>376.37459999999999</v>
      </c>
      <c r="G23" s="42">
        <v>1825.2881</v>
      </c>
      <c r="H23" s="43"/>
      <c r="I23" s="43"/>
      <c r="J23" s="43"/>
    </row>
    <row r="24" spans="1:250" ht="14.25" x14ac:dyDescent="0.2">
      <c r="A24" s="62" t="s">
        <v>15</v>
      </c>
      <c r="B24" s="44">
        <v>10622.667100000001</v>
      </c>
      <c r="C24" s="44"/>
      <c r="D24" s="44"/>
      <c r="E24" s="44"/>
      <c r="F24" s="44">
        <v>28218.289799999999</v>
      </c>
      <c r="G24" s="46">
        <v>75205.965200000006</v>
      </c>
      <c r="H24" s="43"/>
      <c r="I24" s="50"/>
      <c r="J24" s="51"/>
      <c r="K24" s="1"/>
      <c r="L24" s="1"/>
      <c r="M24" s="1"/>
      <c r="N24" s="1"/>
      <c r="O24" s="1"/>
      <c r="P24" s="1"/>
      <c r="Q24" s="1"/>
      <c r="R24" s="1"/>
      <c r="S24" s="1"/>
      <c r="T24" s="1"/>
      <c r="U24" s="1"/>
      <c r="W24" s="3"/>
      <c r="X24" s="1"/>
      <c r="Y24" s="1"/>
      <c r="Z24" s="1"/>
      <c r="AA24" s="1"/>
      <c r="AB24" s="1"/>
      <c r="AC24" s="1"/>
      <c r="AD24" s="1"/>
      <c r="AE24" s="1"/>
      <c r="AF24" s="1"/>
      <c r="AG24" s="1"/>
      <c r="AH24" s="1"/>
      <c r="AI24" s="1"/>
      <c r="AK24" s="3"/>
      <c r="AL24" s="1"/>
      <c r="AM24" s="1"/>
      <c r="AN24" s="1"/>
      <c r="AO24" s="1"/>
      <c r="AP24" s="1"/>
      <c r="AQ24" s="1"/>
      <c r="AR24" s="1"/>
      <c r="AS24" s="1"/>
      <c r="AT24" s="1"/>
      <c r="AU24" s="1"/>
      <c r="AV24" s="1"/>
      <c r="AW24" s="1"/>
      <c r="AY24" s="3"/>
      <c r="AZ24" s="1"/>
      <c r="BA24" s="1"/>
      <c r="BB24" s="1"/>
      <c r="BC24" s="1"/>
      <c r="BD24" s="1"/>
      <c r="BE24" s="1"/>
      <c r="BF24" s="1"/>
      <c r="BG24" s="1"/>
      <c r="BH24" s="1"/>
      <c r="BI24" s="1"/>
      <c r="BJ24" s="1"/>
      <c r="BK24" s="1"/>
      <c r="BM24" s="3"/>
      <c r="BN24" s="1"/>
      <c r="BO24" s="1"/>
      <c r="BP24" s="1"/>
      <c r="BQ24" s="1"/>
      <c r="BR24" s="1"/>
      <c r="BS24" s="1"/>
      <c r="BT24" s="1"/>
      <c r="BU24" s="1"/>
      <c r="BV24" s="1"/>
      <c r="BW24" s="1"/>
      <c r="BX24" s="1"/>
      <c r="BY24" s="1"/>
      <c r="CA24" s="3"/>
      <c r="CB24" s="1"/>
      <c r="CC24" s="1"/>
      <c r="CD24" s="1"/>
      <c r="CE24" s="1"/>
      <c r="CF24" s="1"/>
      <c r="CG24" s="1"/>
      <c r="CH24" s="1"/>
      <c r="CI24" s="1"/>
      <c r="CJ24" s="1"/>
      <c r="CK24" s="1"/>
      <c r="CL24" s="1"/>
      <c r="CM24" s="1"/>
      <c r="CO24" s="3"/>
      <c r="CP24" s="1"/>
      <c r="CQ24" s="1"/>
      <c r="CR24" s="1"/>
      <c r="CS24" s="1"/>
      <c r="CT24" s="1"/>
      <c r="CU24" s="1"/>
      <c r="CV24" s="1"/>
      <c r="CW24" s="1"/>
      <c r="CX24" s="1"/>
      <c r="CY24" s="1"/>
      <c r="CZ24" s="1"/>
      <c r="DA24" s="1"/>
      <c r="DC24" s="3"/>
      <c r="DD24" s="1"/>
      <c r="DE24" s="1"/>
      <c r="DF24" s="1"/>
      <c r="DG24" s="1"/>
      <c r="DH24" s="1"/>
      <c r="DI24" s="1"/>
      <c r="DJ24" s="1"/>
      <c r="DK24" s="1"/>
      <c r="DL24" s="1"/>
      <c r="DM24" s="1"/>
      <c r="DN24" s="1"/>
      <c r="DO24" s="1"/>
      <c r="DQ24" s="3"/>
      <c r="DR24" s="1"/>
      <c r="DS24" s="1"/>
      <c r="DT24" s="1"/>
      <c r="DU24" s="1"/>
      <c r="DV24" s="1"/>
      <c r="DW24" s="1"/>
      <c r="DX24" s="1"/>
      <c r="DY24" s="1"/>
      <c r="DZ24" s="1"/>
      <c r="EA24" s="1"/>
      <c r="EB24" s="1"/>
      <c r="EC24" s="1"/>
      <c r="EE24" s="3"/>
      <c r="EF24" s="1"/>
      <c r="EG24" s="1"/>
      <c r="EH24" s="1"/>
      <c r="EI24" s="1"/>
      <c r="EJ24" s="1"/>
      <c r="EK24" s="1"/>
      <c r="EL24" s="1"/>
      <c r="EM24" s="1"/>
      <c r="EN24" s="1"/>
      <c r="EO24" s="1"/>
      <c r="EP24" s="1"/>
      <c r="EQ24" s="1"/>
      <c r="ES24" s="3"/>
      <c r="ET24" s="1"/>
      <c r="EU24" s="1"/>
      <c r="EV24" s="1"/>
      <c r="EW24" s="1"/>
      <c r="EX24" s="1"/>
      <c r="EY24" s="1"/>
      <c r="EZ24" s="1"/>
      <c r="FA24" s="1"/>
      <c r="FB24" s="1"/>
      <c r="FC24" s="1"/>
      <c r="FD24" s="1"/>
      <c r="FE24" s="1"/>
      <c r="FG24" s="3"/>
      <c r="FH24" s="1"/>
      <c r="FI24" s="1"/>
      <c r="FJ24" s="1"/>
      <c r="FK24" s="1"/>
      <c r="FL24" s="1"/>
      <c r="FM24" s="1"/>
      <c r="FN24" s="1"/>
      <c r="FO24" s="1"/>
      <c r="FP24" s="1"/>
      <c r="FQ24" s="1"/>
      <c r="FR24" s="1"/>
      <c r="FS24" s="1"/>
      <c r="FU24" s="3"/>
      <c r="FV24" s="1"/>
      <c r="FW24" s="1"/>
      <c r="FX24" s="1"/>
      <c r="FY24" s="1"/>
      <c r="FZ24" s="1"/>
      <c r="GA24" s="1"/>
      <c r="GB24" s="1"/>
      <c r="GC24" s="1"/>
      <c r="GD24" s="1"/>
      <c r="GE24" s="1"/>
      <c r="GF24" s="1"/>
      <c r="GG24" s="1"/>
      <c r="GI24" s="3"/>
      <c r="GJ24" s="1"/>
      <c r="GK24" s="1"/>
      <c r="GL24" s="1"/>
      <c r="GM24" s="1"/>
      <c r="GN24" s="1"/>
      <c r="GO24" s="1"/>
      <c r="GP24" s="1"/>
      <c r="GQ24" s="1"/>
      <c r="GR24" s="1"/>
      <c r="GS24" s="1"/>
      <c r="GT24" s="1"/>
      <c r="GU24" s="1"/>
      <c r="GW24" s="3"/>
      <c r="GX24" s="1"/>
      <c r="GY24" s="1"/>
      <c r="GZ24" s="1"/>
      <c r="HA24" s="1"/>
      <c r="HB24" s="1"/>
      <c r="HC24" s="1"/>
      <c r="HD24" s="1"/>
      <c r="HE24" s="1"/>
      <c r="HF24" s="1"/>
      <c r="HG24" s="1"/>
      <c r="HH24" s="1"/>
      <c r="HI24" s="1"/>
      <c r="HK24" s="3"/>
      <c r="HL24" s="1"/>
      <c r="HM24" s="1"/>
      <c r="HN24" s="1"/>
      <c r="HO24" s="1"/>
      <c r="HP24" s="1"/>
      <c r="HQ24" s="1"/>
      <c r="HR24" s="1"/>
      <c r="HS24" s="1"/>
      <c r="HT24" s="1"/>
      <c r="HU24" s="1"/>
      <c r="HV24" s="1"/>
      <c r="HW24" s="1"/>
      <c r="HY24" s="3"/>
      <c r="HZ24" s="1"/>
      <c r="IA24" s="1"/>
      <c r="IB24" s="1"/>
      <c r="IC24" s="1"/>
      <c r="ID24" s="1"/>
      <c r="IE24" s="1"/>
      <c r="IF24" s="1"/>
      <c r="IG24" s="1"/>
      <c r="IH24" s="1"/>
      <c r="II24" s="1"/>
      <c r="IJ24" s="1"/>
      <c r="IK24" s="1"/>
      <c r="IM24" s="3"/>
      <c r="IN24" s="1"/>
      <c r="IO24" s="1"/>
      <c r="IP24" s="1"/>
    </row>
    <row r="25" spans="1:250" ht="14.25" x14ac:dyDescent="0.2">
      <c r="A25" s="63" t="s">
        <v>288</v>
      </c>
      <c r="B25" s="47"/>
      <c r="C25" s="47">
        <v>152.30609999999999</v>
      </c>
      <c r="D25" s="47"/>
      <c r="E25" s="47"/>
      <c r="F25" s="47">
        <v>8862.0126999999993</v>
      </c>
      <c r="G25" s="49">
        <v>35695.9548</v>
      </c>
      <c r="H25" s="43"/>
      <c r="I25" s="50"/>
      <c r="J25" s="51"/>
      <c r="K25" s="1"/>
      <c r="L25" s="1"/>
      <c r="M25" s="1"/>
      <c r="N25" s="1"/>
      <c r="O25" s="1"/>
      <c r="P25" s="1"/>
      <c r="Q25" s="1"/>
      <c r="R25" s="1"/>
      <c r="S25" s="1"/>
      <c r="T25" s="1"/>
      <c r="U25" s="1"/>
      <c r="W25" s="3"/>
      <c r="X25" s="1"/>
      <c r="Y25" s="1"/>
      <c r="Z25" s="1"/>
      <c r="AA25" s="1"/>
      <c r="AB25" s="1"/>
      <c r="AC25" s="1"/>
      <c r="AD25" s="1"/>
      <c r="AE25" s="1"/>
      <c r="AF25" s="1"/>
      <c r="AG25" s="1"/>
      <c r="AH25" s="1"/>
      <c r="AI25" s="1"/>
      <c r="AK25" s="3"/>
      <c r="AL25" s="1"/>
      <c r="AM25" s="1"/>
      <c r="AN25" s="1"/>
      <c r="AO25" s="1"/>
      <c r="AP25" s="1"/>
      <c r="AQ25" s="1"/>
      <c r="AR25" s="1"/>
      <c r="AS25" s="1"/>
      <c r="AT25" s="1"/>
      <c r="AU25" s="1"/>
      <c r="AV25" s="1"/>
      <c r="AW25" s="1"/>
      <c r="AY25" s="3"/>
      <c r="AZ25" s="1"/>
      <c r="BA25" s="1"/>
      <c r="BB25" s="1"/>
      <c r="BC25" s="1"/>
      <c r="BD25" s="1"/>
      <c r="BE25" s="1"/>
      <c r="BF25" s="1"/>
      <c r="BG25" s="1"/>
      <c r="BH25" s="1"/>
      <c r="BI25" s="1"/>
      <c r="BJ25" s="1"/>
      <c r="BK25" s="1"/>
      <c r="BM25" s="3"/>
      <c r="BN25" s="1"/>
      <c r="BO25" s="1"/>
      <c r="BP25" s="1"/>
      <c r="BQ25" s="1"/>
      <c r="BR25" s="1"/>
      <c r="BS25" s="1"/>
      <c r="BT25" s="1"/>
      <c r="BU25" s="1"/>
      <c r="BV25" s="1"/>
      <c r="BW25" s="1"/>
      <c r="BX25" s="1"/>
      <c r="BY25" s="1"/>
      <c r="CA25" s="3"/>
      <c r="CB25" s="1"/>
      <c r="CC25" s="1"/>
      <c r="CD25" s="1"/>
      <c r="CE25" s="1"/>
      <c r="CF25" s="1"/>
      <c r="CG25" s="1"/>
      <c r="CH25" s="1"/>
      <c r="CI25" s="1"/>
      <c r="CJ25" s="1"/>
      <c r="CK25" s="1"/>
      <c r="CL25" s="1"/>
      <c r="CM25" s="1"/>
      <c r="CO25" s="3"/>
      <c r="CP25" s="1"/>
      <c r="CQ25" s="1"/>
      <c r="CR25" s="1"/>
      <c r="CS25" s="1"/>
      <c r="CT25" s="1"/>
      <c r="CU25" s="1"/>
      <c r="CV25" s="1"/>
      <c r="CW25" s="1"/>
      <c r="CX25" s="1"/>
      <c r="CY25" s="1"/>
      <c r="CZ25" s="1"/>
      <c r="DA25" s="1"/>
      <c r="DC25" s="3"/>
      <c r="DD25" s="1"/>
      <c r="DE25" s="1"/>
      <c r="DF25" s="1"/>
      <c r="DG25" s="1"/>
      <c r="DH25" s="1"/>
      <c r="DI25" s="1"/>
      <c r="DJ25" s="1"/>
      <c r="DK25" s="1"/>
      <c r="DL25" s="1"/>
      <c r="DM25" s="1"/>
      <c r="DN25" s="1"/>
      <c r="DO25" s="1"/>
      <c r="DQ25" s="3"/>
      <c r="DR25" s="1"/>
      <c r="DS25" s="1"/>
      <c r="DT25" s="1"/>
      <c r="DU25" s="1"/>
      <c r="DV25" s="1"/>
      <c r="DW25" s="1"/>
      <c r="DX25" s="1"/>
      <c r="DY25" s="1"/>
      <c r="DZ25" s="1"/>
      <c r="EA25" s="1"/>
      <c r="EB25" s="1"/>
      <c r="EC25" s="1"/>
      <c r="EE25" s="3"/>
      <c r="EF25" s="1"/>
      <c r="EG25" s="1"/>
      <c r="EH25" s="1"/>
      <c r="EI25" s="1"/>
      <c r="EJ25" s="1"/>
      <c r="EK25" s="1"/>
      <c r="EL25" s="1"/>
      <c r="EM25" s="1"/>
      <c r="EN25" s="1"/>
      <c r="EO25" s="1"/>
      <c r="EP25" s="1"/>
      <c r="EQ25" s="1"/>
      <c r="ES25" s="3"/>
      <c r="ET25" s="1"/>
      <c r="EU25" s="1"/>
      <c r="EV25" s="1"/>
      <c r="EW25" s="1"/>
      <c r="EX25" s="1"/>
      <c r="EY25" s="1"/>
      <c r="EZ25" s="1"/>
      <c r="FA25" s="1"/>
      <c r="FB25" s="1"/>
      <c r="FC25" s="1"/>
      <c r="FD25" s="1"/>
      <c r="FE25" s="1"/>
      <c r="FG25" s="3"/>
      <c r="FH25" s="1"/>
      <c r="FI25" s="1"/>
      <c r="FJ25" s="1"/>
      <c r="FK25" s="1"/>
      <c r="FL25" s="1"/>
      <c r="FM25" s="1"/>
      <c r="FN25" s="1"/>
      <c r="FO25" s="1"/>
      <c r="FP25" s="1"/>
      <c r="FQ25" s="1"/>
      <c r="FR25" s="1"/>
      <c r="FS25" s="1"/>
      <c r="FU25" s="3"/>
      <c r="FV25" s="1"/>
      <c r="FW25" s="1"/>
      <c r="FX25" s="1"/>
      <c r="FY25" s="1"/>
      <c r="FZ25" s="1"/>
      <c r="GA25" s="1"/>
      <c r="GB25" s="1"/>
      <c r="GC25" s="1"/>
      <c r="GD25" s="1"/>
      <c r="GE25" s="1"/>
      <c r="GF25" s="1"/>
      <c r="GG25" s="1"/>
      <c r="GI25" s="3"/>
      <c r="GJ25" s="1"/>
      <c r="GK25" s="1"/>
      <c r="GL25" s="1"/>
      <c r="GM25" s="1"/>
      <c r="GN25" s="1"/>
      <c r="GO25" s="1"/>
      <c r="GP25" s="1"/>
      <c r="GQ25" s="1"/>
      <c r="GR25" s="1"/>
      <c r="GS25" s="1"/>
      <c r="GT25" s="1"/>
      <c r="GU25" s="1"/>
      <c r="GW25" s="3"/>
      <c r="GX25" s="1"/>
      <c r="GY25" s="1"/>
      <c r="GZ25" s="1"/>
      <c r="HA25" s="1"/>
      <c r="HB25" s="1"/>
      <c r="HC25" s="1"/>
      <c r="HD25" s="1"/>
      <c r="HE25" s="1"/>
      <c r="HF25" s="1"/>
      <c r="HG25" s="1"/>
      <c r="HH25" s="1"/>
      <c r="HI25" s="1"/>
      <c r="HK25" s="3"/>
      <c r="HL25" s="1"/>
      <c r="HM25" s="1"/>
      <c r="HN25" s="1"/>
      <c r="HO25" s="1"/>
      <c r="HP25" s="1"/>
      <c r="HQ25" s="1"/>
      <c r="HR25" s="1"/>
      <c r="HS25" s="1"/>
      <c r="HT25" s="1"/>
      <c r="HU25" s="1"/>
      <c r="HV25" s="1"/>
      <c r="HW25" s="1"/>
      <c r="HY25" s="3"/>
      <c r="HZ25" s="1"/>
      <c r="IA25" s="1"/>
      <c r="IB25" s="1"/>
      <c r="IC25" s="1"/>
      <c r="ID25" s="1"/>
      <c r="IE25" s="1"/>
      <c r="IF25" s="1"/>
      <c r="IG25" s="1"/>
      <c r="IH25" s="1"/>
      <c r="II25" s="1"/>
      <c r="IJ25" s="1"/>
      <c r="IK25" s="1"/>
      <c r="IM25" s="3"/>
      <c r="IN25" s="1"/>
      <c r="IO25" s="1"/>
      <c r="IP25" s="1"/>
    </row>
    <row r="26" spans="1:250" ht="14.25" x14ac:dyDescent="0.2">
      <c r="A26" s="61" t="s">
        <v>289</v>
      </c>
      <c r="B26" s="40">
        <v>127.8879</v>
      </c>
      <c r="C26" s="40"/>
      <c r="D26" s="40"/>
      <c r="E26" s="40"/>
      <c r="F26" s="40">
        <v>14621.252699999999</v>
      </c>
      <c r="G26" s="42">
        <v>33775.177000000003</v>
      </c>
      <c r="H26" s="43"/>
      <c r="I26" s="43"/>
      <c r="J26" s="43"/>
    </row>
    <row r="27" spans="1:250" ht="14.25" x14ac:dyDescent="0.2">
      <c r="A27" s="61" t="s">
        <v>16</v>
      </c>
      <c r="B27" s="40">
        <v>1200.4621</v>
      </c>
      <c r="C27" s="40"/>
      <c r="D27" s="40"/>
      <c r="E27" s="40"/>
      <c r="F27" s="40">
        <v>3677.9942000000001</v>
      </c>
      <c r="G27" s="42">
        <v>24504.226299999998</v>
      </c>
      <c r="H27" s="43"/>
      <c r="I27" s="43"/>
      <c r="J27" s="43"/>
    </row>
    <row r="28" spans="1:250" ht="14.25" x14ac:dyDescent="0.2">
      <c r="A28" s="61" t="s">
        <v>290</v>
      </c>
      <c r="B28" s="40">
        <v>1784.9105</v>
      </c>
      <c r="C28" s="40"/>
      <c r="D28" s="40"/>
      <c r="E28" s="40"/>
      <c r="F28" s="40">
        <v>7070.3177999999998</v>
      </c>
      <c r="G28" s="42">
        <v>26437.141299999999</v>
      </c>
      <c r="H28" s="43"/>
      <c r="I28" s="43"/>
      <c r="J28" s="43"/>
    </row>
    <row r="29" spans="1:250" ht="14.25" x14ac:dyDescent="0.2">
      <c r="A29" s="61" t="s">
        <v>17</v>
      </c>
      <c r="B29" s="40">
        <v>490.47030000000001</v>
      </c>
      <c r="C29" s="40"/>
      <c r="D29" s="40"/>
      <c r="E29" s="40"/>
      <c r="F29" s="40">
        <v>5660.9439000000002</v>
      </c>
      <c r="G29" s="42">
        <v>57445.025999999998</v>
      </c>
      <c r="H29" s="43"/>
      <c r="I29" s="43"/>
      <c r="J29" s="43"/>
    </row>
    <row r="30" spans="1:250" ht="14.25" x14ac:dyDescent="0.2">
      <c r="A30" s="61" t="s">
        <v>18</v>
      </c>
      <c r="B30" s="40">
        <v>1575.5395000000001</v>
      </c>
      <c r="C30" s="40"/>
      <c r="D30" s="40"/>
      <c r="E30" s="40"/>
      <c r="F30" s="40">
        <v>23677.492099999999</v>
      </c>
      <c r="G30" s="42">
        <v>57699.123800000001</v>
      </c>
      <c r="H30" s="43"/>
      <c r="I30" s="43"/>
      <c r="J30" s="43"/>
    </row>
    <row r="31" spans="1:250" ht="14.25" x14ac:dyDescent="0.2">
      <c r="A31" s="61" t="s">
        <v>19</v>
      </c>
      <c r="B31" s="40">
        <v>288.96030000000002</v>
      </c>
      <c r="C31" s="40"/>
      <c r="D31" s="40"/>
      <c r="E31" s="40"/>
      <c r="F31" s="40">
        <v>2401.3227000000002</v>
      </c>
      <c r="G31" s="42">
        <v>15776.928400000001</v>
      </c>
      <c r="H31" s="43"/>
      <c r="I31" s="43"/>
      <c r="J31" s="43"/>
    </row>
    <row r="32" spans="1:250" ht="14.25" x14ac:dyDescent="0.2">
      <c r="A32" s="61" t="s">
        <v>20</v>
      </c>
      <c r="B32" s="40">
        <v>36.815399999999997</v>
      </c>
      <c r="C32" s="40"/>
      <c r="D32" s="40"/>
      <c r="E32" s="40"/>
      <c r="F32" s="40">
        <v>4210.125</v>
      </c>
      <c r="G32" s="42">
        <v>5416.1441999999997</v>
      </c>
      <c r="H32" s="43"/>
      <c r="I32" s="43"/>
      <c r="J32" s="43"/>
    </row>
    <row r="33" spans="1:250" ht="14.25" x14ac:dyDescent="0.2">
      <c r="A33" s="61" t="s">
        <v>21</v>
      </c>
      <c r="B33" s="40">
        <v>341.1078</v>
      </c>
      <c r="C33" s="40"/>
      <c r="D33" s="40"/>
      <c r="E33" s="40"/>
      <c r="F33" s="40">
        <v>3116.6039999999998</v>
      </c>
      <c r="G33" s="42">
        <v>41402.109100000001</v>
      </c>
      <c r="H33" s="43"/>
      <c r="I33" s="43"/>
      <c r="J33" s="43"/>
    </row>
    <row r="34" spans="1:250" ht="14.25" x14ac:dyDescent="0.2">
      <c r="A34" s="61" t="s">
        <v>22</v>
      </c>
      <c r="B34" s="40">
        <v>2216.8667999999998</v>
      </c>
      <c r="C34" s="40"/>
      <c r="D34" s="40"/>
      <c r="E34" s="40"/>
      <c r="F34" s="40">
        <v>19361.0789</v>
      </c>
      <c r="G34" s="42">
        <v>48518.8583</v>
      </c>
      <c r="H34" s="43"/>
      <c r="I34" s="43"/>
      <c r="J34" s="43"/>
    </row>
    <row r="35" spans="1:250" ht="14.25" x14ac:dyDescent="0.2">
      <c r="A35" s="62" t="s">
        <v>291</v>
      </c>
      <c r="B35" s="44">
        <v>8063.0205999999998</v>
      </c>
      <c r="C35" s="44"/>
      <c r="D35" s="44"/>
      <c r="E35" s="44"/>
      <c r="F35" s="44">
        <v>83797.131299999994</v>
      </c>
      <c r="G35" s="46">
        <v>310974.73440000002</v>
      </c>
      <c r="H35" s="43"/>
      <c r="I35" s="50"/>
      <c r="J35" s="51"/>
      <c r="K35" s="1"/>
      <c r="L35" s="1"/>
      <c r="M35" s="1"/>
      <c r="N35" s="1"/>
      <c r="O35" s="1"/>
      <c r="P35" s="1"/>
      <c r="Q35" s="1"/>
      <c r="R35" s="1"/>
      <c r="S35" s="1"/>
      <c r="T35" s="1"/>
      <c r="U35" s="1"/>
      <c r="W35" s="3"/>
      <c r="X35" s="1"/>
      <c r="Y35" s="1"/>
      <c r="Z35" s="1"/>
      <c r="AA35" s="1"/>
      <c r="AB35" s="1"/>
      <c r="AC35" s="1"/>
      <c r="AD35" s="1"/>
      <c r="AE35" s="1"/>
      <c r="AF35" s="1"/>
      <c r="AG35" s="1"/>
      <c r="AH35" s="1"/>
      <c r="AI35" s="1"/>
      <c r="AK35" s="3"/>
      <c r="AL35" s="1"/>
      <c r="AM35" s="1"/>
      <c r="AN35" s="1"/>
      <c r="AO35" s="1"/>
      <c r="AP35" s="1"/>
      <c r="AQ35" s="1"/>
      <c r="AR35" s="1"/>
      <c r="AS35" s="1"/>
      <c r="AT35" s="1"/>
      <c r="AU35" s="1"/>
      <c r="AV35" s="1"/>
      <c r="AW35" s="1"/>
      <c r="AY35" s="3"/>
      <c r="AZ35" s="1"/>
      <c r="BA35" s="1"/>
      <c r="BB35" s="1"/>
      <c r="BC35" s="1"/>
      <c r="BD35" s="1"/>
      <c r="BE35" s="1"/>
      <c r="BF35" s="1"/>
      <c r="BG35" s="1"/>
      <c r="BH35" s="1"/>
      <c r="BI35" s="1"/>
      <c r="BJ35" s="1"/>
      <c r="BK35" s="1"/>
      <c r="BM35" s="3"/>
      <c r="BN35" s="1"/>
      <c r="BO35" s="1"/>
      <c r="BP35" s="1"/>
      <c r="BQ35" s="1"/>
      <c r="BR35" s="1"/>
      <c r="BS35" s="1"/>
      <c r="BT35" s="1"/>
      <c r="BU35" s="1"/>
      <c r="BV35" s="1"/>
      <c r="BW35" s="1"/>
      <c r="BX35" s="1"/>
      <c r="BY35" s="1"/>
      <c r="CA35" s="3"/>
      <c r="CB35" s="1"/>
      <c r="CC35" s="1"/>
      <c r="CD35" s="1"/>
      <c r="CE35" s="1"/>
      <c r="CF35" s="1"/>
      <c r="CG35" s="1"/>
      <c r="CH35" s="1"/>
      <c r="CI35" s="1"/>
      <c r="CJ35" s="1"/>
      <c r="CK35" s="1"/>
      <c r="CL35" s="1"/>
      <c r="CM35" s="1"/>
      <c r="CO35" s="3"/>
      <c r="CP35" s="1"/>
      <c r="CQ35" s="1"/>
      <c r="CR35" s="1"/>
      <c r="CS35" s="1"/>
      <c r="CT35" s="1"/>
      <c r="CU35" s="1"/>
      <c r="CV35" s="1"/>
      <c r="CW35" s="1"/>
      <c r="CX35" s="1"/>
      <c r="CY35" s="1"/>
      <c r="CZ35" s="1"/>
      <c r="DA35" s="1"/>
      <c r="DC35" s="3"/>
      <c r="DD35" s="1"/>
      <c r="DE35" s="1"/>
      <c r="DF35" s="1"/>
      <c r="DG35" s="1"/>
      <c r="DH35" s="1"/>
      <c r="DI35" s="1"/>
      <c r="DJ35" s="1"/>
      <c r="DK35" s="1"/>
      <c r="DL35" s="1"/>
      <c r="DM35" s="1"/>
      <c r="DN35" s="1"/>
      <c r="DO35" s="1"/>
      <c r="DQ35" s="3"/>
      <c r="DR35" s="1"/>
      <c r="DS35" s="1"/>
      <c r="DT35" s="1"/>
      <c r="DU35" s="1"/>
      <c r="DV35" s="1"/>
      <c r="DW35" s="1"/>
      <c r="DX35" s="1"/>
      <c r="DY35" s="1"/>
      <c r="DZ35" s="1"/>
      <c r="EA35" s="1"/>
      <c r="EB35" s="1"/>
      <c r="EC35" s="1"/>
      <c r="EE35" s="3"/>
      <c r="EF35" s="1"/>
      <c r="EG35" s="1"/>
      <c r="EH35" s="1"/>
      <c r="EI35" s="1"/>
      <c r="EJ35" s="1"/>
      <c r="EK35" s="1"/>
      <c r="EL35" s="1"/>
      <c r="EM35" s="1"/>
      <c r="EN35" s="1"/>
      <c r="EO35" s="1"/>
      <c r="EP35" s="1"/>
      <c r="EQ35" s="1"/>
      <c r="ES35" s="3"/>
      <c r="ET35" s="1"/>
      <c r="EU35" s="1"/>
      <c r="EV35" s="1"/>
      <c r="EW35" s="1"/>
      <c r="EX35" s="1"/>
      <c r="EY35" s="1"/>
      <c r="EZ35" s="1"/>
      <c r="FA35" s="1"/>
      <c r="FB35" s="1"/>
      <c r="FC35" s="1"/>
      <c r="FD35" s="1"/>
      <c r="FE35" s="1"/>
      <c r="FG35" s="3"/>
      <c r="FH35" s="1"/>
      <c r="FI35" s="1"/>
      <c r="FJ35" s="1"/>
      <c r="FK35" s="1"/>
      <c r="FL35" s="1"/>
      <c r="FM35" s="1"/>
      <c r="FN35" s="1"/>
      <c r="FO35" s="1"/>
      <c r="FP35" s="1"/>
      <c r="FQ35" s="1"/>
      <c r="FR35" s="1"/>
      <c r="FS35" s="1"/>
      <c r="FU35" s="3"/>
      <c r="FV35" s="1"/>
      <c r="FW35" s="1"/>
      <c r="FX35" s="1"/>
      <c r="FY35" s="1"/>
      <c r="FZ35" s="1"/>
      <c r="GA35" s="1"/>
      <c r="GB35" s="1"/>
      <c r="GC35" s="1"/>
      <c r="GD35" s="1"/>
      <c r="GE35" s="1"/>
      <c r="GF35" s="1"/>
      <c r="GG35" s="1"/>
      <c r="GI35" s="3"/>
      <c r="GJ35" s="1"/>
      <c r="GK35" s="1"/>
      <c r="GL35" s="1"/>
      <c r="GM35" s="1"/>
      <c r="GN35" s="1"/>
      <c r="GO35" s="1"/>
      <c r="GP35" s="1"/>
      <c r="GQ35" s="1"/>
      <c r="GR35" s="1"/>
      <c r="GS35" s="1"/>
      <c r="GT35" s="1"/>
      <c r="GU35" s="1"/>
      <c r="GW35" s="3"/>
      <c r="GX35" s="1"/>
      <c r="GY35" s="1"/>
      <c r="GZ35" s="1"/>
      <c r="HA35" s="1"/>
      <c r="HB35" s="1"/>
      <c r="HC35" s="1"/>
      <c r="HD35" s="1"/>
      <c r="HE35" s="1"/>
      <c r="HF35" s="1"/>
      <c r="HG35" s="1"/>
      <c r="HH35" s="1"/>
      <c r="HI35" s="1"/>
      <c r="HK35" s="3"/>
      <c r="HL35" s="1"/>
      <c r="HM35" s="1"/>
      <c r="HN35" s="1"/>
      <c r="HO35" s="1"/>
      <c r="HP35" s="1"/>
      <c r="HQ35" s="1"/>
      <c r="HR35" s="1"/>
      <c r="HS35" s="1"/>
      <c r="HT35" s="1"/>
      <c r="HU35" s="1"/>
      <c r="HV35" s="1"/>
      <c r="HW35" s="1"/>
      <c r="HY35" s="3"/>
      <c r="HZ35" s="1"/>
      <c r="IA35" s="1"/>
      <c r="IB35" s="1"/>
      <c r="IC35" s="1"/>
      <c r="ID35" s="1"/>
      <c r="IE35" s="1"/>
      <c r="IF35" s="1"/>
      <c r="IG35" s="1"/>
      <c r="IH35" s="1"/>
      <c r="II35" s="1"/>
      <c r="IJ35" s="1"/>
      <c r="IK35" s="1"/>
      <c r="IM35" s="3"/>
      <c r="IN35" s="1"/>
      <c r="IO35" s="1"/>
      <c r="IP35" s="1"/>
    </row>
    <row r="36" spans="1:250" ht="14.25" x14ac:dyDescent="0.2">
      <c r="A36" s="63" t="s">
        <v>292</v>
      </c>
      <c r="B36" s="47">
        <v>73.304500000000004</v>
      </c>
      <c r="C36" s="47"/>
      <c r="D36" s="47"/>
      <c r="E36" s="47"/>
      <c r="F36" s="47">
        <v>1654.4503999999999</v>
      </c>
      <c r="G36" s="49">
        <v>5487.0432000000001</v>
      </c>
      <c r="H36" s="43"/>
      <c r="I36" s="50"/>
      <c r="J36" s="51"/>
      <c r="K36" s="1"/>
      <c r="L36" s="1"/>
      <c r="M36" s="1"/>
      <c r="N36" s="1"/>
      <c r="O36" s="1"/>
      <c r="P36" s="1"/>
      <c r="Q36" s="1"/>
      <c r="R36" s="1"/>
      <c r="S36" s="1"/>
      <c r="T36" s="1"/>
      <c r="U36" s="1"/>
      <c r="W36" s="3"/>
      <c r="X36" s="1"/>
      <c r="Y36" s="1"/>
      <c r="Z36" s="1"/>
      <c r="AA36" s="1"/>
      <c r="AB36" s="1"/>
      <c r="AC36" s="1"/>
      <c r="AD36" s="1"/>
      <c r="AE36" s="1"/>
      <c r="AF36" s="1"/>
      <c r="AG36" s="1"/>
      <c r="AH36" s="1"/>
      <c r="AI36" s="1"/>
      <c r="AK36" s="3"/>
      <c r="AL36" s="1"/>
      <c r="AM36" s="1"/>
      <c r="AN36" s="1"/>
      <c r="AO36" s="1"/>
      <c r="AP36" s="1"/>
      <c r="AQ36" s="1"/>
      <c r="AR36" s="1"/>
      <c r="AS36" s="1"/>
      <c r="AT36" s="1"/>
      <c r="AU36" s="1"/>
      <c r="AV36" s="1"/>
      <c r="AW36" s="1"/>
      <c r="AY36" s="3"/>
      <c r="AZ36" s="1"/>
      <c r="BA36" s="1"/>
      <c r="BB36" s="1"/>
      <c r="BC36" s="1"/>
      <c r="BD36" s="1"/>
      <c r="BE36" s="1"/>
      <c r="BF36" s="1"/>
      <c r="BG36" s="1"/>
      <c r="BH36" s="1"/>
      <c r="BI36" s="1"/>
      <c r="BJ36" s="1"/>
      <c r="BK36" s="1"/>
      <c r="BM36" s="3"/>
      <c r="BN36" s="1"/>
      <c r="BO36" s="1"/>
      <c r="BP36" s="1"/>
      <c r="BQ36" s="1"/>
      <c r="BR36" s="1"/>
      <c r="BS36" s="1"/>
      <c r="BT36" s="1"/>
      <c r="BU36" s="1"/>
      <c r="BV36" s="1"/>
      <c r="BW36" s="1"/>
      <c r="BX36" s="1"/>
      <c r="BY36" s="1"/>
      <c r="CA36" s="3"/>
      <c r="CB36" s="1"/>
      <c r="CC36" s="1"/>
      <c r="CD36" s="1"/>
      <c r="CE36" s="1"/>
      <c r="CF36" s="1"/>
      <c r="CG36" s="1"/>
      <c r="CH36" s="1"/>
      <c r="CI36" s="1"/>
      <c r="CJ36" s="1"/>
      <c r="CK36" s="1"/>
      <c r="CL36" s="1"/>
      <c r="CM36" s="1"/>
      <c r="CO36" s="3"/>
      <c r="CP36" s="1"/>
      <c r="CQ36" s="1"/>
      <c r="CR36" s="1"/>
      <c r="CS36" s="1"/>
      <c r="CT36" s="1"/>
      <c r="CU36" s="1"/>
      <c r="CV36" s="1"/>
      <c r="CW36" s="1"/>
      <c r="CX36" s="1"/>
      <c r="CY36" s="1"/>
      <c r="CZ36" s="1"/>
      <c r="DA36" s="1"/>
      <c r="DC36" s="3"/>
      <c r="DD36" s="1"/>
      <c r="DE36" s="1"/>
      <c r="DF36" s="1"/>
      <c r="DG36" s="1"/>
      <c r="DH36" s="1"/>
      <c r="DI36" s="1"/>
      <c r="DJ36" s="1"/>
      <c r="DK36" s="1"/>
      <c r="DL36" s="1"/>
      <c r="DM36" s="1"/>
      <c r="DN36" s="1"/>
      <c r="DO36" s="1"/>
      <c r="DQ36" s="3"/>
      <c r="DR36" s="1"/>
      <c r="DS36" s="1"/>
      <c r="DT36" s="1"/>
      <c r="DU36" s="1"/>
      <c r="DV36" s="1"/>
      <c r="DW36" s="1"/>
      <c r="DX36" s="1"/>
      <c r="DY36" s="1"/>
      <c r="DZ36" s="1"/>
      <c r="EA36" s="1"/>
      <c r="EB36" s="1"/>
      <c r="EC36" s="1"/>
      <c r="EE36" s="3"/>
      <c r="EF36" s="1"/>
      <c r="EG36" s="1"/>
      <c r="EH36" s="1"/>
      <c r="EI36" s="1"/>
      <c r="EJ36" s="1"/>
      <c r="EK36" s="1"/>
      <c r="EL36" s="1"/>
      <c r="EM36" s="1"/>
      <c r="EN36" s="1"/>
      <c r="EO36" s="1"/>
      <c r="EP36" s="1"/>
      <c r="EQ36" s="1"/>
      <c r="ES36" s="3"/>
      <c r="ET36" s="1"/>
      <c r="EU36" s="1"/>
      <c r="EV36" s="1"/>
      <c r="EW36" s="1"/>
      <c r="EX36" s="1"/>
      <c r="EY36" s="1"/>
      <c r="EZ36" s="1"/>
      <c r="FA36" s="1"/>
      <c r="FB36" s="1"/>
      <c r="FC36" s="1"/>
      <c r="FD36" s="1"/>
      <c r="FE36" s="1"/>
      <c r="FG36" s="3"/>
      <c r="FH36" s="1"/>
      <c r="FI36" s="1"/>
      <c r="FJ36" s="1"/>
      <c r="FK36" s="1"/>
      <c r="FL36" s="1"/>
      <c r="FM36" s="1"/>
      <c r="FN36" s="1"/>
      <c r="FO36" s="1"/>
      <c r="FP36" s="1"/>
      <c r="FQ36" s="1"/>
      <c r="FR36" s="1"/>
      <c r="FS36" s="1"/>
      <c r="FU36" s="3"/>
      <c r="FV36" s="1"/>
      <c r="FW36" s="1"/>
      <c r="FX36" s="1"/>
      <c r="FY36" s="1"/>
      <c r="FZ36" s="1"/>
      <c r="GA36" s="1"/>
      <c r="GB36" s="1"/>
      <c r="GC36" s="1"/>
      <c r="GD36" s="1"/>
      <c r="GE36" s="1"/>
      <c r="GF36" s="1"/>
      <c r="GG36" s="1"/>
      <c r="GI36" s="3"/>
      <c r="GJ36" s="1"/>
      <c r="GK36" s="1"/>
      <c r="GL36" s="1"/>
      <c r="GM36" s="1"/>
      <c r="GN36" s="1"/>
      <c r="GO36" s="1"/>
      <c r="GP36" s="1"/>
      <c r="GQ36" s="1"/>
      <c r="GR36" s="1"/>
      <c r="GS36" s="1"/>
      <c r="GT36" s="1"/>
      <c r="GU36" s="1"/>
      <c r="GW36" s="3"/>
      <c r="GX36" s="1"/>
      <c r="GY36" s="1"/>
      <c r="GZ36" s="1"/>
      <c r="HA36" s="1"/>
      <c r="HB36" s="1"/>
      <c r="HC36" s="1"/>
      <c r="HD36" s="1"/>
      <c r="HE36" s="1"/>
      <c r="HF36" s="1"/>
      <c r="HG36" s="1"/>
      <c r="HH36" s="1"/>
      <c r="HI36" s="1"/>
      <c r="HK36" s="3"/>
      <c r="HL36" s="1"/>
      <c r="HM36" s="1"/>
      <c r="HN36" s="1"/>
      <c r="HO36" s="1"/>
      <c r="HP36" s="1"/>
      <c r="HQ36" s="1"/>
      <c r="HR36" s="1"/>
      <c r="HS36" s="1"/>
      <c r="HT36" s="1"/>
      <c r="HU36" s="1"/>
      <c r="HV36" s="1"/>
      <c r="HW36" s="1"/>
      <c r="HY36" s="3"/>
      <c r="HZ36" s="1"/>
      <c r="IA36" s="1"/>
      <c r="IB36" s="1"/>
      <c r="IC36" s="1"/>
      <c r="ID36" s="1"/>
      <c r="IE36" s="1"/>
      <c r="IF36" s="1"/>
      <c r="IG36" s="1"/>
      <c r="IH36" s="1"/>
      <c r="II36" s="1"/>
      <c r="IJ36" s="1"/>
      <c r="IK36" s="1"/>
      <c r="IM36" s="3"/>
      <c r="IN36" s="1"/>
      <c r="IO36" s="1"/>
      <c r="IP36" s="1"/>
    </row>
    <row r="37" spans="1:250" ht="14.25" x14ac:dyDescent="0.2">
      <c r="A37" s="61" t="s">
        <v>23</v>
      </c>
      <c r="B37" s="40">
        <v>10.992900000000001</v>
      </c>
      <c r="C37" s="40"/>
      <c r="D37" s="40"/>
      <c r="E37" s="40"/>
      <c r="F37" s="40">
        <v>1153.4024999999999</v>
      </c>
      <c r="G37" s="42">
        <v>11556.1253</v>
      </c>
      <c r="H37" s="43"/>
      <c r="I37" s="43"/>
      <c r="J37" s="43"/>
    </row>
    <row r="38" spans="1:250" ht="14.25" x14ac:dyDescent="0.2">
      <c r="A38" s="61" t="s">
        <v>24</v>
      </c>
      <c r="B38" s="40">
        <v>1526.1466</v>
      </c>
      <c r="C38" s="40"/>
      <c r="D38" s="40"/>
      <c r="E38" s="40"/>
      <c r="F38" s="40">
        <v>2095.6142</v>
      </c>
      <c r="G38" s="42">
        <v>22196.951499999999</v>
      </c>
      <c r="H38" s="43"/>
      <c r="I38" s="43"/>
      <c r="J38" s="43"/>
    </row>
    <row r="39" spans="1:250" ht="14.25" x14ac:dyDescent="0.2">
      <c r="A39" s="61" t="s">
        <v>25</v>
      </c>
      <c r="B39" s="40"/>
      <c r="C39" s="40"/>
      <c r="D39" s="40"/>
      <c r="E39" s="40"/>
      <c r="F39" s="40">
        <v>1122.4973</v>
      </c>
      <c r="G39" s="42">
        <v>1559.1179999999999</v>
      </c>
      <c r="H39" s="43"/>
      <c r="I39" s="43"/>
      <c r="J39" s="43"/>
    </row>
    <row r="40" spans="1:250" ht="14.25" x14ac:dyDescent="0.2">
      <c r="A40" s="61" t="s">
        <v>26</v>
      </c>
      <c r="B40" s="40"/>
      <c r="C40" s="40"/>
      <c r="D40" s="40"/>
      <c r="E40" s="40"/>
      <c r="F40" s="40">
        <v>731.18</v>
      </c>
      <c r="G40" s="42">
        <v>1076.0427999999999</v>
      </c>
      <c r="H40" s="43"/>
      <c r="I40" s="43"/>
      <c r="J40" s="43"/>
    </row>
    <row r="41" spans="1:250" ht="14.25" x14ac:dyDescent="0.2">
      <c r="A41" s="61" t="s">
        <v>27</v>
      </c>
      <c r="B41" s="40">
        <v>2847.6133</v>
      </c>
      <c r="C41" s="40"/>
      <c r="D41" s="40"/>
      <c r="E41" s="40"/>
      <c r="F41" s="40">
        <v>18747.539700000001</v>
      </c>
      <c r="G41" s="42">
        <v>39283.787900000003</v>
      </c>
      <c r="H41" s="43"/>
      <c r="I41" s="43"/>
      <c r="J41" s="43"/>
    </row>
    <row r="42" spans="1:250" ht="14.25" x14ac:dyDescent="0.2">
      <c r="A42" s="62" t="s">
        <v>205</v>
      </c>
      <c r="B42" s="44">
        <v>4384.7528000000002</v>
      </c>
      <c r="C42" s="44"/>
      <c r="D42" s="44"/>
      <c r="E42" s="44"/>
      <c r="F42" s="44">
        <v>23850.233700000001</v>
      </c>
      <c r="G42" s="46">
        <v>75672.025500000003</v>
      </c>
      <c r="H42" s="43"/>
      <c r="I42" s="50"/>
      <c r="J42" s="51"/>
      <c r="K42" s="1"/>
      <c r="L42" s="1"/>
      <c r="M42" s="1"/>
      <c r="N42" s="1"/>
      <c r="O42" s="1"/>
      <c r="P42" s="1"/>
      <c r="Q42" s="1"/>
      <c r="R42" s="1"/>
      <c r="S42" s="1"/>
      <c r="T42" s="1"/>
      <c r="U42" s="1"/>
      <c r="W42" s="3"/>
      <c r="X42" s="1"/>
      <c r="Y42" s="1"/>
      <c r="Z42" s="1"/>
      <c r="AA42" s="1"/>
      <c r="AB42" s="1"/>
      <c r="AC42" s="1"/>
      <c r="AD42" s="1"/>
      <c r="AE42" s="1"/>
      <c r="AF42" s="1"/>
      <c r="AG42" s="1"/>
      <c r="AH42" s="1"/>
      <c r="AI42" s="1"/>
      <c r="AK42" s="3"/>
      <c r="AL42" s="1"/>
      <c r="AM42" s="1"/>
      <c r="AN42" s="1"/>
      <c r="AO42" s="1"/>
      <c r="AP42" s="1"/>
      <c r="AQ42" s="1"/>
      <c r="AR42" s="1"/>
      <c r="AS42" s="1"/>
      <c r="AT42" s="1"/>
      <c r="AU42" s="1"/>
      <c r="AV42" s="1"/>
      <c r="AW42" s="1"/>
      <c r="AY42" s="3"/>
      <c r="AZ42" s="1"/>
      <c r="BA42" s="1"/>
      <c r="BB42" s="1"/>
      <c r="BC42" s="1"/>
      <c r="BD42" s="1"/>
      <c r="BE42" s="1"/>
      <c r="BF42" s="1"/>
      <c r="BG42" s="1"/>
      <c r="BH42" s="1"/>
      <c r="BI42" s="1"/>
      <c r="BJ42" s="1"/>
      <c r="BK42" s="1"/>
      <c r="BM42" s="3"/>
      <c r="BN42" s="1"/>
      <c r="BO42" s="1"/>
      <c r="BP42" s="1"/>
      <c r="BQ42" s="1"/>
      <c r="BR42" s="1"/>
      <c r="BS42" s="1"/>
      <c r="BT42" s="1"/>
      <c r="BU42" s="1"/>
      <c r="BV42" s="1"/>
      <c r="BW42" s="1"/>
      <c r="BX42" s="1"/>
      <c r="BY42" s="1"/>
      <c r="CA42" s="3"/>
      <c r="CB42" s="1"/>
      <c r="CC42" s="1"/>
      <c r="CD42" s="1"/>
      <c r="CE42" s="1"/>
      <c r="CF42" s="1"/>
      <c r="CG42" s="1"/>
      <c r="CH42" s="1"/>
      <c r="CI42" s="1"/>
      <c r="CJ42" s="1"/>
      <c r="CK42" s="1"/>
      <c r="CL42" s="1"/>
      <c r="CM42" s="1"/>
      <c r="CO42" s="3"/>
      <c r="CP42" s="1"/>
      <c r="CQ42" s="1"/>
      <c r="CR42" s="1"/>
      <c r="CS42" s="1"/>
      <c r="CT42" s="1"/>
      <c r="CU42" s="1"/>
      <c r="CV42" s="1"/>
      <c r="CW42" s="1"/>
      <c r="CX42" s="1"/>
      <c r="CY42" s="1"/>
      <c r="CZ42" s="1"/>
      <c r="DA42" s="1"/>
      <c r="DC42" s="3"/>
      <c r="DD42" s="1"/>
      <c r="DE42" s="1"/>
      <c r="DF42" s="1"/>
      <c r="DG42" s="1"/>
      <c r="DH42" s="1"/>
      <c r="DI42" s="1"/>
      <c r="DJ42" s="1"/>
      <c r="DK42" s="1"/>
      <c r="DL42" s="1"/>
      <c r="DM42" s="1"/>
      <c r="DN42" s="1"/>
      <c r="DO42" s="1"/>
      <c r="DQ42" s="3"/>
      <c r="DR42" s="1"/>
      <c r="DS42" s="1"/>
      <c r="DT42" s="1"/>
      <c r="DU42" s="1"/>
      <c r="DV42" s="1"/>
      <c r="DW42" s="1"/>
      <c r="DX42" s="1"/>
      <c r="DY42" s="1"/>
      <c r="DZ42" s="1"/>
      <c r="EA42" s="1"/>
      <c r="EB42" s="1"/>
      <c r="EC42" s="1"/>
      <c r="EE42" s="3"/>
      <c r="EF42" s="1"/>
      <c r="EG42" s="1"/>
      <c r="EH42" s="1"/>
      <c r="EI42" s="1"/>
      <c r="EJ42" s="1"/>
      <c r="EK42" s="1"/>
      <c r="EL42" s="1"/>
      <c r="EM42" s="1"/>
      <c r="EN42" s="1"/>
      <c r="EO42" s="1"/>
      <c r="EP42" s="1"/>
      <c r="EQ42" s="1"/>
      <c r="ES42" s="3"/>
      <c r="ET42" s="1"/>
      <c r="EU42" s="1"/>
      <c r="EV42" s="1"/>
      <c r="EW42" s="1"/>
      <c r="EX42" s="1"/>
      <c r="EY42" s="1"/>
      <c r="EZ42" s="1"/>
      <c r="FA42" s="1"/>
      <c r="FB42" s="1"/>
      <c r="FC42" s="1"/>
      <c r="FD42" s="1"/>
      <c r="FE42" s="1"/>
      <c r="FG42" s="3"/>
      <c r="FH42" s="1"/>
      <c r="FI42" s="1"/>
      <c r="FJ42" s="1"/>
      <c r="FK42" s="1"/>
      <c r="FL42" s="1"/>
      <c r="FM42" s="1"/>
      <c r="FN42" s="1"/>
      <c r="FO42" s="1"/>
      <c r="FP42" s="1"/>
      <c r="FQ42" s="1"/>
      <c r="FR42" s="1"/>
      <c r="FS42" s="1"/>
      <c r="FU42" s="3"/>
      <c r="FV42" s="1"/>
      <c r="FW42" s="1"/>
      <c r="FX42" s="1"/>
      <c r="FY42" s="1"/>
      <c r="FZ42" s="1"/>
      <c r="GA42" s="1"/>
      <c r="GB42" s="1"/>
      <c r="GC42" s="1"/>
      <c r="GD42" s="1"/>
      <c r="GE42" s="1"/>
      <c r="GF42" s="1"/>
      <c r="GG42" s="1"/>
      <c r="GI42" s="3"/>
      <c r="GJ42" s="1"/>
      <c r="GK42" s="1"/>
      <c r="GL42" s="1"/>
      <c r="GM42" s="1"/>
      <c r="GN42" s="1"/>
      <c r="GO42" s="1"/>
      <c r="GP42" s="1"/>
      <c r="GQ42" s="1"/>
      <c r="GR42" s="1"/>
      <c r="GS42" s="1"/>
      <c r="GT42" s="1"/>
      <c r="GU42" s="1"/>
      <c r="GW42" s="3"/>
      <c r="GX42" s="1"/>
      <c r="GY42" s="1"/>
      <c r="GZ42" s="1"/>
      <c r="HA42" s="1"/>
      <c r="HB42" s="1"/>
      <c r="HC42" s="1"/>
      <c r="HD42" s="1"/>
      <c r="HE42" s="1"/>
      <c r="HF42" s="1"/>
      <c r="HG42" s="1"/>
      <c r="HH42" s="1"/>
      <c r="HI42" s="1"/>
      <c r="HK42" s="3"/>
      <c r="HL42" s="1"/>
      <c r="HM42" s="1"/>
      <c r="HN42" s="1"/>
      <c r="HO42" s="1"/>
      <c r="HP42" s="1"/>
      <c r="HQ42" s="1"/>
      <c r="HR42" s="1"/>
      <c r="HS42" s="1"/>
      <c r="HT42" s="1"/>
      <c r="HU42" s="1"/>
      <c r="HV42" s="1"/>
      <c r="HW42" s="1"/>
      <c r="HY42" s="3"/>
      <c r="HZ42" s="1"/>
      <c r="IA42" s="1"/>
      <c r="IB42" s="1"/>
      <c r="IC42" s="1"/>
      <c r="ID42" s="1"/>
      <c r="IE42" s="1"/>
      <c r="IF42" s="1"/>
      <c r="IG42" s="1"/>
      <c r="IH42" s="1"/>
      <c r="II42" s="1"/>
      <c r="IJ42" s="1"/>
      <c r="IK42" s="1"/>
      <c r="IM42" s="3"/>
      <c r="IN42" s="1"/>
      <c r="IO42" s="1"/>
      <c r="IP42" s="1"/>
    </row>
    <row r="43" spans="1:250" ht="14.25" x14ac:dyDescent="0.2">
      <c r="A43" s="61" t="s">
        <v>307</v>
      </c>
      <c r="B43" s="40"/>
      <c r="C43" s="40"/>
      <c r="D43" s="40"/>
      <c r="E43" s="40"/>
      <c r="F43" s="40">
        <v>460.137</v>
      </c>
      <c r="G43" s="42">
        <v>1986.8089</v>
      </c>
      <c r="H43" s="43"/>
      <c r="I43" s="43"/>
      <c r="J43" s="43"/>
    </row>
    <row r="44" spans="1:250" ht="14.25" x14ac:dyDescent="0.2">
      <c r="A44" s="61" t="s">
        <v>308</v>
      </c>
      <c r="B44" s="40">
        <v>85.445300000000003</v>
      </c>
      <c r="C44" s="40"/>
      <c r="D44" s="40"/>
      <c r="E44" s="40"/>
      <c r="F44" s="40">
        <v>965.49249999999995</v>
      </c>
      <c r="G44" s="42">
        <v>2128.8732</v>
      </c>
      <c r="H44" s="43"/>
      <c r="I44" s="43"/>
      <c r="J44" s="43"/>
    </row>
    <row r="45" spans="1:250" ht="14.25" x14ac:dyDescent="0.2">
      <c r="A45" s="61" t="s">
        <v>309</v>
      </c>
      <c r="B45" s="40">
        <v>23.7163</v>
      </c>
      <c r="C45" s="40"/>
      <c r="D45" s="40"/>
      <c r="E45" s="40"/>
      <c r="F45" s="40">
        <v>75.919399999999996</v>
      </c>
      <c r="G45" s="42">
        <v>327.22000000000003</v>
      </c>
      <c r="H45" s="43"/>
      <c r="I45" s="43"/>
      <c r="J45" s="43"/>
    </row>
    <row r="46" spans="1:250" ht="14.25" x14ac:dyDescent="0.2">
      <c r="A46" s="62" t="s">
        <v>293</v>
      </c>
      <c r="B46" s="44">
        <v>109.16160000000001</v>
      </c>
      <c r="C46" s="44"/>
      <c r="D46" s="44"/>
      <c r="E46" s="44"/>
      <c r="F46" s="44">
        <v>1501.5489</v>
      </c>
      <c r="G46" s="46">
        <v>4442.9021000000002</v>
      </c>
      <c r="H46" s="43"/>
      <c r="I46" s="50"/>
      <c r="J46" s="51"/>
      <c r="K46" s="1"/>
      <c r="L46" s="1"/>
      <c r="M46" s="1"/>
      <c r="N46" s="1"/>
      <c r="O46" s="1"/>
      <c r="P46" s="1"/>
      <c r="Q46" s="1"/>
      <c r="R46" s="1"/>
      <c r="S46" s="1"/>
      <c r="T46" s="1"/>
      <c r="U46" s="1"/>
      <c r="W46" s="3"/>
      <c r="X46" s="1"/>
      <c r="Y46" s="1"/>
      <c r="Z46" s="1"/>
      <c r="AA46" s="1"/>
      <c r="AB46" s="1"/>
      <c r="AC46" s="1"/>
      <c r="AD46" s="1"/>
      <c r="AE46" s="1"/>
      <c r="AF46" s="1"/>
      <c r="AG46" s="1"/>
      <c r="AH46" s="1"/>
      <c r="AI46" s="1"/>
      <c r="AK46" s="3"/>
      <c r="AL46" s="1"/>
      <c r="AM46" s="1"/>
      <c r="AN46" s="1"/>
      <c r="AO46" s="1"/>
      <c r="AP46" s="1"/>
      <c r="AQ46" s="1"/>
      <c r="AR46" s="1"/>
      <c r="AS46" s="1"/>
      <c r="AT46" s="1"/>
      <c r="AU46" s="1"/>
      <c r="AV46" s="1"/>
      <c r="AW46" s="1"/>
      <c r="AY46" s="3"/>
      <c r="AZ46" s="1"/>
      <c r="BA46" s="1"/>
      <c r="BB46" s="1"/>
      <c r="BC46" s="1"/>
      <c r="BD46" s="1"/>
      <c r="BE46" s="1"/>
      <c r="BF46" s="1"/>
      <c r="BG46" s="1"/>
      <c r="BH46" s="1"/>
      <c r="BI46" s="1"/>
      <c r="BJ46" s="1"/>
      <c r="BK46" s="1"/>
      <c r="BM46" s="3"/>
      <c r="BN46" s="1"/>
      <c r="BO46" s="1"/>
      <c r="BP46" s="1"/>
      <c r="BQ46" s="1"/>
      <c r="BR46" s="1"/>
      <c r="BS46" s="1"/>
      <c r="BT46" s="1"/>
      <c r="BU46" s="1"/>
      <c r="BV46" s="1"/>
      <c r="BW46" s="1"/>
      <c r="BX46" s="1"/>
      <c r="BY46" s="1"/>
      <c r="CA46" s="3"/>
      <c r="CB46" s="1"/>
      <c r="CC46" s="1"/>
      <c r="CD46" s="1"/>
      <c r="CE46" s="1"/>
      <c r="CF46" s="1"/>
      <c r="CG46" s="1"/>
      <c r="CH46" s="1"/>
      <c r="CI46" s="1"/>
      <c r="CJ46" s="1"/>
      <c r="CK46" s="1"/>
      <c r="CL46" s="1"/>
      <c r="CM46" s="1"/>
      <c r="CO46" s="3"/>
      <c r="CP46" s="1"/>
      <c r="CQ46" s="1"/>
      <c r="CR46" s="1"/>
      <c r="CS46" s="1"/>
      <c r="CT46" s="1"/>
      <c r="CU46" s="1"/>
      <c r="CV46" s="1"/>
      <c r="CW46" s="1"/>
      <c r="CX46" s="1"/>
      <c r="CY46" s="1"/>
      <c r="CZ46" s="1"/>
      <c r="DA46" s="1"/>
      <c r="DC46" s="3"/>
      <c r="DD46" s="1"/>
      <c r="DE46" s="1"/>
      <c r="DF46" s="1"/>
      <c r="DG46" s="1"/>
      <c r="DH46" s="1"/>
      <c r="DI46" s="1"/>
      <c r="DJ46" s="1"/>
      <c r="DK46" s="1"/>
      <c r="DL46" s="1"/>
      <c r="DM46" s="1"/>
      <c r="DN46" s="1"/>
      <c r="DO46" s="1"/>
      <c r="DQ46" s="3"/>
      <c r="DR46" s="1"/>
      <c r="DS46" s="1"/>
      <c r="DT46" s="1"/>
      <c r="DU46" s="1"/>
      <c r="DV46" s="1"/>
      <c r="DW46" s="1"/>
      <c r="DX46" s="1"/>
      <c r="DY46" s="1"/>
      <c r="DZ46" s="1"/>
      <c r="EA46" s="1"/>
      <c r="EB46" s="1"/>
      <c r="EC46" s="1"/>
      <c r="EE46" s="3"/>
      <c r="EF46" s="1"/>
      <c r="EG46" s="1"/>
      <c r="EH46" s="1"/>
      <c r="EI46" s="1"/>
      <c r="EJ46" s="1"/>
      <c r="EK46" s="1"/>
      <c r="EL46" s="1"/>
      <c r="EM46" s="1"/>
      <c r="EN46" s="1"/>
      <c r="EO46" s="1"/>
      <c r="EP46" s="1"/>
      <c r="EQ46" s="1"/>
      <c r="ES46" s="3"/>
      <c r="ET46" s="1"/>
      <c r="EU46" s="1"/>
      <c r="EV46" s="1"/>
      <c r="EW46" s="1"/>
      <c r="EX46" s="1"/>
      <c r="EY46" s="1"/>
      <c r="EZ46" s="1"/>
      <c r="FA46" s="1"/>
      <c r="FB46" s="1"/>
      <c r="FC46" s="1"/>
      <c r="FD46" s="1"/>
      <c r="FE46" s="1"/>
      <c r="FG46" s="3"/>
      <c r="FH46" s="1"/>
      <c r="FI46" s="1"/>
      <c r="FJ46" s="1"/>
      <c r="FK46" s="1"/>
      <c r="FL46" s="1"/>
      <c r="FM46" s="1"/>
      <c r="FN46" s="1"/>
      <c r="FO46" s="1"/>
      <c r="FP46" s="1"/>
      <c r="FQ46" s="1"/>
      <c r="FR46" s="1"/>
      <c r="FS46" s="1"/>
      <c r="FU46" s="3"/>
      <c r="FV46" s="1"/>
      <c r="FW46" s="1"/>
      <c r="FX46" s="1"/>
      <c r="FY46" s="1"/>
      <c r="FZ46" s="1"/>
      <c r="GA46" s="1"/>
      <c r="GB46" s="1"/>
      <c r="GC46" s="1"/>
      <c r="GD46" s="1"/>
      <c r="GE46" s="1"/>
      <c r="GF46" s="1"/>
      <c r="GG46" s="1"/>
      <c r="GI46" s="3"/>
      <c r="GJ46" s="1"/>
      <c r="GK46" s="1"/>
      <c r="GL46" s="1"/>
      <c r="GM46" s="1"/>
      <c r="GN46" s="1"/>
      <c r="GO46" s="1"/>
      <c r="GP46" s="1"/>
      <c r="GQ46" s="1"/>
      <c r="GR46" s="1"/>
      <c r="GS46" s="1"/>
      <c r="GT46" s="1"/>
      <c r="GU46" s="1"/>
      <c r="GW46" s="3"/>
      <c r="GX46" s="1"/>
      <c r="GY46" s="1"/>
      <c r="GZ46" s="1"/>
      <c r="HA46" s="1"/>
      <c r="HB46" s="1"/>
      <c r="HC46" s="1"/>
      <c r="HD46" s="1"/>
      <c r="HE46" s="1"/>
      <c r="HF46" s="1"/>
      <c r="HG46" s="1"/>
      <c r="HH46" s="1"/>
      <c r="HI46" s="1"/>
      <c r="HK46" s="3"/>
      <c r="HL46" s="1"/>
      <c r="HM46" s="1"/>
      <c r="HN46" s="1"/>
      <c r="HO46" s="1"/>
      <c r="HP46" s="1"/>
      <c r="HQ46" s="1"/>
      <c r="HR46" s="1"/>
      <c r="HS46" s="1"/>
      <c r="HT46" s="1"/>
      <c r="HU46" s="1"/>
      <c r="HV46" s="1"/>
      <c r="HW46" s="1"/>
      <c r="HY46" s="3"/>
      <c r="HZ46" s="1"/>
      <c r="IA46" s="1"/>
      <c r="IB46" s="1"/>
      <c r="IC46" s="1"/>
      <c r="ID46" s="1"/>
      <c r="IE46" s="1"/>
      <c r="IF46" s="1"/>
      <c r="IG46" s="1"/>
      <c r="IH46" s="1"/>
      <c r="II46" s="1"/>
      <c r="IJ46" s="1"/>
      <c r="IK46" s="1"/>
      <c r="IM46" s="3"/>
      <c r="IN46" s="1"/>
      <c r="IO46" s="1"/>
      <c r="IP46" s="1"/>
    </row>
    <row r="47" spans="1:250" ht="14.25" x14ac:dyDescent="0.2">
      <c r="A47" s="63" t="s">
        <v>294</v>
      </c>
      <c r="B47" s="47"/>
      <c r="C47" s="47"/>
      <c r="D47" s="47"/>
      <c r="E47" s="47"/>
      <c r="F47" s="47"/>
      <c r="G47" s="49">
        <v>1070.8019999999999</v>
      </c>
      <c r="H47" s="43"/>
      <c r="I47" s="50"/>
      <c r="J47" s="51"/>
      <c r="K47" s="1"/>
      <c r="L47" s="1"/>
      <c r="M47" s="1"/>
      <c r="N47" s="1"/>
      <c r="O47" s="1"/>
      <c r="P47" s="1"/>
      <c r="Q47" s="1"/>
      <c r="R47" s="1"/>
      <c r="S47" s="1"/>
      <c r="T47" s="1"/>
      <c r="U47" s="1"/>
      <c r="W47" s="3"/>
      <c r="X47" s="1"/>
      <c r="Y47" s="1"/>
      <c r="Z47" s="1"/>
      <c r="AA47" s="1"/>
      <c r="AB47" s="1"/>
      <c r="AC47" s="1"/>
      <c r="AD47" s="1"/>
      <c r="AE47" s="1"/>
      <c r="AF47" s="1"/>
      <c r="AG47" s="1"/>
      <c r="AH47" s="1"/>
      <c r="AI47" s="1"/>
      <c r="AK47" s="3"/>
      <c r="AL47" s="1"/>
      <c r="AM47" s="1"/>
      <c r="AN47" s="1"/>
      <c r="AO47" s="1"/>
      <c r="AP47" s="1"/>
      <c r="AQ47" s="1"/>
      <c r="AR47" s="1"/>
      <c r="AS47" s="1"/>
      <c r="AT47" s="1"/>
      <c r="AU47" s="1"/>
      <c r="AV47" s="1"/>
      <c r="AW47" s="1"/>
      <c r="AY47" s="3"/>
      <c r="AZ47" s="1"/>
      <c r="BA47" s="1"/>
      <c r="BB47" s="1"/>
      <c r="BC47" s="1"/>
      <c r="BD47" s="1"/>
      <c r="BE47" s="1"/>
      <c r="BF47" s="1"/>
      <c r="BG47" s="1"/>
      <c r="BH47" s="1"/>
      <c r="BI47" s="1"/>
      <c r="BJ47" s="1"/>
      <c r="BK47" s="1"/>
      <c r="BM47" s="3"/>
      <c r="BN47" s="1"/>
      <c r="BO47" s="1"/>
      <c r="BP47" s="1"/>
      <c r="BQ47" s="1"/>
      <c r="BR47" s="1"/>
      <c r="BS47" s="1"/>
      <c r="BT47" s="1"/>
      <c r="BU47" s="1"/>
      <c r="BV47" s="1"/>
      <c r="BW47" s="1"/>
      <c r="BX47" s="1"/>
      <c r="BY47" s="1"/>
      <c r="CA47" s="3"/>
      <c r="CB47" s="1"/>
      <c r="CC47" s="1"/>
      <c r="CD47" s="1"/>
      <c r="CE47" s="1"/>
      <c r="CF47" s="1"/>
      <c r="CG47" s="1"/>
      <c r="CH47" s="1"/>
      <c r="CI47" s="1"/>
      <c r="CJ47" s="1"/>
      <c r="CK47" s="1"/>
      <c r="CL47" s="1"/>
      <c r="CM47" s="1"/>
      <c r="CO47" s="3"/>
      <c r="CP47" s="1"/>
      <c r="CQ47" s="1"/>
      <c r="CR47" s="1"/>
      <c r="CS47" s="1"/>
      <c r="CT47" s="1"/>
      <c r="CU47" s="1"/>
      <c r="CV47" s="1"/>
      <c r="CW47" s="1"/>
      <c r="CX47" s="1"/>
      <c r="CY47" s="1"/>
      <c r="CZ47" s="1"/>
      <c r="DA47" s="1"/>
      <c r="DC47" s="3"/>
      <c r="DD47" s="1"/>
      <c r="DE47" s="1"/>
      <c r="DF47" s="1"/>
      <c r="DG47" s="1"/>
      <c r="DH47" s="1"/>
      <c r="DI47" s="1"/>
      <c r="DJ47" s="1"/>
      <c r="DK47" s="1"/>
      <c r="DL47" s="1"/>
      <c r="DM47" s="1"/>
      <c r="DN47" s="1"/>
      <c r="DO47" s="1"/>
      <c r="DQ47" s="3"/>
      <c r="DR47" s="1"/>
      <c r="DS47" s="1"/>
      <c r="DT47" s="1"/>
      <c r="DU47" s="1"/>
      <c r="DV47" s="1"/>
      <c r="DW47" s="1"/>
      <c r="DX47" s="1"/>
      <c r="DY47" s="1"/>
      <c r="DZ47" s="1"/>
      <c r="EA47" s="1"/>
      <c r="EB47" s="1"/>
      <c r="EC47" s="1"/>
      <c r="EE47" s="3"/>
      <c r="EF47" s="1"/>
      <c r="EG47" s="1"/>
      <c r="EH47" s="1"/>
      <c r="EI47" s="1"/>
      <c r="EJ47" s="1"/>
      <c r="EK47" s="1"/>
      <c r="EL47" s="1"/>
      <c r="EM47" s="1"/>
      <c r="EN47" s="1"/>
      <c r="EO47" s="1"/>
      <c r="EP47" s="1"/>
      <c r="EQ47" s="1"/>
      <c r="ES47" s="3"/>
      <c r="ET47" s="1"/>
      <c r="EU47" s="1"/>
      <c r="EV47" s="1"/>
      <c r="EW47" s="1"/>
      <c r="EX47" s="1"/>
      <c r="EY47" s="1"/>
      <c r="EZ47" s="1"/>
      <c r="FA47" s="1"/>
      <c r="FB47" s="1"/>
      <c r="FC47" s="1"/>
      <c r="FD47" s="1"/>
      <c r="FE47" s="1"/>
      <c r="FG47" s="3"/>
      <c r="FH47" s="1"/>
      <c r="FI47" s="1"/>
      <c r="FJ47" s="1"/>
      <c r="FK47" s="1"/>
      <c r="FL47" s="1"/>
      <c r="FM47" s="1"/>
      <c r="FN47" s="1"/>
      <c r="FO47" s="1"/>
      <c r="FP47" s="1"/>
      <c r="FQ47" s="1"/>
      <c r="FR47" s="1"/>
      <c r="FS47" s="1"/>
      <c r="FU47" s="3"/>
      <c r="FV47" s="1"/>
      <c r="FW47" s="1"/>
      <c r="FX47" s="1"/>
      <c r="FY47" s="1"/>
      <c r="FZ47" s="1"/>
      <c r="GA47" s="1"/>
      <c r="GB47" s="1"/>
      <c r="GC47" s="1"/>
      <c r="GD47" s="1"/>
      <c r="GE47" s="1"/>
      <c r="GF47" s="1"/>
      <c r="GG47" s="1"/>
      <c r="GI47" s="3"/>
      <c r="GJ47" s="1"/>
      <c r="GK47" s="1"/>
      <c r="GL47" s="1"/>
      <c r="GM47" s="1"/>
      <c r="GN47" s="1"/>
      <c r="GO47" s="1"/>
      <c r="GP47" s="1"/>
      <c r="GQ47" s="1"/>
      <c r="GR47" s="1"/>
      <c r="GS47" s="1"/>
      <c r="GT47" s="1"/>
      <c r="GU47" s="1"/>
      <c r="GW47" s="3"/>
      <c r="GX47" s="1"/>
      <c r="GY47" s="1"/>
      <c r="GZ47" s="1"/>
      <c r="HA47" s="1"/>
      <c r="HB47" s="1"/>
      <c r="HC47" s="1"/>
      <c r="HD47" s="1"/>
      <c r="HE47" s="1"/>
      <c r="HF47" s="1"/>
      <c r="HG47" s="1"/>
      <c r="HH47" s="1"/>
      <c r="HI47" s="1"/>
      <c r="HK47" s="3"/>
      <c r="HL47" s="1"/>
      <c r="HM47" s="1"/>
      <c r="HN47" s="1"/>
      <c r="HO47" s="1"/>
      <c r="HP47" s="1"/>
      <c r="HQ47" s="1"/>
      <c r="HR47" s="1"/>
      <c r="HS47" s="1"/>
      <c r="HT47" s="1"/>
      <c r="HU47" s="1"/>
      <c r="HV47" s="1"/>
      <c r="HW47" s="1"/>
      <c r="HY47" s="3"/>
      <c r="HZ47" s="1"/>
      <c r="IA47" s="1"/>
      <c r="IB47" s="1"/>
      <c r="IC47" s="1"/>
      <c r="ID47" s="1"/>
      <c r="IE47" s="1"/>
      <c r="IF47" s="1"/>
      <c r="IG47" s="1"/>
      <c r="IH47" s="1"/>
      <c r="II47" s="1"/>
      <c r="IJ47" s="1"/>
      <c r="IK47" s="1"/>
      <c r="IM47" s="3"/>
      <c r="IN47" s="1"/>
      <c r="IO47" s="1"/>
      <c r="IP47" s="1"/>
    </row>
    <row r="48" spans="1:250" ht="14.25" x14ac:dyDescent="0.2">
      <c r="A48" s="61" t="s">
        <v>28</v>
      </c>
      <c r="B48" s="40">
        <v>833.30840000000001</v>
      </c>
      <c r="C48" s="40"/>
      <c r="D48" s="40"/>
      <c r="E48" s="40"/>
      <c r="F48" s="40">
        <v>3392.2961</v>
      </c>
      <c r="G48" s="42">
        <v>26295.7022</v>
      </c>
      <c r="H48" s="43"/>
      <c r="I48" s="43"/>
      <c r="J48" s="43"/>
    </row>
    <row r="49" spans="1:250" ht="14.25" x14ac:dyDescent="0.2">
      <c r="A49" s="61" t="s">
        <v>295</v>
      </c>
      <c r="B49" s="40">
        <v>21628.48</v>
      </c>
      <c r="C49" s="40"/>
      <c r="D49" s="40"/>
      <c r="E49" s="40"/>
      <c r="F49" s="40">
        <v>6187.2448999999997</v>
      </c>
      <c r="G49" s="42">
        <v>38177.728900000002</v>
      </c>
      <c r="H49" s="43"/>
      <c r="I49" s="43"/>
      <c r="J49" s="43"/>
    </row>
    <row r="50" spans="1:250" ht="14.25" x14ac:dyDescent="0.2">
      <c r="A50" s="62" t="s">
        <v>29</v>
      </c>
      <c r="B50" s="44">
        <v>22461.788400000001</v>
      </c>
      <c r="C50" s="44"/>
      <c r="D50" s="44"/>
      <c r="E50" s="44"/>
      <c r="F50" s="44">
        <v>9579.5409999999993</v>
      </c>
      <c r="G50" s="46">
        <v>64473.431100000002</v>
      </c>
      <c r="H50" s="43"/>
      <c r="I50" s="50"/>
      <c r="J50" s="51"/>
      <c r="K50" s="1"/>
      <c r="L50" s="1"/>
      <c r="M50" s="1"/>
      <c r="N50" s="1"/>
      <c r="O50" s="1"/>
      <c r="P50" s="1"/>
      <c r="Q50" s="1"/>
      <c r="R50" s="1"/>
      <c r="S50" s="1"/>
      <c r="T50" s="1"/>
      <c r="U50" s="1"/>
      <c r="W50" s="3"/>
      <c r="X50" s="1"/>
      <c r="Y50" s="1"/>
      <c r="Z50" s="1"/>
      <c r="AA50" s="1"/>
      <c r="AB50" s="1"/>
      <c r="AC50" s="1"/>
      <c r="AD50" s="1"/>
      <c r="AE50" s="1"/>
      <c r="AF50" s="1"/>
      <c r="AG50" s="1"/>
      <c r="AH50" s="1"/>
      <c r="AI50" s="1"/>
      <c r="AK50" s="3"/>
      <c r="AL50" s="1"/>
      <c r="AM50" s="1"/>
      <c r="AN50" s="1"/>
      <c r="AO50" s="1"/>
      <c r="AP50" s="1"/>
      <c r="AQ50" s="1"/>
      <c r="AR50" s="1"/>
      <c r="AS50" s="1"/>
      <c r="AT50" s="1"/>
      <c r="AU50" s="1"/>
      <c r="AV50" s="1"/>
      <c r="AW50" s="1"/>
      <c r="AY50" s="3"/>
      <c r="AZ50" s="1"/>
      <c r="BA50" s="1"/>
      <c r="BB50" s="1"/>
      <c r="BC50" s="1"/>
      <c r="BD50" s="1"/>
      <c r="BE50" s="1"/>
      <c r="BF50" s="1"/>
      <c r="BG50" s="1"/>
      <c r="BH50" s="1"/>
      <c r="BI50" s="1"/>
      <c r="BJ50" s="1"/>
      <c r="BK50" s="1"/>
      <c r="BM50" s="3"/>
      <c r="BN50" s="1"/>
      <c r="BO50" s="1"/>
      <c r="BP50" s="1"/>
      <c r="BQ50" s="1"/>
      <c r="BR50" s="1"/>
      <c r="BS50" s="1"/>
      <c r="BT50" s="1"/>
      <c r="BU50" s="1"/>
      <c r="BV50" s="1"/>
      <c r="BW50" s="1"/>
      <c r="BX50" s="1"/>
      <c r="BY50" s="1"/>
      <c r="CA50" s="3"/>
      <c r="CB50" s="1"/>
      <c r="CC50" s="1"/>
      <c r="CD50" s="1"/>
      <c r="CE50" s="1"/>
      <c r="CF50" s="1"/>
      <c r="CG50" s="1"/>
      <c r="CH50" s="1"/>
      <c r="CI50" s="1"/>
      <c r="CJ50" s="1"/>
      <c r="CK50" s="1"/>
      <c r="CL50" s="1"/>
      <c r="CM50" s="1"/>
      <c r="CO50" s="3"/>
      <c r="CP50" s="1"/>
      <c r="CQ50" s="1"/>
      <c r="CR50" s="1"/>
      <c r="CS50" s="1"/>
      <c r="CT50" s="1"/>
      <c r="CU50" s="1"/>
      <c r="CV50" s="1"/>
      <c r="CW50" s="1"/>
      <c r="CX50" s="1"/>
      <c r="CY50" s="1"/>
      <c r="CZ50" s="1"/>
      <c r="DA50" s="1"/>
      <c r="DC50" s="3"/>
      <c r="DD50" s="1"/>
      <c r="DE50" s="1"/>
      <c r="DF50" s="1"/>
      <c r="DG50" s="1"/>
      <c r="DH50" s="1"/>
      <c r="DI50" s="1"/>
      <c r="DJ50" s="1"/>
      <c r="DK50" s="1"/>
      <c r="DL50" s="1"/>
      <c r="DM50" s="1"/>
      <c r="DN50" s="1"/>
      <c r="DO50" s="1"/>
      <c r="DQ50" s="3"/>
      <c r="DR50" s="1"/>
      <c r="DS50" s="1"/>
      <c r="DT50" s="1"/>
      <c r="DU50" s="1"/>
      <c r="DV50" s="1"/>
      <c r="DW50" s="1"/>
      <c r="DX50" s="1"/>
      <c r="DY50" s="1"/>
      <c r="DZ50" s="1"/>
      <c r="EA50" s="1"/>
      <c r="EB50" s="1"/>
      <c r="EC50" s="1"/>
      <c r="EE50" s="3"/>
      <c r="EF50" s="1"/>
      <c r="EG50" s="1"/>
      <c r="EH50" s="1"/>
      <c r="EI50" s="1"/>
      <c r="EJ50" s="1"/>
      <c r="EK50" s="1"/>
      <c r="EL50" s="1"/>
      <c r="EM50" s="1"/>
      <c r="EN50" s="1"/>
      <c r="EO50" s="1"/>
      <c r="EP50" s="1"/>
      <c r="EQ50" s="1"/>
      <c r="ES50" s="3"/>
      <c r="ET50" s="1"/>
      <c r="EU50" s="1"/>
      <c r="EV50" s="1"/>
      <c r="EW50" s="1"/>
      <c r="EX50" s="1"/>
      <c r="EY50" s="1"/>
      <c r="EZ50" s="1"/>
      <c r="FA50" s="1"/>
      <c r="FB50" s="1"/>
      <c r="FC50" s="1"/>
      <c r="FD50" s="1"/>
      <c r="FE50" s="1"/>
      <c r="FG50" s="3"/>
      <c r="FH50" s="1"/>
      <c r="FI50" s="1"/>
      <c r="FJ50" s="1"/>
      <c r="FK50" s="1"/>
      <c r="FL50" s="1"/>
      <c r="FM50" s="1"/>
      <c r="FN50" s="1"/>
      <c r="FO50" s="1"/>
      <c r="FP50" s="1"/>
      <c r="FQ50" s="1"/>
      <c r="FR50" s="1"/>
      <c r="FS50" s="1"/>
      <c r="FU50" s="3"/>
      <c r="FV50" s="1"/>
      <c r="FW50" s="1"/>
      <c r="FX50" s="1"/>
      <c r="FY50" s="1"/>
      <c r="FZ50" s="1"/>
      <c r="GA50" s="1"/>
      <c r="GB50" s="1"/>
      <c r="GC50" s="1"/>
      <c r="GD50" s="1"/>
      <c r="GE50" s="1"/>
      <c r="GF50" s="1"/>
      <c r="GG50" s="1"/>
      <c r="GI50" s="3"/>
      <c r="GJ50" s="1"/>
      <c r="GK50" s="1"/>
      <c r="GL50" s="1"/>
      <c r="GM50" s="1"/>
      <c r="GN50" s="1"/>
      <c r="GO50" s="1"/>
      <c r="GP50" s="1"/>
      <c r="GQ50" s="1"/>
      <c r="GR50" s="1"/>
      <c r="GS50" s="1"/>
      <c r="GT50" s="1"/>
      <c r="GU50" s="1"/>
      <c r="GW50" s="3"/>
      <c r="GX50" s="1"/>
      <c r="GY50" s="1"/>
      <c r="GZ50" s="1"/>
      <c r="HA50" s="1"/>
      <c r="HB50" s="1"/>
      <c r="HC50" s="1"/>
      <c r="HD50" s="1"/>
      <c r="HE50" s="1"/>
      <c r="HF50" s="1"/>
      <c r="HG50" s="1"/>
      <c r="HH50" s="1"/>
      <c r="HI50" s="1"/>
      <c r="HK50" s="3"/>
      <c r="HL50" s="1"/>
      <c r="HM50" s="1"/>
      <c r="HN50" s="1"/>
      <c r="HO50" s="1"/>
      <c r="HP50" s="1"/>
      <c r="HQ50" s="1"/>
      <c r="HR50" s="1"/>
      <c r="HS50" s="1"/>
      <c r="HT50" s="1"/>
      <c r="HU50" s="1"/>
      <c r="HV50" s="1"/>
      <c r="HW50" s="1"/>
      <c r="HY50" s="3"/>
      <c r="HZ50" s="1"/>
      <c r="IA50" s="1"/>
      <c r="IB50" s="1"/>
      <c r="IC50" s="1"/>
      <c r="ID50" s="1"/>
      <c r="IE50" s="1"/>
      <c r="IF50" s="1"/>
      <c r="IG50" s="1"/>
      <c r="IH50" s="1"/>
      <c r="II50" s="1"/>
      <c r="IJ50" s="1"/>
      <c r="IK50" s="1"/>
      <c r="IM50" s="3"/>
      <c r="IN50" s="1"/>
      <c r="IO50" s="1"/>
      <c r="IP50" s="1"/>
    </row>
    <row r="51" spans="1:250" ht="14.25" x14ac:dyDescent="0.2">
      <c r="A51" s="61" t="s">
        <v>296</v>
      </c>
      <c r="B51" s="40"/>
      <c r="C51" s="40"/>
      <c r="D51" s="40"/>
      <c r="E51" s="40"/>
      <c r="F51" s="40">
        <v>36.597200000000001</v>
      </c>
      <c r="G51" s="42">
        <v>36.597200000000001</v>
      </c>
      <c r="H51" s="43"/>
      <c r="I51" s="43"/>
      <c r="J51" s="43"/>
    </row>
    <row r="52" spans="1:250" ht="14.25" x14ac:dyDescent="0.2">
      <c r="A52" s="61" t="s">
        <v>297</v>
      </c>
      <c r="B52" s="40">
        <v>211.2636</v>
      </c>
      <c r="C52" s="40"/>
      <c r="D52" s="40"/>
      <c r="E52" s="40"/>
      <c r="F52" s="40">
        <v>4217.8621999999996</v>
      </c>
      <c r="G52" s="42">
        <v>15494.976699999999</v>
      </c>
      <c r="H52" s="43"/>
      <c r="I52" s="43"/>
      <c r="J52" s="43"/>
    </row>
    <row r="53" spans="1:250" ht="14.25" x14ac:dyDescent="0.2">
      <c r="A53" s="61" t="s">
        <v>298</v>
      </c>
      <c r="B53" s="40">
        <v>18.629300000000001</v>
      </c>
      <c r="C53" s="40"/>
      <c r="D53" s="40"/>
      <c r="E53" s="40"/>
      <c r="F53" s="40">
        <v>16554.3963</v>
      </c>
      <c r="G53" s="42">
        <v>30018.877100000002</v>
      </c>
      <c r="H53" s="43"/>
      <c r="I53" s="43"/>
      <c r="J53" s="43"/>
    </row>
    <row r="54" spans="1:250" ht="14.25" x14ac:dyDescent="0.2">
      <c r="A54" s="61" t="s">
        <v>30</v>
      </c>
      <c r="B54" s="40"/>
      <c r="C54" s="40"/>
      <c r="D54" s="40"/>
      <c r="E54" s="40"/>
      <c r="F54" s="40">
        <v>129.43279999999999</v>
      </c>
      <c r="G54" s="42">
        <v>7776.4767000000002</v>
      </c>
      <c r="H54" s="43"/>
      <c r="I54" s="43"/>
      <c r="J54" s="43"/>
    </row>
    <row r="55" spans="1:250" ht="14.25" x14ac:dyDescent="0.2">
      <c r="A55" s="61" t="s">
        <v>31</v>
      </c>
      <c r="B55" s="40"/>
      <c r="C55" s="40"/>
      <c r="D55" s="40"/>
      <c r="E55" s="40"/>
      <c r="F55" s="40">
        <v>148.47130000000001</v>
      </c>
      <c r="G55" s="42">
        <v>1043.9992</v>
      </c>
      <c r="H55" s="43"/>
      <c r="I55" s="43"/>
      <c r="J55" s="43"/>
    </row>
    <row r="56" spans="1:250" ht="14.25" x14ac:dyDescent="0.2">
      <c r="A56" s="61" t="s">
        <v>299</v>
      </c>
      <c r="B56" s="40"/>
      <c r="C56" s="40"/>
      <c r="D56" s="40"/>
      <c r="E56" s="40"/>
      <c r="F56" s="40">
        <v>1251.6514</v>
      </c>
      <c r="G56" s="42">
        <v>2210.2334000000001</v>
      </c>
      <c r="H56" s="43"/>
      <c r="I56" s="43"/>
      <c r="J56" s="43"/>
    </row>
    <row r="57" spans="1:250" ht="14.25" x14ac:dyDescent="0.2">
      <c r="A57" s="61" t="s">
        <v>300</v>
      </c>
      <c r="B57" s="40"/>
      <c r="C57" s="40"/>
      <c r="D57" s="40"/>
      <c r="E57" s="40"/>
      <c r="F57" s="40">
        <v>1452.3148000000001</v>
      </c>
      <c r="G57" s="42">
        <v>6409.0450000000001</v>
      </c>
      <c r="H57" s="43"/>
      <c r="I57" s="43"/>
      <c r="J57" s="43"/>
    </row>
    <row r="58" spans="1:250" ht="14.25" x14ac:dyDescent="0.2">
      <c r="A58" s="61" t="s">
        <v>32</v>
      </c>
      <c r="B58" s="40">
        <v>50.903300000000002</v>
      </c>
      <c r="C58" s="40"/>
      <c r="D58" s="40"/>
      <c r="E58" s="40"/>
      <c r="F58" s="40">
        <v>5127.0236000000004</v>
      </c>
      <c r="G58" s="42">
        <v>11794.3922</v>
      </c>
      <c r="H58" s="43"/>
      <c r="I58" s="43"/>
      <c r="J58" s="43"/>
    </row>
    <row r="59" spans="1:250" ht="14.25" x14ac:dyDescent="0.2">
      <c r="A59" s="62" t="s">
        <v>301</v>
      </c>
      <c r="B59" s="44">
        <v>280.7962</v>
      </c>
      <c r="C59" s="44"/>
      <c r="D59" s="44"/>
      <c r="E59" s="44"/>
      <c r="F59" s="44">
        <v>28917.749599999999</v>
      </c>
      <c r="G59" s="46">
        <v>74784.597500000003</v>
      </c>
      <c r="H59" s="43"/>
      <c r="I59" s="50"/>
      <c r="J59" s="51"/>
      <c r="K59" s="1"/>
      <c r="L59" s="1"/>
      <c r="M59" s="1"/>
      <c r="N59" s="1"/>
      <c r="O59" s="1"/>
      <c r="P59" s="1"/>
      <c r="Q59" s="1"/>
      <c r="R59" s="1"/>
      <c r="S59" s="1"/>
      <c r="T59" s="1"/>
      <c r="U59" s="1"/>
      <c r="W59" s="3"/>
      <c r="X59" s="1"/>
      <c r="Y59" s="1"/>
      <c r="Z59" s="1"/>
      <c r="AA59" s="1"/>
      <c r="AB59" s="1"/>
      <c r="AC59" s="1"/>
      <c r="AD59" s="1"/>
      <c r="AE59" s="1"/>
      <c r="AF59" s="1"/>
      <c r="AG59" s="1"/>
      <c r="AH59" s="1"/>
      <c r="AI59" s="1"/>
      <c r="AK59" s="3"/>
      <c r="AL59" s="1"/>
      <c r="AM59" s="1"/>
      <c r="AN59" s="1"/>
      <c r="AO59" s="1"/>
      <c r="AP59" s="1"/>
      <c r="AQ59" s="1"/>
      <c r="AR59" s="1"/>
      <c r="AS59" s="1"/>
      <c r="AT59" s="1"/>
      <c r="AU59" s="1"/>
      <c r="AV59" s="1"/>
      <c r="AW59" s="1"/>
      <c r="AY59" s="3"/>
      <c r="AZ59" s="1"/>
      <c r="BA59" s="1"/>
      <c r="BB59" s="1"/>
      <c r="BC59" s="1"/>
      <c r="BD59" s="1"/>
      <c r="BE59" s="1"/>
      <c r="BF59" s="1"/>
      <c r="BG59" s="1"/>
      <c r="BH59" s="1"/>
      <c r="BI59" s="1"/>
      <c r="BJ59" s="1"/>
      <c r="BK59" s="1"/>
      <c r="BM59" s="3"/>
      <c r="BN59" s="1"/>
      <c r="BO59" s="1"/>
      <c r="BP59" s="1"/>
      <c r="BQ59" s="1"/>
      <c r="BR59" s="1"/>
      <c r="BS59" s="1"/>
      <c r="BT59" s="1"/>
      <c r="BU59" s="1"/>
      <c r="BV59" s="1"/>
      <c r="BW59" s="1"/>
      <c r="BX59" s="1"/>
      <c r="BY59" s="1"/>
      <c r="CA59" s="3"/>
      <c r="CB59" s="1"/>
      <c r="CC59" s="1"/>
      <c r="CD59" s="1"/>
      <c r="CE59" s="1"/>
      <c r="CF59" s="1"/>
      <c r="CG59" s="1"/>
      <c r="CH59" s="1"/>
      <c r="CI59" s="1"/>
      <c r="CJ59" s="1"/>
      <c r="CK59" s="1"/>
      <c r="CL59" s="1"/>
      <c r="CM59" s="1"/>
      <c r="CO59" s="3"/>
      <c r="CP59" s="1"/>
      <c r="CQ59" s="1"/>
      <c r="CR59" s="1"/>
      <c r="CS59" s="1"/>
      <c r="CT59" s="1"/>
      <c r="CU59" s="1"/>
      <c r="CV59" s="1"/>
      <c r="CW59" s="1"/>
      <c r="CX59" s="1"/>
      <c r="CY59" s="1"/>
      <c r="CZ59" s="1"/>
      <c r="DA59" s="1"/>
      <c r="DC59" s="3"/>
      <c r="DD59" s="1"/>
      <c r="DE59" s="1"/>
      <c r="DF59" s="1"/>
      <c r="DG59" s="1"/>
      <c r="DH59" s="1"/>
      <c r="DI59" s="1"/>
      <c r="DJ59" s="1"/>
      <c r="DK59" s="1"/>
      <c r="DL59" s="1"/>
      <c r="DM59" s="1"/>
      <c r="DN59" s="1"/>
      <c r="DO59" s="1"/>
      <c r="DQ59" s="3"/>
      <c r="DR59" s="1"/>
      <c r="DS59" s="1"/>
      <c r="DT59" s="1"/>
      <c r="DU59" s="1"/>
      <c r="DV59" s="1"/>
      <c r="DW59" s="1"/>
      <c r="DX59" s="1"/>
      <c r="DY59" s="1"/>
      <c r="DZ59" s="1"/>
      <c r="EA59" s="1"/>
      <c r="EB59" s="1"/>
      <c r="EC59" s="1"/>
      <c r="EE59" s="3"/>
      <c r="EF59" s="1"/>
      <c r="EG59" s="1"/>
      <c r="EH59" s="1"/>
      <c r="EI59" s="1"/>
      <c r="EJ59" s="1"/>
      <c r="EK59" s="1"/>
      <c r="EL59" s="1"/>
      <c r="EM59" s="1"/>
      <c r="EN59" s="1"/>
      <c r="EO59" s="1"/>
      <c r="EP59" s="1"/>
      <c r="EQ59" s="1"/>
      <c r="ES59" s="3"/>
      <c r="ET59" s="1"/>
      <c r="EU59" s="1"/>
      <c r="EV59" s="1"/>
      <c r="EW59" s="1"/>
      <c r="EX59" s="1"/>
      <c r="EY59" s="1"/>
      <c r="EZ59" s="1"/>
      <c r="FA59" s="1"/>
      <c r="FB59" s="1"/>
      <c r="FC59" s="1"/>
      <c r="FD59" s="1"/>
      <c r="FE59" s="1"/>
      <c r="FG59" s="3"/>
      <c r="FH59" s="1"/>
      <c r="FI59" s="1"/>
      <c r="FJ59" s="1"/>
      <c r="FK59" s="1"/>
      <c r="FL59" s="1"/>
      <c r="FM59" s="1"/>
      <c r="FN59" s="1"/>
      <c r="FO59" s="1"/>
      <c r="FP59" s="1"/>
      <c r="FQ59" s="1"/>
      <c r="FR59" s="1"/>
      <c r="FS59" s="1"/>
      <c r="FU59" s="3"/>
      <c r="FV59" s="1"/>
      <c r="FW59" s="1"/>
      <c r="FX59" s="1"/>
      <c r="FY59" s="1"/>
      <c r="FZ59" s="1"/>
      <c r="GA59" s="1"/>
      <c r="GB59" s="1"/>
      <c r="GC59" s="1"/>
      <c r="GD59" s="1"/>
      <c r="GE59" s="1"/>
      <c r="GF59" s="1"/>
      <c r="GG59" s="1"/>
      <c r="GI59" s="3"/>
      <c r="GJ59" s="1"/>
      <c r="GK59" s="1"/>
      <c r="GL59" s="1"/>
      <c r="GM59" s="1"/>
      <c r="GN59" s="1"/>
      <c r="GO59" s="1"/>
      <c r="GP59" s="1"/>
      <c r="GQ59" s="1"/>
      <c r="GR59" s="1"/>
      <c r="GS59" s="1"/>
      <c r="GT59" s="1"/>
      <c r="GU59" s="1"/>
      <c r="GW59" s="3"/>
      <c r="GX59" s="1"/>
      <c r="GY59" s="1"/>
      <c r="GZ59" s="1"/>
      <c r="HA59" s="1"/>
      <c r="HB59" s="1"/>
      <c r="HC59" s="1"/>
      <c r="HD59" s="1"/>
      <c r="HE59" s="1"/>
      <c r="HF59" s="1"/>
      <c r="HG59" s="1"/>
      <c r="HH59" s="1"/>
      <c r="HI59" s="1"/>
      <c r="HK59" s="3"/>
      <c r="HL59" s="1"/>
      <c r="HM59" s="1"/>
      <c r="HN59" s="1"/>
      <c r="HO59" s="1"/>
      <c r="HP59" s="1"/>
      <c r="HQ59" s="1"/>
      <c r="HR59" s="1"/>
      <c r="HS59" s="1"/>
      <c r="HT59" s="1"/>
      <c r="HU59" s="1"/>
      <c r="HV59" s="1"/>
      <c r="HW59" s="1"/>
      <c r="HY59" s="3"/>
      <c r="HZ59" s="1"/>
      <c r="IA59" s="1"/>
      <c r="IB59" s="1"/>
      <c r="IC59" s="1"/>
      <c r="ID59" s="1"/>
      <c r="IE59" s="1"/>
      <c r="IF59" s="1"/>
      <c r="IG59" s="1"/>
      <c r="IH59" s="1"/>
      <c r="II59" s="1"/>
      <c r="IJ59" s="1"/>
      <c r="IK59" s="1"/>
      <c r="IM59" s="3"/>
      <c r="IN59" s="1"/>
      <c r="IO59" s="1"/>
      <c r="IP59" s="1"/>
    </row>
    <row r="60" spans="1:250" ht="14.25" x14ac:dyDescent="0.2">
      <c r="A60" s="61" t="s">
        <v>33</v>
      </c>
      <c r="B60" s="40"/>
      <c r="C60" s="40"/>
      <c r="D60" s="40"/>
      <c r="E60" s="40"/>
      <c r="F60" s="40"/>
      <c r="G60" s="42"/>
      <c r="H60" s="43"/>
      <c r="I60" s="43"/>
      <c r="J60" s="43"/>
    </row>
    <row r="61" spans="1:250" ht="14.25" x14ac:dyDescent="0.2">
      <c r="A61" s="61" t="s">
        <v>310</v>
      </c>
      <c r="B61" s="40"/>
      <c r="C61" s="40"/>
      <c r="D61" s="40"/>
      <c r="E61" s="40"/>
      <c r="F61" s="40"/>
      <c r="G61" s="42">
        <v>336.67090000000002</v>
      </c>
      <c r="H61" s="43"/>
      <c r="I61" s="43"/>
      <c r="J61" s="43"/>
    </row>
    <row r="62" spans="1:250" ht="14.25" x14ac:dyDescent="0.2">
      <c r="A62" s="64" t="s">
        <v>34</v>
      </c>
      <c r="B62" s="44"/>
      <c r="C62" s="44"/>
      <c r="D62" s="44"/>
      <c r="E62" s="44"/>
      <c r="F62" s="44"/>
      <c r="G62" s="46">
        <v>336.67090000000002</v>
      </c>
      <c r="H62" s="43"/>
      <c r="I62" s="50"/>
      <c r="J62" s="51"/>
      <c r="K62" s="1"/>
      <c r="L62" s="1"/>
      <c r="M62" s="1"/>
      <c r="N62" s="1"/>
      <c r="O62" s="1"/>
      <c r="P62" s="1"/>
      <c r="Q62" s="1"/>
      <c r="R62" s="1"/>
      <c r="S62" s="1"/>
      <c r="T62" s="1"/>
      <c r="U62" s="1"/>
      <c r="W62" s="3"/>
      <c r="X62" s="1"/>
      <c r="Y62" s="1"/>
      <c r="Z62" s="1"/>
      <c r="AA62" s="1"/>
      <c r="AB62" s="1"/>
      <c r="AC62" s="1"/>
      <c r="AD62" s="1"/>
      <c r="AE62" s="1"/>
      <c r="AF62" s="1"/>
      <c r="AG62" s="1"/>
      <c r="AH62" s="1"/>
      <c r="AI62" s="1"/>
      <c r="AK62" s="3"/>
      <c r="AL62" s="1"/>
      <c r="AM62" s="1"/>
      <c r="AN62" s="1"/>
      <c r="AO62" s="1"/>
      <c r="AP62" s="1"/>
      <c r="AQ62" s="1"/>
      <c r="AR62" s="1"/>
      <c r="AS62" s="1"/>
      <c r="AT62" s="1"/>
      <c r="AU62" s="1"/>
      <c r="AV62" s="1"/>
      <c r="AW62" s="1"/>
      <c r="AY62" s="3"/>
      <c r="AZ62" s="1"/>
      <c r="BA62" s="1"/>
      <c r="BB62" s="1"/>
      <c r="BC62" s="1"/>
      <c r="BD62" s="1"/>
      <c r="BE62" s="1"/>
      <c r="BF62" s="1"/>
      <c r="BG62" s="1"/>
      <c r="BH62" s="1"/>
      <c r="BI62" s="1"/>
      <c r="BJ62" s="1"/>
      <c r="BK62" s="1"/>
      <c r="BM62" s="3"/>
      <c r="BN62" s="1"/>
      <c r="BO62" s="1"/>
      <c r="BP62" s="1"/>
      <c r="BQ62" s="1"/>
      <c r="BR62" s="1"/>
      <c r="BS62" s="1"/>
      <c r="BT62" s="1"/>
      <c r="BU62" s="1"/>
      <c r="BV62" s="1"/>
      <c r="BW62" s="1"/>
      <c r="BX62" s="1"/>
      <c r="BY62" s="1"/>
      <c r="CA62" s="3"/>
      <c r="CB62" s="1"/>
      <c r="CC62" s="1"/>
      <c r="CD62" s="1"/>
      <c r="CE62" s="1"/>
      <c r="CF62" s="1"/>
      <c r="CG62" s="1"/>
      <c r="CH62" s="1"/>
      <c r="CI62" s="1"/>
      <c r="CJ62" s="1"/>
      <c r="CK62" s="1"/>
      <c r="CL62" s="1"/>
      <c r="CM62" s="1"/>
      <c r="CO62" s="3"/>
      <c r="CP62" s="1"/>
      <c r="CQ62" s="1"/>
      <c r="CR62" s="1"/>
      <c r="CS62" s="1"/>
      <c r="CT62" s="1"/>
      <c r="CU62" s="1"/>
      <c r="CV62" s="1"/>
      <c r="CW62" s="1"/>
      <c r="CX62" s="1"/>
      <c r="CY62" s="1"/>
      <c r="CZ62" s="1"/>
      <c r="DA62" s="1"/>
      <c r="DC62" s="3"/>
      <c r="DD62" s="1"/>
      <c r="DE62" s="1"/>
      <c r="DF62" s="1"/>
      <c r="DG62" s="1"/>
      <c r="DH62" s="1"/>
      <c r="DI62" s="1"/>
      <c r="DJ62" s="1"/>
      <c r="DK62" s="1"/>
      <c r="DL62" s="1"/>
      <c r="DM62" s="1"/>
      <c r="DN62" s="1"/>
      <c r="DO62" s="1"/>
      <c r="DQ62" s="3"/>
      <c r="DR62" s="1"/>
      <c r="DS62" s="1"/>
      <c r="DT62" s="1"/>
      <c r="DU62" s="1"/>
      <c r="DV62" s="1"/>
      <c r="DW62" s="1"/>
      <c r="DX62" s="1"/>
      <c r="DY62" s="1"/>
      <c r="DZ62" s="1"/>
      <c r="EA62" s="1"/>
      <c r="EB62" s="1"/>
      <c r="EC62" s="1"/>
      <c r="EE62" s="3"/>
      <c r="EF62" s="1"/>
      <c r="EG62" s="1"/>
      <c r="EH62" s="1"/>
      <c r="EI62" s="1"/>
      <c r="EJ62" s="1"/>
      <c r="EK62" s="1"/>
      <c r="EL62" s="1"/>
      <c r="EM62" s="1"/>
      <c r="EN62" s="1"/>
      <c r="EO62" s="1"/>
      <c r="EP62" s="1"/>
      <c r="EQ62" s="1"/>
      <c r="ES62" s="3"/>
      <c r="ET62" s="1"/>
      <c r="EU62" s="1"/>
      <c r="EV62" s="1"/>
      <c r="EW62" s="1"/>
      <c r="EX62" s="1"/>
      <c r="EY62" s="1"/>
      <c r="EZ62" s="1"/>
      <c r="FA62" s="1"/>
      <c r="FB62" s="1"/>
      <c r="FC62" s="1"/>
      <c r="FD62" s="1"/>
      <c r="FE62" s="1"/>
      <c r="FG62" s="3"/>
      <c r="FH62" s="1"/>
      <c r="FI62" s="1"/>
      <c r="FJ62" s="1"/>
      <c r="FK62" s="1"/>
      <c r="FL62" s="1"/>
      <c r="FM62" s="1"/>
      <c r="FN62" s="1"/>
      <c r="FO62" s="1"/>
      <c r="FP62" s="1"/>
      <c r="FQ62" s="1"/>
      <c r="FR62" s="1"/>
      <c r="FS62" s="1"/>
      <c r="FU62" s="3"/>
      <c r="FV62" s="1"/>
      <c r="FW62" s="1"/>
      <c r="FX62" s="1"/>
      <c r="FY62" s="1"/>
      <c r="FZ62" s="1"/>
      <c r="GA62" s="1"/>
      <c r="GB62" s="1"/>
      <c r="GC62" s="1"/>
      <c r="GD62" s="1"/>
      <c r="GE62" s="1"/>
      <c r="GF62" s="1"/>
      <c r="GG62" s="1"/>
      <c r="GI62" s="3"/>
      <c r="GJ62" s="1"/>
      <c r="GK62" s="1"/>
      <c r="GL62" s="1"/>
      <c r="GM62" s="1"/>
      <c r="GN62" s="1"/>
      <c r="GO62" s="1"/>
      <c r="GP62" s="1"/>
      <c r="GQ62" s="1"/>
      <c r="GR62" s="1"/>
      <c r="GS62" s="1"/>
      <c r="GT62" s="1"/>
      <c r="GU62" s="1"/>
      <c r="GW62" s="3"/>
      <c r="GX62" s="1"/>
      <c r="GY62" s="1"/>
      <c r="GZ62" s="1"/>
      <c r="HA62" s="1"/>
      <c r="HB62" s="1"/>
      <c r="HC62" s="1"/>
      <c r="HD62" s="1"/>
      <c r="HE62" s="1"/>
      <c r="HF62" s="1"/>
      <c r="HG62" s="1"/>
      <c r="HH62" s="1"/>
      <c r="HI62" s="1"/>
      <c r="HK62" s="3"/>
      <c r="HL62" s="1"/>
      <c r="HM62" s="1"/>
      <c r="HN62" s="1"/>
      <c r="HO62" s="1"/>
      <c r="HP62" s="1"/>
      <c r="HQ62" s="1"/>
      <c r="HR62" s="1"/>
      <c r="HS62" s="1"/>
      <c r="HT62" s="1"/>
      <c r="HU62" s="1"/>
      <c r="HV62" s="1"/>
      <c r="HW62" s="1"/>
      <c r="HY62" s="3"/>
      <c r="HZ62" s="1"/>
      <c r="IA62" s="1"/>
      <c r="IB62" s="1"/>
      <c r="IC62" s="1"/>
      <c r="ID62" s="1"/>
      <c r="IE62" s="1"/>
      <c r="IF62" s="1"/>
      <c r="IG62" s="1"/>
      <c r="IH62" s="1"/>
      <c r="II62" s="1"/>
      <c r="IJ62" s="1"/>
      <c r="IK62" s="1"/>
      <c r="IM62" s="3"/>
      <c r="IN62" s="1"/>
      <c r="IO62" s="1"/>
      <c r="IP62" s="1"/>
    </row>
    <row r="63" spans="1:250" ht="15" customHeight="1" x14ac:dyDescent="0.2">
      <c r="A63" s="82" t="s">
        <v>157</v>
      </c>
      <c r="B63" s="83">
        <v>214141.44709999999</v>
      </c>
      <c r="C63" s="83">
        <v>452.67320000000001</v>
      </c>
      <c r="D63" s="83">
        <v>3.4285000000000001</v>
      </c>
      <c r="E63" s="83">
        <v>14.6227</v>
      </c>
      <c r="F63" s="83">
        <v>240437.95389999999</v>
      </c>
      <c r="G63" s="84">
        <v>1045183.5527</v>
      </c>
    </row>
  </sheetData>
  <mergeCells count="1">
    <mergeCell ref="B1:G1"/>
  </mergeCells>
  <printOptions horizontalCentered="1"/>
  <pageMargins left="0.78740157480314965" right="0.78740157480314965" top="0.98425196850393704" bottom="0.78740157480314965" header="0.59055118110236227" footer="0.39370078740157483"/>
  <pageSetup paperSize="9" scale="79" orientation="portrait" r:id="rId1"/>
  <headerFooter alignWithMargins="0">
    <oddHeader>&amp;C&amp;"Arial,Negrita"&amp;K03+0003.3.5 CULTIVOS FORRAJEROS. Superficie provincial total (ha) (Cont.)</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IT66"/>
  <sheetViews>
    <sheetView showZeros="0" zoomScale="90" zoomScaleNormal="90" workbookViewId="0">
      <pane xSplit="1" ySplit="2" topLeftCell="B3" activePane="bottomRight" state="frozen"/>
      <selection activeCell="A13" sqref="A13"/>
      <selection pane="topRight" activeCell="A13" sqref="A13"/>
      <selection pane="bottomLeft" activeCell="A13" sqref="A13"/>
      <selection pane="bottomRight" sqref="A1:A1048576"/>
    </sheetView>
  </sheetViews>
  <sheetFormatPr baseColWidth="10" defaultRowHeight="12.75" x14ac:dyDescent="0.2"/>
  <cols>
    <col min="1" max="1" width="35.28515625" customWidth="1"/>
    <col min="2" max="2" width="9.7109375" customWidth="1"/>
    <col min="3" max="3" width="10.140625" customWidth="1"/>
    <col min="4" max="4" width="11" customWidth="1"/>
    <col min="5" max="5" width="10" customWidth="1"/>
    <col min="7" max="7" width="11.7109375" customWidth="1"/>
    <col min="8" max="8" width="10.42578125" customWidth="1"/>
    <col min="9" max="9" width="10.140625" customWidth="1"/>
    <col min="10" max="10" width="9.5703125" customWidth="1"/>
    <col min="11" max="11" width="14.28515625" customWidth="1"/>
    <col min="12" max="12" width="14.42578125" customWidth="1"/>
  </cols>
  <sheetData>
    <row r="1" spans="1:254" ht="27" hidden="1" customHeight="1" x14ac:dyDescent="0.2">
      <c r="A1" s="16"/>
      <c r="B1" s="92" t="s">
        <v>127</v>
      </c>
      <c r="C1" s="93"/>
      <c r="D1" s="93"/>
      <c r="E1" s="93"/>
      <c r="F1" s="93"/>
      <c r="G1" s="93"/>
      <c r="H1" s="93"/>
      <c r="I1" s="93"/>
      <c r="J1" s="93"/>
      <c r="K1" s="93"/>
      <c r="L1" s="93"/>
    </row>
    <row r="2" spans="1:254" s="2" customFormat="1" ht="46.5" customHeight="1" x14ac:dyDescent="0.2">
      <c r="A2" s="67" t="s">
        <v>125</v>
      </c>
      <c r="B2" s="27" t="s">
        <v>202</v>
      </c>
      <c r="C2" s="27" t="s">
        <v>171</v>
      </c>
      <c r="D2" s="27" t="s">
        <v>191</v>
      </c>
      <c r="E2" s="27" t="s">
        <v>76</v>
      </c>
      <c r="F2" s="27" t="s">
        <v>82</v>
      </c>
      <c r="G2" s="27" t="s">
        <v>172</v>
      </c>
      <c r="H2" s="27" t="s">
        <v>160</v>
      </c>
      <c r="I2" s="27" t="s">
        <v>77</v>
      </c>
      <c r="J2" s="27" t="s">
        <v>192</v>
      </c>
      <c r="K2" s="27" t="s">
        <v>237</v>
      </c>
      <c r="L2" s="75" t="s">
        <v>238</v>
      </c>
      <c r="M2" s="53"/>
    </row>
    <row r="3" spans="1:254" ht="21" customHeight="1" x14ac:dyDescent="0.2">
      <c r="A3" s="61" t="s">
        <v>1</v>
      </c>
      <c r="B3" s="71">
        <v>103.2869</v>
      </c>
      <c r="C3" s="40"/>
      <c r="D3" s="71"/>
      <c r="E3" s="71"/>
      <c r="F3" s="71">
        <v>101.09399999999999</v>
      </c>
      <c r="G3" s="71"/>
      <c r="H3" s="71">
        <v>69.242699999999999</v>
      </c>
      <c r="I3" s="40"/>
      <c r="J3" s="40">
        <v>66.698300000000003</v>
      </c>
      <c r="K3" s="71"/>
      <c r="L3" s="42">
        <v>340.32190000000003</v>
      </c>
      <c r="M3" s="43"/>
    </row>
    <row r="4" spans="1:254" ht="21" customHeight="1" x14ac:dyDescent="0.2">
      <c r="A4" s="61" t="s">
        <v>2</v>
      </c>
      <c r="B4" s="71">
        <v>58.338700000000003</v>
      </c>
      <c r="C4" s="40"/>
      <c r="D4" s="71"/>
      <c r="E4" s="71"/>
      <c r="F4" s="71">
        <v>80.255600000000001</v>
      </c>
      <c r="G4" s="71"/>
      <c r="H4" s="71">
        <v>50.090200000000003</v>
      </c>
      <c r="I4" s="40"/>
      <c r="J4" s="40">
        <v>23.9316</v>
      </c>
      <c r="K4" s="71"/>
      <c r="L4" s="42">
        <v>212.61609999999999</v>
      </c>
      <c r="M4" s="43"/>
    </row>
    <row r="5" spans="1:254" ht="21" customHeight="1" x14ac:dyDescent="0.2">
      <c r="A5" s="61" t="s">
        <v>3</v>
      </c>
      <c r="B5" s="71">
        <v>128.8587</v>
      </c>
      <c r="C5" s="40"/>
      <c r="D5" s="71"/>
      <c r="E5" s="71"/>
      <c r="F5" s="71">
        <v>108.86960000000001</v>
      </c>
      <c r="G5" s="71"/>
      <c r="H5" s="71">
        <v>66.874700000000004</v>
      </c>
      <c r="I5" s="40"/>
      <c r="J5" s="40">
        <v>6.7294999999999998</v>
      </c>
      <c r="K5" s="71"/>
      <c r="L5" s="42">
        <v>311.33249999999998</v>
      </c>
      <c r="M5" s="43"/>
    </row>
    <row r="6" spans="1:254" ht="21" customHeight="1" x14ac:dyDescent="0.2">
      <c r="A6" s="61" t="s">
        <v>4</v>
      </c>
      <c r="B6" s="71">
        <v>81.000600000000006</v>
      </c>
      <c r="C6" s="40"/>
      <c r="D6" s="71"/>
      <c r="E6" s="71"/>
      <c r="F6" s="71">
        <v>100.012</v>
      </c>
      <c r="G6" s="71"/>
      <c r="H6" s="71">
        <v>62.137099999999997</v>
      </c>
      <c r="I6" s="40"/>
      <c r="J6" s="40">
        <v>1.3371999999999999</v>
      </c>
      <c r="K6" s="71"/>
      <c r="L6" s="42">
        <v>244.48689999999999</v>
      </c>
      <c r="M6" s="43"/>
    </row>
    <row r="7" spans="1:254" ht="21" customHeight="1" x14ac:dyDescent="0.2">
      <c r="A7" s="62" t="s">
        <v>5</v>
      </c>
      <c r="B7" s="72">
        <v>371.48489999999998</v>
      </c>
      <c r="C7" s="44"/>
      <c r="D7" s="72"/>
      <c r="E7" s="72"/>
      <c r="F7" s="72">
        <v>390.2312</v>
      </c>
      <c r="G7" s="72"/>
      <c r="H7" s="72">
        <v>248.34469999999999</v>
      </c>
      <c r="I7" s="44"/>
      <c r="J7" s="44">
        <v>98.696600000000004</v>
      </c>
      <c r="K7" s="72"/>
      <c r="L7" s="46">
        <v>1108.7574</v>
      </c>
      <c r="M7" s="43"/>
    </row>
    <row r="8" spans="1:254" ht="21" customHeight="1" x14ac:dyDescent="0.2">
      <c r="A8" s="63" t="s">
        <v>302</v>
      </c>
      <c r="B8" s="73"/>
      <c r="C8" s="47"/>
      <c r="D8" s="73"/>
      <c r="E8" s="73"/>
      <c r="F8" s="73"/>
      <c r="G8" s="73"/>
      <c r="H8" s="73"/>
      <c r="I8" s="47"/>
      <c r="J8" s="47"/>
      <c r="K8" s="73"/>
      <c r="L8" s="49"/>
      <c r="M8" s="43"/>
      <c r="T8" s="3"/>
      <c r="U8" s="1"/>
      <c r="V8" s="1"/>
      <c r="W8" s="1"/>
      <c r="X8" s="1"/>
      <c r="Y8" s="1"/>
      <c r="Z8" s="1"/>
      <c r="AA8" s="1"/>
      <c r="AB8" s="1"/>
      <c r="AC8" s="1"/>
      <c r="AD8" s="1"/>
      <c r="AE8" s="1"/>
      <c r="AH8" s="3"/>
      <c r="AI8" s="1"/>
      <c r="AJ8" s="1"/>
      <c r="AK8" s="1"/>
      <c r="AL8" s="1"/>
      <c r="AM8" s="1"/>
      <c r="AN8" s="1"/>
      <c r="AO8" s="1"/>
      <c r="AP8" s="1"/>
      <c r="AQ8" s="1"/>
      <c r="AR8" s="1"/>
      <c r="AS8" s="1"/>
      <c r="AV8" s="3"/>
      <c r="AW8" s="1"/>
      <c r="AX8" s="1"/>
      <c r="AY8" s="1"/>
      <c r="AZ8" s="1"/>
      <c r="BA8" s="1"/>
      <c r="BB8" s="1"/>
      <c r="BC8" s="1"/>
      <c r="BD8" s="1"/>
      <c r="BE8" s="1"/>
      <c r="BF8" s="1"/>
      <c r="BG8" s="1"/>
      <c r="BJ8" s="3"/>
      <c r="BK8" s="1"/>
      <c r="BL8" s="1"/>
      <c r="BM8" s="1"/>
      <c r="BN8" s="1"/>
      <c r="BO8" s="1"/>
      <c r="BP8" s="1"/>
      <c r="BQ8" s="1"/>
      <c r="BR8" s="1"/>
      <c r="BS8" s="1"/>
      <c r="BT8" s="1"/>
      <c r="BU8" s="1"/>
      <c r="BX8" s="3"/>
      <c r="BY8" s="1"/>
      <c r="BZ8" s="1"/>
      <c r="CA8" s="1"/>
      <c r="CB8" s="1"/>
      <c r="CC8" s="1"/>
      <c r="CD8" s="1"/>
      <c r="CE8" s="1"/>
      <c r="CF8" s="1"/>
      <c r="CG8" s="1"/>
      <c r="CH8" s="1"/>
      <c r="CI8" s="1"/>
      <c r="CL8" s="3"/>
      <c r="CM8" s="1"/>
      <c r="CN8" s="1"/>
      <c r="CO8" s="1"/>
      <c r="CP8" s="1"/>
      <c r="CQ8" s="1"/>
      <c r="CR8" s="1"/>
      <c r="CS8" s="1"/>
      <c r="CT8" s="1"/>
      <c r="CU8" s="1"/>
      <c r="CV8" s="1"/>
      <c r="CW8" s="1"/>
      <c r="CZ8" s="3"/>
      <c r="DA8" s="1"/>
      <c r="DB8" s="1"/>
      <c r="DC8" s="1"/>
      <c r="DD8" s="1"/>
      <c r="DE8" s="1"/>
      <c r="DF8" s="1"/>
      <c r="DG8" s="1"/>
      <c r="DH8" s="1"/>
      <c r="DI8" s="1"/>
      <c r="DJ8" s="1"/>
      <c r="DK8" s="1"/>
      <c r="DN8" s="3"/>
      <c r="DO8" s="1"/>
      <c r="DP8" s="1"/>
      <c r="DQ8" s="1"/>
      <c r="DR8" s="1"/>
      <c r="DS8" s="1"/>
      <c r="DT8" s="1"/>
      <c r="DU8" s="1"/>
      <c r="DV8" s="1"/>
      <c r="DW8" s="1"/>
      <c r="DX8" s="1"/>
      <c r="DY8" s="1"/>
      <c r="EB8" s="3"/>
      <c r="EC8" s="1"/>
      <c r="ED8" s="1"/>
      <c r="EE8" s="1"/>
      <c r="EF8" s="1"/>
      <c r="EG8" s="1"/>
      <c r="EH8" s="1"/>
      <c r="EI8" s="1"/>
      <c r="EJ8" s="1"/>
      <c r="EK8" s="1"/>
      <c r="EL8" s="1"/>
      <c r="EM8" s="1"/>
      <c r="EP8" s="3"/>
      <c r="EQ8" s="1"/>
      <c r="ER8" s="1"/>
      <c r="ES8" s="1"/>
      <c r="ET8" s="1"/>
      <c r="EU8" s="1"/>
      <c r="EV8" s="1"/>
      <c r="EW8" s="1"/>
      <c r="EX8" s="1"/>
      <c r="EY8" s="1"/>
      <c r="EZ8" s="1"/>
      <c r="FA8" s="1"/>
      <c r="FD8" s="3"/>
      <c r="FE8" s="1"/>
      <c r="FF8" s="1"/>
      <c r="FG8" s="1"/>
      <c r="FH8" s="1"/>
      <c r="FI8" s="1"/>
      <c r="FJ8" s="1"/>
      <c r="FK8" s="1"/>
      <c r="FL8" s="1"/>
      <c r="FM8" s="1"/>
      <c r="FN8" s="1"/>
      <c r="FO8" s="1"/>
      <c r="FR8" s="3"/>
      <c r="FS8" s="1"/>
      <c r="FT8" s="1"/>
      <c r="FU8" s="1"/>
      <c r="FV8" s="1"/>
      <c r="FW8" s="1"/>
      <c r="FX8" s="1"/>
      <c r="FY8" s="1"/>
      <c r="FZ8" s="1"/>
      <c r="GA8" s="1"/>
      <c r="GB8" s="1"/>
      <c r="GC8" s="1"/>
      <c r="GF8" s="3"/>
      <c r="GG8" s="1"/>
      <c r="GH8" s="1"/>
      <c r="GI8" s="1"/>
      <c r="GJ8" s="1"/>
      <c r="GK8" s="1"/>
      <c r="GL8" s="1"/>
      <c r="GM8" s="1"/>
      <c r="GN8" s="1"/>
      <c r="GO8" s="1"/>
      <c r="GP8" s="1"/>
      <c r="GQ8" s="1"/>
      <c r="GT8" s="3"/>
      <c r="GU8" s="1"/>
      <c r="GV8" s="1"/>
      <c r="GW8" s="1"/>
      <c r="GX8" s="1"/>
      <c r="GY8" s="1"/>
      <c r="GZ8" s="1"/>
      <c r="HA8" s="1"/>
      <c r="HB8" s="1"/>
      <c r="HC8" s="1"/>
      <c r="HD8" s="1"/>
      <c r="HE8" s="1"/>
      <c r="HH8" s="3"/>
      <c r="HI8" s="1"/>
      <c r="HJ8" s="1"/>
      <c r="HK8" s="1"/>
      <c r="HL8" s="1"/>
      <c r="HM8" s="1"/>
      <c r="HN8" s="1"/>
      <c r="HO8" s="1"/>
      <c r="HP8" s="1"/>
      <c r="HQ8" s="1"/>
      <c r="HR8" s="1"/>
      <c r="HS8" s="1"/>
      <c r="HV8" s="3"/>
      <c r="HW8" s="1"/>
      <c r="HX8" s="1"/>
      <c r="HY8" s="1"/>
      <c r="HZ8" s="1"/>
      <c r="IA8" s="1"/>
      <c r="IB8" s="1"/>
      <c r="IC8" s="1"/>
      <c r="ID8" s="1"/>
      <c r="IE8" s="1"/>
      <c r="IF8" s="1"/>
      <c r="IG8" s="1"/>
      <c r="IJ8" s="3"/>
      <c r="IK8" s="1"/>
      <c r="IL8" s="1"/>
      <c r="IM8" s="1"/>
      <c r="IN8" s="1"/>
      <c r="IO8" s="1"/>
      <c r="IP8" s="1"/>
      <c r="IQ8" s="1"/>
      <c r="IR8" s="1"/>
      <c r="IS8" s="1"/>
      <c r="IT8" s="1"/>
    </row>
    <row r="9" spans="1:254" ht="21" customHeight="1" x14ac:dyDescent="0.2">
      <c r="A9" s="63" t="s">
        <v>6</v>
      </c>
      <c r="B9" s="73"/>
      <c r="C9" s="47"/>
      <c r="D9" s="73"/>
      <c r="E9" s="73"/>
      <c r="F9" s="73"/>
      <c r="G9" s="73"/>
      <c r="H9" s="73"/>
      <c r="I9" s="47"/>
      <c r="J9" s="47"/>
      <c r="K9" s="73"/>
      <c r="L9" s="49"/>
      <c r="M9" s="43"/>
      <c r="T9" s="3"/>
      <c r="U9" s="1"/>
      <c r="V9" s="1"/>
      <c r="W9" s="1"/>
      <c r="X9" s="1"/>
      <c r="Y9" s="1"/>
      <c r="Z9" s="1"/>
      <c r="AA9" s="1"/>
      <c r="AB9" s="1"/>
      <c r="AC9" s="1"/>
      <c r="AD9" s="1"/>
      <c r="AE9" s="1"/>
      <c r="AH9" s="3"/>
      <c r="AI9" s="1"/>
      <c r="AJ9" s="1"/>
      <c r="AK9" s="1"/>
      <c r="AL9" s="1"/>
      <c r="AM9" s="1"/>
      <c r="AN9" s="1"/>
      <c r="AO9" s="1"/>
      <c r="AP9" s="1"/>
      <c r="AQ9" s="1"/>
      <c r="AR9" s="1"/>
      <c r="AS9" s="1"/>
      <c r="AV9" s="3"/>
      <c r="AW9" s="1"/>
      <c r="AX9" s="1"/>
      <c r="AY9" s="1"/>
      <c r="AZ9" s="1"/>
      <c r="BA9" s="1"/>
      <c r="BB9" s="1"/>
      <c r="BC9" s="1"/>
      <c r="BD9" s="1"/>
      <c r="BE9" s="1"/>
      <c r="BF9" s="1"/>
      <c r="BG9" s="1"/>
      <c r="BJ9" s="3"/>
      <c r="BK9" s="1"/>
      <c r="BL9" s="1"/>
      <c r="BM9" s="1"/>
      <c r="BN9" s="1"/>
      <c r="BO9" s="1"/>
      <c r="BP9" s="1"/>
      <c r="BQ9" s="1"/>
      <c r="BR9" s="1"/>
      <c r="BS9" s="1"/>
      <c r="BT9" s="1"/>
      <c r="BU9" s="1"/>
      <c r="BX9" s="3"/>
      <c r="BY9" s="1"/>
      <c r="BZ9" s="1"/>
      <c r="CA9" s="1"/>
      <c r="CB9" s="1"/>
      <c r="CC9" s="1"/>
      <c r="CD9" s="1"/>
      <c r="CE9" s="1"/>
      <c r="CF9" s="1"/>
      <c r="CG9" s="1"/>
      <c r="CH9" s="1"/>
      <c r="CI9" s="1"/>
      <c r="CL9" s="3"/>
      <c r="CM9" s="1"/>
      <c r="CN9" s="1"/>
      <c r="CO9" s="1"/>
      <c r="CP9" s="1"/>
      <c r="CQ9" s="1"/>
      <c r="CR9" s="1"/>
      <c r="CS9" s="1"/>
      <c r="CT9" s="1"/>
      <c r="CU9" s="1"/>
      <c r="CV9" s="1"/>
      <c r="CW9" s="1"/>
      <c r="CZ9" s="3"/>
      <c r="DA9" s="1"/>
      <c r="DB9" s="1"/>
      <c r="DC9" s="1"/>
      <c r="DD9" s="1"/>
      <c r="DE9" s="1"/>
      <c r="DF9" s="1"/>
      <c r="DG9" s="1"/>
      <c r="DH9" s="1"/>
      <c r="DI9" s="1"/>
      <c r="DJ9" s="1"/>
      <c r="DK9" s="1"/>
      <c r="DN9" s="3"/>
      <c r="DO9" s="1"/>
      <c r="DP9" s="1"/>
      <c r="DQ9" s="1"/>
      <c r="DR9" s="1"/>
      <c r="DS9" s="1"/>
      <c r="DT9" s="1"/>
      <c r="DU9" s="1"/>
      <c r="DV9" s="1"/>
      <c r="DW9" s="1"/>
      <c r="DX9" s="1"/>
      <c r="DY9" s="1"/>
      <c r="EB9" s="3"/>
      <c r="EC9" s="1"/>
      <c r="ED9" s="1"/>
      <c r="EE9" s="1"/>
      <c r="EF9" s="1"/>
      <c r="EG9" s="1"/>
      <c r="EH9" s="1"/>
      <c r="EI9" s="1"/>
      <c r="EJ9" s="1"/>
      <c r="EK9" s="1"/>
      <c r="EL9" s="1"/>
      <c r="EM9" s="1"/>
      <c r="EP9" s="3"/>
      <c r="EQ9" s="1"/>
      <c r="ER9" s="1"/>
      <c r="ES9" s="1"/>
      <c r="ET9" s="1"/>
      <c r="EU9" s="1"/>
      <c r="EV9" s="1"/>
      <c r="EW9" s="1"/>
      <c r="EX9" s="1"/>
      <c r="EY9" s="1"/>
      <c r="EZ9" s="1"/>
      <c r="FA9" s="1"/>
      <c r="FD9" s="3"/>
      <c r="FE9" s="1"/>
      <c r="FF9" s="1"/>
      <c r="FG9" s="1"/>
      <c r="FH9" s="1"/>
      <c r="FI9" s="1"/>
      <c r="FJ9" s="1"/>
      <c r="FK9" s="1"/>
      <c r="FL9" s="1"/>
      <c r="FM9" s="1"/>
      <c r="FN9" s="1"/>
      <c r="FO9" s="1"/>
      <c r="FR9" s="3"/>
      <c r="FS9" s="1"/>
      <c r="FT9" s="1"/>
      <c r="FU9" s="1"/>
      <c r="FV9" s="1"/>
      <c r="FW9" s="1"/>
      <c r="FX9" s="1"/>
      <c r="FY9" s="1"/>
      <c r="FZ9" s="1"/>
      <c r="GA9" s="1"/>
      <c r="GB9" s="1"/>
      <c r="GC9" s="1"/>
      <c r="GF9" s="3"/>
      <c r="GG9" s="1"/>
      <c r="GH9" s="1"/>
      <c r="GI9" s="1"/>
      <c r="GJ9" s="1"/>
      <c r="GK9" s="1"/>
      <c r="GL9" s="1"/>
      <c r="GM9" s="1"/>
      <c r="GN9" s="1"/>
      <c r="GO9" s="1"/>
      <c r="GP9" s="1"/>
      <c r="GQ9" s="1"/>
      <c r="GT9" s="3"/>
      <c r="GU9" s="1"/>
      <c r="GV9" s="1"/>
      <c r="GW9" s="1"/>
      <c r="GX9" s="1"/>
      <c r="GY9" s="1"/>
      <c r="GZ9" s="1"/>
      <c r="HA9" s="1"/>
      <c r="HB9" s="1"/>
      <c r="HC9" s="1"/>
      <c r="HD9" s="1"/>
      <c r="HE9" s="1"/>
      <c r="HH9" s="3"/>
      <c r="HI9" s="1"/>
      <c r="HJ9" s="1"/>
      <c r="HK9" s="1"/>
      <c r="HL9" s="1"/>
      <c r="HM9" s="1"/>
      <c r="HN9" s="1"/>
      <c r="HO9" s="1"/>
      <c r="HP9" s="1"/>
      <c r="HQ9" s="1"/>
      <c r="HR9" s="1"/>
      <c r="HS9" s="1"/>
      <c r="HV9" s="3"/>
      <c r="HW9" s="1"/>
      <c r="HX9" s="1"/>
      <c r="HY9" s="1"/>
      <c r="HZ9" s="1"/>
      <c r="IA9" s="1"/>
      <c r="IB9" s="1"/>
      <c r="IC9" s="1"/>
      <c r="ID9" s="1"/>
      <c r="IE9" s="1"/>
      <c r="IF9" s="1"/>
      <c r="IG9" s="1"/>
      <c r="IJ9" s="3"/>
      <c r="IK9" s="1"/>
      <c r="IL9" s="1"/>
      <c r="IM9" s="1"/>
      <c r="IN9" s="1"/>
      <c r="IO9" s="1"/>
      <c r="IP9" s="1"/>
      <c r="IQ9" s="1"/>
      <c r="IR9" s="1"/>
      <c r="IS9" s="1"/>
      <c r="IT9" s="1"/>
    </row>
    <row r="10" spans="1:254" ht="21" customHeight="1" x14ac:dyDescent="0.2">
      <c r="A10" s="61" t="s">
        <v>303</v>
      </c>
      <c r="B10" s="71">
        <v>40.296199999999999</v>
      </c>
      <c r="C10" s="40"/>
      <c r="D10" s="71"/>
      <c r="E10" s="71"/>
      <c r="F10" s="71"/>
      <c r="G10" s="71"/>
      <c r="H10" s="71"/>
      <c r="I10" s="40"/>
      <c r="J10" s="40"/>
      <c r="K10" s="71"/>
      <c r="L10" s="42">
        <v>40.296199999999999</v>
      </c>
      <c r="M10" s="43"/>
    </row>
    <row r="11" spans="1:254" ht="21" customHeight="1" x14ac:dyDescent="0.2">
      <c r="A11" s="61" t="s">
        <v>304</v>
      </c>
      <c r="B11" s="71"/>
      <c r="C11" s="40"/>
      <c r="D11" s="71"/>
      <c r="E11" s="71"/>
      <c r="F11" s="71"/>
      <c r="G11" s="71"/>
      <c r="H11" s="71"/>
      <c r="I11" s="40"/>
      <c r="J11" s="40"/>
      <c r="K11" s="71"/>
      <c r="L11" s="42"/>
      <c r="M11" s="43"/>
    </row>
    <row r="12" spans="1:254" ht="21" customHeight="1" x14ac:dyDescent="0.2">
      <c r="A12" s="61" t="s">
        <v>305</v>
      </c>
      <c r="B12" s="71"/>
      <c r="C12" s="40"/>
      <c r="D12" s="71"/>
      <c r="E12" s="71"/>
      <c r="F12" s="71"/>
      <c r="G12" s="71"/>
      <c r="H12" s="71"/>
      <c r="I12" s="40"/>
      <c r="J12" s="40"/>
      <c r="K12" s="71"/>
      <c r="L12" s="42"/>
      <c r="M12" s="43"/>
    </row>
    <row r="13" spans="1:254" ht="21" customHeight="1" x14ac:dyDescent="0.2">
      <c r="A13" s="62" t="s">
        <v>286</v>
      </c>
      <c r="B13" s="72">
        <v>40.296199999999999</v>
      </c>
      <c r="C13" s="44"/>
      <c r="D13" s="72"/>
      <c r="E13" s="72"/>
      <c r="F13" s="72"/>
      <c r="G13" s="72"/>
      <c r="H13" s="72"/>
      <c r="I13" s="44"/>
      <c r="J13" s="44"/>
      <c r="K13" s="72"/>
      <c r="L13" s="46">
        <v>40.296199999999999</v>
      </c>
      <c r="M13" s="43"/>
      <c r="T13" s="3"/>
      <c r="U13" s="1"/>
      <c r="V13" s="1"/>
      <c r="W13" s="1"/>
      <c r="X13" s="1"/>
      <c r="Y13" s="1"/>
      <c r="Z13" s="1"/>
      <c r="AA13" s="1"/>
      <c r="AB13" s="1"/>
      <c r="AC13" s="1"/>
      <c r="AD13" s="1"/>
      <c r="AE13" s="1"/>
      <c r="AH13" s="3"/>
      <c r="AI13" s="1"/>
      <c r="AJ13" s="1"/>
      <c r="AK13" s="1"/>
      <c r="AL13" s="1"/>
      <c r="AM13" s="1"/>
      <c r="AN13" s="1"/>
      <c r="AO13" s="1"/>
      <c r="AP13" s="1"/>
      <c r="AQ13" s="1"/>
      <c r="AR13" s="1"/>
      <c r="AS13" s="1"/>
      <c r="AV13" s="3"/>
      <c r="AW13" s="1"/>
      <c r="AX13" s="1"/>
      <c r="AY13" s="1"/>
      <c r="AZ13" s="1"/>
      <c r="BA13" s="1"/>
      <c r="BB13" s="1"/>
      <c r="BC13" s="1"/>
      <c r="BD13" s="1"/>
      <c r="BE13" s="1"/>
      <c r="BF13" s="1"/>
      <c r="BG13" s="1"/>
      <c r="BJ13" s="3"/>
      <c r="BK13" s="1"/>
      <c r="BL13" s="1"/>
      <c r="BM13" s="1"/>
      <c r="BN13" s="1"/>
      <c r="BO13" s="1"/>
      <c r="BP13" s="1"/>
      <c r="BQ13" s="1"/>
      <c r="BR13" s="1"/>
      <c r="BS13" s="1"/>
      <c r="BT13" s="1"/>
      <c r="BU13" s="1"/>
      <c r="BX13" s="3"/>
      <c r="BY13" s="1"/>
      <c r="BZ13" s="1"/>
      <c r="CA13" s="1"/>
      <c r="CB13" s="1"/>
      <c r="CC13" s="1"/>
      <c r="CD13" s="1"/>
      <c r="CE13" s="1"/>
      <c r="CF13" s="1"/>
      <c r="CG13" s="1"/>
      <c r="CH13" s="1"/>
      <c r="CI13" s="1"/>
      <c r="CL13" s="3"/>
      <c r="CM13" s="1"/>
      <c r="CN13" s="1"/>
      <c r="CO13" s="1"/>
      <c r="CP13" s="1"/>
      <c r="CQ13" s="1"/>
      <c r="CR13" s="1"/>
      <c r="CS13" s="1"/>
      <c r="CT13" s="1"/>
      <c r="CU13" s="1"/>
      <c r="CV13" s="1"/>
      <c r="CW13" s="1"/>
      <c r="CZ13" s="3"/>
      <c r="DA13" s="1"/>
      <c r="DB13" s="1"/>
      <c r="DC13" s="1"/>
      <c r="DD13" s="1"/>
      <c r="DE13" s="1"/>
      <c r="DF13" s="1"/>
      <c r="DG13" s="1"/>
      <c r="DH13" s="1"/>
      <c r="DI13" s="1"/>
      <c r="DJ13" s="1"/>
      <c r="DK13" s="1"/>
      <c r="DN13" s="3"/>
      <c r="DO13" s="1"/>
      <c r="DP13" s="1"/>
      <c r="DQ13" s="1"/>
      <c r="DR13" s="1"/>
      <c r="DS13" s="1"/>
      <c r="DT13" s="1"/>
      <c r="DU13" s="1"/>
      <c r="DV13" s="1"/>
      <c r="DW13" s="1"/>
      <c r="DX13" s="1"/>
      <c r="DY13" s="1"/>
      <c r="EB13" s="3"/>
      <c r="EC13" s="1"/>
      <c r="ED13" s="1"/>
      <c r="EE13" s="1"/>
      <c r="EF13" s="1"/>
      <c r="EG13" s="1"/>
      <c r="EH13" s="1"/>
      <c r="EI13" s="1"/>
      <c r="EJ13" s="1"/>
      <c r="EK13" s="1"/>
      <c r="EL13" s="1"/>
      <c r="EM13" s="1"/>
      <c r="EP13" s="3"/>
      <c r="EQ13" s="1"/>
      <c r="ER13" s="1"/>
      <c r="ES13" s="1"/>
      <c r="ET13" s="1"/>
      <c r="EU13" s="1"/>
      <c r="EV13" s="1"/>
      <c r="EW13" s="1"/>
      <c r="EX13" s="1"/>
      <c r="EY13" s="1"/>
      <c r="EZ13" s="1"/>
      <c r="FA13" s="1"/>
      <c r="FD13" s="3"/>
      <c r="FE13" s="1"/>
      <c r="FF13" s="1"/>
      <c r="FG13" s="1"/>
      <c r="FH13" s="1"/>
      <c r="FI13" s="1"/>
      <c r="FJ13" s="1"/>
      <c r="FK13" s="1"/>
      <c r="FL13" s="1"/>
      <c r="FM13" s="1"/>
      <c r="FN13" s="1"/>
      <c r="FO13" s="1"/>
      <c r="FR13" s="3"/>
      <c r="FS13" s="1"/>
      <c r="FT13" s="1"/>
      <c r="FU13" s="1"/>
      <c r="FV13" s="1"/>
      <c r="FW13" s="1"/>
      <c r="FX13" s="1"/>
      <c r="FY13" s="1"/>
      <c r="FZ13" s="1"/>
      <c r="GA13" s="1"/>
      <c r="GB13" s="1"/>
      <c r="GC13" s="1"/>
      <c r="GF13" s="3"/>
      <c r="GG13" s="1"/>
      <c r="GH13" s="1"/>
      <c r="GI13" s="1"/>
      <c r="GJ13" s="1"/>
      <c r="GK13" s="1"/>
      <c r="GL13" s="1"/>
      <c r="GM13" s="1"/>
      <c r="GN13" s="1"/>
      <c r="GO13" s="1"/>
      <c r="GP13" s="1"/>
      <c r="GQ13" s="1"/>
      <c r="GT13" s="3"/>
      <c r="GU13" s="1"/>
      <c r="GV13" s="1"/>
      <c r="GW13" s="1"/>
      <c r="GX13" s="1"/>
      <c r="GY13" s="1"/>
      <c r="GZ13" s="1"/>
      <c r="HA13" s="1"/>
      <c r="HB13" s="1"/>
      <c r="HC13" s="1"/>
      <c r="HD13" s="1"/>
      <c r="HE13" s="1"/>
      <c r="HH13" s="3"/>
      <c r="HI13" s="1"/>
      <c r="HJ13" s="1"/>
      <c r="HK13" s="1"/>
      <c r="HL13" s="1"/>
      <c r="HM13" s="1"/>
      <c r="HN13" s="1"/>
      <c r="HO13" s="1"/>
      <c r="HP13" s="1"/>
      <c r="HQ13" s="1"/>
      <c r="HR13" s="1"/>
      <c r="HS13" s="1"/>
      <c r="HV13" s="3"/>
      <c r="HW13" s="1"/>
      <c r="HX13" s="1"/>
      <c r="HY13" s="1"/>
      <c r="HZ13" s="1"/>
      <c r="IA13" s="1"/>
      <c r="IB13" s="1"/>
      <c r="IC13" s="1"/>
      <c r="ID13" s="1"/>
      <c r="IE13" s="1"/>
      <c r="IF13" s="1"/>
      <c r="IG13" s="1"/>
      <c r="IJ13" s="3"/>
      <c r="IK13" s="1"/>
      <c r="IL13" s="1"/>
      <c r="IM13" s="1"/>
      <c r="IN13" s="1"/>
      <c r="IO13" s="1"/>
      <c r="IP13" s="1"/>
      <c r="IQ13" s="1"/>
      <c r="IR13" s="1"/>
      <c r="IS13" s="1"/>
      <c r="IT13" s="1"/>
    </row>
    <row r="14" spans="1:254" ht="21" customHeight="1" x14ac:dyDescent="0.2">
      <c r="A14" s="63" t="s">
        <v>306</v>
      </c>
      <c r="B14" s="73"/>
      <c r="C14" s="47">
        <v>1262.1442999999999</v>
      </c>
      <c r="D14" s="73"/>
      <c r="E14" s="73"/>
      <c r="F14" s="73"/>
      <c r="G14" s="73"/>
      <c r="H14" s="73">
        <v>19.2058</v>
      </c>
      <c r="I14" s="47"/>
      <c r="J14" s="47"/>
      <c r="K14" s="73"/>
      <c r="L14" s="49">
        <v>1281.3501000000001</v>
      </c>
      <c r="M14" s="43"/>
      <c r="T14" s="3"/>
      <c r="U14" s="1"/>
      <c r="V14" s="1"/>
      <c r="W14" s="1"/>
      <c r="X14" s="1"/>
      <c r="Y14" s="1"/>
      <c r="Z14" s="1"/>
      <c r="AA14" s="1"/>
      <c r="AB14" s="1"/>
      <c r="AC14" s="1"/>
      <c r="AD14" s="1"/>
      <c r="AE14" s="1"/>
      <c r="AH14" s="3"/>
      <c r="AI14" s="1"/>
      <c r="AJ14" s="1"/>
      <c r="AK14" s="1"/>
      <c r="AL14" s="1"/>
      <c r="AM14" s="1"/>
      <c r="AN14" s="1"/>
      <c r="AO14" s="1"/>
      <c r="AP14" s="1"/>
      <c r="AQ14" s="1"/>
      <c r="AR14" s="1"/>
      <c r="AS14" s="1"/>
      <c r="AV14" s="3"/>
      <c r="AW14" s="1"/>
      <c r="AX14" s="1"/>
      <c r="AY14" s="1"/>
      <c r="AZ14" s="1"/>
      <c r="BA14" s="1"/>
      <c r="BB14" s="1"/>
      <c r="BC14" s="1"/>
      <c r="BD14" s="1"/>
      <c r="BE14" s="1"/>
      <c r="BF14" s="1"/>
      <c r="BG14" s="1"/>
      <c r="BJ14" s="3"/>
      <c r="BK14" s="1"/>
      <c r="BL14" s="1"/>
      <c r="BM14" s="1"/>
      <c r="BN14" s="1"/>
      <c r="BO14" s="1"/>
      <c r="BP14" s="1"/>
      <c r="BQ14" s="1"/>
      <c r="BR14" s="1"/>
      <c r="BS14" s="1"/>
      <c r="BT14" s="1"/>
      <c r="BU14" s="1"/>
      <c r="BX14" s="3"/>
      <c r="BY14" s="1"/>
      <c r="BZ14" s="1"/>
      <c r="CA14" s="1"/>
      <c r="CB14" s="1"/>
      <c r="CC14" s="1"/>
      <c r="CD14" s="1"/>
      <c r="CE14" s="1"/>
      <c r="CF14" s="1"/>
      <c r="CG14" s="1"/>
      <c r="CH14" s="1"/>
      <c r="CI14" s="1"/>
      <c r="CL14" s="3"/>
      <c r="CM14" s="1"/>
      <c r="CN14" s="1"/>
      <c r="CO14" s="1"/>
      <c r="CP14" s="1"/>
      <c r="CQ14" s="1"/>
      <c r="CR14" s="1"/>
      <c r="CS14" s="1"/>
      <c r="CT14" s="1"/>
      <c r="CU14" s="1"/>
      <c r="CV14" s="1"/>
      <c r="CW14" s="1"/>
      <c r="CZ14" s="3"/>
      <c r="DA14" s="1"/>
      <c r="DB14" s="1"/>
      <c r="DC14" s="1"/>
      <c r="DD14" s="1"/>
      <c r="DE14" s="1"/>
      <c r="DF14" s="1"/>
      <c r="DG14" s="1"/>
      <c r="DH14" s="1"/>
      <c r="DI14" s="1"/>
      <c r="DJ14" s="1"/>
      <c r="DK14" s="1"/>
      <c r="DN14" s="3"/>
      <c r="DO14" s="1"/>
      <c r="DP14" s="1"/>
      <c r="DQ14" s="1"/>
      <c r="DR14" s="1"/>
      <c r="DS14" s="1"/>
      <c r="DT14" s="1"/>
      <c r="DU14" s="1"/>
      <c r="DV14" s="1"/>
      <c r="DW14" s="1"/>
      <c r="DX14" s="1"/>
      <c r="DY14" s="1"/>
      <c r="EB14" s="3"/>
      <c r="EC14" s="1"/>
      <c r="ED14" s="1"/>
      <c r="EE14" s="1"/>
      <c r="EF14" s="1"/>
      <c r="EG14" s="1"/>
      <c r="EH14" s="1"/>
      <c r="EI14" s="1"/>
      <c r="EJ14" s="1"/>
      <c r="EK14" s="1"/>
      <c r="EL14" s="1"/>
      <c r="EM14" s="1"/>
      <c r="EP14" s="3"/>
      <c r="EQ14" s="1"/>
      <c r="ER14" s="1"/>
      <c r="ES14" s="1"/>
      <c r="ET14" s="1"/>
      <c r="EU14" s="1"/>
      <c r="EV14" s="1"/>
      <c r="EW14" s="1"/>
      <c r="EX14" s="1"/>
      <c r="EY14" s="1"/>
      <c r="EZ14" s="1"/>
      <c r="FA14" s="1"/>
      <c r="FD14" s="3"/>
      <c r="FE14" s="1"/>
      <c r="FF14" s="1"/>
      <c r="FG14" s="1"/>
      <c r="FH14" s="1"/>
      <c r="FI14" s="1"/>
      <c r="FJ14" s="1"/>
      <c r="FK14" s="1"/>
      <c r="FL14" s="1"/>
      <c r="FM14" s="1"/>
      <c r="FN14" s="1"/>
      <c r="FO14" s="1"/>
      <c r="FR14" s="3"/>
      <c r="FS14" s="1"/>
      <c r="FT14" s="1"/>
      <c r="FU14" s="1"/>
      <c r="FV14" s="1"/>
      <c r="FW14" s="1"/>
      <c r="FX14" s="1"/>
      <c r="FY14" s="1"/>
      <c r="FZ14" s="1"/>
      <c r="GA14" s="1"/>
      <c r="GB14" s="1"/>
      <c r="GC14" s="1"/>
      <c r="GF14" s="3"/>
      <c r="GG14" s="1"/>
      <c r="GH14" s="1"/>
      <c r="GI14" s="1"/>
      <c r="GJ14" s="1"/>
      <c r="GK14" s="1"/>
      <c r="GL14" s="1"/>
      <c r="GM14" s="1"/>
      <c r="GN14" s="1"/>
      <c r="GO14" s="1"/>
      <c r="GP14" s="1"/>
      <c r="GQ14" s="1"/>
      <c r="GT14" s="3"/>
      <c r="GU14" s="1"/>
      <c r="GV14" s="1"/>
      <c r="GW14" s="1"/>
      <c r="GX14" s="1"/>
      <c r="GY14" s="1"/>
      <c r="GZ14" s="1"/>
      <c r="HA14" s="1"/>
      <c r="HB14" s="1"/>
      <c r="HC14" s="1"/>
      <c r="HD14" s="1"/>
      <c r="HE14" s="1"/>
      <c r="HH14" s="3"/>
      <c r="HI14" s="1"/>
      <c r="HJ14" s="1"/>
      <c r="HK14" s="1"/>
      <c r="HL14" s="1"/>
      <c r="HM14" s="1"/>
      <c r="HN14" s="1"/>
      <c r="HO14" s="1"/>
      <c r="HP14" s="1"/>
      <c r="HQ14" s="1"/>
      <c r="HR14" s="1"/>
      <c r="HS14" s="1"/>
      <c r="HV14" s="3"/>
      <c r="HW14" s="1"/>
      <c r="HX14" s="1"/>
      <c r="HY14" s="1"/>
      <c r="HZ14" s="1"/>
      <c r="IA14" s="1"/>
      <c r="IB14" s="1"/>
      <c r="IC14" s="1"/>
      <c r="ID14" s="1"/>
      <c r="IE14" s="1"/>
      <c r="IF14" s="1"/>
      <c r="IG14" s="1"/>
      <c r="IJ14" s="3"/>
      <c r="IK14" s="1"/>
      <c r="IL14" s="1"/>
      <c r="IM14" s="1"/>
      <c r="IN14" s="1"/>
      <c r="IO14" s="1"/>
      <c r="IP14" s="1"/>
      <c r="IQ14" s="1"/>
      <c r="IR14" s="1"/>
      <c r="IS14" s="1"/>
      <c r="IT14" s="1"/>
    </row>
    <row r="15" spans="1:254" ht="21" customHeight="1" x14ac:dyDescent="0.2">
      <c r="A15" s="63" t="s">
        <v>7</v>
      </c>
      <c r="B15" s="73"/>
      <c r="C15" s="47">
        <v>109.0812</v>
      </c>
      <c r="D15" s="73"/>
      <c r="E15" s="73">
        <v>59.611800000000002</v>
      </c>
      <c r="F15" s="73"/>
      <c r="G15" s="73"/>
      <c r="H15" s="73">
        <v>5.1635</v>
      </c>
      <c r="I15" s="47"/>
      <c r="J15" s="47"/>
      <c r="K15" s="73"/>
      <c r="L15" s="49">
        <v>173.85650000000001</v>
      </c>
      <c r="M15" s="43"/>
      <c r="T15" s="3"/>
      <c r="U15" s="1"/>
      <c r="V15" s="1"/>
      <c r="W15" s="1"/>
      <c r="X15" s="1"/>
      <c r="Y15" s="1"/>
      <c r="Z15" s="1"/>
      <c r="AA15" s="1"/>
      <c r="AB15" s="1"/>
      <c r="AC15" s="1"/>
      <c r="AD15" s="1"/>
      <c r="AE15" s="1"/>
      <c r="AH15" s="3"/>
      <c r="AI15" s="1"/>
      <c r="AJ15" s="1"/>
      <c r="AK15" s="1"/>
      <c r="AL15" s="1"/>
      <c r="AM15" s="1"/>
      <c r="AN15" s="1"/>
      <c r="AO15" s="1"/>
      <c r="AP15" s="1"/>
      <c r="AQ15" s="1"/>
      <c r="AR15" s="1"/>
      <c r="AS15" s="1"/>
      <c r="AV15" s="3"/>
      <c r="AW15" s="1"/>
      <c r="AX15" s="1"/>
      <c r="AY15" s="1"/>
      <c r="AZ15" s="1"/>
      <c r="BA15" s="1"/>
      <c r="BB15" s="1"/>
      <c r="BC15" s="1"/>
      <c r="BD15" s="1"/>
      <c r="BE15" s="1"/>
      <c r="BF15" s="1"/>
      <c r="BG15" s="1"/>
      <c r="BJ15" s="3"/>
      <c r="BK15" s="1"/>
      <c r="BL15" s="1"/>
      <c r="BM15" s="1"/>
      <c r="BN15" s="1"/>
      <c r="BO15" s="1"/>
      <c r="BP15" s="1"/>
      <c r="BQ15" s="1"/>
      <c r="BR15" s="1"/>
      <c r="BS15" s="1"/>
      <c r="BT15" s="1"/>
      <c r="BU15" s="1"/>
      <c r="BX15" s="3"/>
      <c r="BY15" s="1"/>
      <c r="BZ15" s="1"/>
      <c r="CA15" s="1"/>
      <c r="CB15" s="1"/>
      <c r="CC15" s="1"/>
      <c r="CD15" s="1"/>
      <c r="CE15" s="1"/>
      <c r="CF15" s="1"/>
      <c r="CG15" s="1"/>
      <c r="CH15" s="1"/>
      <c r="CI15" s="1"/>
      <c r="CL15" s="3"/>
      <c r="CM15" s="1"/>
      <c r="CN15" s="1"/>
      <c r="CO15" s="1"/>
      <c r="CP15" s="1"/>
      <c r="CQ15" s="1"/>
      <c r="CR15" s="1"/>
      <c r="CS15" s="1"/>
      <c r="CT15" s="1"/>
      <c r="CU15" s="1"/>
      <c r="CV15" s="1"/>
      <c r="CW15" s="1"/>
      <c r="CZ15" s="3"/>
      <c r="DA15" s="1"/>
      <c r="DB15" s="1"/>
      <c r="DC15" s="1"/>
      <c r="DD15" s="1"/>
      <c r="DE15" s="1"/>
      <c r="DF15" s="1"/>
      <c r="DG15" s="1"/>
      <c r="DH15" s="1"/>
      <c r="DI15" s="1"/>
      <c r="DJ15" s="1"/>
      <c r="DK15" s="1"/>
      <c r="DN15" s="3"/>
      <c r="DO15" s="1"/>
      <c r="DP15" s="1"/>
      <c r="DQ15" s="1"/>
      <c r="DR15" s="1"/>
      <c r="DS15" s="1"/>
      <c r="DT15" s="1"/>
      <c r="DU15" s="1"/>
      <c r="DV15" s="1"/>
      <c r="DW15" s="1"/>
      <c r="DX15" s="1"/>
      <c r="DY15" s="1"/>
      <c r="EB15" s="3"/>
      <c r="EC15" s="1"/>
      <c r="ED15" s="1"/>
      <c r="EE15" s="1"/>
      <c r="EF15" s="1"/>
      <c r="EG15" s="1"/>
      <c r="EH15" s="1"/>
      <c r="EI15" s="1"/>
      <c r="EJ15" s="1"/>
      <c r="EK15" s="1"/>
      <c r="EL15" s="1"/>
      <c r="EM15" s="1"/>
      <c r="EP15" s="3"/>
      <c r="EQ15" s="1"/>
      <c r="ER15" s="1"/>
      <c r="ES15" s="1"/>
      <c r="ET15" s="1"/>
      <c r="EU15" s="1"/>
      <c r="EV15" s="1"/>
      <c r="EW15" s="1"/>
      <c r="EX15" s="1"/>
      <c r="EY15" s="1"/>
      <c r="EZ15" s="1"/>
      <c r="FA15" s="1"/>
      <c r="FD15" s="3"/>
      <c r="FE15" s="1"/>
      <c r="FF15" s="1"/>
      <c r="FG15" s="1"/>
      <c r="FH15" s="1"/>
      <c r="FI15" s="1"/>
      <c r="FJ15" s="1"/>
      <c r="FK15" s="1"/>
      <c r="FL15" s="1"/>
      <c r="FM15" s="1"/>
      <c r="FN15" s="1"/>
      <c r="FO15" s="1"/>
      <c r="FR15" s="3"/>
      <c r="FS15" s="1"/>
      <c r="FT15" s="1"/>
      <c r="FU15" s="1"/>
      <c r="FV15" s="1"/>
      <c r="FW15" s="1"/>
      <c r="FX15" s="1"/>
      <c r="FY15" s="1"/>
      <c r="FZ15" s="1"/>
      <c r="GA15" s="1"/>
      <c r="GB15" s="1"/>
      <c r="GC15" s="1"/>
      <c r="GF15" s="3"/>
      <c r="GG15" s="1"/>
      <c r="GH15" s="1"/>
      <c r="GI15" s="1"/>
      <c r="GJ15" s="1"/>
      <c r="GK15" s="1"/>
      <c r="GL15" s="1"/>
      <c r="GM15" s="1"/>
      <c r="GN15" s="1"/>
      <c r="GO15" s="1"/>
      <c r="GP15" s="1"/>
      <c r="GQ15" s="1"/>
      <c r="GT15" s="3"/>
      <c r="GU15" s="1"/>
      <c r="GV15" s="1"/>
      <c r="GW15" s="1"/>
      <c r="GX15" s="1"/>
      <c r="GY15" s="1"/>
      <c r="GZ15" s="1"/>
      <c r="HA15" s="1"/>
      <c r="HB15" s="1"/>
      <c r="HC15" s="1"/>
      <c r="HD15" s="1"/>
      <c r="HE15" s="1"/>
      <c r="HH15" s="3"/>
      <c r="HI15" s="1"/>
      <c r="HJ15" s="1"/>
      <c r="HK15" s="1"/>
      <c r="HL15" s="1"/>
      <c r="HM15" s="1"/>
      <c r="HN15" s="1"/>
      <c r="HO15" s="1"/>
      <c r="HP15" s="1"/>
      <c r="HQ15" s="1"/>
      <c r="HR15" s="1"/>
      <c r="HS15" s="1"/>
      <c r="HV15" s="3"/>
      <c r="HW15" s="1"/>
      <c r="HX15" s="1"/>
      <c r="HY15" s="1"/>
      <c r="HZ15" s="1"/>
      <c r="IA15" s="1"/>
      <c r="IB15" s="1"/>
      <c r="IC15" s="1"/>
      <c r="ID15" s="1"/>
      <c r="IE15" s="1"/>
      <c r="IF15" s="1"/>
      <c r="IG15" s="1"/>
      <c r="IJ15" s="3"/>
      <c r="IK15" s="1"/>
      <c r="IL15" s="1"/>
      <c r="IM15" s="1"/>
      <c r="IN15" s="1"/>
      <c r="IO15" s="1"/>
      <c r="IP15" s="1"/>
      <c r="IQ15" s="1"/>
      <c r="IR15" s="1"/>
      <c r="IS15" s="1"/>
      <c r="IT15" s="1"/>
    </row>
    <row r="16" spans="1:254" ht="21" customHeight="1" x14ac:dyDescent="0.2">
      <c r="A16" s="61" t="s">
        <v>8</v>
      </c>
      <c r="B16" s="71"/>
      <c r="C16" s="40">
        <v>8.6625999999999994</v>
      </c>
      <c r="D16" s="71"/>
      <c r="E16" s="71"/>
      <c r="F16" s="71"/>
      <c r="G16" s="71"/>
      <c r="H16" s="71"/>
      <c r="I16" s="40"/>
      <c r="J16" s="40"/>
      <c r="K16" s="71"/>
      <c r="L16" s="42">
        <v>8.6625999999999994</v>
      </c>
      <c r="M16" s="43"/>
    </row>
    <row r="17" spans="1:254" ht="21" customHeight="1" x14ac:dyDescent="0.2">
      <c r="A17" s="61" t="s">
        <v>9</v>
      </c>
      <c r="B17" s="71"/>
      <c r="C17" s="40"/>
      <c r="D17" s="71"/>
      <c r="E17" s="71"/>
      <c r="F17" s="71"/>
      <c r="G17" s="71"/>
      <c r="H17" s="71"/>
      <c r="I17" s="40"/>
      <c r="J17" s="40"/>
      <c r="K17" s="71"/>
      <c r="L17" s="42"/>
      <c r="M17" s="43"/>
    </row>
    <row r="18" spans="1:254" ht="21" customHeight="1" x14ac:dyDescent="0.2">
      <c r="A18" s="61" t="s">
        <v>10</v>
      </c>
      <c r="B18" s="71"/>
      <c r="C18" s="40">
        <v>21.620100000000001</v>
      </c>
      <c r="D18" s="71"/>
      <c r="E18" s="71"/>
      <c r="F18" s="71"/>
      <c r="G18" s="71"/>
      <c r="H18" s="71"/>
      <c r="I18" s="40"/>
      <c r="J18" s="40"/>
      <c r="K18" s="71"/>
      <c r="L18" s="42">
        <v>21.620100000000001</v>
      </c>
      <c r="M18" s="43"/>
    </row>
    <row r="19" spans="1:254" ht="21" customHeight="1" x14ac:dyDescent="0.2">
      <c r="A19" s="62" t="s">
        <v>287</v>
      </c>
      <c r="B19" s="72"/>
      <c r="C19" s="44">
        <v>30.282699999999998</v>
      </c>
      <c r="D19" s="72"/>
      <c r="E19" s="72"/>
      <c r="F19" s="72"/>
      <c r="G19" s="72"/>
      <c r="H19" s="72"/>
      <c r="I19" s="44"/>
      <c r="J19" s="44"/>
      <c r="K19" s="72"/>
      <c r="L19" s="46">
        <v>30.282699999999998</v>
      </c>
      <c r="M19" s="43"/>
      <c r="T19" s="3"/>
      <c r="U19" s="1"/>
      <c r="V19" s="1"/>
      <c r="W19" s="1"/>
      <c r="X19" s="1"/>
      <c r="Y19" s="1"/>
      <c r="Z19" s="1"/>
      <c r="AA19" s="1"/>
      <c r="AB19" s="1"/>
      <c r="AC19" s="1"/>
      <c r="AD19" s="1"/>
      <c r="AE19" s="1"/>
      <c r="AH19" s="3"/>
      <c r="AI19" s="1"/>
      <c r="AJ19" s="1"/>
      <c r="AK19" s="1"/>
      <c r="AL19" s="1"/>
      <c r="AM19" s="1"/>
      <c r="AN19" s="1"/>
      <c r="AO19" s="1"/>
      <c r="AP19" s="1"/>
      <c r="AQ19" s="1"/>
      <c r="AR19" s="1"/>
      <c r="AS19" s="1"/>
      <c r="AV19" s="3"/>
      <c r="AW19" s="1"/>
      <c r="AX19" s="1"/>
      <c r="AY19" s="1"/>
      <c r="AZ19" s="1"/>
      <c r="BA19" s="1"/>
      <c r="BB19" s="1"/>
      <c r="BC19" s="1"/>
      <c r="BD19" s="1"/>
      <c r="BE19" s="1"/>
      <c r="BF19" s="1"/>
      <c r="BG19" s="1"/>
      <c r="BJ19" s="3"/>
      <c r="BK19" s="1"/>
      <c r="BL19" s="1"/>
      <c r="BM19" s="1"/>
      <c r="BN19" s="1"/>
      <c r="BO19" s="1"/>
      <c r="BP19" s="1"/>
      <c r="BQ19" s="1"/>
      <c r="BR19" s="1"/>
      <c r="BS19" s="1"/>
      <c r="BT19" s="1"/>
      <c r="BU19" s="1"/>
      <c r="BX19" s="3"/>
      <c r="BY19" s="1"/>
      <c r="BZ19" s="1"/>
      <c r="CA19" s="1"/>
      <c r="CB19" s="1"/>
      <c r="CC19" s="1"/>
      <c r="CD19" s="1"/>
      <c r="CE19" s="1"/>
      <c r="CF19" s="1"/>
      <c r="CG19" s="1"/>
      <c r="CH19" s="1"/>
      <c r="CI19" s="1"/>
      <c r="CL19" s="3"/>
      <c r="CM19" s="1"/>
      <c r="CN19" s="1"/>
      <c r="CO19" s="1"/>
      <c r="CP19" s="1"/>
      <c r="CQ19" s="1"/>
      <c r="CR19" s="1"/>
      <c r="CS19" s="1"/>
      <c r="CT19" s="1"/>
      <c r="CU19" s="1"/>
      <c r="CV19" s="1"/>
      <c r="CW19" s="1"/>
      <c r="CZ19" s="3"/>
      <c r="DA19" s="1"/>
      <c r="DB19" s="1"/>
      <c r="DC19" s="1"/>
      <c r="DD19" s="1"/>
      <c r="DE19" s="1"/>
      <c r="DF19" s="1"/>
      <c r="DG19" s="1"/>
      <c r="DH19" s="1"/>
      <c r="DI19" s="1"/>
      <c r="DJ19" s="1"/>
      <c r="DK19" s="1"/>
      <c r="DN19" s="3"/>
      <c r="DO19" s="1"/>
      <c r="DP19" s="1"/>
      <c r="DQ19" s="1"/>
      <c r="DR19" s="1"/>
      <c r="DS19" s="1"/>
      <c r="DT19" s="1"/>
      <c r="DU19" s="1"/>
      <c r="DV19" s="1"/>
      <c r="DW19" s="1"/>
      <c r="DX19" s="1"/>
      <c r="DY19" s="1"/>
      <c r="EB19" s="3"/>
      <c r="EC19" s="1"/>
      <c r="ED19" s="1"/>
      <c r="EE19" s="1"/>
      <c r="EF19" s="1"/>
      <c r="EG19" s="1"/>
      <c r="EH19" s="1"/>
      <c r="EI19" s="1"/>
      <c r="EJ19" s="1"/>
      <c r="EK19" s="1"/>
      <c r="EL19" s="1"/>
      <c r="EM19" s="1"/>
      <c r="EP19" s="3"/>
      <c r="EQ19" s="1"/>
      <c r="ER19" s="1"/>
      <c r="ES19" s="1"/>
      <c r="ET19" s="1"/>
      <c r="EU19" s="1"/>
      <c r="EV19" s="1"/>
      <c r="EW19" s="1"/>
      <c r="EX19" s="1"/>
      <c r="EY19" s="1"/>
      <c r="EZ19" s="1"/>
      <c r="FA19" s="1"/>
      <c r="FD19" s="3"/>
      <c r="FE19" s="1"/>
      <c r="FF19" s="1"/>
      <c r="FG19" s="1"/>
      <c r="FH19" s="1"/>
      <c r="FI19" s="1"/>
      <c r="FJ19" s="1"/>
      <c r="FK19" s="1"/>
      <c r="FL19" s="1"/>
      <c r="FM19" s="1"/>
      <c r="FN19" s="1"/>
      <c r="FO19" s="1"/>
      <c r="FR19" s="3"/>
      <c r="FS19" s="1"/>
      <c r="FT19" s="1"/>
      <c r="FU19" s="1"/>
      <c r="FV19" s="1"/>
      <c r="FW19" s="1"/>
      <c r="FX19" s="1"/>
      <c r="FY19" s="1"/>
      <c r="FZ19" s="1"/>
      <c r="GA19" s="1"/>
      <c r="GB19" s="1"/>
      <c r="GC19" s="1"/>
      <c r="GF19" s="3"/>
      <c r="GG19" s="1"/>
      <c r="GH19" s="1"/>
      <c r="GI19" s="1"/>
      <c r="GJ19" s="1"/>
      <c r="GK19" s="1"/>
      <c r="GL19" s="1"/>
      <c r="GM19" s="1"/>
      <c r="GN19" s="1"/>
      <c r="GO19" s="1"/>
      <c r="GP19" s="1"/>
      <c r="GQ19" s="1"/>
      <c r="GT19" s="3"/>
      <c r="GU19" s="1"/>
      <c r="GV19" s="1"/>
      <c r="GW19" s="1"/>
      <c r="GX19" s="1"/>
      <c r="GY19" s="1"/>
      <c r="GZ19" s="1"/>
      <c r="HA19" s="1"/>
      <c r="HB19" s="1"/>
      <c r="HC19" s="1"/>
      <c r="HD19" s="1"/>
      <c r="HE19" s="1"/>
      <c r="HH19" s="3"/>
      <c r="HI19" s="1"/>
      <c r="HJ19" s="1"/>
      <c r="HK19" s="1"/>
      <c r="HL19" s="1"/>
      <c r="HM19" s="1"/>
      <c r="HN19" s="1"/>
      <c r="HO19" s="1"/>
      <c r="HP19" s="1"/>
      <c r="HQ19" s="1"/>
      <c r="HR19" s="1"/>
      <c r="HS19" s="1"/>
      <c r="HV19" s="3"/>
      <c r="HW19" s="1"/>
      <c r="HX19" s="1"/>
      <c r="HY19" s="1"/>
      <c r="HZ19" s="1"/>
      <c r="IA19" s="1"/>
      <c r="IB19" s="1"/>
      <c r="IC19" s="1"/>
      <c r="ID19" s="1"/>
      <c r="IE19" s="1"/>
      <c r="IF19" s="1"/>
      <c r="IG19" s="1"/>
      <c r="IJ19" s="3"/>
      <c r="IK19" s="1"/>
      <c r="IL19" s="1"/>
      <c r="IM19" s="1"/>
      <c r="IN19" s="1"/>
      <c r="IO19" s="1"/>
      <c r="IP19" s="1"/>
      <c r="IQ19" s="1"/>
      <c r="IR19" s="1"/>
      <c r="IS19" s="1"/>
      <c r="IT19" s="1"/>
    </row>
    <row r="20" spans="1:254" ht="21" customHeight="1" x14ac:dyDescent="0.2">
      <c r="A20" s="61" t="s">
        <v>11</v>
      </c>
      <c r="B20" s="71">
        <v>57.274500000000003</v>
      </c>
      <c r="C20" s="40"/>
      <c r="D20" s="71"/>
      <c r="E20" s="71"/>
      <c r="F20" s="71">
        <v>209.63040000000001</v>
      </c>
      <c r="G20" s="71"/>
      <c r="H20" s="71">
        <v>35.000300000000003</v>
      </c>
      <c r="I20" s="40"/>
      <c r="J20" s="40"/>
      <c r="K20" s="71"/>
      <c r="L20" s="42">
        <v>301.90519999999998</v>
      </c>
      <c r="M20" s="43"/>
    </row>
    <row r="21" spans="1:254" ht="21" customHeight="1" x14ac:dyDescent="0.2">
      <c r="A21" s="61" t="s">
        <v>12</v>
      </c>
      <c r="B21" s="71"/>
      <c r="C21" s="40"/>
      <c r="D21" s="71"/>
      <c r="E21" s="71"/>
      <c r="F21" s="71"/>
      <c r="G21" s="71"/>
      <c r="H21" s="71"/>
      <c r="I21" s="40"/>
      <c r="J21" s="40"/>
      <c r="K21" s="71"/>
      <c r="L21" s="42"/>
      <c r="M21" s="43"/>
    </row>
    <row r="22" spans="1:254" ht="21" customHeight="1" x14ac:dyDescent="0.2">
      <c r="A22" s="61" t="s">
        <v>13</v>
      </c>
      <c r="B22" s="71"/>
      <c r="C22" s="40"/>
      <c r="D22" s="71"/>
      <c r="E22" s="71"/>
      <c r="F22" s="71">
        <v>4.8231000000000002</v>
      </c>
      <c r="G22" s="71"/>
      <c r="H22" s="71"/>
      <c r="I22" s="40"/>
      <c r="J22" s="40"/>
      <c r="K22" s="71"/>
      <c r="L22" s="42">
        <v>4.8231000000000002</v>
      </c>
      <c r="M22" s="43"/>
    </row>
    <row r="23" spans="1:254" ht="21" customHeight="1" x14ac:dyDescent="0.2">
      <c r="A23" s="61" t="s">
        <v>14</v>
      </c>
      <c r="B23" s="71">
        <v>3.1116999999999999</v>
      </c>
      <c r="C23" s="40"/>
      <c r="D23" s="71"/>
      <c r="E23" s="71"/>
      <c r="F23" s="71">
        <v>38.938400000000001</v>
      </c>
      <c r="G23" s="71"/>
      <c r="H23" s="71"/>
      <c r="I23" s="40"/>
      <c r="J23" s="40"/>
      <c r="K23" s="71">
        <v>110.7422</v>
      </c>
      <c r="L23" s="42">
        <v>152.79230000000001</v>
      </c>
      <c r="M23" s="43"/>
    </row>
    <row r="24" spans="1:254" ht="21" customHeight="1" x14ac:dyDescent="0.2">
      <c r="A24" s="62" t="s">
        <v>15</v>
      </c>
      <c r="B24" s="72">
        <v>60.386200000000002</v>
      </c>
      <c r="C24" s="44"/>
      <c r="D24" s="72"/>
      <c r="E24" s="72"/>
      <c r="F24" s="72">
        <v>253.39189999999999</v>
      </c>
      <c r="G24" s="72"/>
      <c r="H24" s="72">
        <v>35.000300000000003</v>
      </c>
      <c r="I24" s="44"/>
      <c r="J24" s="44"/>
      <c r="K24" s="72">
        <v>110.7422</v>
      </c>
      <c r="L24" s="46">
        <v>459.5206</v>
      </c>
      <c r="M24" s="43"/>
      <c r="T24" s="3"/>
      <c r="U24" s="1"/>
      <c r="V24" s="1"/>
      <c r="W24" s="1"/>
      <c r="X24" s="1"/>
      <c r="Y24" s="1"/>
      <c r="Z24" s="1"/>
      <c r="AA24" s="1"/>
      <c r="AB24" s="1"/>
      <c r="AC24" s="1"/>
      <c r="AD24" s="1"/>
      <c r="AE24" s="1"/>
      <c r="AH24" s="3"/>
      <c r="AI24" s="1"/>
      <c r="AJ24" s="1"/>
      <c r="AK24" s="1"/>
      <c r="AL24" s="1"/>
      <c r="AM24" s="1"/>
      <c r="AN24" s="1"/>
      <c r="AO24" s="1"/>
      <c r="AP24" s="1"/>
      <c r="AQ24" s="1"/>
      <c r="AR24" s="1"/>
      <c r="AS24" s="1"/>
      <c r="AV24" s="3"/>
      <c r="AW24" s="1"/>
      <c r="AX24" s="1"/>
      <c r="AY24" s="1"/>
      <c r="AZ24" s="1"/>
      <c r="BA24" s="1"/>
      <c r="BB24" s="1"/>
      <c r="BC24" s="1"/>
      <c r="BD24" s="1"/>
      <c r="BE24" s="1"/>
      <c r="BF24" s="1"/>
      <c r="BG24" s="1"/>
      <c r="BJ24" s="3"/>
      <c r="BK24" s="1"/>
      <c r="BL24" s="1"/>
      <c r="BM24" s="1"/>
      <c r="BN24" s="1"/>
      <c r="BO24" s="1"/>
      <c r="BP24" s="1"/>
      <c r="BQ24" s="1"/>
      <c r="BR24" s="1"/>
      <c r="BS24" s="1"/>
      <c r="BT24" s="1"/>
      <c r="BU24" s="1"/>
      <c r="BX24" s="3"/>
      <c r="BY24" s="1"/>
      <c r="BZ24" s="1"/>
      <c r="CA24" s="1"/>
      <c r="CB24" s="1"/>
      <c r="CC24" s="1"/>
      <c r="CD24" s="1"/>
      <c r="CE24" s="1"/>
      <c r="CF24" s="1"/>
      <c r="CG24" s="1"/>
      <c r="CH24" s="1"/>
      <c r="CI24" s="1"/>
      <c r="CL24" s="3"/>
      <c r="CM24" s="1"/>
      <c r="CN24" s="1"/>
      <c r="CO24" s="1"/>
      <c r="CP24" s="1"/>
      <c r="CQ24" s="1"/>
      <c r="CR24" s="1"/>
      <c r="CS24" s="1"/>
      <c r="CT24" s="1"/>
      <c r="CU24" s="1"/>
      <c r="CV24" s="1"/>
      <c r="CW24" s="1"/>
      <c r="CZ24" s="3"/>
      <c r="DA24" s="1"/>
      <c r="DB24" s="1"/>
      <c r="DC24" s="1"/>
      <c r="DD24" s="1"/>
      <c r="DE24" s="1"/>
      <c r="DF24" s="1"/>
      <c r="DG24" s="1"/>
      <c r="DH24" s="1"/>
      <c r="DI24" s="1"/>
      <c r="DJ24" s="1"/>
      <c r="DK24" s="1"/>
      <c r="DN24" s="3"/>
      <c r="DO24" s="1"/>
      <c r="DP24" s="1"/>
      <c r="DQ24" s="1"/>
      <c r="DR24" s="1"/>
      <c r="DS24" s="1"/>
      <c r="DT24" s="1"/>
      <c r="DU24" s="1"/>
      <c r="DV24" s="1"/>
      <c r="DW24" s="1"/>
      <c r="DX24" s="1"/>
      <c r="DY24" s="1"/>
      <c r="EB24" s="3"/>
      <c r="EC24" s="1"/>
      <c r="ED24" s="1"/>
      <c r="EE24" s="1"/>
      <c r="EF24" s="1"/>
      <c r="EG24" s="1"/>
      <c r="EH24" s="1"/>
      <c r="EI24" s="1"/>
      <c r="EJ24" s="1"/>
      <c r="EK24" s="1"/>
      <c r="EL24" s="1"/>
      <c r="EM24" s="1"/>
      <c r="EP24" s="3"/>
      <c r="EQ24" s="1"/>
      <c r="ER24" s="1"/>
      <c r="ES24" s="1"/>
      <c r="ET24" s="1"/>
      <c r="EU24" s="1"/>
      <c r="EV24" s="1"/>
      <c r="EW24" s="1"/>
      <c r="EX24" s="1"/>
      <c r="EY24" s="1"/>
      <c r="EZ24" s="1"/>
      <c r="FA24" s="1"/>
      <c r="FD24" s="3"/>
      <c r="FE24" s="1"/>
      <c r="FF24" s="1"/>
      <c r="FG24" s="1"/>
      <c r="FH24" s="1"/>
      <c r="FI24" s="1"/>
      <c r="FJ24" s="1"/>
      <c r="FK24" s="1"/>
      <c r="FL24" s="1"/>
      <c r="FM24" s="1"/>
      <c r="FN24" s="1"/>
      <c r="FO24" s="1"/>
      <c r="FR24" s="3"/>
      <c r="FS24" s="1"/>
      <c r="FT24" s="1"/>
      <c r="FU24" s="1"/>
      <c r="FV24" s="1"/>
      <c r="FW24" s="1"/>
      <c r="FX24" s="1"/>
      <c r="FY24" s="1"/>
      <c r="FZ24" s="1"/>
      <c r="GA24" s="1"/>
      <c r="GB24" s="1"/>
      <c r="GC24" s="1"/>
      <c r="GF24" s="3"/>
      <c r="GG24" s="1"/>
      <c r="GH24" s="1"/>
      <c r="GI24" s="1"/>
      <c r="GJ24" s="1"/>
      <c r="GK24" s="1"/>
      <c r="GL24" s="1"/>
      <c r="GM24" s="1"/>
      <c r="GN24" s="1"/>
      <c r="GO24" s="1"/>
      <c r="GP24" s="1"/>
      <c r="GQ24" s="1"/>
      <c r="GT24" s="3"/>
      <c r="GU24" s="1"/>
      <c r="GV24" s="1"/>
      <c r="GW24" s="1"/>
      <c r="GX24" s="1"/>
      <c r="GY24" s="1"/>
      <c r="GZ24" s="1"/>
      <c r="HA24" s="1"/>
      <c r="HB24" s="1"/>
      <c r="HC24" s="1"/>
      <c r="HD24" s="1"/>
      <c r="HE24" s="1"/>
      <c r="HH24" s="3"/>
      <c r="HI24" s="1"/>
      <c r="HJ24" s="1"/>
      <c r="HK24" s="1"/>
      <c r="HL24" s="1"/>
      <c r="HM24" s="1"/>
      <c r="HN24" s="1"/>
      <c r="HO24" s="1"/>
      <c r="HP24" s="1"/>
      <c r="HQ24" s="1"/>
      <c r="HR24" s="1"/>
      <c r="HS24" s="1"/>
      <c r="HV24" s="3"/>
      <c r="HW24" s="1"/>
      <c r="HX24" s="1"/>
      <c r="HY24" s="1"/>
      <c r="HZ24" s="1"/>
      <c r="IA24" s="1"/>
      <c r="IB24" s="1"/>
      <c r="IC24" s="1"/>
      <c r="ID24" s="1"/>
      <c r="IE24" s="1"/>
      <c r="IF24" s="1"/>
      <c r="IG24" s="1"/>
      <c r="IJ24" s="3"/>
      <c r="IK24" s="1"/>
      <c r="IL24" s="1"/>
      <c r="IM24" s="1"/>
      <c r="IN24" s="1"/>
      <c r="IO24" s="1"/>
      <c r="IP24" s="1"/>
      <c r="IQ24" s="1"/>
      <c r="IR24" s="1"/>
      <c r="IS24" s="1"/>
      <c r="IT24" s="1"/>
    </row>
    <row r="25" spans="1:254" ht="21" customHeight="1" x14ac:dyDescent="0.2">
      <c r="A25" s="63" t="s">
        <v>288</v>
      </c>
      <c r="B25" s="73">
        <v>67.437200000000004</v>
      </c>
      <c r="C25" s="47"/>
      <c r="D25" s="73"/>
      <c r="E25" s="73"/>
      <c r="F25" s="73">
        <v>6.8080999999999996</v>
      </c>
      <c r="G25" s="73"/>
      <c r="H25" s="73"/>
      <c r="I25" s="47"/>
      <c r="J25" s="47"/>
      <c r="K25" s="73"/>
      <c r="L25" s="49">
        <v>74.2453</v>
      </c>
      <c r="M25" s="43"/>
      <c r="T25" s="3"/>
      <c r="U25" s="1"/>
      <c r="V25" s="1"/>
      <c r="W25" s="1"/>
      <c r="X25" s="1"/>
      <c r="Y25" s="1"/>
      <c r="Z25" s="1"/>
      <c r="AA25" s="1"/>
      <c r="AB25" s="1"/>
      <c r="AC25" s="1"/>
      <c r="AD25" s="1"/>
      <c r="AE25" s="1"/>
      <c r="AH25" s="3"/>
      <c r="AI25" s="1"/>
      <c r="AJ25" s="1"/>
      <c r="AK25" s="1"/>
      <c r="AL25" s="1"/>
      <c r="AM25" s="1"/>
      <c r="AN25" s="1"/>
      <c r="AO25" s="1"/>
      <c r="AP25" s="1"/>
      <c r="AQ25" s="1"/>
      <c r="AR25" s="1"/>
      <c r="AS25" s="1"/>
      <c r="AV25" s="3"/>
      <c r="AW25" s="1"/>
      <c r="AX25" s="1"/>
      <c r="AY25" s="1"/>
      <c r="AZ25" s="1"/>
      <c r="BA25" s="1"/>
      <c r="BB25" s="1"/>
      <c r="BC25" s="1"/>
      <c r="BD25" s="1"/>
      <c r="BE25" s="1"/>
      <c r="BF25" s="1"/>
      <c r="BG25" s="1"/>
      <c r="BJ25" s="3"/>
      <c r="BK25" s="1"/>
      <c r="BL25" s="1"/>
      <c r="BM25" s="1"/>
      <c r="BN25" s="1"/>
      <c r="BO25" s="1"/>
      <c r="BP25" s="1"/>
      <c r="BQ25" s="1"/>
      <c r="BR25" s="1"/>
      <c r="BS25" s="1"/>
      <c r="BT25" s="1"/>
      <c r="BU25" s="1"/>
      <c r="BX25" s="3"/>
      <c r="BY25" s="1"/>
      <c r="BZ25" s="1"/>
      <c r="CA25" s="1"/>
      <c r="CB25" s="1"/>
      <c r="CC25" s="1"/>
      <c r="CD25" s="1"/>
      <c r="CE25" s="1"/>
      <c r="CF25" s="1"/>
      <c r="CG25" s="1"/>
      <c r="CH25" s="1"/>
      <c r="CI25" s="1"/>
      <c r="CL25" s="3"/>
      <c r="CM25" s="1"/>
      <c r="CN25" s="1"/>
      <c r="CO25" s="1"/>
      <c r="CP25" s="1"/>
      <c r="CQ25" s="1"/>
      <c r="CR25" s="1"/>
      <c r="CS25" s="1"/>
      <c r="CT25" s="1"/>
      <c r="CU25" s="1"/>
      <c r="CV25" s="1"/>
      <c r="CW25" s="1"/>
      <c r="CZ25" s="3"/>
      <c r="DA25" s="1"/>
      <c r="DB25" s="1"/>
      <c r="DC25" s="1"/>
      <c r="DD25" s="1"/>
      <c r="DE25" s="1"/>
      <c r="DF25" s="1"/>
      <c r="DG25" s="1"/>
      <c r="DH25" s="1"/>
      <c r="DI25" s="1"/>
      <c r="DJ25" s="1"/>
      <c r="DK25" s="1"/>
      <c r="DN25" s="3"/>
      <c r="DO25" s="1"/>
      <c r="DP25" s="1"/>
      <c r="DQ25" s="1"/>
      <c r="DR25" s="1"/>
      <c r="DS25" s="1"/>
      <c r="DT25" s="1"/>
      <c r="DU25" s="1"/>
      <c r="DV25" s="1"/>
      <c r="DW25" s="1"/>
      <c r="DX25" s="1"/>
      <c r="DY25" s="1"/>
      <c r="EB25" s="3"/>
      <c r="EC25" s="1"/>
      <c r="ED25" s="1"/>
      <c r="EE25" s="1"/>
      <c r="EF25" s="1"/>
      <c r="EG25" s="1"/>
      <c r="EH25" s="1"/>
      <c r="EI25" s="1"/>
      <c r="EJ25" s="1"/>
      <c r="EK25" s="1"/>
      <c r="EL25" s="1"/>
      <c r="EM25" s="1"/>
      <c r="EP25" s="3"/>
      <c r="EQ25" s="1"/>
      <c r="ER25" s="1"/>
      <c r="ES25" s="1"/>
      <c r="ET25" s="1"/>
      <c r="EU25" s="1"/>
      <c r="EV25" s="1"/>
      <c r="EW25" s="1"/>
      <c r="EX25" s="1"/>
      <c r="EY25" s="1"/>
      <c r="EZ25" s="1"/>
      <c r="FA25" s="1"/>
      <c r="FD25" s="3"/>
      <c r="FE25" s="1"/>
      <c r="FF25" s="1"/>
      <c r="FG25" s="1"/>
      <c r="FH25" s="1"/>
      <c r="FI25" s="1"/>
      <c r="FJ25" s="1"/>
      <c r="FK25" s="1"/>
      <c r="FL25" s="1"/>
      <c r="FM25" s="1"/>
      <c r="FN25" s="1"/>
      <c r="FO25" s="1"/>
      <c r="FR25" s="3"/>
      <c r="FS25" s="1"/>
      <c r="FT25" s="1"/>
      <c r="FU25" s="1"/>
      <c r="FV25" s="1"/>
      <c r="FW25" s="1"/>
      <c r="FX25" s="1"/>
      <c r="FY25" s="1"/>
      <c r="FZ25" s="1"/>
      <c r="GA25" s="1"/>
      <c r="GB25" s="1"/>
      <c r="GC25" s="1"/>
      <c r="GF25" s="3"/>
      <c r="GG25" s="1"/>
      <c r="GH25" s="1"/>
      <c r="GI25" s="1"/>
      <c r="GJ25" s="1"/>
      <c r="GK25" s="1"/>
      <c r="GL25" s="1"/>
      <c r="GM25" s="1"/>
      <c r="GN25" s="1"/>
      <c r="GO25" s="1"/>
      <c r="GP25" s="1"/>
      <c r="GQ25" s="1"/>
      <c r="GT25" s="3"/>
      <c r="GU25" s="1"/>
      <c r="GV25" s="1"/>
      <c r="GW25" s="1"/>
      <c r="GX25" s="1"/>
      <c r="GY25" s="1"/>
      <c r="GZ25" s="1"/>
      <c r="HA25" s="1"/>
      <c r="HB25" s="1"/>
      <c r="HC25" s="1"/>
      <c r="HD25" s="1"/>
      <c r="HE25" s="1"/>
      <c r="HH25" s="3"/>
      <c r="HI25" s="1"/>
      <c r="HJ25" s="1"/>
      <c r="HK25" s="1"/>
      <c r="HL25" s="1"/>
      <c r="HM25" s="1"/>
      <c r="HN25" s="1"/>
      <c r="HO25" s="1"/>
      <c r="HP25" s="1"/>
      <c r="HQ25" s="1"/>
      <c r="HR25" s="1"/>
      <c r="HS25" s="1"/>
      <c r="HV25" s="3"/>
      <c r="HW25" s="1"/>
      <c r="HX25" s="1"/>
      <c r="HY25" s="1"/>
      <c r="HZ25" s="1"/>
      <c r="IA25" s="1"/>
      <c r="IB25" s="1"/>
      <c r="IC25" s="1"/>
      <c r="ID25" s="1"/>
      <c r="IE25" s="1"/>
      <c r="IF25" s="1"/>
      <c r="IG25" s="1"/>
      <c r="IJ25" s="3"/>
      <c r="IK25" s="1"/>
      <c r="IL25" s="1"/>
      <c r="IM25" s="1"/>
      <c r="IN25" s="1"/>
      <c r="IO25" s="1"/>
      <c r="IP25" s="1"/>
      <c r="IQ25" s="1"/>
      <c r="IR25" s="1"/>
      <c r="IS25" s="1"/>
      <c r="IT25" s="1"/>
    </row>
    <row r="26" spans="1:254" ht="21" customHeight="1" x14ac:dyDescent="0.2">
      <c r="A26" s="61" t="s">
        <v>289</v>
      </c>
      <c r="B26" s="71"/>
      <c r="C26" s="40"/>
      <c r="D26" s="71"/>
      <c r="E26" s="71"/>
      <c r="F26" s="71"/>
      <c r="G26" s="71"/>
      <c r="H26" s="71"/>
      <c r="I26" s="40"/>
      <c r="J26" s="40"/>
      <c r="K26" s="71"/>
      <c r="L26" s="42"/>
      <c r="M26" s="43"/>
    </row>
    <row r="27" spans="1:254" ht="21" customHeight="1" x14ac:dyDescent="0.2">
      <c r="A27" s="61" t="s">
        <v>16</v>
      </c>
      <c r="B27" s="71"/>
      <c r="C27" s="40"/>
      <c r="D27" s="71"/>
      <c r="E27" s="71"/>
      <c r="F27" s="71"/>
      <c r="G27" s="71"/>
      <c r="H27" s="71"/>
      <c r="I27" s="40"/>
      <c r="J27" s="40"/>
      <c r="K27" s="71"/>
      <c r="L27" s="42"/>
      <c r="M27" s="43"/>
    </row>
    <row r="28" spans="1:254" ht="21" customHeight="1" x14ac:dyDescent="0.2">
      <c r="A28" s="61" t="s">
        <v>290</v>
      </c>
      <c r="B28" s="71">
        <v>1.8657999999999999</v>
      </c>
      <c r="C28" s="40"/>
      <c r="D28" s="71"/>
      <c r="E28" s="71"/>
      <c r="F28" s="71"/>
      <c r="G28" s="71"/>
      <c r="H28" s="71">
        <v>50.855800000000002</v>
      </c>
      <c r="I28" s="40"/>
      <c r="J28" s="40"/>
      <c r="K28" s="71"/>
      <c r="L28" s="42">
        <v>52.721600000000002</v>
      </c>
      <c r="M28" s="43"/>
    </row>
    <row r="29" spans="1:254" ht="21" customHeight="1" x14ac:dyDescent="0.2">
      <c r="A29" s="61" t="s">
        <v>17</v>
      </c>
      <c r="B29" s="71"/>
      <c r="C29" s="40"/>
      <c r="D29" s="71"/>
      <c r="E29" s="71"/>
      <c r="F29" s="71"/>
      <c r="G29" s="71"/>
      <c r="H29" s="71"/>
      <c r="I29" s="40"/>
      <c r="J29" s="40"/>
      <c r="K29" s="71">
        <v>22.580500000000001</v>
      </c>
      <c r="L29" s="42">
        <v>22.580500000000001</v>
      </c>
      <c r="M29" s="43"/>
    </row>
    <row r="30" spans="1:254" ht="21" customHeight="1" x14ac:dyDescent="0.2">
      <c r="A30" s="61" t="s">
        <v>18</v>
      </c>
      <c r="B30" s="71"/>
      <c r="C30" s="40"/>
      <c r="D30" s="71"/>
      <c r="E30" s="71"/>
      <c r="F30" s="71"/>
      <c r="G30" s="71"/>
      <c r="H30" s="71"/>
      <c r="I30" s="40"/>
      <c r="J30" s="40"/>
      <c r="K30" s="71"/>
      <c r="L30" s="42"/>
      <c r="M30" s="43"/>
    </row>
    <row r="31" spans="1:254" ht="21" customHeight="1" x14ac:dyDescent="0.2">
      <c r="A31" s="61" t="s">
        <v>19</v>
      </c>
      <c r="B31" s="71"/>
      <c r="C31" s="40">
        <v>25.244</v>
      </c>
      <c r="D31" s="71"/>
      <c r="E31" s="71"/>
      <c r="F31" s="71">
        <v>126.5497</v>
      </c>
      <c r="G31" s="71"/>
      <c r="H31" s="71"/>
      <c r="I31" s="40"/>
      <c r="J31" s="40"/>
      <c r="K31" s="71"/>
      <c r="L31" s="42">
        <v>151.7937</v>
      </c>
      <c r="M31" s="43"/>
    </row>
    <row r="32" spans="1:254" ht="21" customHeight="1" x14ac:dyDescent="0.2">
      <c r="A32" s="61" t="s">
        <v>20</v>
      </c>
      <c r="B32" s="71"/>
      <c r="C32" s="40"/>
      <c r="D32" s="71"/>
      <c r="E32" s="71"/>
      <c r="F32" s="71">
        <v>155.47290000000001</v>
      </c>
      <c r="G32" s="71"/>
      <c r="H32" s="71"/>
      <c r="I32" s="40"/>
      <c r="J32" s="40"/>
      <c r="K32" s="71"/>
      <c r="L32" s="42">
        <v>155.47290000000001</v>
      </c>
      <c r="M32" s="43"/>
    </row>
    <row r="33" spans="1:254" ht="21" customHeight="1" x14ac:dyDescent="0.2">
      <c r="A33" s="61" t="s">
        <v>21</v>
      </c>
      <c r="B33" s="71">
        <v>40.322699999999998</v>
      </c>
      <c r="C33" s="40">
        <v>835.81500000000005</v>
      </c>
      <c r="D33" s="71"/>
      <c r="E33" s="71"/>
      <c r="F33" s="71">
        <v>16.992000000000001</v>
      </c>
      <c r="G33" s="71">
        <v>56.808999999999997</v>
      </c>
      <c r="H33" s="71">
        <v>125.1103</v>
      </c>
      <c r="I33" s="40"/>
      <c r="J33" s="40"/>
      <c r="K33" s="71"/>
      <c r="L33" s="42">
        <v>1075.049</v>
      </c>
      <c r="M33" s="43"/>
    </row>
    <row r="34" spans="1:254" ht="21" customHeight="1" x14ac:dyDescent="0.2">
      <c r="A34" s="61" t="s">
        <v>22</v>
      </c>
      <c r="B34" s="71">
        <v>12.4352</v>
      </c>
      <c r="C34" s="40"/>
      <c r="D34" s="71"/>
      <c r="E34" s="71"/>
      <c r="F34" s="71"/>
      <c r="G34" s="71"/>
      <c r="H34" s="71"/>
      <c r="I34" s="40"/>
      <c r="J34" s="40"/>
      <c r="K34" s="71"/>
      <c r="L34" s="42">
        <v>12.4352</v>
      </c>
      <c r="M34" s="43"/>
    </row>
    <row r="35" spans="1:254" ht="21" customHeight="1" x14ac:dyDescent="0.2">
      <c r="A35" s="62" t="s">
        <v>291</v>
      </c>
      <c r="B35" s="72">
        <v>54.623699999999999</v>
      </c>
      <c r="C35" s="44">
        <v>861.05899999999997</v>
      </c>
      <c r="D35" s="72"/>
      <c r="E35" s="72"/>
      <c r="F35" s="72">
        <v>299.01459999999997</v>
      </c>
      <c r="G35" s="72">
        <v>56.808999999999997</v>
      </c>
      <c r="H35" s="72">
        <v>175.96610000000001</v>
      </c>
      <c r="I35" s="44"/>
      <c r="J35" s="44"/>
      <c r="K35" s="72">
        <v>22.580500000000001</v>
      </c>
      <c r="L35" s="46">
        <v>1470.0528999999999</v>
      </c>
      <c r="M35" s="43"/>
      <c r="T35" s="3"/>
      <c r="U35" s="1"/>
      <c r="V35" s="1"/>
      <c r="W35" s="1"/>
      <c r="X35" s="1"/>
      <c r="Y35" s="1"/>
      <c r="Z35" s="1"/>
      <c r="AA35" s="1"/>
      <c r="AB35" s="1"/>
      <c r="AC35" s="1"/>
      <c r="AD35" s="1"/>
      <c r="AE35" s="1"/>
      <c r="AH35" s="3"/>
      <c r="AI35" s="1"/>
      <c r="AJ35" s="1"/>
      <c r="AK35" s="1"/>
      <c r="AL35" s="1"/>
      <c r="AM35" s="1"/>
      <c r="AN35" s="1"/>
      <c r="AO35" s="1"/>
      <c r="AP35" s="1"/>
      <c r="AQ35" s="1"/>
      <c r="AR35" s="1"/>
      <c r="AS35" s="1"/>
      <c r="AV35" s="3"/>
      <c r="AW35" s="1"/>
      <c r="AX35" s="1"/>
      <c r="AY35" s="1"/>
      <c r="AZ35" s="1"/>
      <c r="BA35" s="1"/>
      <c r="BB35" s="1"/>
      <c r="BC35" s="1"/>
      <c r="BD35" s="1"/>
      <c r="BE35" s="1"/>
      <c r="BF35" s="1"/>
      <c r="BG35" s="1"/>
      <c r="BJ35" s="3"/>
      <c r="BK35" s="1"/>
      <c r="BL35" s="1"/>
      <c r="BM35" s="1"/>
      <c r="BN35" s="1"/>
      <c r="BO35" s="1"/>
      <c r="BP35" s="1"/>
      <c r="BQ35" s="1"/>
      <c r="BR35" s="1"/>
      <c r="BS35" s="1"/>
      <c r="BT35" s="1"/>
      <c r="BU35" s="1"/>
      <c r="BX35" s="3"/>
      <c r="BY35" s="1"/>
      <c r="BZ35" s="1"/>
      <c r="CA35" s="1"/>
      <c r="CB35" s="1"/>
      <c r="CC35" s="1"/>
      <c r="CD35" s="1"/>
      <c r="CE35" s="1"/>
      <c r="CF35" s="1"/>
      <c r="CG35" s="1"/>
      <c r="CH35" s="1"/>
      <c r="CI35" s="1"/>
      <c r="CL35" s="3"/>
      <c r="CM35" s="1"/>
      <c r="CN35" s="1"/>
      <c r="CO35" s="1"/>
      <c r="CP35" s="1"/>
      <c r="CQ35" s="1"/>
      <c r="CR35" s="1"/>
      <c r="CS35" s="1"/>
      <c r="CT35" s="1"/>
      <c r="CU35" s="1"/>
      <c r="CV35" s="1"/>
      <c r="CW35" s="1"/>
      <c r="CZ35" s="3"/>
      <c r="DA35" s="1"/>
      <c r="DB35" s="1"/>
      <c r="DC35" s="1"/>
      <c r="DD35" s="1"/>
      <c r="DE35" s="1"/>
      <c r="DF35" s="1"/>
      <c r="DG35" s="1"/>
      <c r="DH35" s="1"/>
      <c r="DI35" s="1"/>
      <c r="DJ35" s="1"/>
      <c r="DK35" s="1"/>
      <c r="DN35" s="3"/>
      <c r="DO35" s="1"/>
      <c r="DP35" s="1"/>
      <c r="DQ35" s="1"/>
      <c r="DR35" s="1"/>
      <c r="DS35" s="1"/>
      <c r="DT35" s="1"/>
      <c r="DU35" s="1"/>
      <c r="DV35" s="1"/>
      <c r="DW35" s="1"/>
      <c r="DX35" s="1"/>
      <c r="DY35" s="1"/>
      <c r="EB35" s="3"/>
      <c r="EC35" s="1"/>
      <c r="ED35" s="1"/>
      <c r="EE35" s="1"/>
      <c r="EF35" s="1"/>
      <c r="EG35" s="1"/>
      <c r="EH35" s="1"/>
      <c r="EI35" s="1"/>
      <c r="EJ35" s="1"/>
      <c r="EK35" s="1"/>
      <c r="EL35" s="1"/>
      <c r="EM35" s="1"/>
      <c r="EP35" s="3"/>
      <c r="EQ35" s="1"/>
      <c r="ER35" s="1"/>
      <c r="ES35" s="1"/>
      <c r="ET35" s="1"/>
      <c r="EU35" s="1"/>
      <c r="EV35" s="1"/>
      <c r="EW35" s="1"/>
      <c r="EX35" s="1"/>
      <c r="EY35" s="1"/>
      <c r="EZ35" s="1"/>
      <c r="FA35" s="1"/>
      <c r="FD35" s="3"/>
      <c r="FE35" s="1"/>
      <c r="FF35" s="1"/>
      <c r="FG35" s="1"/>
      <c r="FH35" s="1"/>
      <c r="FI35" s="1"/>
      <c r="FJ35" s="1"/>
      <c r="FK35" s="1"/>
      <c r="FL35" s="1"/>
      <c r="FM35" s="1"/>
      <c r="FN35" s="1"/>
      <c r="FO35" s="1"/>
      <c r="FR35" s="3"/>
      <c r="FS35" s="1"/>
      <c r="FT35" s="1"/>
      <c r="FU35" s="1"/>
      <c r="FV35" s="1"/>
      <c r="FW35" s="1"/>
      <c r="FX35" s="1"/>
      <c r="FY35" s="1"/>
      <c r="FZ35" s="1"/>
      <c r="GA35" s="1"/>
      <c r="GB35" s="1"/>
      <c r="GC35" s="1"/>
      <c r="GF35" s="3"/>
      <c r="GG35" s="1"/>
      <c r="GH35" s="1"/>
      <c r="GI35" s="1"/>
      <c r="GJ35" s="1"/>
      <c r="GK35" s="1"/>
      <c r="GL35" s="1"/>
      <c r="GM35" s="1"/>
      <c r="GN35" s="1"/>
      <c r="GO35" s="1"/>
      <c r="GP35" s="1"/>
      <c r="GQ35" s="1"/>
      <c r="GT35" s="3"/>
      <c r="GU35" s="1"/>
      <c r="GV35" s="1"/>
      <c r="GW35" s="1"/>
      <c r="GX35" s="1"/>
      <c r="GY35" s="1"/>
      <c r="GZ35" s="1"/>
      <c r="HA35" s="1"/>
      <c r="HB35" s="1"/>
      <c r="HC35" s="1"/>
      <c r="HD35" s="1"/>
      <c r="HE35" s="1"/>
      <c r="HH35" s="3"/>
      <c r="HI35" s="1"/>
      <c r="HJ35" s="1"/>
      <c r="HK35" s="1"/>
      <c r="HL35" s="1"/>
      <c r="HM35" s="1"/>
      <c r="HN35" s="1"/>
      <c r="HO35" s="1"/>
      <c r="HP35" s="1"/>
      <c r="HQ35" s="1"/>
      <c r="HR35" s="1"/>
      <c r="HS35" s="1"/>
      <c r="HV35" s="3"/>
      <c r="HW35" s="1"/>
      <c r="HX35" s="1"/>
      <c r="HY35" s="1"/>
      <c r="HZ35" s="1"/>
      <c r="IA35" s="1"/>
      <c r="IB35" s="1"/>
      <c r="IC35" s="1"/>
      <c r="ID35" s="1"/>
      <c r="IE35" s="1"/>
      <c r="IF35" s="1"/>
      <c r="IG35" s="1"/>
      <c r="IJ35" s="3"/>
      <c r="IK35" s="1"/>
      <c r="IL35" s="1"/>
      <c r="IM35" s="1"/>
      <c r="IN35" s="1"/>
      <c r="IO35" s="1"/>
      <c r="IP35" s="1"/>
      <c r="IQ35" s="1"/>
      <c r="IR35" s="1"/>
      <c r="IS35" s="1"/>
      <c r="IT35" s="1"/>
    </row>
    <row r="36" spans="1:254" ht="21" customHeight="1" x14ac:dyDescent="0.2">
      <c r="A36" s="63" t="s">
        <v>292</v>
      </c>
      <c r="B36" s="73">
        <v>5.5777000000000001</v>
      </c>
      <c r="C36" s="47">
        <v>59.180799999999998</v>
      </c>
      <c r="D36" s="73"/>
      <c r="E36" s="73"/>
      <c r="F36" s="73"/>
      <c r="G36" s="73">
        <v>5.0425000000000004</v>
      </c>
      <c r="H36" s="73"/>
      <c r="I36" s="47"/>
      <c r="J36" s="47"/>
      <c r="K36" s="73"/>
      <c r="L36" s="49">
        <v>69.801000000000002</v>
      </c>
      <c r="M36" s="43"/>
      <c r="T36" s="3"/>
      <c r="U36" s="1"/>
      <c r="V36" s="1"/>
      <c r="W36" s="1"/>
      <c r="X36" s="1"/>
      <c r="Y36" s="1"/>
      <c r="Z36" s="1"/>
      <c r="AA36" s="1"/>
      <c r="AB36" s="1"/>
      <c r="AC36" s="1"/>
      <c r="AD36" s="1"/>
      <c r="AE36" s="1"/>
      <c r="AH36" s="3"/>
      <c r="AI36" s="1"/>
      <c r="AJ36" s="1"/>
      <c r="AK36" s="1"/>
      <c r="AL36" s="1"/>
      <c r="AM36" s="1"/>
      <c r="AN36" s="1"/>
      <c r="AO36" s="1"/>
      <c r="AP36" s="1"/>
      <c r="AQ36" s="1"/>
      <c r="AR36" s="1"/>
      <c r="AS36" s="1"/>
      <c r="AV36" s="3"/>
      <c r="AW36" s="1"/>
      <c r="AX36" s="1"/>
      <c r="AY36" s="1"/>
      <c r="AZ36" s="1"/>
      <c r="BA36" s="1"/>
      <c r="BB36" s="1"/>
      <c r="BC36" s="1"/>
      <c r="BD36" s="1"/>
      <c r="BE36" s="1"/>
      <c r="BF36" s="1"/>
      <c r="BG36" s="1"/>
      <c r="BJ36" s="3"/>
      <c r="BK36" s="1"/>
      <c r="BL36" s="1"/>
      <c r="BM36" s="1"/>
      <c r="BN36" s="1"/>
      <c r="BO36" s="1"/>
      <c r="BP36" s="1"/>
      <c r="BQ36" s="1"/>
      <c r="BR36" s="1"/>
      <c r="BS36" s="1"/>
      <c r="BT36" s="1"/>
      <c r="BU36" s="1"/>
      <c r="BX36" s="3"/>
      <c r="BY36" s="1"/>
      <c r="BZ36" s="1"/>
      <c r="CA36" s="1"/>
      <c r="CB36" s="1"/>
      <c r="CC36" s="1"/>
      <c r="CD36" s="1"/>
      <c r="CE36" s="1"/>
      <c r="CF36" s="1"/>
      <c r="CG36" s="1"/>
      <c r="CH36" s="1"/>
      <c r="CI36" s="1"/>
      <c r="CL36" s="3"/>
      <c r="CM36" s="1"/>
      <c r="CN36" s="1"/>
      <c r="CO36" s="1"/>
      <c r="CP36" s="1"/>
      <c r="CQ36" s="1"/>
      <c r="CR36" s="1"/>
      <c r="CS36" s="1"/>
      <c r="CT36" s="1"/>
      <c r="CU36" s="1"/>
      <c r="CV36" s="1"/>
      <c r="CW36" s="1"/>
      <c r="CZ36" s="3"/>
      <c r="DA36" s="1"/>
      <c r="DB36" s="1"/>
      <c r="DC36" s="1"/>
      <c r="DD36" s="1"/>
      <c r="DE36" s="1"/>
      <c r="DF36" s="1"/>
      <c r="DG36" s="1"/>
      <c r="DH36" s="1"/>
      <c r="DI36" s="1"/>
      <c r="DJ36" s="1"/>
      <c r="DK36" s="1"/>
      <c r="DN36" s="3"/>
      <c r="DO36" s="1"/>
      <c r="DP36" s="1"/>
      <c r="DQ36" s="1"/>
      <c r="DR36" s="1"/>
      <c r="DS36" s="1"/>
      <c r="DT36" s="1"/>
      <c r="DU36" s="1"/>
      <c r="DV36" s="1"/>
      <c r="DW36" s="1"/>
      <c r="DX36" s="1"/>
      <c r="DY36" s="1"/>
      <c r="EB36" s="3"/>
      <c r="EC36" s="1"/>
      <c r="ED36" s="1"/>
      <c r="EE36" s="1"/>
      <c r="EF36" s="1"/>
      <c r="EG36" s="1"/>
      <c r="EH36" s="1"/>
      <c r="EI36" s="1"/>
      <c r="EJ36" s="1"/>
      <c r="EK36" s="1"/>
      <c r="EL36" s="1"/>
      <c r="EM36" s="1"/>
      <c r="EP36" s="3"/>
      <c r="EQ36" s="1"/>
      <c r="ER36" s="1"/>
      <c r="ES36" s="1"/>
      <c r="ET36" s="1"/>
      <c r="EU36" s="1"/>
      <c r="EV36" s="1"/>
      <c r="EW36" s="1"/>
      <c r="EX36" s="1"/>
      <c r="EY36" s="1"/>
      <c r="EZ36" s="1"/>
      <c r="FA36" s="1"/>
      <c r="FD36" s="3"/>
      <c r="FE36" s="1"/>
      <c r="FF36" s="1"/>
      <c r="FG36" s="1"/>
      <c r="FH36" s="1"/>
      <c r="FI36" s="1"/>
      <c r="FJ36" s="1"/>
      <c r="FK36" s="1"/>
      <c r="FL36" s="1"/>
      <c r="FM36" s="1"/>
      <c r="FN36" s="1"/>
      <c r="FO36" s="1"/>
      <c r="FR36" s="3"/>
      <c r="FS36" s="1"/>
      <c r="FT36" s="1"/>
      <c r="FU36" s="1"/>
      <c r="FV36" s="1"/>
      <c r="FW36" s="1"/>
      <c r="FX36" s="1"/>
      <c r="FY36" s="1"/>
      <c r="FZ36" s="1"/>
      <c r="GA36" s="1"/>
      <c r="GB36" s="1"/>
      <c r="GC36" s="1"/>
      <c r="GF36" s="3"/>
      <c r="GG36" s="1"/>
      <c r="GH36" s="1"/>
      <c r="GI36" s="1"/>
      <c r="GJ36" s="1"/>
      <c r="GK36" s="1"/>
      <c r="GL36" s="1"/>
      <c r="GM36" s="1"/>
      <c r="GN36" s="1"/>
      <c r="GO36" s="1"/>
      <c r="GP36" s="1"/>
      <c r="GQ36" s="1"/>
      <c r="GT36" s="3"/>
      <c r="GU36" s="1"/>
      <c r="GV36" s="1"/>
      <c r="GW36" s="1"/>
      <c r="GX36" s="1"/>
      <c r="GY36" s="1"/>
      <c r="GZ36" s="1"/>
      <c r="HA36" s="1"/>
      <c r="HB36" s="1"/>
      <c r="HC36" s="1"/>
      <c r="HD36" s="1"/>
      <c r="HE36" s="1"/>
      <c r="HH36" s="3"/>
      <c r="HI36" s="1"/>
      <c r="HJ36" s="1"/>
      <c r="HK36" s="1"/>
      <c r="HL36" s="1"/>
      <c r="HM36" s="1"/>
      <c r="HN36" s="1"/>
      <c r="HO36" s="1"/>
      <c r="HP36" s="1"/>
      <c r="HQ36" s="1"/>
      <c r="HR36" s="1"/>
      <c r="HS36" s="1"/>
      <c r="HV36" s="3"/>
      <c r="HW36" s="1"/>
      <c r="HX36" s="1"/>
      <c r="HY36" s="1"/>
      <c r="HZ36" s="1"/>
      <c r="IA36" s="1"/>
      <c r="IB36" s="1"/>
      <c r="IC36" s="1"/>
      <c r="ID36" s="1"/>
      <c r="IE36" s="1"/>
      <c r="IF36" s="1"/>
      <c r="IG36" s="1"/>
      <c r="IJ36" s="3"/>
      <c r="IK36" s="1"/>
      <c r="IL36" s="1"/>
      <c r="IM36" s="1"/>
      <c r="IN36" s="1"/>
      <c r="IO36" s="1"/>
      <c r="IP36" s="1"/>
      <c r="IQ36" s="1"/>
      <c r="IR36" s="1"/>
      <c r="IS36" s="1"/>
      <c r="IT36" s="1"/>
    </row>
    <row r="37" spans="1:254" ht="21" customHeight="1" x14ac:dyDescent="0.2">
      <c r="A37" s="61" t="s">
        <v>23</v>
      </c>
      <c r="B37" s="71"/>
      <c r="C37" s="40"/>
      <c r="D37" s="71"/>
      <c r="E37" s="71">
        <v>47.534599999999998</v>
      </c>
      <c r="F37" s="71">
        <v>2369.6932999999999</v>
      </c>
      <c r="G37" s="71"/>
      <c r="H37" s="71"/>
      <c r="I37" s="40">
        <v>126.49120000000001</v>
      </c>
      <c r="J37" s="40"/>
      <c r="K37" s="71"/>
      <c r="L37" s="42">
        <v>2543.7190999999998</v>
      </c>
      <c r="M37" s="43"/>
    </row>
    <row r="38" spans="1:254" ht="21" customHeight="1" x14ac:dyDescent="0.2">
      <c r="A38" s="61" t="s">
        <v>24</v>
      </c>
      <c r="B38" s="71"/>
      <c r="C38" s="40"/>
      <c r="D38" s="71"/>
      <c r="E38" s="71"/>
      <c r="F38" s="71"/>
      <c r="G38" s="71"/>
      <c r="H38" s="71"/>
      <c r="I38" s="40"/>
      <c r="J38" s="40"/>
      <c r="K38" s="71"/>
      <c r="L38" s="42"/>
      <c r="M38" s="43"/>
    </row>
    <row r="39" spans="1:254" ht="21" customHeight="1" x14ac:dyDescent="0.2">
      <c r="A39" s="61" t="s">
        <v>25</v>
      </c>
      <c r="B39" s="71"/>
      <c r="C39" s="40"/>
      <c r="D39" s="71"/>
      <c r="E39" s="71"/>
      <c r="F39" s="71"/>
      <c r="G39" s="71"/>
      <c r="H39" s="71"/>
      <c r="I39" s="40"/>
      <c r="J39" s="40"/>
      <c r="K39" s="71"/>
      <c r="L39" s="42"/>
      <c r="M39" s="43"/>
    </row>
    <row r="40" spans="1:254" ht="21" customHeight="1" x14ac:dyDescent="0.2">
      <c r="A40" s="61" t="s">
        <v>26</v>
      </c>
      <c r="B40" s="71">
        <v>13.016999999999999</v>
      </c>
      <c r="C40" s="40">
        <v>1145.2338999999999</v>
      </c>
      <c r="D40" s="71"/>
      <c r="E40" s="71"/>
      <c r="F40" s="71"/>
      <c r="G40" s="71"/>
      <c r="H40" s="71"/>
      <c r="I40" s="40"/>
      <c r="J40" s="40"/>
      <c r="K40" s="71"/>
      <c r="L40" s="42">
        <v>1158.2509</v>
      </c>
      <c r="M40" s="43"/>
    </row>
    <row r="41" spans="1:254" ht="21" customHeight="1" x14ac:dyDescent="0.2">
      <c r="A41" s="61" t="s">
        <v>27</v>
      </c>
      <c r="B41" s="71">
        <v>48.779400000000003</v>
      </c>
      <c r="C41" s="40">
        <v>17.9483</v>
      </c>
      <c r="D41" s="71"/>
      <c r="E41" s="71"/>
      <c r="F41" s="71"/>
      <c r="G41" s="71"/>
      <c r="H41" s="71">
        <v>11.9816</v>
      </c>
      <c r="I41" s="40"/>
      <c r="J41" s="40"/>
      <c r="K41" s="71">
        <v>0.7258</v>
      </c>
      <c r="L41" s="42">
        <v>79.435100000000006</v>
      </c>
      <c r="M41" s="43"/>
    </row>
    <row r="42" spans="1:254" ht="21" customHeight="1" x14ac:dyDescent="0.2">
      <c r="A42" s="62" t="s">
        <v>205</v>
      </c>
      <c r="B42" s="72">
        <v>61.796399999999998</v>
      </c>
      <c r="C42" s="44">
        <v>1163.1822</v>
      </c>
      <c r="D42" s="72"/>
      <c r="E42" s="72">
        <v>47.534599999999998</v>
      </c>
      <c r="F42" s="72">
        <v>2369.6932999999999</v>
      </c>
      <c r="G42" s="72"/>
      <c r="H42" s="72">
        <v>11.9816</v>
      </c>
      <c r="I42" s="44">
        <v>126.49120000000001</v>
      </c>
      <c r="J42" s="44"/>
      <c r="K42" s="72">
        <v>0.7258</v>
      </c>
      <c r="L42" s="46">
        <v>3781.4050999999999</v>
      </c>
      <c r="M42" s="43"/>
      <c r="T42" s="3"/>
      <c r="U42" s="1"/>
      <c r="V42" s="1"/>
      <c r="W42" s="1"/>
      <c r="X42" s="1"/>
      <c r="Y42" s="1"/>
      <c r="Z42" s="1"/>
      <c r="AA42" s="1"/>
      <c r="AB42" s="1"/>
      <c r="AC42" s="1"/>
      <c r="AD42" s="1"/>
      <c r="AE42" s="1"/>
      <c r="AH42" s="3"/>
      <c r="AI42" s="1"/>
      <c r="AJ42" s="1"/>
      <c r="AK42" s="1"/>
      <c r="AL42" s="1"/>
      <c r="AM42" s="1"/>
      <c r="AN42" s="1"/>
      <c r="AO42" s="1"/>
      <c r="AP42" s="1"/>
      <c r="AQ42" s="1"/>
      <c r="AR42" s="1"/>
      <c r="AS42" s="1"/>
      <c r="AV42" s="3"/>
      <c r="AW42" s="1"/>
      <c r="AX42" s="1"/>
      <c r="AY42" s="1"/>
      <c r="AZ42" s="1"/>
      <c r="BA42" s="1"/>
      <c r="BB42" s="1"/>
      <c r="BC42" s="1"/>
      <c r="BD42" s="1"/>
      <c r="BE42" s="1"/>
      <c r="BF42" s="1"/>
      <c r="BG42" s="1"/>
      <c r="BJ42" s="3"/>
      <c r="BK42" s="1"/>
      <c r="BL42" s="1"/>
      <c r="BM42" s="1"/>
      <c r="BN42" s="1"/>
      <c r="BO42" s="1"/>
      <c r="BP42" s="1"/>
      <c r="BQ42" s="1"/>
      <c r="BR42" s="1"/>
      <c r="BS42" s="1"/>
      <c r="BT42" s="1"/>
      <c r="BU42" s="1"/>
      <c r="BX42" s="3"/>
      <c r="BY42" s="1"/>
      <c r="BZ42" s="1"/>
      <c r="CA42" s="1"/>
      <c r="CB42" s="1"/>
      <c r="CC42" s="1"/>
      <c r="CD42" s="1"/>
      <c r="CE42" s="1"/>
      <c r="CF42" s="1"/>
      <c r="CG42" s="1"/>
      <c r="CH42" s="1"/>
      <c r="CI42" s="1"/>
      <c r="CL42" s="3"/>
      <c r="CM42" s="1"/>
      <c r="CN42" s="1"/>
      <c r="CO42" s="1"/>
      <c r="CP42" s="1"/>
      <c r="CQ42" s="1"/>
      <c r="CR42" s="1"/>
      <c r="CS42" s="1"/>
      <c r="CT42" s="1"/>
      <c r="CU42" s="1"/>
      <c r="CV42" s="1"/>
      <c r="CW42" s="1"/>
      <c r="CZ42" s="3"/>
      <c r="DA42" s="1"/>
      <c r="DB42" s="1"/>
      <c r="DC42" s="1"/>
      <c r="DD42" s="1"/>
      <c r="DE42" s="1"/>
      <c r="DF42" s="1"/>
      <c r="DG42" s="1"/>
      <c r="DH42" s="1"/>
      <c r="DI42" s="1"/>
      <c r="DJ42" s="1"/>
      <c r="DK42" s="1"/>
      <c r="DN42" s="3"/>
      <c r="DO42" s="1"/>
      <c r="DP42" s="1"/>
      <c r="DQ42" s="1"/>
      <c r="DR42" s="1"/>
      <c r="DS42" s="1"/>
      <c r="DT42" s="1"/>
      <c r="DU42" s="1"/>
      <c r="DV42" s="1"/>
      <c r="DW42" s="1"/>
      <c r="DX42" s="1"/>
      <c r="DY42" s="1"/>
      <c r="EB42" s="3"/>
      <c r="EC42" s="1"/>
      <c r="ED42" s="1"/>
      <c r="EE42" s="1"/>
      <c r="EF42" s="1"/>
      <c r="EG42" s="1"/>
      <c r="EH42" s="1"/>
      <c r="EI42" s="1"/>
      <c r="EJ42" s="1"/>
      <c r="EK42" s="1"/>
      <c r="EL42" s="1"/>
      <c r="EM42" s="1"/>
      <c r="EP42" s="3"/>
      <c r="EQ42" s="1"/>
      <c r="ER42" s="1"/>
      <c r="ES42" s="1"/>
      <c r="ET42" s="1"/>
      <c r="EU42" s="1"/>
      <c r="EV42" s="1"/>
      <c r="EW42" s="1"/>
      <c r="EX42" s="1"/>
      <c r="EY42" s="1"/>
      <c r="EZ42" s="1"/>
      <c r="FA42" s="1"/>
      <c r="FD42" s="3"/>
      <c r="FE42" s="1"/>
      <c r="FF42" s="1"/>
      <c r="FG42" s="1"/>
      <c r="FH42" s="1"/>
      <c r="FI42" s="1"/>
      <c r="FJ42" s="1"/>
      <c r="FK42" s="1"/>
      <c r="FL42" s="1"/>
      <c r="FM42" s="1"/>
      <c r="FN42" s="1"/>
      <c r="FO42" s="1"/>
      <c r="FR42" s="3"/>
      <c r="FS42" s="1"/>
      <c r="FT42" s="1"/>
      <c r="FU42" s="1"/>
      <c r="FV42" s="1"/>
      <c r="FW42" s="1"/>
      <c r="FX42" s="1"/>
      <c r="FY42" s="1"/>
      <c r="FZ42" s="1"/>
      <c r="GA42" s="1"/>
      <c r="GB42" s="1"/>
      <c r="GC42" s="1"/>
      <c r="GF42" s="3"/>
      <c r="GG42" s="1"/>
      <c r="GH42" s="1"/>
      <c r="GI42" s="1"/>
      <c r="GJ42" s="1"/>
      <c r="GK42" s="1"/>
      <c r="GL42" s="1"/>
      <c r="GM42" s="1"/>
      <c r="GN42" s="1"/>
      <c r="GO42" s="1"/>
      <c r="GP42" s="1"/>
      <c r="GQ42" s="1"/>
      <c r="GT42" s="3"/>
      <c r="GU42" s="1"/>
      <c r="GV42" s="1"/>
      <c r="GW42" s="1"/>
      <c r="GX42" s="1"/>
      <c r="GY42" s="1"/>
      <c r="GZ42" s="1"/>
      <c r="HA42" s="1"/>
      <c r="HB42" s="1"/>
      <c r="HC42" s="1"/>
      <c r="HD42" s="1"/>
      <c r="HE42" s="1"/>
      <c r="HH42" s="3"/>
      <c r="HI42" s="1"/>
      <c r="HJ42" s="1"/>
      <c r="HK42" s="1"/>
      <c r="HL42" s="1"/>
      <c r="HM42" s="1"/>
      <c r="HN42" s="1"/>
      <c r="HO42" s="1"/>
      <c r="HP42" s="1"/>
      <c r="HQ42" s="1"/>
      <c r="HR42" s="1"/>
      <c r="HS42" s="1"/>
      <c r="HV42" s="3"/>
      <c r="HW42" s="1"/>
      <c r="HX42" s="1"/>
      <c r="HY42" s="1"/>
      <c r="HZ42" s="1"/>
      <c r="IA42" s="1"/>
      <c r="IB42" s="1"/>
      <c r="IC42" s="1"/>
      <c r="ID42" s="1"/>
      <c r="IE42" s="1"/>
      <c r="IF42" s="1"/>
      <c r="IG42" s="1"/>
      <c r="IJ42" s="3"/>
      <c r="IK42" s="1"/>
      <c r="IL42" s="1"/>
      <c r="IM42" s="1"/>
      <c r="IN42" s="1"/>
      <c r="IO42" s="1"/>
      <c r="IP42" s="1"/>
      <c r="IQ42" s="1"/>
      <c r="IR42" s="1"/>
      <c r="IS42" s="1"/>
      <c r="IT42" s="1"/>
    </row>
    <row r="43" spans="1:254" ht="21" customHeight="1" x14ac:dyDescent="0.2">
      <c r="A43" s="61" t="s">
        <v>307</v>
      </c>
      <c r="B43" s="71">
        <v>100.9164</v>
      </c>
      <c r="C43" s="40"/>
      <c r="D43" s="71">
        <v>26.604399999999998</v>
      </c>
      <c r="E43" s="71"/>
      <c r="F43" s="71">
        <v>331.25189999999998</v>
      </c>
      <c r="G43" s="71"/>
      <c r="H43" s="71">
        <v>14.351000000000001</v>
      </c>
      <c r="I43" s="40"/>
      <c r="J43" s="40"/>
      <c r="K43" s="71"/>
      <c r="L43" s="42">
        <v>473.12369999999999</v>
      </c>
      <c r="M43" s="43"/>
    </row>
    <row r="44" spans="1:254" ht="21" customHeight="1" x14ac:dyDescent="0.2">
      <c r="A44" s="61" t="s">
        <v>308</v>
      </c>
      <c r="B44" s="71">
        <v>26.957999999999998</v>
      </c>
      <c r="C44" s="40"/>
      <c r="D44" s="71"/>
      <c r="E44" s="71"/>
      <c r="F44" s="71">
        <v>5.0083000000000002</v>
      </c>
      <c r="G44" s="71">
        <v>5.4021999999999997</v>
      </c>
      <c r="H44" s="71"/>
      <c r="I44" s="40"/>
      <c r="J44" s="40"/>
      <c r="K44" s="71"/>
      <c r="L44" s="42">
        <v>37.368499999999997</v>
      </c>
      <c r="M44" s="43"/>
    </row>
    <row r="45" spans="1:254" ht="21" customHeight="1" x14ac:dyDescent="0.2">
      <c r="A45" s="61" t="s">
        <v>309</v>
      </c>
      <c r="B45" s="71">
        <v>63.903700000000001</v>
      </c>
      <c r="C45" s="40"/>
      <c r="D45" s="71"/>
      <c r="E45" s="71"/>
      <c r="F45" s="71">
        <v>80.682299999999998</v>
      </c>
      <c r="G45" s="71"/>
      <c r="H45" s="71">
        <v>1.091</v>
      </c>
      <c r="I45" s="40"/>
      <c r="J45" s="40"/>
      <c r="K45" s="71">
        <v>2.8765999999999998</v>
      </c>
      <c r="L45" s="42">
        <v>148.55359999999999</v>
      </c>
      <c r="M45" s="43"/>
    </row>
    <row r="46" spans="1:254" ht="21" customHeight="1" x14ac:dyDescent="0.2">
      <c r="A46" s="62" t="s">
        <v>293</v>
      </c>
      <c r="B46" s="72">
        <v>191.77809999999999</v>
      </c>
      <c r="C46" s="44"/>
      <c r="D46" s="72">
        <v>26.604399999999998</v>
      </c>
      <c r="E46" s="72"/>
      <c r="F46" s="72">
        <v>416.9425</v>
      </c>
      <c r="G46" s="72">
        <v>5.4021999999999997</v>
      </c>
      <c r="H46" s="72">
        <v>15.442</v>
      </c>
      <c r="I46" s="44"/>
      <c r="J46" s="44"/>
      <c r="K46" s="72">
        <v>2.8765999999999998</v>
      </c>
      <c r="L46" s="46">
        <v>659.04579999999999</v>
      </c>
      <c r="M46" s="43"/>
      <c r="T46" s="3"/>
      <c r="U46" s="1"/>
      <c r="V46" s="1"/>
      <c r="W46" s="1"/>
      <c r="X46" s="1"/>
      <c r="Y46" s="1"/>
      <c r="Z46" s="1"/>
      <c r="AA46" s="1"/>
      <c r="AB46" s="1"/>
      <c r="AC46" s="1"/>
      <c r="AD46" s="1"/>
      <c r="AE46" s="1"/>
      <c r="AH46" s="3"/>
      <c r="AI46" s="1"/>
      <c r="AJ46" s="1"/>
      <c r="AK46" s="1"/>
      <c r="AL46" s="1"/>
      <c r="AM46" s="1"/>
      <c r="AN46" s="1"/>
      <c r="AO46" s="1"/>
      <c r="AP46" s="1"/>
      <c r="AQ46" s="1"/>
      <c r="AR46" s="1"/>
      <c r="AS46" s="1"/>
      <c r="AV46" s="3"/>
      <c r="AW46" s="1"/>
      <c r="AX46" s="1"/>
      <c r="AY46" s="1"/>
      <c r="AZ46" s="1"/>
      <c r="BA46" s="1"/>
      <c r="BB46" s="1"/>
      <c r="BC46" s="1"/>
      <c r="BD46" s="1"/>
      <c r="BE46" s="1"/>
      <c r="BF46" s="1"/>
      <c r="BG46" s="1"/>
      <c r="BJ46" s="3"/>
      <c r="BK46" s="1"/>
      <c r="BL46" s="1"/>
      <c r="BM46" s="1"/>
      <c r="BN46" s="1"/>
      <c r="BO46" s="1"/>
      <c r="BP46" s="1"/>
      <c r="BQ46" s="1"/>
      <c r="BR46" s="1"/>
      <c r="BS46" s="1"/>
      <c r="BT46" s="1"/>
      <c r="BU46" s="1"/>
      <c r="BX46" s="3"/>
      <c r="BY46" s="1"/>
      <c r="BZ46" s="1"/>
      <c r="CA46" s="1"/>
      <c r="CB46" s="1"/>
      <c r="CC46" s="1"/>
      <c r="CD46" s="1"/>
      <c r="CE46" s="1"/>
      <c r="CF46" s="1"/>
      <c r="CG46" s="1"/>
      <c r="CH46" s="1"/>
      <c r="CI46" s="1"/>
      <c r="CL46" s="3"/>
      <c r="CM46" s="1"/>
      <c r="CN46" s="1"/>
      <c r="CO46" s="1"/>
      <c r="CP46" s="1"/>
      <c r="CQ46" s="1"/>
      <c r="CR46" s="1"/>
      <c r="CS46" s="1"/>
      <c r="CT46" s="1"/>
      <c r="CU46" s="1"/>
      <c r="CV46" s="1"/>
      <c r="CW46" s="1"/>
      <c r="CZ46" s="3"/>
      <c r="DA46" s="1"/>
      <c r="DB46" s="1"/>
      <c r="DC46" s="1"/>
      <c r="DD46" s="1"/>
      <c r="DE46" s="1"/>
      <c r="DF46" s="1"/>
      <c r="DG46" s="1"/>
      <c r="DH46" s="1"/>
      <c r="DI46" s="1"/>
      <c r="DJ46" s="1"/>
      <c r="DK46" s="1"/>
      <c r="DN46" s="3"/>
      <c r="DO46" s="1"/>
      <c r="DP46" s="1"/>
      <c r="DQ46" s="1"/>
      <c r="DR46" s="1"/>
      <c r="DS46" s="1"/>
      <c r="DT46" s="1"/>
      <c r="DU46" s="1"/>
      <c r="DV46" s="1"/>
      <c r="DW46" s="1"/>
      <c r="DX46" s="1"/>
      <c r="DY46" s="1"/>
      <c r="EB46" s="3"/>
      <c r="EC46" s="1"/>
      <c r="ED46" s="1"/>
      <c r="EE46" s="1"/>
      <c r="EF46" s="1"/>
      <c r="EG46" s="1"/>
      <c r="EH46" s="1"/>
      <c r="EI46" s="1"/>
      <c r="EJ46" s="1"/>
      <c r="EK46" s="1"/>
      <c r="EL46" s="1"/>
      <c r="EM46" s="1"/>
      <c r="EP46" s="3"/>
      <c r="EQ46" s="1"/>
      <c r="ER46" s="1"/>
      <c r="ES46" s="1"/>
      <c r="ET46" s="1"/>
      <c r="EU46" s="1"/>
      <c r="EV46" s="1"/>
      <c r="EW46" s="1"/>
      <c r="EX46" s="1"/>
      <c r="EY46" s="1"/>
      <c r="EZ46" s="1"/>
      <c r="FA46" s="1"/>
      <c r="FD46" s="3"/>
      <c r="FE46" s="1"/>
      <c r="FF46" s="1"/>
      <c r="FG46" s="1"/>
      <c r="FH46" s="1"/>
      <c r="FI46" s="1"/>
      <c r="FJ46" s="1"/>
      <c r="FK46" s="1"/>
      <c r="FL46" s="1"/>
      <c r="FM46" s="1"/>
      <c r="FN46" s="1"/>
      <c r="FO46" s="1"/>
      <c r="FR46" s="3"/>
      <c r="FS46" s="1"/>
      <c r="FT46" s="1"/>
      <c r="FU46" s="1"/>
      <c r="FV46" s="1"/>
      <c r="FW46" s="1"/>
      <c r="FX46" s="1"/>
      <c r="FY46" s="1"/>
      <c r="FZ46" s="1"/>
      <c r="GA46" s="1"/>
      <c r="GB46" s="1"/>
      <c r="GC46" s="1"/>
      <c r="GF46" s="3"/>
      <c r="GG46" s="1"/>
      <c r="GH46" s="1"/>
      <c r="GI46" s="1"/>
      <c r="GJ46" s="1"/>
      <c r="GK46" s="1"/>
      <c r="GL46" s="1"/>
      <c r="GM46" s="1"/>
      <c r="GN46" s="1"/>
      <c r="GO46" s="1"/>
      <c r="GP46" s="1"/>
      <c r="GQ46" s="1"/>
      <c r="GT46" s="3"/>
      <c r="GU46" s="1"/>
      <c r="GV46" s="1"/>
      <c r="GW46" s="1"/>
      <c r="GX46" s="1"/>
      <c r="GY46" s="1"/>
      <c r="GZ46" s="1"/>
      <c r="HA46" s="1"/>
      <c r="HB46" s="1"/>
      <c r="HC46" s="1"/>
      <c r="HD46" s="1"/>
      <c r="HE46" s="1"/>
      <c r="HH46" s="3"/>
      <c r="HI46" s="1"/>
      <c r="HJ46" s="1"/>
      <c r="HK46" s="1"/>
      <c r="HL46" s="1"/>
      <c r="HM46" s="1"/>
      <c r="HN46" s="1"/>
      <c r="HO46" s="1"/>
      <c r="HP46" s="1"/>
      <c r="HQ46" s="1"/>
      <c r="HR46" s="1"/>
      <c r="HS46" s="1"/>
      <c r="HV46" s="3"/>
      <c r="HW46" s="1"/>
      <c r="HX46" s="1"/>
      <c r="HY46" s="1"/>
      <c r="HZ46" s="1"/>
      <c r="IA46" s="1"/>
      <c r="IB46" s="1"/>
      <c r="IC46" s="1"/>
      <c r="ID46" s="1"/>
      <c r="IE46" s="1"/>
      <c r="IF46" s="1"/>
      <c r="IG46" s="1"/>
      <c r="IJ46" s="3"/>
      <c r="IK46" s="1"/>
      <c r="IL46" s="1"/>
      <c r="IM46" s="1"/>
      <c r="IN46" s="1"/>
      <c r="IO46" s="1"/>
      <c r="IP46" s="1"/>
      <c r="IQ46" s="1"/>
      <c r="IR46" s="1"/>
      <c r="IS46" s="1"/>
      <c r="IT46" s="1"/>
    </row>
    <row r="47" spans="1:254" ht="21" customHeight="1" x14ac:dyDescent="0.2">
      <c r="A47" s="63" t="s">
        <v>294</v>
      </c>
      <c r="B47" s="73">
        <v>15.256</v>
      </c>
      <c r="C47" s="47"/>
      <c r="D47" s="73">
        <v>1.4943</v>
      </c>
      <c r="E47" s="73">
        <v>355.41070000000002</v>
      </c>
      <c r="F47" s="73">
        <v>1896.4450999999999</v>
      </c>
      <c r="G47" s="73"/>
      <c r="H47" s="73">
        <v>17.5535</v>
      </c>
      <c r="I47" s="47"/>
      <c r="J47" s="47"/>
      <c r="K47" s="73"/>
      <c r="L47" s="49">
        <v>2286.1596</v>
      </c>
      <c r="M47" s="43"/>
      <c r="T47" s="3"/>
      <c r="U47" s="1"/>
      <c r="V47" s="1"/>
      <c r="W47" s="1"/>
      <c r="X47" s="1"/>
      <c r="Y47" s="1"/>
      <c r="Z47" s="1"/>
      <c r="AA47" s="1"/>
      <c r="AB47" s="1"/>
      <c r="AC47" s="1"/>
      <c r="AD47" s="1"/>
      <c r="AE47" s="1"/>
      <c r="AH47" s="3"/>
      <c r="AI47" s="1"/>
      <c r="AJ47" s="1"/>
      <c r="AK47" s="1"/>
      <c r="AL47" s="1"/>
      <c r="AM47" s="1"/>
      <c r="AN47" s="1"/>
      <c r="AO47" s="1"/>
      <c r="AP47" s="1"/>
      <c r="AQ47" s="1"/>
      <c r="AR47" s="1"/>
      <c r="AS47" s="1"/>
      <c r="AV47" s="3"/>
      <c r="AW47" s="1"/>
      <c r="AX47" s="1"/>
      <c r="AY47" s="1"/>
      <c r="AZ47" s="1"/>
      <c r="BA47" s="1"/>
      <c r="BB47" s="1"/>
      <c r="BC47" s="1"/>
      <c r="BD47" s="1"/>
      <c r="BE47" s="1"/>
      <c r="BF47" s="1"/>
      <c r="BG47" s="1"/>
      <c r="BJ47" s="3"/>
      <c r="BK47" s="1"/>
      <c r="BL47" s="1"/>
      <c r="BM47" s="1"/>
      <c r="BN47" s="1"/>
      <c r="BO47" s="1"/>
      <c r="BP47" s="1"/>
      <c r="BQ47" s="1"/>
      <c r="BR47" s="1"/>
      <c r="BS47" s="1"/>
      <c r="BT47" s="1"/>
      <c r="BU47" s="1"/>
      <c r="BX47" s="3"/>
      <c r="BY47" s="1"/>
      <c r="BZ47" s="1"/>
      <c r="CA47" s="1"/>
      <c r="CB47" s="1"/>
      <c r="CC47" s="1"/>
      <c r="CD47" s="1"/>
      <c r="CE47" s="1"/>
      <c r="CF47" s="1"/>
      <c r="CG47" s="1"/>
      <c r="CH47" s="1"/>
      <c r="CI47" s="1"/>
      <c r="CL47" s="3"/>
      <c r="CM47" s="1"/>
      <c r="CN47" s="1"/>
      <c r="CO47" s="1"/>
      <c r="CP47" s="1"/>
      <c r="CQ47" s="1"/>
      <c r="CR47" s="1"/>
      <c r="CS47" s="1"/>
      <c r="CT47" s="1"/>
      <c r="CU47" s="1"/>
      <c r="CV47" s="1"/>
      <c r="CW47" s="1"/>
      <c r="CZ47" s="3"/>
      <c r="DA47" s="1"/>
      <c r="DB47" s="1"/>
      <c r="DC47" s="1"/>
      <c r="DD47" s="1"/>
      <c r="DE47" s="1"/>
      <c r="DF47" s="1"/>
      <c r="DG47" s="1"/>
      <c r="DH47" s="1"/>
      <c r="DI47" s="1"/>
      <c r="DJ47" s="1"/>
      <c r="DK47" s="1"/>
      <c r="DN47" s="3"/>
      <c r="DO47" s="1"/>
      <c r="DP47" s="1"/>
      <c r="DQ47" s="1"/>
      <c r="DR47" s="1"/>
      <c r="DS47" s="1"/>
      <c r="DT47" s="1"/>
      <c r="DU47" s="1"/>
      <c r="DV47" s="1"/>
      <c r="DW47" s="1"/>
      <c r="DX47" s="1"/>
      <c r="DY47" s="1"/>
      <c r="EB47" s="3"/>
      <c r="EC47" s="1"/>
      <c r="ED47" s="1"/>
      <c r="EE47" s="1"/>
      <c r="EF47" s="1"/>
      <c r="EG47" s="1"/>
      <c r="EH47" s="1"/>
      <c r="EI47" s="1"/>
      <c r="EJ47" s="1"/>
      <c r="EK47" s="1"/>
      <c r="EL47" s="1"/>
      <c r="EM47" s="1"/>
      <c r="EP47" s="3"/>
      <c r="EQ47" s="1"/>
      <c r="ER47" s="1"/>
      <c r="ES47" s="1"/>
      <c r="ET47" s="1"/>
      <c r="EU47" s="1"/>
      <c r="EV47" s="1"/>
      <c r="EW47" s="1"/>
      <c r="EX47" s="1"/>
      <c r="EY47" s="1"/>
      <c r="EZ47" s="1"/>
      <c r="FA47" s="1"/>
      <c r="FD47" s="3"/>
      <c r="FE47" s="1"/>
      <c r="FF47" s="1"/>
      <c r="FG47" s="1"/>
      <c r="FH47" s="1"/>
      <c r="FI47" s="1"/>
      <c r="FJ47" s="1"/>
      <c r="FK47" s="1"/>
      <c r="FL47" s="1"/>
      <c r="FM47" s="1"/>
      <c r="FN47" s="1"/>
      <c r="FO47" s="1"/>
      <c r="FR47" s="3"/>
      <c r="FS47" s="1"/>
      <c r="FT47" s="1"/>
      <c r="FU47" s="1"/>
      <c r="FV47" s="1"/>
      <c r="FW47" s="1"/>
      <c r="FX47" s="1"/>
      <c r="FY47" s="1"/>
      <c r="FZ47" s="1"/>
      <c r="GA47" s="1"/>
      <c r="GB47" s="1"/>
      <c r="GC47" s="1"/>
      <c r="GF47" s="3"/>
      <c r="GG47" s="1"/>
      <c r="GH47" s="1"/>
      <c r="GI47" s="1"/>
      <c r="GJ47" s="1"/>
      <c r="GK47" s="1"/>
      <c r="GL47" s="1"/>
      <c r="GM47" s="1"/>
      <c r="GN47" s="1"/>
      <c r="GO47" s="1"/>
      <c r="GP47" s="1"/>
      <c r="GQ47" s="1"/>
      <c r="GT47" s="3"/>
      <c r="GU47" s="1"/>
      <c r="GV47" s="1"/>
      <c r="GW47" s="1"/>
      <c r="GX47" s="1"/>
      <c r="GY47" s="1"/>
      <c r="GZ47" s="1"/>
      <c r="HA47" s="1"/>
      <c r="HB47" s="1"/>
      <c r="HC47" s="1"/>
      <c r="HD47" s="1"/>
      <c r="HE47" s="1"/>
      <c r="HH47" s="3"/>
      <c r="HI47" s="1"/>
      <c r="HJ47" s="1"/>
      <c r="HK47" s="1"/>
      <c r="HL47" s="1"/>
      <c r="HM47" s="1"/>
      <c r="HN47" s="1"/>
      <c r="HO47" s="1"/>
      <c r="HP47" s="1"/>
      <c r="HQ47" s="1"/>
      <c r="HR47" s="1"/>
      <c r="HS47" s="1"/>
      <c r="HV47" s="3"/>
      <c r="HW47" s="1"/>
      <c r="HX47" s="1"/>
      <c r="HY47" s="1"/>
      <c r="HZ47" s="1"/>
      <c r="IA47" s="1"/>
      <c r="IB47" s="1"/>
      <c r="IC47" s="1"/>
      <c r="ID47" s="1"/>
      <c r="IE47" s="1"/>
      <c r="IF47" s="1"/>
      <c r="IG47" s="1"/>
      <c r="IJ47" s="3"/>
      <c r="IK47" s="1"/>
      <c r="IL47" s="1"/>
      <c r="IM47" s="1"/>
      <c r="IN47" s="1"/>
      <c r="IO47" s="1"/>
      <c r="IP47" s="1"/>
      <c r="IQ47" s="1"/>
      <c r="IR47" s="1"/>
      <c r="IS47" s="1"/>
      <c r="IT47" s="1"/>
    </row>
    <row r="48" spans="1:254" ht="21" customHeight="1" x14ac:dyDescent="0.2">
      <c r="A48" s="61" t="s">
        <v>28</v>
      </c>
      <c r="B48" s="71"/>
      <c r="C48" s="40">
        <v>84.316800000000001</v>
      </c>
      <c r="D48" s="71"/>
      <c r="E48" s="71"/>
      <c r="F48" s="71"/>
      <c r="G48" s="71"/>
      <c r="H48" s="71"/>
      <c r="I48" s="40"/>
      <c r="J48" s="40"/>
      <c r="K48" s="71"/>
      <c r="L48" s="42">
        <v>84.316800000000001</v>
      </c>
      <c r="M48" s="43"/>
    </row>
    <row r="49" spans="1:254" ht="21" customHeight="1" x14ac:dyDescent="0.2">
      <c r="A49" s="61" t="s">
        <v>295</v>
      </c>
      <c r="B49" s="71"/>
      <c r="C49" s="40">
        <v>628.70219999999995</v>
      </c>
      <c r="D49" s="71"/>
      <c r="E49" s="71"/>
      <c r="F49" s="71"/>
      <c r="G49" s="71"/>
      <c r="H49" s="71"/>
      <c r="I49" s="40"/>
      <c r="J49" s="40"/>
      <c r="K49" s="71"/>
      <c r="L49" s="42">
        <v>628.70219999999995</v>
      </c>
      <c r="M49" s="43"/>
    </row>
    <row r="50" spans="1:254" ht="21" customHeight="1" x14ac:dyDescent="0.2">
      <c r="A50" s="62" t="s">
        <v>29</v>
      </c>
      <c r="B50" s="72"/>
      <c r="C50" s="44">
        <v>713.01900000000001</v>
      </c>
      <c r="D50" s="72"/>
      <c r="E50" s="72"/>
      <c r="F50" s="72"/>
      <c r="G50" s="72"/>
      <c r="H50" s="72"/>
      <c r="I50" s="44"/>
      <c r="J50" s="44"/>
      <c r="K50" s="72"/>
      <c r="L50" s="46">
        <v>713.01900000000001</v>
      </c>
      <c r="M50" s="43"/>
      <c r="T50" s="3"/>
      <c r="U50" s="1"/>
      <c r="V50" s="1"/>
      <c r="W50" s="1"/>
      <c r="X50" s="1"/>
      <c r="Y50" s="1"/>
      <c r="Z50" s="1"/>
      <c r="AA50" s="1"/>
      <c r="AB50" s="1"/>
      <c r="AC50" s="1"/>
      <c r="AD50" s="1"/>
      <c r="AE50" s="1"/>
      <c r="AH50" s="3"/>
      <c r="AI50" s="1"/>
      <c r="AJ50" s="1"/>
      <c r="AK50" s="1"/>
      <c r="AL50" s="1"/>
      <c r="AM50" s="1"/>
      <c r="AN50" s="1"/>
      <c r="AO50" s="1"/>
      <c r="AP50" s="1"/>
      <c r="AQ50" s="1"/>
      <c r="AR50" s="1"/>
      <c r="AS50" s="1"/>
      <c r="AV50" s="3"/>
      <c r="AW50" s="1"/>
      <c r="AX50" s="1"/>
      <c r="AY50" s="1"/>
      <c r="AZ50" s="1"/>
      <c r="BA50" s="1"/>
      <c r="BB50" s="1"/>
      <c r="BC50" s="1"/>
      <c r="BD50" s="1"/>
      <c r="BE50" s="1"/>
      <c r="BF50" s="1"/>
      <c r="BG50" s="1"/>
      <c r="BJ50" s="3"/>
      <c r="BK50" s="1"/>
      <c r="BL50" s="1"/>
      <c r="BM50" s="1"/>
      <c r="BN50" s="1"/>
      <c r="BO50" s="1"/>
      <c r="BP50" s="1"/>
      <c r="BQ50" s="1"/>
      <c r="BR50" s="1"/>
      <c r="BS50" s="1"/>
      <c r="BT50" s="1"/>
      <c r="BU50" s="1"/>
      <c r="BX50" s="3"/>
      <c r="BY50" s="1"/>
      <c r="BZ50" s="1"/>
      <c r="CA50" s="1"/>
      <c r="CB50" s="1"/>
      <c r="CC50" s="1"/>
      <c r="CD50" s="1"/>
      <c r="CE50" s="1"/>
      <c r="CF50" s="1"/>
      <c r="CG50" s="1"/>
      <c r="CH50" s="1"/>
      <c r="CI50" s="1"/>
      <c r="CL50" s="3"/>
      <c r="CM50" s="1"/>
      <c r="CN50" s="1"/>
      <c r="CO50" s="1"/>
      <c r="CP50" s="1"/>
      <c r="CQ50" s="1"/>
      <c r="CR50" s="1"/>
      <c r="CS50" s="1"/>
      <c r="CT50" s="1"/>
      <c r="CU50" s="1"/>
      <c r="CV50" s="1"/>
      <c r="CW50" s="1"/>
      <c r="CZ50" s="3"/>
      <c r="DA50" s="1"/>
      <c r="DB50" s="1"/>
      <c r="DC50" s="1"/>
      <c r="DD50" s="1"/>
      <c r="DE50" s="1"/>
      <c r="DF50" s="1"/>
      <c r="DG50" s="1"/>
      <c r="DH50" s="1"/>
      <c r="DI50" s="1"/>
      <c r="DJ50" s="1"/>
      <c r="DK50" s="1"/>
      <c r="DN50" s="3"/>
      <c r="DO50" s="1"/>
      <c r="DP50" s="1"/>
      <c r="DQ50" s="1"/>
      <c r="DR50" s="1"/>
      <c r="DS50" s="1"/>
      <c r="DT50" s="1"/>
      <c r="DU50" s="1"/>
      <c r="DV50" s="1"/>
      <c r="DW50" s="1"/>
      <c r="DX50" s="1"/>
      <c r="DY50" s="1"/>
      <c r="EB50" s="3"/>
      <c r="EC50" s="1"/>
      <c r="ED50" s="1"/>
      <c r="EE50" s="1"/>
      <c r="EF50" s="1"/>
      <c r="EG50" s="1"/>
      <c r="EH50" s="1"/>
      <c r="EI50" s="1"/>
      <c r="EJ50" s="1"/>
      <c r="EK50" s="1"/>
      <c r="EL50" s="1"/>
      <c r="EM50" s="1"/>
      <c r="EP50" s="3"/>
      <c r="EQ50" s="1"/>
      <c r="ER50" s="1"/>
      <c r="ES50" s="1"/>
      <c r="ET50" s="1"/>
      <c r="EU50" s="1"/>
      <c r="EV50" s="1"/>
      <c r="EW50" s="1"/>
      <c r="EX50" s="1"/>
      <c r="EY50" s="1"/>
      <c r="EZ50" s="1"/>
      <c r="FA50" s="1"/>
      <c r="FD50" s="3"/>
      <c r="FE50" s="1"/>
      <c r="FF50" s="1"/>
      <c r="FG50" s="1"/>
      <c r="FH50" s="1"/>
      <c r="FI50" s="1"/>
      <c r="FJ50" s="1"/>
      <c r="FK50" s="1"/>
      <c r="FL50" s="1"/>
      <c r="FM50" s="1"/>
      <c r="FN50" s="1"/>
      <c r="FO50" s="1"/>
      <c r="FR50" s="3"/>
      <c r="FS50" s="1"/>
      <c r="FT50" s="1"/>
      <c r="FU50" s="1"/>
      <c r="FV50" s="1"/>
      <c r="FW50" s="1"/>
      <c r="FX50" s="1"/>
      <c r="FY50" s="1"/>
      <c r="FZ50" s="1"/>
      <c r="GA50" s="1"/>
      <c r="GB50" s="1"/>
      <c r="GC50" s="1"/>
      <c r="GF50" s="3"/>
      <c r="GG50" s="1"/>
      <c r="GH50" s="1"/>
      <c r="GI50" s="1"/>
      <c r="GJ50" s="1"/>
      <c r="GK50" s="1"/>
      <c r="GL50" s="1"/>
      <c r="GM50" s="1"/>
      <c r="GN50" s="1"/>
      <c r="GO50" s="1"/>
      <c r="GP50" s="1"/>
      <c r="GQ50" s="1"/>
      <c r="GT50" s="3"/>
      <c r="GU50" s="1"/>
      <c r="GV50" s="1"/>
      <c r="GW50" s="1"/>
      <c r="GX50" s="1"/>
      <c r="GY50" s="1"/>
      <c r="GZ50" s="1"/>
      <c r="HA50" s="1"/>
      <c r="HB50" s="1"/>
      <c r="HC50" s="1"/>
      <c r="HD50" s="1"/>
      <c r="HE50" s="1"/>
      <c r="HH50" s="3"/>
      <c r="HI50" s="1"/>
      <c r="HJ50" s="1"/>
      <c r="HK50" s="1"/>
      <c r="HL50" s="1"/>
      <c r="HM50" s="1"/>
      <c r="HN50" s="1"/>
      <c r="HO50" s="1"/>
      <c r="HP50" s="1"/>
      <c r="HQ50" s="1"/>
      <c r="HR50" s="1"/>
      <c r="HS50" s="1"/>
      <c r="HV50" s="3"/>
      <c r="HW50" s="1"/>
      <c r="HX50" s="1"/>
      <c r="HY50" s="1"/>
      <c r="HZ50" s="1"/>
      <c r="IA50" s="1"/>
      <c r="IB50" s="1"/>
      <c r="IC50" s="1"/>
      <c r="ID50" s="1"/>
      <c r="IE50" s="1"/>
      <c r="IF50" s="1"/>
      <c r="IG50" s="1"/>
      <c r="IJ50" s="3"/>
      <c r="IK50" s="1"/>
      <c r="IL50" s="1"/>
      <c r="IM50" s="1"/>
      <c r="IN50" s="1"/>
      <c r="IO50" s="1"/>
      <c r="IP50" s="1"/>
      <c r="IQ50" s="1"/>
      <c r="IR50" s="1"/>
      <c r="IS50" s="1"/>
      <c r="IT50" s="1"/>
    </row>
    <row r="51" spans="1:254" ht="21" customHeight="1" x14ac:dyDescent="0.2">
      <c r="A51" s="61" t="s">
        <v>296</v>
      </c>
      <c r="B51" s="71"/>
      <c r="C51" s="40"/>
      <c r="D51" s="71"/>
      <c r="E51" s="71"/>
      <c r="F51" s="71">
        <v>40.264600000000002</v>
      </c>
      <c r="G51" s="71"/>
      <c r="H51" s="71"/>
      <c r="I51" s="40"/>
      <c r="J51" s="40"/>
      <c r="K51" s="71"/>
      <c r="L51" s="42">
        <v>40.264600000000002</v>
      </c>
      <c r="M51" s="43"/>
    </row>
    <row r="52" spans="1:254" ht="21" customHeight="1" x14ac:dyDescent="0.2">
      <c r="A52" s="61" t="s">
        <v>297</v>
      </c>
      <c r="B52" s="71">
        <v>8.2063000000000006</v>
      </c>
      <c r="C52" s="40">
        <v>614.85879999999997</v>
      </c>
      <c r="D52" s="71"/>
      <c r="E52" s="71">
        <v>39.988</v>
      </c>
      <c r="F52" s="71"/>
      <c r="G52" s="71"/>
      <c r="H52" s="71"/>
      <c r="I52" s="40"/>
      <c r="J52" s="40"/>
      <c r="K52" s="71"/>
      <c r="L52" s="42">
        <v>663.05309999999997</v>
      </c>
      <c r="M52" s="43"/>
    </row>
    <row r="53" spans="1:254" ht="21" customHeight="1" x14ac:dyDescent="0.2">
      <c r="A53" s="61" t="s">
        <v>298</v>
      </c>
      <c r="B53" s="71"/>
      <c r="C53" s="40">
        <v>286.62610000000001</v>
      </c>
      <c r="D53" s="71"/>
      <c r="E53" s="71"/>
      <c r="F53" s="71"/>
      <c r="G53" s="71"/>
      <c r="H53" s="71"/>
      <c r="I53" s="40"/>
      <c r="J53" s="40"/>
      <c r="K53" s="71"/>
      <c r="L53" s="42">
        <v>286.62610000000001</v>
      </c>
      <c r="M53" s="43"/>
    </row>
    <row r="54" spans="1:254" ht="21" customHeight="1" x14ac:dyDescent="0.2">
      <c r="A54" s="61" t="s">
        <v>30</v>
      </c>
      <c r="B54" s="71">
        <v>84.516099999999994</v>
      </c>
      <c r="C54" s="40">
        <v>3706.8096</v>
      </c>
      <c r="D54" s="71"/>
      <c r="E54" s="71">
        <v>20.6328</v>
      </c>
      <c r="F54" s="71">
        <v>1784.3803</v>
      </c>
      <c r="G54" s="71"/>
      <c r="H54" s="71"/>
      <c r="I54" s="40"/>
      <c r="J54" s="40"/>
      <c r="K54" s="71"/>
      <c r="L54" s="42">
        <v>5596.3388000000004</v>
      </c>
      <c r="M54" s="43"/>
    </row>
    <row r="55" spans="1:254" ht="21" customHeight="1" x14ac:dyDescent="0.2">
      <c r="A55" s="61" t="s">
        <v>31</v>
      </c>
      <c r="B55" s="71"/>
      <c r="C55" s="40"/>
      <c r="D55" s="71"/>
      <c r="E55" s="71"/>
      <c r="F55" s="71"/>
      <c r="G55" s="71"/>
      <c r="H55" s="71"/>
      <c r="I55" s="40"/>
      <c r="J55" s="40"/>
      <c r="K55" s="71"/>
      <c r="L55" s="42"/>
      <c r="M55" s="43"/>
    </row>
    <row r="56" spans="1:254" ht="21" customHeight="1" x14ac:dyDescent="0.2">
      <c r="A56" s="61" t="s">
        <v>299</v>
      </c>
      <c r="B56" s="71"/>
      <c r="C56" s="40">
        <v>824.18870000000004</v>
      </c>
      <c r="D56" s="71"/>
      <c r="E56" s="71"/>
      <c r="F56" s="71"/>
      <c r="G56" s="71"/>
      <c r="H56" s="71"/>
      <c r="I56" s="40"/>
      <c r="J56" s="40"/>
      <c r="K56" s="71"/>
      <c r="L56" s="42">
        <v>824.18870000000004</v>
      </c>
      <c r="M56" s="43"/>
    </row>
    <row r="57" spans="1:254" ht="21" customHeight="1" x14ac:dyDescent="0.2">
      <c r="A57" s="61" t="s">
        <v>300</v>
      </c>
      <c r="B57" s="71">
        <v>13.5799</v>
      </c>
      <c r="C57" s="40">
        <v>292.35059999999999</v>
      </c>
      <c r="D57" s="71"/>
      <c r="E57" s="71"/>
      <c r="F57" s="71"/>
      <c r="G57" s="71"/>
      <c r="H57" s="71">
        <v>11.273899999999999</v>
      </c>
      <c r="I57" s="40"/>
      <c r="J57" s="40"/>
      <c r="K57" s="71"/>
      <c r="L57" s="42">
        <v>317.20440000000002</v>
      </c>
      <c r="M57" s="43"/>
    </row>
    <row r="58" spans="1:254" ht="21" customHeight="1" x14ac:dyDescent="0.2">
      <c r="A58" s="61" t="s">
        <v>32</v>
      </c>
      <c r="B58" s="71">
        <v>68.713999999999999</v>
      </c>
      <c r="C58" s="40">
        <v>244.07589999999999</v>
      </c>
      <c r="D58" s="71">
        <v>260.18239999999997</v>
      </c>
      <c r="E58" s="71">
        <v>5.4710000000000001</v>
      </c>
      <c r="F58" s="71"/>
      <c r="G58" s="71"/>
      <c r="H58" s="71">
        <v>15.1342</v>
      </c>
      <c r="I58" s="40"/>
      <c r="J58" s="40"/>
      <c r="K58" s="71"/>
      <c r="L58" s="42">
        <v>593.57749999999999</v>
      </c>
      <c r="M58" s="43"/>
    </row>
    <row r="59" spans="1:254" ht="21" customHeight="1" x14ac:dyDescent="0.2">
      <c r="A59" s="62" t="s">
        <v>301</v>
      </c>
      <c r="B59" s="72">
        <v>175.0163</v>
      </c>
      <c r="C59" s="44">
        <v>5968.9097000000002</v>
      </c>
      <c r="D59" s="72">
        <v>260.18239999999997</v>
      </c>
      <c r="E59" s="72">
        <v>66.091800000000006</v>
      </c>
      <c r="F59" s="72">
        <v>1824.6449</v>
      </c>
      <c r="G59" s="72"/>
      <c r="H59" s="72">
        <v>26.408100000000001</v>
      </c>
      <c r="I59" s="44"/>
      <c r="J59" s="44"/>
      <c r="K59" s="72"/>
      <c r="L59" s="46">
        <v>8321.2531999999992</v>
      </c>
      <c r="M59" s="43"/>
      <c r="T59" s="3"/>
      <c r="U59" s="1"/>
      <c r="V59" s="1"/>
      <c r="W59" s="1"/>
      <c r="X59" s="1"/>
      <c r="Y59" s="1"/>
      <c r="Z59" s="1"/>
      <c r="AA59" s="1"/>
      <c r="AB59" s="1"/>
      <c r="AC59" s="1"/>
      <c r="AD59" s="1"/>
      <c r="AE59" s="1"/>
      <c r="AH59" s="3"/>
      <c r="AI59" s="1"/>
      <c r="AJ59" s="1"/>
      <c r="AK59" s="1"/>
      <c r="AL59" s="1"/>
      <c r="AM59" s="1"/>
      <c r="AN59" s="1"/>
      <c r="AO59" s="1"/>
      <c r="AP59" s="1"/>
      <c r="AQ59" s="1"/>
      <c r="AR59" s="1"/>
      <c r="AS59" s="1"/>
      <c r="AV59" s="3"/>
      <c r="AW59" s="1"/>
      <c r="AX59" s="1"/>
      <c r="AY59" s="1"/>
      <c r="AZ59" s="1"/>
      <c r="BA59" s="1"/>
      <c r="BB59" s="1"/>
      <c r="BC59" s="1"/>
      <c r="BD59" s="1"/>
      <c r="BE59" s="1"/>
      <c r="BF59" s="1"/>
      <c r="BG59" s="1"/>
      <c r="BJ59" s="3"/>
      <c r="BK59" s="1"/>
      <c r="BL59" s="1"/>
      <c r="BM59" s="1"/>
      <c r="BN59" s="1"/>
      <c r="BO59" s="1"/>
      <c r="BP59" s="1"/>
      <c r="BQ59" s="1"/>
      <c r="BR59" s="1"/>
      <c r="BS59" s="1"/>
      <c r="BT59" s="1"/>
      <c r="BU59" s="1"/>
      <c r="BX59" s="3"/>
      <c r="BY59" s="1"/>
      <c r="BZ59" s="1"/>
      <c r="CA59" s="1"/>
      <c r="CB59" s="1"/>
      <c r="CC59" s="1"/>
      <c r="CD59" s="1"/>
      <c r="CE59" s="1"/>
      <c r="CF59" s="1"/>
      <c r="CG59" s="1"/>
      <c r="CH59" s="1"/>
      <c r="CI59" s="1"/>
      <c r="CL59" s="3"/>
      <c r="CM59" s="1"/>
      <c r="CN59" s="1"/>
      <c r="CO59" s="1"/>
      <c r="CP59" s="1"/>
      <c r="CQ59" s="1"/>
      <c r="CR59" s="1"/>
      <c r="CS59" s="1"/>
      <c r="CT59" s="1"/>
      <c r="CU59" s="1"/>
      <c r="CV59" s="1"/>
      <c r="CW59" s="1"/>
      <c r="CZ59" s="3"/>
      <c r="DA59" s="1"/>
      <c r="DB59" s="1"/>
      <c r="DC59" s="1"/>
      <c r="DD59" s="1"/>
      <c r="DE59" s="1"/>
      <c r="DF59" s="1"/>
      <c r="DG59" s="1"/>
      <c r="DH59" s="1"/>
      <c r="DI59" s="1"/>
      <c r="DJ59" s="1"/>
      <c r="DK59" s="1"/>
      <c r="DN59" s="3"/>
      <c r="DO59" s="1"/>
      <c r="DP59" s="1"/>
      <c r="DQ59" s="1"/>
      <c r="DR59" s="1"/>
      <c r="DS59" s="1"/>
      <c r="DT59" s="1"/>
      <c r="DU59" s="1"/>
      <c r="DV59" s="1"/>
      <c r="DW59" s="1"/>
      <c r="DX59" s="1"/>
      <c r="DY59" s="1"/>
      <c r="EB59" s="3"/>
      <c r="EC59" s="1"/>
      <c r="ED59" s="1"/>
      <c r="EE59" s="1"/>
      <c r="EF59" s="1"/>
      <c r="EG59" s="1"/>
      <c r="EH59" s="1"/>
      <c r="EI59" s="1"/>
      <c r="EJ59" s="1"/>
      <c r="EK59" s="1"/>
      <c r="EL59" s="1"/>
      <c r="EM59" s="1"/>
      <c r="EP59" s="3"/>
      <c r="EQ59" s="1"/>
      <c r="ER59" s="1"/>
      <c r="ES59" s="1"/>
      <c r="ET59" s="1"/>
      <c r="EU59" s="1"/>
      <c r="EV59" s="1"/>
      <c r="EW59" s="1"/>
      <c r="EX59" s="1"/>
      <c r="EY59" s="1"/>
      <c r="EZ59" s="1"/>
      <c r="FA59" s="1"/>
      <c r="FD59" s="3"/>
      <c r="FE59" s="1"/>
      <c r="FF59" s="1"/>
      <c r="FG59" s="1"/>
      <c r="FH59" s="1"/>
      <c r="FI59" s="1"/>
      <c r="FJ59" s="1"/>
      <c r="FK59" s="1"/>
      <c r="FL59" s="1"/>
      <c r="FM59" s="1"/>
      <c r="FN59" s="1"/>
      <c r="FO59" s="1"/>
      <c r="FR59" s="3"/>
      <c r="FS59" s="1"/>
      <c r="FT59" s="1"/>
      <c r="FU59" s="1"/>
      <c r="FV59" s="1"/>
      <c r="FW59" s="1"/>
      <c r="FX59" s="1"/>
      <c r="FY59" s="1"/>
      <c r="FZ59" s="1"/>
      <c r="GA59" s="1"/>
      <c r="GB59" s="1"/>
      <c r="GC59" s="1"/>
      <c r="GF59" s="3"/>
      <c r="GG59" s="1"/>
      <c r="GH59" s="1"/>
      <c r="GI59" s="1"/>
      <c r="GJ59" s="1"/>
      <c r="GK59" s="1"/>
      <c r="GL59" s="1"/>
      <c r="GM59" s="1"/>
      <c r="GN59" s="1"/>
      <c r="GO59" s="1"/>
      <c r="GP59" s="1"/>
      <c r="GQ59" s="1"/>
      <c r="GT59" s="3"/>
      <c r="GU59" s="1"/>
      <c r="GV59" s="1"/>
      <c r="GW59" s="1"/>
      <c r="GX59" s="1"/>
      <c r="GY59" s="1"/>
      <c r="GZ59" s="1"/>
      <c r="HA59" s="1"/>
      <c r="HB59" s="1"/>
      <c r="HC59" s="1"/>
      <c r="HD59" s="1"/>
      <c r="HE59" s="1"/>
      <c r="HH59" s="3"/>
      <c r="HI59" s="1"/>
      <c r="HJ59" s="1"/>
      <c r="HK59" s="1"/>
      <c r="HL59" s="1"/>
      <c r="HM59" s="1"/>
      <c r="HN59" s="1"/>
      <c r="HO59" s="1"/>
      <c r="HP59" s="1"/>
      <c r="HQ59" s="1"/>
      <c r="HR59" s="1"/>
      <c r="HS59" s="1"/>
      <c r="HV59" s="3"/>
      <c r="HW59" s="1"/>
      <c r="HX59" s="1"/>
      <c r="HY59" s="1"/>
      <c r="HZ59" s="1"/>
      <c r="IA59" s="1"/>
      <c r="IB59" s="1"/>
      <c r="IC59" s="1"/>
      <c r="ID59" s="1"/>
      <c r="IE59" s="1"/>
      <c r="IF59" s="1"/>
      <c r="IG59" s="1"/>
      <c r="IJ59" s="3"/>
      <c r="IK59" s="1"/>
      <c r="IL59" s="1"/>
      <c r="IM59" s="1"/>
      <c r="IN59" s="1"/>
      <c r="IO59" s="1"/>
      <c r="IP59" s="1"/>
      <c r="IQ59" s="1"/>
      <c r="IR59" s="1"/>
      <c r="IS59" s="1"/>
      <c r="IT59" s="1"/>
    </row>
    <row r="60" spans="1:254" ht="21" customHeight="1" x14ac:dyDescent="0.2">
      <c r="A60" s="61" t="s">
        <v>33</v>
      </c>
      <c r="B60" s="71"/>
      <c r="C60" s="40"/>
      <c r="D60" s="71"/>
      <c r="E60" s="71"/>
      <c r="F60" s="71">
        <v>6.0453999999999999</v>
      </c>
      <c r="G60" s="71"/>
      <c r="H60" s="71">
        <v>5.3617999999999997</v>
      </c>
      <c r="I60" s="40"/>
      <c r="J60" s="40"/>
      <c r="K60" s="71"/>
      <c r="L60" s="42">
        <v>11.4072</v>
      </c>
      <c r="M60" s="43"/>
    </row>
    <row r="61" spans="1:254" ht="21" customHeight="1" x14ac:dyDescent="0.2">
      <c r="A61" s="61" t="s">
        <v>310</v>
      </c>
      <c r="B61" s="71">
        <v>14.8055</v>
      </c>
      <c r="C61" s="40"/>
      <c r="D61" s="71"/>
      <c r="E61" s="71"/>
      <c r="F61" s="71">
        <v>25.938199999999998</v>
      </c>
      <c r="G61" s="71"/>
      <c r="H61" s="71"/>
      <c r="I61" s="40"/>
      <c r="J61" s="40"/>
      <c r="K61" s="71"/>
      <c r="L61" s="42">
        <v>40.743699999999997</v>
      </c>
      <c r="M61" s="43"/>
    </row>
    <row r="62" spans="1:254" ht="21" customHeight="1" x14ac:dyDescent="0.2">
      <c r="A62" s="64" t="s">
        <v>34</v>
      </c>
      <c r="B62" s="72">
        <v>14.8055</v>
      </c>
      <c r="C62" s="44"/>
      <c r="D62" s="72"/>
      <c r="E62" s="72"/>
      <c r="F62" s="72">
        <v>31.983599999999999</v>
      </c>
      <c r="G62" s="72"/>
      <c r="H62" s="72">
        <v>5.3617999999999997</v>
      </c>
      <c r="I62" s="44"/>
      <c r="J62" s="44"/>
      <c r="K62" s="72"/>
      <c r="L62" s="46">
        <v>52.1509</v>
      </c>
      <c r="M62" s="43"/>
      <c r="T62" s="3"/>
      <c r="U62" s="1"/>
      <c r="V62" s="1"/>
      <c r="W62" s="1"/>
      <c r="X62" s="1"/>
      <c r="Y62" s="1"/>
      <c r="Z62" s="1"/>
      <c r="AA62" s="1"/>
      <c r="AB62" s="1"/>
      <c r="AC62" s="1"/>
      <c r="AD62" s="1"/>
      <c r="AE62" s="1"/>
      <c r="AH62" s="3"/>
      <c r="AI62" s="1"/>
      <c r="AJ62" s="1"/>
      <c r="AK62" s="1"/>
      <c r="AL62" s="1"/>
      <c r="AM62" s="1"/>
      <c r="AN62" s="1"/>
      <c r="AO62" s="1"/>
      <c r="AP62" s="1"/>
      <c r="AQ62" s="1"/>
      <c r="AR62" s="1"/>
      <c r="AS62" s="1"/>
      <c r="AV62" s="3"/>
      <c r="AW62" s="1"/>
      <c r="AX62" s="1"/>
      <c r="AY62" s="1"/>
      <c r="AZ62" s="1"/>
      <c r="BA62" s="1"/>
      <c r="BB62" s="1"/>
      <c r="BC62" s="1"/>
      <c r="BD62" s="1"/>
      <c r="BE62" s="1"/>
      <c r="BF62" s="1"/>
      <c r="BG62" s="1"/>
      <c r="BJ62" s="3"/>
      <c r="BK62" s="1"/>
      <c r="BL62" s="1"/>
      <c r="BM62" s="1"/>
      <c r="BN62" s="1"/>
      <c r="BO62" s="1"/>
      <c r="BP62" s="1"/>
      <c r="BQ62" s="1"/>
      <c r="BR62" s="1"/>
      <c r="BS62" s="1"/>
      <c r="BT62" s="1"/>
      <c r="BU62" s="1"/>
      <c r="BX62" s="3"/>
      <c r="BY62" s="1"/>
      <c r="BZ62" s="1"/>
      <c r="CA62" s="1"/>
      <c r="CB62" s="1"/>
      <c r="CC62" s="1"/>
      <c r="CD62" s="1"/>
      <c r="CE62" s="1"/>
      <c r="CF62" s="1"/>
      <c r="CG62" s="1"/>
      <c r="CH62" s="1"/>
      <c r="CI62" s="1"/>
      <c r="CL62" s="3"/>
      <c r="CM62" s="1"/>
      <c r="CN62" s="1"/>
      <c r="CO62" s="1"/>
      <c r="CP62" s="1"/>
      <c r="CQ62" s="1"/>
      <c r="CR62" s="1"/>
      <c r="CS62" s="1"/>
      <c r="CT62" s="1"/>
      <c r="CU62" s="1"/>
      <c r="CV62" s="1"/>
      <c r="CW62" s="1"/>
      <c r="CZ62" s="3"/>
      <c r="DA62" s="1"/>
      <c r="DB62" s="1"/>
      <c r="DC62" s="1"/>
      <c r="DD62" s="1"/>
      <c r="DE62" s="1"/>
      <c r="DF62" s="1"/>
      <c r="DG62" s="1"/>
      <c r="DH62" s="1"/>
      <c r="DI62" s="1"/>
      <c r="DJ62" s="1"/>
      <c r="DK62" s="1"/>
      <c r="DN62" s="3"/>
      <c r="DO62" s="1"/>
      <c r="DP62" s="1"/>
      <c r="DQ62" s="1"/>
      <c r="DR62" s="1"/>
      <c r="DS62" s="1"/>
      <c r="DT62" s="1"/>
      <c r="DU62" s="1"/>
      <c r="DV62" s="1"/>
      <c r="DW62" s="1"/>
      <c r="DX62" s="1"/>
      <c r="DY62" s="1"/>
      <c r="EB62" s="3"/>
      <c r="EC62" s="1"/>
      <c r="ED62" s="1"/>
      <c r="EE62" s="1"/>
      <c r="EF62" s="1"/>
      <c r="EG62" s="1"/>
      <c r="EH62" s="1"/>
      <c r="EI62" s="1"/>
      <c r="EJ62" s="1"/>
      <c r="EK62" s="1"/>
      <c r="EL62" s="1"/>
      <c r="EM62" s="1"/>
      <c r="EP62" s="3"/>
      <c r="EQ62" s="1"/>
      <c r="ER62" s="1"/>
      <c r="ES62" s="1"/>
      <c r="ET62" s="1"/>
      <c r="EU62" s="1"/>
      <c r="EV62" s="1"/>
      <c r="EW62" s="1"/>
      <c r="EX62" s="1"/>
      <c r="EY62" s="1"/>
      <c r="EZ62" s="1"/>
      <c r="FA62" s="1"/>
      <c r="FD62" s="3"/>
      <c r="FE62" s="1"/>
      <c r="FF62" s="1"/>
      <c r="FG62" s="1"/>
      <c r="FH62" s="1"/>
      <c r="FI62" s="1"/>
      <c r="FJ62" s="1"/>
      <c r="FK62" s="1"/>
      <c r="FL62" s="1"/>
      <c r="FM62" s="1"/>
      <c r="FN62" s="1"/>
      <c r="FO62" s="1"/>
      <c r="FR62" s="3"/>
      <c r="FS62" s="1"/>
      <c r="FT62" s="1"/>
      <c r="FU62" s="1"/>
      <c r="FV62" s="1"/>
      <c r="FW62" s="1"/>
      <c r="FX62" s="1"/>
      <c r="FY62" s="1"/>
      <c r="FZ62" s="1"/>
      <c r="GA62" s="1"/>
      <c r="GB62" s="1"/>
      <c r="GC62" s="1"/>
      <c r="GF62" s="3"/>
      <c r="GG62" s="1"/>
      <c r="GH62" s="1"/>
      <c r="GI62" s="1"/>
      <c r="GJ62" s="1"/>
      <c r="GK62" s="1"/>
      <c r="GL62" s="1"/>
      <c r="GM62" s="1"/>
      <c r="GN62" s="1"/>
      <c r="GO62" s="1"/>
      <c r="GP62" s="1"/>
      <c r="GQ62" s="1"/>
      <c r="GT62" s="3"/>
      <c r="GU62" s="1"/>
      <c r="GV62" s="1"/>
      <c r="GW62" s="1"/>
      <c r="GX62" s="1"/>
      <c r="GY62" s="1"/>
      <c r="GZ62" s="1"/>
      <c r="HA62" s="1"/>
      <c r="HB62" s="1"/>
      <c r="HC62" s="1"/>
      <c r="HD62" s="1"/>
      <c r="HE62" s="1"/>
      <c r="HH62" s="3"/>
      <c r="HI62" s="1"/>
      <c r="HJ62" s="1"/>
      <c r="HK62" s="1"/>
      <c r="HL62" s="1"/>
      <c r="HM62" s="1"/>
      <c r="HN62" s="1"/>
      <c r="HO62" s="1"/>
      <c r="HP62" s="1"/>
      <c r="HQ62" s="1"/>
      <c r="HR62" s="1"/>
      <c r="HS62" s="1"/>
      <c r="HV62" s="3"/>
      <c r="HW62" s="1"/>
      <c r="HX62" s="1"/>
      <c r="HY62" s="1"/>
      <c r="HZ62" s="1"/>
      <c r="IA62" s="1"/>
      <c r="IB62" s="1"/>
      <c r="IC62" s="1"/>
      <c r="ID62" s="1"/>
      <c r="IE62" s="1"/>
      <c r="IF62" s="1"/>
      <c r="IG62" s="1"/>
      <c r="IJ62" s="3"/>
      <c r="IK62" s="1"/>
      <c r="IL62" s="1"/>
      <c r="IM62" s="1"/>
      <c r="IN62" s="1"/>
      <c r="IO62" s="1"/>
      <c r="IP62" s="1"/>
      <c r="IQ62" s="1"/>
      <c r="IR62" s="1"/>
      <c r="IS62" s="1"/>
      <c r="IT62" s="1"/>
    </row>
    <row r="63" spans="1:254" ht="21" customHeight="1" x14ac:dyDescent="0.2">
      <c r="A63" s="82" t="s">
        <v>157</v>
      </c>
      <c r="B63" s="86">
        <v>1058.4582</v>
      </c>
      <c r="C63" s="83">
        <v>10166.858899999999</v>
      </c>
      <c r="D63" s="86">
        <v>288.28109999999998</v>
      </c>
      <c r="E63" s="86">
        <v>528.64890000000003</v>
      </c>
      <c r="F63" s="86">
        <v>7489.1552000000001</v>
      </c>
      <c r="G63" s="86">
        <v>67.253699999999995</v>
      </c>
      <c r="H63" s="86">
        <v>560.42740000000003</v>
      </c>
      <c r="I63" s="83">
        <v>126.49120000000001</v>
      </c>
      <c r="J63" s="83">
        <v>98.696600000000004</v>
      </c>
      <c r="K63" s="86">
        <v>136.92509999999999</v>
      </c>
      <c r="L63" s="84">
        <v>20521.1963</v>
      </c>
    </row>
    <row r="65" spans="1:1" ht="14.25" x14ac:dyDescent="0.2">
      <c r="A65" s="10" t="s">
        <v>210</v>
      </c>
    </row>
    <row r="66" spans="1:1" x14ac:dyDescent="0.2">
      <c r="A66" s="10"/>
    </row>
  </sheetData>
  <mergeCells count="1">
    <mergeCell ref="B1:L1"/>
  </mergeCells>
  <phoneticPr fontId="0" type="noConversion"/>
  <printOptions horizontalCentered="1"/>
  <pageMargins left="0.78740157480314965" right="0.78740157480314965" top="0.78740157480314965" bottom="0.78740157480314965" header="0.59055118110236227" footer="0.39370078740157483"/>
  <pageSetup paperSize="9" scale="54" orientation="portrait" r:id="rId1"/>
  <headerFooter alignWithMargins="0">
    <oddHeader>&amp;C&amp;"Arial,Negrita"&amp;K03+0003.3.6 HORTALIZAS (en campo). Superficie provincial total (ha)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E45F1-8A48-470C-AE13-ABA05B0D5F30}">
  <sheetPr>
    <pageSetUpPr fitToPage="1"/>
  </sheetPr>
  <dimension ref="A1:IS63"/>
  <sheetViews>
    <sheetView showZeros="0" zoomScale="90" zoomScaleNormal="90" workbookViewId="0">
      <pane xSplit="1" ySplit="2" topLeftCell="B39" activePane="bottomRight" state="frozen"/>
      <selection activeCell="A13" sqref="A13"/>
      <selection pane="topRight" activeCell="A13" sqref="A13"/>
      <selection pane="bottomLeft" activeCell="A13" sqref="A13"/>
      <selection pane="bottomRight" activeCell="A3" sqref="A3:A63"/>
    </sheetView>
  </sheetViews>
  <sheetFormatPr baseColWidth="10" defaultRowHeight="12.75" x14ac:dyDescent="0.2"/>
  <cols>
    <col min="1" max="1" width="34.7109375" customWidth="1"/>
    <col min="2" max="4" width="12.42578125" customWidth="1"/>
    <col min="5" max="5" width="13.5703125" customWidth="1"/>
    <col min="6" max="11" width="12.42578125" customWidth="1"/>
  </cols>
  <sheetData>
    <row r="1" spans="1:253" ht="27" hidden="1" customHeight="1" x14ac:dyDescent="0.2">
      <c r="A1" s="16"/>
      <c r="B1" s="92" t="s">
        <v>127</v>
      </c>
      <c r="C1" s="93"/>
      <c r="D1" s="93"/>
      <c r="E1" s="93"/>
      <c r="F1" s="93"/>
      <c r="G1" s="93"/>
      <c r="H1" s="93"/>
      <c r="I1" s="93"/>
      <c r="J1" s="93"/>
      <c r="K1" s="93"/>
    </row>
    <row r="2" spans="1:253" s="2" customFormat="1" ht="43.5" customHeight="1" x14ac:dyDescent="0.2">
      <c r="A2" s="67" t="s">
        <v>125</v>
      </c>
      <c r="B2" s="27" t="s">
        <v>239</v>
      </c>
      <c r="C2" s="27" t="s">
        <v>83</v>
      </c>
      <c r="D2" s="27" t="s">
        <v>240</v>
      </c>
      <c r="E2" s="27" t="s">
        <v>241</v>
      </c>
      <c r="F2" s="27" t="s">
        <v>242</v>
      </c>
      <c r="G2" s="27" t="s">
        <v>162</v>
      </c>
      <c r="H2" s="27" t="s">
        <v>243</v>
      </c>
      <c r="I2" s="27" t="s">
        <v>80</v>
      </c>
      <c r="J2" s="27" t="s">
        <v>244</v>
      </c>
      <c r="K2" s="27" t="s">
        <v>245</v>
      </c>
      <c r="L2" s="53"/>
    </row>
    <row r="3" spans="1:253" ht="21" customHeight="1" x14ac:dyDescent="0.2">
      <c r="A3" s="61" t="s">
        <v>1</v>
      </c>
      <c r="B3" s="71"/>
      <c r="C3" s="40"/>
      <c r="D3" s="71">
        <v>66.149600000000007</v>
      </c>
      <c r="E3" s="71"/>
      <c r="F3" s="55">
        <v>66.149600000000007</v>
      </c>
      <c r="G3" s="71">
        <v>83.861199999999997</v>
      </c>
      <c r="H3" s="71">
        <v>400.39690000000002</v>
      </c>
      <c r="I3" s="40"/>
      <c r="J3" s="40"/>
      <c r="K3" s="81">
        <v>484.25810000000001</v>
      </c>
      <c r="L3" s="43"/>
    </row>
    <row r="4" spans="1:253" ht="21" customHeight="1" x14ac:dyDescent="0.2">
      <c r="A4" s="61" t="s">
        <v>2</v>
      </c>
      <c r="B4" s="71"/>
      <c r="C4" s="40">
        <v>174.89099999999999</v>
      </c>
      <c r="D4" s="71">
        <v>42.152999999999999</v>
      </c>
      <c r="E4" s="71"/>
      <c r="F4" s="41">
        <v>217.04400000000001</v>
      </c>
      <c r="G4" s="71">
        <v>78.974500000000006</v>
      </c>
      <c r="H4" s="71">
        <v>90.007499999999993</v>
      </c>
      <c r="I4" s="40"/>
      <c r="J4" s="40"/>
      <c r="K4" s="42">
        <v>168.982</v>
      </c>
      <c r="L4" s="43"/>
    </row>
    <row r="5" spans="1:253" ht="21" customHeight="1" x14ac:dyDescent="0.2">
      <c r="A5" s="61" t="s">
        <v>3</v>
      </c>
      <c r="B5" s="71"/>
      <c r="C5" s="40"/>
      <c r="D5" s="71">
        <v>95.431700000000006</v>
      </c>
      <c r="E5" s="71"/>
      <c r="F5" s="41">
        <v>95.431700000000006</v>
      </c>
      <c r="G5" s="71">
        <v>81.945800000000006</v>
      </c>
      <c r="H5" s="71">
        <v>76.296199999999999</v>
      </c>
      <c r="I5" s="40">
        <v>0.68969999999999998</v>
      </c>
      <c r="J5" s="40"/>
      <c r="K5" s="42">
        <v>158.93170000000001</v>
      </c>
      <c r="L5" s="43"/>
    </row>
    <row r="6" spans="1:253" ht="21" customHeight="1" x14ac:dyDescent="0.2">
      <c r="A6" s="61" t="s">
        <v>4</v>
      </c>
      <c r="B6" s="71"/>
      <c r="C6" s="40"/>
      <c r="D6" s="71">
        <v>91.820999999999998</v>
      </c>
      <c r="E6" s="71"/>
      <c r="F6" s="41">
        <v>91.820999999999998</v>
      </c>
      <c r="G6" s="71">
        <v>84.4803</v>
      </c>
      <c r="H6" s="71">
        <v>65.191599999999994</v>
      </c>
      <c r="I6" s="40"/>
      <c r="J6" s="40"/>
      <c r="K6" s="42">
        <v>149.67189999999999</v>
      </c>
      <c r="L6" s="43"/>
    </row>
    <row r="7" spans="1:253" ht="21" customHeight="1" x14ac:dyDescent="0.2">
      <c r="A7" s="62" t="s">
        <v>5</v>
      </c>
      <c r="B7" s="72"/>
      <c r="C7" s="44">
        <v>174.89099999999999</v>
      </c>
      <c r="D7" s="72">
        <v>295.55529999999999</v>
      </c>
      <c r="E7" s="72"/>
      <c r="F7" s="45">
        <v>470.44630000000001</v>
      </c>
      <c r="G7" s="72">
        <v>329.26179999999999</v>
      </c>
      <c r="H7" s="72">
        <v>631.8922</v>
      </c>
      <c r="I7" s="44">
        <v>0.68969999999999998</v>
      </c>
      <c r="J7" s="44"/>
      <c r="K7" s="46">
        <v>961.84370000000001</v>
      </c>
      <c r="L7" s="43"/>
    </row>
    <row r="8" spans="1:253" ht="21" customHeight="1" x14ac:dyDescent="0.2">
      <c r="A8" s="63" t="s">
        <v>302</v>
      </c>
      <c r="B8" s="73"/>
      <c r="C8" s="47"/>
      <c r="D8" s="73"/>
      <c r="E8" s="73"/>
      <c r="F8" s="48"/>
      <c r="G8" s="73">
        <v>3.1006</v>
      </c>
      <c r="H8" s="73"/>
      <c r="I8" s="47"/>
      <c r="J8" s="47"/>
      <c r="K8" s="49">
        <v>3.1006</v>
      </c>
      <c r="L8" s="43"/>
      <c r="S8" s="3"/>
      <c r="T8" s="1"/>
      <c r="U8" s="1"/>
      <c r="V8" s="1"/>
      <c r="W8" s="1"/>
      <c r="X8" s="1"/>
      <c r="Y8" s="1"/>
      <c r="Z8" s="1"/>
      <c r="AA8" s="1"/>
      <c r="AB8" s="1"/>
      <c r="AC8" s="1"/>
      <c r="AD8" s="1"/>
      <c r="AG8" s="3"/>
      <c r="AH8" s="1"/>
      <c r="AI8" s="1"/>
      <c r="AJ8" s="1"/>
      <c r="AK8" s="1"/>
      <c r="AL8" s="1"/>
      <c r="AM8" s="1"/>
      <c r="AN8" s="1"/>
      <c r="AO8" s="1"/>
      <c r="AP8" s="1"/>
      <c r="AQ8" s="1"/>
      <c r="AR8" s="1"/>
      <c r="AU8" s="3"/>
      <c r="AV8" s="1"/>
      <c r="AW8" s="1"/>
      <c r="AX8" s="1"/>
      <c r="AY8" s="1"/>
      <c r="AZ8" s="1"/>
      <c r="BA8" s="1"/>
      <c r="BB8" s="1"/>
      <c r="BC8" s="1"/>
      <c r="BD8" s="1"/>
      <c r="BE8" s="1"/>
      <c r="BF8" s="1"/>
      <c r="BI8" s="3"/>
      <c r="BJ8" s="1"/>
      <c r="BK8" s="1"/>
      <c r="BL8" s="1"/>
      <c r="BM8" s="1"/>
      <c r="BN8" s="1"/>
      <c r="BO8" s="1"/>
      <c r="BP8" s="1"/>
      <c r="BQ8" s="1"/>
      <c r="BR8" s="1"/>
      <c r="BS8" s="1"/>
      <c r="BT8" s="1"/>
      <c r="BW8" s="3"/>
      <c r="BX8" s="1"/>
      <c r="BY8" s="1"/>
      <c r="BZ8" s="1"/>
      <c r="CA8" s="1"/>
      <c r="CB8" s="1"/>
      <c r="CC8" s="1"/>
      <c r="CD8" s="1"/>
      <c r="CE8" s="1"/>
      <c r="CF8" s="1"/>
      <c r="CG8" s="1"/>
      <c r="CH8" s="1"/>
      <c r="CK8" s="3"/>
      <c r="CL8" s="1"/>
      <c r="CM8" s="1"/>
      <c r="CN8" s="1"/>
      <c r="CO8" s="1"/>
      <c r="CP8" s="1"/>
      <c r="CQ8" s="1"/>
      <c r="CR8" s="1"/>
      <c r="CS8" s="1"/>
      <c r="CT8" s="1"/>
      <c r="CU8" s="1"/>
      <c r="CV8" s="1"/>
      <c r="CY8" s="3"/>
      <c r="CZ8" s="1"/>
      <c r="DA8" s="1"/>
      <c r="DB8" s="1"/>
      <c r="DC8" s="1"/>
      <c r="DD8" s="1"/>
      <c r="DE8" s="1"/>
      <c r="DF8" s="1"/>
      <c r="DG8" s="1"/>
      <c r="DH8" s="1"/>
      <c r="DI8" s="1"/>
      <c r="DJ8" s="1"/>
      <c r="DM8" s="3"/>
      <c r="DN8" s="1"/>
      <c r="DO8" s="1"/>
      <c r="DP8" s="1"/>
      <c r="DQ8" s="1"/>
      <c r="DR8" s="1"/>
      <c r="DS8" s="1"/>
      <c r="DT8" s="1"/>
      <c r="DU8" s="1"/>
      <c r="DV8" s="1"/>
      <c r="DW8" s="1"/>
      <c r="DX8" s="1"/>
      <c r="EA8" s="3"/>
      <c r="EB8" s="1"/>
      <c r="EC8" s="1"/>
      <c r="ED8" s="1"/>
      <c r="EE8" s="1"/>
      <c r="EF8" s="1"/>
      <c r="EG8" s="1"/>
      <c r="EH8" s="1"/>
      <c r="EI8" s="1"/>
      <c r="EJ8" s="1"/>
      <c r="EK8" s="1"/>
      <c r="EL8" s="1"/>
      <c r="EO8" s="3"/>
      <c r="EP8" s="1"/>
      <c r="EQ8" s="1"/>
      <c r="ER8" s="1"/>
      <c r="ES8" s="1"/>
      <c r="ET8" s="1"/>
      <c r="EU8" s="1"/>
      <c r="EV8" s="1"/>
      <c r="EW8" s="1"/>
      <c r="EX8" s="1"/>
      <c r="EY8" s="1"/>
      <c r="EZ8" s="1"/>
      <c r="FC8" s="3"/>
      <c r="FD8" s="1"/>
      <c r="FE8" s="1"/>
      <c r="FF8" s="1"/>
      <c r="FG8" s="1"/>
      <c r="FH8" s="1"/>
      <c r="FI8" s="1"/>
      <c r="FJ8" s="1"/>
      <c r="FK8" s="1"/>
      <c r="FL8" s="1"/>
      <c r="FM8" s="1"/>
      <c r="FN8" s="1"/>
      <c r="FQ8" s="3"/>
      <c r="FR8" s="1"/>
      <c r="FS8" s="1"/>
      <c r="FT8" s="1"/>
      <c r="FU8" s="1"/>
      <c r="FV8" s="1"/>
      <c r="FW8" s="1"/>
      <c r="FX8" s="1"/>
      <c r="FY8" s="1"/>
      <c r="FZ8" s="1"/>
      <c r="GA8" s="1"/>
      <c r="GB8" s="1"/>
      <c r="GE8" s="3"/>
      <c r="GF8" s="1"/>
      <c r="GG8" s="1"/>
      <c r="GH8" s="1"/>
      <c r="GI8" s="1"/>
      <c r="GJ8" s="1"/>
      <c r="GK8" s="1"/>
      <c r="GL8" s="1"/>
      <c r="GM8" s="1"/>
      <c r="GN8" s="1"/>
      <c r="GO8" s="1"/>
      <c r="GP8" s="1"/>
      <c r="GS8" s="3"/>
      <c r="GT8" s="1"/>
      <c r="GU8" s="1"/>
      <c r="GV8" s="1"/>
      <c r="GW8" s="1"/>
      <c r="GX8" s="1"/>
      <c r="GY8" s="1"/>
      <c r="GZ8" s="1"/>
      <c r="HA8" s="1"/>
      <c r="HB8" s="1"/>
      <c r="HC8" s="1"/>
      <c r="HD8" s="1"/>
      <c r="HG8" s="3"/>
      <c r="HH8" s="1"/>
      <c r="HI8" s="1"/>
      <c r="HJ8" s="1"/>
      <c r="HK8" s="1"/>
      <c r="HL8" s="1"/>
      <c r="HM8" s="1"/>
      <c r="HN8" s="1"/>
      <c r="HO8" s="1"/>
      <c r="HP8" s="1"/>
      <c r="HQ8" s="1"/>
      <c r="HR8" s="1"/>
      <c r="HU8" s="3"/>
      <c r="HV8" s="1"/>
      <c r="HW8" s="1"/>
      <c r="HX8" s="1"/>
      <c r="HY8" s="1"/>
      <c r="HZ8" s="1"/>
      <c r="IA8" s="1"/>
      <c r="IB8" s="1"/>
      <c r="IC8" s="1"/>
      <c r="ID8" s="1"/>
      <c r="IE8" s="1"/>
      <c r="IF8" s="1"/>
      <c r="II8" s="3"/>
      <c r="IJ8" s="1"/>
      <c r="IK8" s="1"/>
      <c r="IL8" s="1"/>
      <c r="IM8" s="1"/>
      <c r="IN8" s="1"/>
      <c r="IO8" s="1"/>
      <c r="IP8" s="1"/>
      <c r="IQ8" s="1"/>
      <c r="IR8" s="1"/>
      <c r="IS8" s="1"/>
    </row>
    <row r="9" spans="1:253" ht="21" customHeight="1" x14ac:dyDescent="0.2">
      <c r="A9" s="63" t="s">
        <v>6</v>
      </c>
      <c r="B9" s="73"/>
      <c r="C9" s="47"/>
      <c r="D9" s="73"/>
      <c r="E9" s="73"/>
      <c r="F9" s="48"/>
      <c r="G9" s="73"/>
      <c r="H9" s="73"/>
      <c r="I9" s="47"/>
      <c r="J9" s="47"/>
      <c r="K9" s="49"/>
      <c r="L9" s="43"/>
      <c r="S9" s="3"/>
      <c r="T9" s="1"/>
      <c r="U9" s="1"/>
      <c r="V9" s="1"/>
      <c r="W9" s="1"/>
      <c r="X9" s="1"/>
      <c r="Y9" s="1"/>
      <c r="Z9" s="1"/>
      <c r="AA9" s="1"/>
      <c r="AB9" s="1"/>
      <c r="AC9" s="1"/>
      <c r="AD9" s="1"/>
      <c r="AG9" s="3"/>
      <c r="AH9" s="1"/>
      <c r="AI9" s="1"/>
      <c r="AJ9" s="1"/>
      <c r="AK9" s="1"/>
      <c r="AL9" s="1"/>
      <c r="AM9" s="1"/>
      <c r="AN9" s="1"/>
      <c r="AO9" s="1"/>
      <c r="AP9" s="1"/>
      <c r="AQ9" s="1"/>
      <c r="AR9" s="1"/>
      <c r="AU9" s="3"/>
      <c r="AV9" s="1"/>
      <c r="AW9" s="1"/>
      <c r="AX9" s="1"/>
      <c r="AY9" s="1"/>
      <c r="AZ9" s="1"/>
      <c r="BA9" s="1"/>
      <c r="BB9" s="1"/>
      <c r="BC9" s="1"/>
      <c r="BD9" s="1"/>
      <c r="BE9" s="1"/>
      <c r="BF9" s="1"/>
      <c r="BI9" s="3"/>
      <c r="BJ9" s="1"/>
      <c r="BK9" s="1"/>
      <c r="BL9" s="1"/>
      <c r="BM9" s="1"/>
      <c r="BN9" s="1"/>
      <c r="BO9" s="1"/>
      <c r="BP9" s="1"/>
      <c r="BQ9" s="1"/>
      <c r="BR9" s="1"/>
      <c r="BS9" s="1"/>
      <c r="BT9" s="1"/>
      <c r="BW9" s="3"/>
      <c r="BX9" s="1"/>
      <c r="BY9" s="1"/>
      <c r="BZ9" s="1"/>
      <c r="CA9" s="1"/>
      <c r="CB9" s="1"/>
      <c r="CC9" s="1"/>
      <c r="CD9" s="1"/>
      <c r="CE9" s="1"/>
      <c r="CF9" s="1"/>
      <c r="CG9" s="1"/>
      <c r="CH9" s="1"/>
      <c r="CK9" s="3"/>
      <c r="CL9" s="1"/>
      <c r="CM9" s="1"/>
      <c r="CN9" s="1"/>
      <c r="CO9" s="1"/>
      <c r="CP9" s="1"/>
      <c r="CQ9" s="1"/>
      <c r="CR9" s="1"/>
      <c r="CS9" s="1"/>
      <c r="CT9" s="1"/>
      <c r="CU9" s="1"/>
      <c r="CV9" s="1"/>
      <c r="CY9" s="3"/>
      <c r="CZ9" s="1"/>
      <c r="DA9" s="1"/>
      <c r="DB9" s="1"/>
      <c r="DC9" s="1"/>
      <c r="DD9" s="1"/>
      <c r="DE9" s="1"/>
      <c r="DF9" s="1"/>
      <c r="DG9" s="1"/>
      <c r="DH9" s="1"/>
      <c r="DI9" s="1"/>
      <c r="DJ9" s="1"/>
      <c r="DM9" s="3"/>
      <c r="DN9" s="1"/>
      <c r="DO9" s="1"/>
      <c r="DP9" s="1"/>
      <c r="DQ9" s="1"/>
      <c r="DR9" s="1"/>
      <c r="DS9" s="1"/>
      <c r="DT9" s="1"/>
      <c r="DU9" s="1"/>
      <c r="DV9" s="1"/>
      <c r="DW9" s="1"/>
      <c r="DX9" s="1"/>
      <c r="EA9" s="3"/>
      <c r="EB9" s="1"/>
      <c r="EC9" s="1"/>
      <c r="ED9" s="1"/>
      <c r="EE9" s="1"/>
      <c r="EF9" s="1"/>
      <c r="EG9" s="1"/>
      <c r="EH9" s="1"/>
      <c r="EI9" s="1"/>
      <c r="EJ9" s="1"/>
      <c r="EK9" s="1"/>
      <c r="EL9" s="1"/>
      <c r="EO9" s="3"/>
      <c r="EP9" s="1"/>
      <c r="EQ9" s="1"/>
      <c r="ER9" s="1"/>
      <c r="ES9" s="1"/>
      <c r="ET9" s="1"/>
      <c r="EU9" s="1"/>
      <c r="EV9" s="1"/>
      <c r="EW9" s="1"/>
      <c r="EX9" s="1"/>
      <c r="EY9" s="1"/>
      <c r="EZ9" s="1"/>
      <c r="FC9" s="3"/>
      <c r="FD9" s="1"/>
      <c r="FE9" s="1"/>
      <c r="FF9" s="1"/>
      <c r="FG9" s="1"/>
      <c r="FH9" s="1"/>
      <c r="FI9" s="1"/>
      <c r="FJ9" s="1"/>
      <c r="FK9" s="1"/>
      <c r="FL9" s="1"/>
      <c r="FM9" s="1"/>
      <c r="FN9" s="1"/>
      <c r="FQ9" s="3"/>
      <c r="FR9" s="1"/>
      <c r="FS9" s="1"/>
      <c r="FT9" s="1"/>
      <c r="FU9" s="1"/>
      <c r="FV9" s="1"/>
      <c r="FW9" s="1"/>
      <c r="FX9" s="1"/>
      <c r="FY9" s="1"/>
      <c r="FZ9" s="1"/>
      <c r="GA9" s="1"/>
      <c r="GB9" s="1"/>
      <c r="GE9" s="3"/>
      <c r="GF9" s="1"/>
      <c r="GG9" s="1"/>
      <c r="GH9" s="1"/>
      <c r="GI9" s="1"/>
      <c r="GJ9" s="1"/>
      <c r="GK9" s="1"/>
      <c r="GL9" s="1"/>
      <c r="GM9" s="1"/>
      <c r="GN9" s="1"/>
      <c r="GO9" s="1"/>
      <c r="GP9" s="1"/>
      <c r="GS9" s="3"/>
      <c r="GT9" s="1"/>
      <c r="GU9" s="1"/>
      <c r="GV9" s="1"/>
      <c r="GW9" s="1"/>
      <c r="GX9" s="1"/>
      <c r="GY9" s="1"/>
      <c r="GZ9" s="1"/>
      <c r="HA9" s="1"/>
      <c r="HB9" s="1"/>
      <c r="HC9" s="1"/>
      <c r="HD9" s="1"/>
      <c r="HG9" s="3"/>
      <c r="HH9" s="1"/>
      <c r="HI9" s="1"/>
      <c r="HJ9" s="1"/>
      <c r="HK9" s="1"/>
      <c r="HL9" s="1"/>
      <c r="HM9" s="1"/>
      <c r="HN9" s="1"/>
      <c r="HO9" s="1"/>
      <c r="HP9" s="1"/>
      <c r="HQ9" s="1"/>
      <c r="HR9" s="1"/>
      <c r="HU9" s="3"/>
      <c r="HV9" s="1"/>
      <c r="HW9" s="1"/>
      <c r="HX9" s="1"/>
      <c r="HY9" s="1"/>
      <c r="HZ9" s="1"/>
      <c r="IA9" s="1"/>
      <c r="IB9" s="1"/>
      <c r="IC9" s="1"/>
      <c r="ID9" s="1"/>
      <c r="IE9" s="1"/>
      <c r="IF9" s="1"/>
      <c r="II9" s="3"/>
      <c r="IJ9" s="1"/>
      <c r="IK9" s="1"/>
      <c r="IL9" s="1"/>
      <c r="IM9" s="1"/>
      <c r="IN9" s="1"/>
      <c r="IO9" s="1"/>
      <c r="IP9" s="1"/>
      <c r="IQ9" s="1"/>
      <c r="IR9" s="1"/>
      <c r="IS9" s="1"/>
    </row>
    <row r="10" spans="1:253" ht="21" customHeight="1" x14ac:dyDescent="0.2">
      <c r="A10" s="61" t="s">
        <v>303</v>
      </c>
      <c r="B10" s="71"/>
      <c r="C10" s="40"/>
      <c r="D10" s="71"/>
      <c r="E10" s="71"/>
      <c r="F10" s="41"/>
      <c r="G10" s="71"/>
      <c r="H10" s="71"/>
      <c r="I10" s="40"/>
      <c r="J10" s="40"/>
      <c r="K10" s="42"/>
      <c r="L10" s="43"/>
    </row>
    <row r="11" spans="1:253" ht="21" customHeight="1" x14ac:dyDescent="0.2">
      <c r="A11" s="61" t="s">
        <v>304</v>
      </c>
      <c r="B11" s="71"/>
      <c r="C11" s="40"/>
      <c r="D11" s="71"/>
      <c r="E11" s="71"/>
      <c r="F11" s="41"/>
      <c r="G11" s="71">
        <v>1.4308000000000001</v>
      </c>
      <c r="H11" s="71"/>
      <c r="I11" s="40"/>
      <c r="J11" s="40"/>
      <c r="K11" s="42">
        <v>1.4308000000000001</v>
      </c>
      <c r="L11" s="43"/>
    </row>
    <row r="12" spans="1:253" ht="21" customHeight="1" x14ac:dyDescent="0.2">
      <c r="A12" s="61" t="s">
        <v>305</v>
      </c>
      <c r="B12" s="71"/>
      <c r="C12" s="40"/>
      <c r="D12" s="71"/>
      <c r="E12" s="71"/>
      <c r="F12" s="41"/>
      <c r="G12" s="71"/>
      <c r="H12" s="71"/>
      <c r="I12" s="40"/>
      <c r="J12" s="40"/>
      <c r="K12" s="42"/>
      <c r="L12" s="43"/>
    </row>
    <row r="13" spans="1:253" ht="21" customHeight="1" x14ac:dyDescent="0.2">
      <c r="A13" s="62" t="s">
        <v>286</v>
      </c>
      <c r="B13" s="72"/>
      <c r="C13" s="44"/>
      <c r="D13" s="72"/>
      <c r="E13" s="72"/>
      <c r="F13" s="45"/>
      <c r="G13" s="72">
        <v>1.4308000000000001</v>
      </c>
      <c r="H13" s="72"/>
      <c r="I13" s="44"/>
      <c r="J13" s="44"/>
      <c r="K13" s="46">
        <v>1.4308000000000001</v>
      </c>
      <c r="L13" s="43"/>
      <c r="S13" s="3"/>
      <c r="T13" s="1"/>
      <c r="U13" s="1"/>
      <c r="V13" s="1"/>
      <c r="W13" s="1"/>
      <c r="X13" s="1"/>
      <c r="Y13" s="1"/>
      <c r="Z13" s="1"/>
      <c r="AA13" s="1"/>
      <c r="AB13" s="1"/>
      <c r="AC13" s="1"/>
      <c r="AD13" s="1"/>
      <c r="AG13" s="3"/>
      <c r="AH13" s="1"/>
      <c r="AI13" s="1"/>
      <c r="AJ13" s="1"/>
      <c r="AK13" s="1"/>
      <c r="AL13" s="1"/>
      <c r="AM13" s="1"/>
      <c r="AN13" s="1"/>
      <c r="AO13" s="1"/>
      <c r="AP13" s="1"/>
      <c r="AQ13" s="1"/>
      <c r="AR13" s="1"/>
      <c r="AU13" s="3"/>
      <c r="AV13" s="1"/>
      <c r="AW13" s="1"/>
      <c r="AX13" s="1"/>
      <c r="AY13" s="1"/>
      <c r="AZ13" s="1"/>
      <c r="BA13" s="1"/>
      <c r="BB13" s="1"/>
      <c r="BC13" s="1"/>
      <c r="BD13" s="1"/>
      <c r="BE13" s="1"/>
      <c r="BF13" s="1"/>
      <c r="BI13" s="3"/>
      <c r="BJ13" s="1"/>
      <c r="BK13" s="1"/>
      <c r="BL13" s="1"/>
      <c r="BM13" s="1"/>
      <c r="BN13" s="1"/>
      <c r="BO13" s="1"/>
      <c r="BP13" s="1"/>
      <c r="BQ13" s="1"/>
      <c r="BR13" s="1"/>
      <c r="BS13" s="1"/>
      <c r="BT13" s="1"/>
      <c r="BW13" s="3"/>
      <c r="BX13" s="1"/>
      <c r="BY13" s="1"/>
      <c r="BZ13" s="1"/>
      <c r="CA13" s="1"/>
      <c r="CB13" s="1"/>
      <c r="CC13" s="1"/>
      <c r="CD13" s="1"/>
      <c r="CE13" s="1"/>
      <c r="CF13" s="1"/>
      <c r="CG13" s="1"/>
      <c r="CH13" s="1"/>
      <c r="CK13" s="3"/>
      <c r="CL13" s="1"/>
      <c r="CM13" s="1"/>
      <c r="CN13" s="1"/>
      <c r="CO13" s="1"/>
      <c r="CP13" s="1"/>
      <c r="CQ13" s="1"/>
      <c r="CR13" s="1"/>
      <c r="CS13" s="1"/>
      <c r="CT13" s="1"/>
      <c r="CU13" s="1"/>
      <c r="CV13" s="1"/>
      <c r="CY13" s="3"/>
      <c r="CZ13" s="1"/>
      <c r="DA13" s="1"/>
      <c r="DB13" s="1"/>
      <c r="DC13" s="1"/>
      <c r="DD13" s="1"/>
      <c r="DE13" s="1"/>
      <c r="DF13" s="1"/>
      <c r="DG13" s="1"/>
      <c r="DH13" s="1"/>
      <c r="DI13" s="1"/>
      <c r="DJ13" s="1"/>
      <c r="DM13" s="3"/>
      <c r="DN13" s="1"/>
      <c r="DO13" s="1"/>
      <c r="DP13" s="1"/>
      <c r="DQ13" s="1"/>
      <c r="DR13" s="1"/>
      <c r="DS13" s="1"/>
      <c r="DT13" s="1"/>
      <c r="DU13" s="1"/>
      <c r="DV13" s="1"/>
      <c r="DW13" s="1"/>
      <c r="DX13" s="1"/>
      <c r="EA13" s="3"/>
      <c r="EB13" s="1"/>
      <c r="EC13" s="1"/>
      <c r="ED13" s="1"/>
      <c r="EE13" s="1"/>
      <c r="EF13" s="1"/>
      <c r="EG13" s="1"/>
      <c r="EH13" s="1"/>
      <c r="EI13" s="1"/>
      <c r="EJ13" s="1"/>
      <c r="EK13" s="1"/>
      <c r="EL13" s="1"/>
      <c r="EO13" s="3"/>
      <c r="EP13" s="1"/>
      <c r="EQ13" s="1"/>
      <c r="ER13" s="1"/>
      <c r="ES13" s="1"/>
      <c r="ET13" s="1"/>
      <c r="EU13" s="1"/>
      <c r="EV13" s="1"/>
      <c r="EW13" s="1"/>
      <c r="EX13" s="1"/>
      <c r="EY13" s="1"/>
      <c r="EZ13" s="1"/>
      <c r="FC13" s="3"/>
      <c r="FD13" s="1"/>
      <c r="FE13" s="1"/>
      <c r="FF13" s="1"/>
      <c r="FG13" s="1"/>
      <c r="FH13" s="1"/>
      <c r="FI13" s="1"/>
      <c r="FJ13" s="1"/>
      <c r="FK13" s="1"/>
      <c r="FL13" s="1"/>
      <c r="FM13" s="1"/>
      <c r="FN13" s="1"/>
      <c r="FQ13" s="3"/>
      <c r="FR13" s="1"/>
      <c r="FS13" s="1"/>
      <c r="FT13" s="1"/>
      <c r="FU13" s="1"/>
      <c r="FV13" s="1"/>
      <c r="FW13" s="1"/>
      <c r="FX13" s="1"/>
      <c r="FY13" s="1"/>
      <c r="FZ13" s="1"/>
      <c r="GA13" s="1"/>
      <c r="GB13" s="1"/>
      <c r="GE13" s="3"/>
      <c r="GF13" s="1"/>
      <c r="GG13" s="1"/>
      <c r="GH13" s="1"/>
      <c r="GI13" s="1"/>
      <c r="GJ13" s="1"/>
      <c r="GK13" s="1"/>
      <c r="GL13" s="1"/>
      <c r="GM13" s="1"/>
      <c r="GN13" s="1"/>
      <c r="GO13" s="1"/>
      <c r="GP13" s="1"/>
      <c r="GS13" s="3"/>
      <c r="GT13" s="1"/>
      <c r="GU13" s="1"/>
      <c r="GV13" s="1"/>
      <c r="GW13" s="1"/>
      <c r="GX13" s="1"/>
      <c r="GY13" s="1"/>
      <c r="GZ13" s="1"/>
      <c r="HA13" s="1"/>
      <c r="HB13" s="1"/>
      <c r="HC13" s="1"/>
      <c r="HD13" s="1"/>
      <c r="HG13" s="3"/>
      <c r="HH13" s="1"/>
      <c r="HI13" s="1"/>
      <c r="HJ13" s="1"/>
      <c r="HK13" s="1"/>
      <c r="HL13" s="1"/>
      <c r="HM13" s="1"/>
      <c r="HN13" s="1"/>
      <c r="HO13" s="1"/>
      <c r="HP13" s="1"/>
      <c r="HQ13" s="1"/>
      <c r="HR13" s="1"/>
      <c r="HU13" s="3"/>
      <c r="HV13" s="1"/>
      <c r="HW13" s="1"/>
      <c r="HX13" s="1"/>
      <c r="HY13" s="1"/>
      <c r="HZ13" s="1"/>
      <c r="IA13" s="1"/>
      <c r="IB13" s="1"/>
      <c r="IC13" s="1"/>
      <c r="ID13" s="1"/>
      <c r="IE13" s="1"/>
      <c r="IF13" s="1"/>
      <c r="II13" s="3"/>
      <c r="IJ13" s="1"/>
      <c r="IK13" s="1"/>
      <c r="IL13" s="1"/>
      <c r="IM13" s="1"/>
      <c r="IN13" s="1"/>
      <c r="IO13" s="1"/>
      <c r="IP13" s="1"/>
      <c r="IQ13" s="1"/>
      <c r="IR13" s="1"/>
      <c r="IS13" s="1"/>
    </row>
    <row r="14" spans="1:253" ht="21" customHeight="1" x14ac:dyDescent="0.2">
      <c r="A14" s="63" t="s">
        <v>306</v>
      </c>
      <c r="B14" s="73">
        <v>593.77110000000005</v>
      </c>
      <c r="C14" s="47">
        <v>491.98779999999999</v>
      </c>
      <c r="D14" s="73">
        <v>185.0026</v>
      </c>
      <c r="E14" s="73"/>
      <c r="F14" s="48">
        <v>1270.7615000000001</v>
      </c>
      <c r="G14" s="73">
        <v>210.92930000000001</v>
      </c>
      <c r="H14" s="73">
        <v>425.9871</v>
      </c>
      <c r="I14" s="47"/>
      <c r="J14" s="47"/>
      <c r="K14" s="49">
        <v>636.91639999999995</v>
      </c>
      <c r="L14" s="43"/>
      <c r="S14" s="3"/>
      <c r="T14" s="1"/>
      <c r="U14" s="1"/>
      <c r="V14" s="1"/>
      <c r="W14" s="1"/>
      <c r="X14" s="1"/>
      <c r="Y14" s="1"/>
      <c r="Z14" s="1"/>
      <c r="AA14" s="1"/>
      <c r="AB14" s="1"/>
      <c r="AC14" s="1"/>
      <c r="AD14" s="1"/>
      <c r="AG14" s="3"/>
      <c r="AH14" s="1"/>
      <c r="AI14" s="1"/>
      <c r="AJ14" s="1"/>
      <c r="AK14" s="1"/>
      <c r="AL14" s="1"/>
      <c r="AM14" s="1"/>
      <c r="AN14" s="1"/>
      <c r="AO14" s="1"/>
      <c r="AP14" s="1"/>
      <c r="AQ14" s="1"/>
      <c r="AR14" s="1"/>
      <c r="AU14" s="3"/>
      <c r="AV14" s="1"/>
      <c r="AW14" s="1"/>
      <c r="AX14" s="1"/>
      <c r="AY14" s="1"/>
      <c r="AZ14" s="1"/>
      <c r="BA14" s="1"/>
      <c r="BB14" s="1"/>
      <c r="BC14" s="1"/>
      <c r="BD14" s="1"/>
      <c r="BE14" s="1"/>
      <c r="BF14" s="1"/>
      <c r="BI14" s="3"/>
      <c r="BJ14" s="1"/>
      <c r="BK14" s="1"/>
      <c r="BL14" s="1"/>
      <c r="BM14" s="1"/>
      <c r="BN14" s="1"/>
      <c r="BO14" s="1"/>
      <c r="BP14" s="1"/>
      <c r="BQ14" s="1"/>
      <c r="BR14" s="1"/>
      <c r="BS14" s="1"/>
      <c r="BT14" s="1"/>
      <c r="BW14" s="3"/>
      <c r="BX14" s="1"/>
      <c r="BY14" s="1"/>
      <c r="BZ14" s="1"/>
      <c r="CA14" s="1"/>
      <c r="CB14" s="1"/>
      <c r="CC14" s="1"/>
      <c r="CD14" s="1"/>
      <c r="CE14" s="1"/>
      <c r="CF14" s="1"/>
      <c r="CG14" s="1"/>
      <c r="CH14" s="1"/>
      <c r="CK14" s="3"/>
      <c r="CL14" s="1"/>
      <c r="CM14" s="1"/>
      <c r="CN14" s="1"/>
      <c r="CO14" s="1"/>
      <c r="CP14" s="1"/>
      <c r="CQ14" s="1"/>
      <c r="CR14" s="1"/>
      <c r="CS14" s="1"/>
      <c r="CT14" s="1"/>
      <c r="CU14" s="1"/>
      <c r="CV14" s="1"/>
      <c r="CY14" s="3"/>
      <c r="CZ14" s="1"/>
      <c r="DA14" s="1"/>
      <c r="DB14" s="1"/>
      <c r="DC14" s="1"/>
      <c r="DD14" s="1"/>
      <c r="DE14" s="1"/>
      <c r="DF14" s="1"/>
      <c r="DG14" s="1"/>
      <c r="DH14" s="1"/>
      <c r="DI14" s="1"/>
      <c r="DJ14" s="1"/>
      <c r="DM14" s="3"/>
      <c r="DN14" s="1"/>
      <c r="DO14" s="1"/>
      <c r="DP14" s="1"/>
      <c r="DQ14" s="1"/>
      <c r="DR14" s="1"/>
      <c r="DS14" s="1"/>
      <c r="DT14" s="1"/>
      <c r="DU14" s="1"/>
      <c r="DV14" s="1"/>
      <c r="DW14" s="1"/>
      <c r="DX14" s="1"/>
      <c r="EA14" s="3"/>
      <c r="EB14" s="1"/>
      <c r="EC14" s="1"/>
      <c r="ED14" s="1"/>
      <c r="EE14" s="1"/>
      <c r="EF14" s="1"/>
      <c r="EG14" s="1"/>
      <c r="EH14" s="1"/>
      <c r="EI14" s="1"/>
      <c r="EJ14" s="1"/>
      <c r="EK14" s="1"/>
      <c r="EL14" s="1"/>
      <c r="EO14" s="3"/>
      <c r="EP14" s="1"/>
      <c r="EQ14" s="1"/>
      <c r="ER14" s="1"/>
      <c r="ES14" s="1"/>
      <c r="ET14" s="1"/>
      <c r="EU14" s="1"/>
      <c r="EV14" s="1"/>
      <c r="EW14" s="1"/>
      <c r="EX14" s="1"/>
      <c r="EY14" s="1"/>
      <c r="EZ14" s="1"/>
      <c r="FC14" s="3"/>
      <c r="FD14" s="1"/>
      <c r="FE14" s="1"/>
      <c r="FF14" s="1"/>
      <c r="FG14" s="1"/>
      <c r="FH14" s="1"/>
      <c r="FI14" s="1"/>
      <c r="FJ14" s="1"/>
      <c r="FK14" s="1"/>
      <c r="FL14" s="1"/>
      <c r="FM14" s="1"/>
      <c r="FN14" s="1"/>
      <c r="FQ14" s="3"/>
      <c r="FR14" s="1"/>
      <c r="FS14" s="1"/>
      <c r="FT14" s="1"/>
      <c r="FU14" s="1"/>
      <c r="FV14" s="1"/>
      <c r="FW14" s="1"/>
      <c r="FX14" s="1"/>
      <c r="FY14" s="1"/>
      <c r="FZ14" s="1"/>
      <c r="GA14" s="1"/>
      <c r="GB14" s="1"/>
      <c r="GE14" s="3"/>
      <c r="GF14" s="1"/>
      <c r="GG14" s="1"/>
      <c r="GH14" s="1"/>
      <c r="GI14" s="1"/>
      <c r="GJ14" s="1"/>
      <c r="GK14" s="1"/>
      <c r="GL14" s="1"/>
      <c r="GM14" s="1"/>
      <c r="GN14" s="1"/>
      <c r="GO14" s="1"/>
      <c r="GP14" s="1"/>
      <c r="GS14" s="3"/>
      <c r="GT14" s="1"/>
      <c r="GU14" s="1"/>
      <c r="GV14" s="1"/>
      <c r="GW14" s="1"/>
      <c r="GX14" s="1"/>
      <c r="GY14" s="1"/>
      <c r="GZ14" s="1"/>
      <c r="HA14" s="1"/>
      <c r="HB14" s="1"/>
      <c r="HC14" s="1"/>
      <c r="HD14" s="1"/>
      <c r="HG14" s="3"/>
      <c r="HH14" s="1"/>
      <c r="HI14" s="1"/>
      <c r="HJ14" s="1"/>
      <c r="HK14" s="1"/>
      <c r="HL14" s="1"/>
      <c r="HM14" s="1"/>
      <c r="HN14" s="1"/>
      <c r="HO14" s="1"/>
      <c r="HP14" s="1"/>
      <c r="HQ14" s="1"/>
      <c r="HR14" s="1"/>
      <c r="HU14" s="3"/>
      <c r="HV14" s="1"/>
      <c r="HW14" s="1"/>
      <c r="HX14" s="1"/>
      <c r="HY14" s="1"/>
      <c r="HZ14" s="1"/>
      <c r="IA14" s="1"/>
      <c r="IB14" s="1"/>
      <c r="IC14" s="1"/>
      <c r="ID14" s="1"/>
      <c r="IE14" s="1"/>
      <c r="IF14" s="1"/>
      <c r="II14" s="3"/>
      <c r="IJ14" s="1"/>
      <c r="IK14" s="1"/>
      <c r="IL14" s="1"/>
      <c r="IM14" s="1"/>
      <c r="IN14" s="1"/>
      <c r="IO14" s="1"/>
      <c r="IP14" s="1"/>
      <c r="IQ14" s="1"/>
      <c r="IR14" s="1"/>
      <c r="IS14" s="1"/>
    </row>
    <row r="15" spans="1:253" ht="21" customHeight="1" x14ac:dyDescent="0.2">
      <c r="A15" s="63" t="s">
        <v>7</v>
      </c>
      <c r="B15" s="73">
        <v>151.9787</v>
      </c>
      <c r="C15" s="47"/>
      <c r="D15" s="73">
        <v>194.1542</v>
      </c>
      <c r="E15" s="73"/>
      <c r="F15" s="48">
        <v>346.13290000000001</v>
      </c>
      <c r="G15" s="73">
        <v>119.5364</v>
      </c>
      <c r="H15" s="73">
        <v>1380.3196</v>
      </c>
      <c r="I15" s="47"/>
      <c r="J15" s="47"/>
      <c r="K15" s="49">
        <v>1499.856</v>
      </c>
      <c r="L15" s="43"/>
      <c r="S15" s="3"/>
      <c r="T15" s="1"/>
      <c r="U15" s="1"/>
      <c r="V15" s="1"/>
      <c r="W15" s="1"/>
      <c r="X15" s="1"/>
      <c r="Y15" s="1"/>
      <c r="Z15" s="1"/>
      <c r="AA15" s="1"/>
      <c r="AB15" s="1"/>
      <c r="AC15" s="1"/>
      <c r="AD15" s="1"/>
      <c r="AG15" s="3"/>
      <c r="AH15" s="1"/>
      <c r="AI15" s="1"/>
      <c r="AJ15" s="1"/>
      <c r="AK15" s="1"/>
      <c r="AL15" s="1"/>
      <c r="AM15" s="1"/>
      <c r="AN15" s="1"/>
      <c r="AO15" s="1"/>
      <c r="AP15" s="1"/>
      <c r="AQ15" s="1"/>
      <c r="AR15" s="1"/>
      <c r="AU15" s="3"/>
      <c r="AV15" s="1"/>
      <c r="AW15" s="1"/>
      <c r="AX15" s="1"/>
      <c r="AY15" s="1"/>
      <c r="AZ15" s="1"/>
      <c r="BA15" s="1"/>
      <c r="BB15" s="1"/>
      <c r="BC15" s="1"/>
      <c r="BD15" s="1"/>
      <c r="BE15" s="1"/>
      <c r="BF15" s="1"/>
      <c r="BI15" s="3"/>
      <c r="BJ15" s="1"/>
      <c r="BK15" s="1"/>
      <c r="BL15" s="1"/>
      <c r="BM15" s="1"/>
      <c r="BN15" s="1"/>
      <c r="BO15" s="1"/>
      <c r="BP15" s="1"/>
      <c r="BQ15" s="1"/>
      <c r="BR15" s="1"/>
      <c r="BS15" s="1"/>
      <c r="BT15" s="1"/>
      <c r="BW15" s="3"/>
      <c r="BX15" s="1"/>
      <c r="BY15" s="1"/>
      <c r="BZ15" s="1"/>
      <c r="CA15" s="1"/>
      <c r="CB15" s="1"/>
      <c r="CC15" s="1"/>
      <c r="CD15" s="1"/>
      <c r="CE15" s="1"/>
      <c r="CF15" s="1"/>
      <c r="CG15" s="1"/>
      <c r="CH15" s="1"/>
      <c r="CK15" s="3"/>
      <c r="CL15" s="1"/>
      <c r="CM15" s="1"/>
      <c r="CN15" s="1"/>
      <c r="CO15" s="1"/>
      <c r="CP15" s="1"/>
      <c r="CQ15" s="1"/>
      <c r="CR15" s="1"/>
      <c r="CS15" s="1"/>
      <c r="CT15" s="1"/>
      <c r="CU15" s="1"/>
      <c r="CV15" s="1"/>
      <c r="CY15" s="3"/>
      <c r="CZ15" s="1"/>
      <c r="DA15" s="1"/>
      <c r="DB15" s="1"/>
      <c r="DC15" s="1"/>
      <c r="DD15" s="1"/>
      <c r="DE15" s="1"/>
      <c r="DF15" s="1"/>
      <c r="DG15" s="1"/>
      <c r="DH15" s="1"/>
      <c r="DI15" s="1"/>
      <c r="DJ15" s="1"/>
      <c r="DM15" s="3"/>
      <c r="DN15" s="1"/>
      <c r="DO15" s="1"/>
      <c r="DP15" s="1"/>
      <c r="DQ15" s="1"/>
      <c r="DR15" s="1"/>
      <c r="DS15" s="1"/>
      <c r="DT15" s="1"/>
      <c r="DU15" s="1"/>
      <c r="DV15" s="1"/>
      <c r="DW15" s="1"/>
      <c r="DX15" s="1"/>
      <c r="EA15" s="3"/>
      <c r="EB15" s="1"/>
      <c r="EC15" s="1"/>
      <c r="ED15" s="1"/>
      <c r="EE15" s="1"/>
      <c r="EF15" s="1"/>
      <c r="EG15" s="1"/>
      <c r="EH15" s="1"/>
      <c r="EI15" s="1"/>
      <c r="EJ15" s="1"/>
      <c r="EK15" s="1"/>
      <c r="EL15" s="1"/>
      <c r="EO15" s="3"/>
      <c r="EP15" s="1"/>
      <c r="EQ15" s="1"/>
      <c r="ER15" s="1"/>
      <c r="ES15" s="1"/>
      <c r="ET15" s="1"/>
      <c r="EU15" s="1"/>
      <c r="EV15" s="1"/>
      <c r="EW15" s="1"/>
      <c r="EX15" s="1"/>
      <c r="EY15" s="1"/>
      <c r="EZ15" s="1"/>
      <c r="FC15" s="3"/>
      <c r="FD15" s="1"/>
      <c r="FE15" s="1"/>
      <c r="FF15" s="1"/>
      <c r="FG15" s="1"/>
      <c r="FH15" s="1"/>
      <c r="FI15" s="1"/>
      <c r="FJ15" s="1"/>
      <c r="FK15" s="1"/>
      <c r="FL15" s="1"/>
      <c r="FM15" s="1"/>
      <c r="FN15" s="1"/>
      <c r="FQ15" s="3"/>
      <c r="FR15" s="1"/>
      <c r="FS15" s="1"/>
      <c r="FT15" s="1"/>
      <c r="FU15" s="1"/>
      <c r="FV15" s="1"/>
      <c r="FW15" s="1"/>
      <c r="FX15" s="1"/>
      <c r="FY15" s="1"/>
      <c r="FZ15" s="1"/>
      <c r="GA15" s="1"/>
      <c r="GB15" s="1"/>
      <c r="GE15" s="3"/>
      <c r="GF15" s="1"/>
      <c r="GG15" s="1"/>
      <c r="GH15" s="1"/>
      <c r="GI15" s="1"/>
      <c r="GJ15" s="1"/>
      <c r="GK15" s="1"/>
      <c r="GL15" s="1"/>
      <c r="GM15" s="1"/>
      <c r="GN15" s="1"/>
      <c r="GO15" s="1"/>
      <c r="GP15" s="1"/>
      <c r="GS15" s="3"/>
      <c r="GT15" s="1"/>
      <c r="GU15" s="1"/>
      <c r="GV15" s="1"/>
      <c r="GW15" s="1"/>
      <c r="GX15" s="1"/>
      <c r="GY15" s="1"/>
      <c r="GZ15" s="1"/>
      <c r="HA15" s="1"/>
      <c r="HB15" s="1"/>
      <c r="HC15" s="1"/>
      <c r="HD15" s="1"/>
      <c r="HG15" s="3"/>
      <c r="HH15" s="1"/>
      <c r="HI15" s="1"/>
      <c r="HJ15" s="1"/>
      <c r="HK15" s="1"/>
      <c r="HL15" s="1"/>
      <c r="HM15" s="1"/>
      <c r="HN15" s="1"/>
      <c r="HO15" s="1"/>
      <c r="HP15" s="1"/>
      <c r="HQ15" s="1"/>
      <c r="HR15" s="1"/>
      <c r="HU15" s="3"/>
      <c r="HV15" s="1"/>
      <c r="HW15" s="1"/>
      <c r="HX15" s="1"/>
      <c r="HY15" s="1"/>
      <c r="HZ15" s="1"/>
      <c r="IA15" s="1"/>
      <c r="IB15" s="1"/>
      <c r="IC15" s="1"/>
      <c r="ID15" s="1"/>
      <c r="IE15" s="1"/>
      <c r="IF15" s="1"/>
      <c r="II15" s="3"/>
      <c r="IJ15" s="1"/>
      <c r="IK15" s="1"/>
      <c r="IL15" s="1"/>
      <c r="IM15" s="1"/>
      <c r="IN15" s="1"/>
      <c r="IO15" s="1"/>
      <c r="IP15" s="1"/>
      <c r="IQ15" s="1"/>
      <c r="IR15" s="1"/>
      <c r="IS15" s="1"/>
    </row>
    <row r="16" spans="1:253" ht="21" customHeight="1" x14ac:dyDescent="0.2">
      <c r="A16" s="61" t="s">
        <v>8</v>
      </c>
      <c r="B16" s="71"/>
      <c r="C16" s="40"/>
      <c r="D16" s="71"/>
      <c r="E16" s="71"/>
      <c r="F16" s="41"/>
      <c r="G16" s="71"/>
      <c r="H16" s="71">
        <v>2578.0585999999998</v>
      </c>
      <c r="I16" s="40"/>
      <c r="J16" s="40"/>
      <c r="K16" s="42">
        <v>2578.0585999999998</v>
      </c>
      <c r="L16" s="43"/>
    </row>
    <row r="17" spans="1:253" ht="21" customHeight="1" x14ac:dyDescent="0.2">
      <c r="A17" s="61" t="s">
        <v>9</v>
      </c>
      <c r="B17" s="71"/>
      <c r="C17" s="40"/>
      <c r="D17" s="71"/>
      <c r="E17" s="71"/>
      <c r="F17" s="41"/>
      <c r="G17" s="71"/>
      <c r="H17" s="71"/>
      <c r="I17" s="40"/>
      <c r="J17" s="40"/>
      <c r="K17" s="42"/>
      <c r="L17" s="43"/>
    </row>
    <row r="18" spans="1:253" ht="21" customHeight="1" x14ac:dyDescent="0.2">
      <c r="A18" s="61" t="s">
        <v>10</v>
      </c>
      <c r="B18" s="71">
        <v>894.68</v>
      </c>
      <c r="C18" s="40"/>
      <c r="D18" s="71">
        <v>64.977699999999999</v>
      </c>
      <c r="E18" s="71"/>
      <c r="F18" s="41">
        <v>959.65769999999998</v>
      </c>
      <c r="G18" s="71">
        <v>101.0106</v>
      </c>
      <c r="H18" s="71">
        <v>311.5129</v>
      </c>
      <c r="I18" s="40">
        <v>133.6926</v>
      </c>
      <c r="J18" s="40"/>
      <c r="K18" s="42">
        <v>546.21609999999998</v>
      </c>
      <c r="L18" s="43"/>
    </row>
    <row r="19" spans="1:253" ht="21" customHeight="1" x14ac:dyDescent="0.2">
      <c r="A19" s="62" t="s">
        <v>287</v>
      </c>
      <c r="B19" s="72">
        <v>894.68</v>
      </c>
      <c r="C19" s="44"/>
      <c r="D19" s="72">
        <v>64.977699999999999</v>
      </c>
      <c r="E19" s="72"/>
      <c r="F19" s="45">
        <v>959.65769999999998</v>
      </c>
      <c r="G19" s="72">
        <v>101.0106</v>
      </c>
      <c r="H19" s="72">
        <v>2889.5715</v>
      </c>
      <c r="I19" s="44">
        <v>133.6926</v>
      </c>
      <c r="J19" s="44"/>
      <c r="K19" s="46">
        <v>3124.2746999999999</v>
      </c>
      <c r="L19" s="43"/>
      <c r="S19" s="3"/>
      <c r="T19" s="1"/>
      <c r="U19" s="1"/>
      <c r="V19" s="1"/>
      <c r="W19" s="1"/>
      <c r="X19" s="1"/>
      <c r="Y19" s="1"/>
      <c r="Z19" s="1"/>
      <c r="AA19" s="1"/>
      <c r="AB19" s="1"/>
      <c r="AC19" s="1"/>
      <c r="AD19" s="1"/>
      <c r="AG19" s="3"/>
      <c r="AH19" s="1"/>
      <c r="AI19" s="1"/>
      <c r="AJ19" s="1"/>
      <c r="AK19" s="1"/>
      <c r="AL19" s="1"/>
      <c r="AM19" s="1"/>
      <c r="AN19" s="1"/>
      <c r="AO19" s="1"/>
      <c r="AP19" s="1"/>
      <c r="AQ19" s="1"/>
      <c r="AR19" s="1"/>
      <c r="AU19" s="3"/>
      <c r="AV19" s="1"/>
      <c r="AW19" s="1"/>
      <c r="AX19" s="1"/>
      <c r="AY19" s="1"/>
      <c r="AZ19" s="1"/>
      <c r="BA19" s="1"/>
      <c r="BB19" s="1"/>
      <c r="BC19" s="1"/>
      <c r="BD19" s="1"/>
      <c r="BE19" s="1"/>
      <c r="BF19" s="1"/>
      <c r="BI19" s="3"/>
      <c r="BJ19" s="1"/>
      <c r="BK19" s="1"/>
      <c r="BL19" s="1"/>
      <c r="BM19" s="1"/>
      <c r="BN19" s="1"/>
      <c r="BO19" s="1"/>
      <c r="BP19" s="1"/>
      <c r="BQ19" s="1"/>
      <c r="BR19" s="1"/>
      <c r="BS19" s="1"/>
      <c r="BT19" s="1"/>
      <c r="BW19" s="3"/>
      <c r="BX19" s="1"/>
      <c r="BY19" s="1"/>
      <c r="BZ19" s="1"/>
      <c r="CA19" s="1"/>
      <c r="CB19" s="1"/>
      <c r="CC19" s="1"/>
      <c r="CD19" s="1"/>
      <c r="CE19" s="1"/>
      <c r="CF19" s="1"/>
      <c r="CG19" s="1"/>
      <c r="CH19" s="1"/>
      <c r="CK19" s="3"/>
      <c r="CL19" s="1"/>
      <c r="CM19" s="1"/>
      <c r="CN19" s="1"/>
      <c r="CO19" s="1"/>
      <c r="CP19" s="1"/>
      <c r="CQ19" s="1"/>
      <c r="CR19" s="1"/>
      <c r="CS19" s="1"/>
      <c r="CT19" s="1"/>
      <c r="CU19" s="1"/>
      <c r="CV19" s="1"/>
      <c r="CY19" s="3"/>
      <c r="CZ19" s="1"/>
      <c r="DA19" s="1"/>
      <c r="DB19" s="1"/>
      <c r="DC19" s="1"/>
      <c r="DD19" s="1"/>
      <c r="DE19" s="1"/>
      <c r="DF19" s="1"/>
      <c r="DG19" s="1"/>
      <c r="DH19" s="1"/>
      <c r="DI19" s="1"/>
      <c r="DJ19" s="1"/>
      <c r="DM19" s="3"/>
      <c r="DN19" s="1"/>
      <c r="DO19" s="1"/>
      <c r="DP19" s="1"/>
      <c r="DQ19" s="1"/>
      <c r="DR19" s="1"/>
      <c r="DS19" s="1"/>
      <c r="DT19" s="1"/>
      <c r="DU19" s="1"/>
      <c r="DV19" s="1"/>
      <c r="DW19" s="1"/>
      <c r="DX19" s="1"/>
      <c r="EA19" s="3"/>
      <c r="EB19" s="1"/>
      <c r="EC19" s="1"/>
      <c r="ED19" s="1"/>
      <c r="EE19" s="1"/>
      <c r="EF19" s="1"/>
      <c r="EG19" s="1"/>
      <c r="EH19" s="1"/>
      <c r="EI19" s="1"/>
      <c r="EJ19" s="1"/>
      <c r="EK19" s="1"/>
      <c r="EL19" s="1"/>
      <c r="EO19" s="3"/>
      <c r="EP19" s="1"/>
      <c r="EQ19" s="1"/>
      <c r="ER19" s="1"/>
      <c r="ES19" s="1"/>
      <c r="ET19" s="1"/>
      <c r="EU19" s="1"/>
      <c r="EV19" s="1"/>
      <c r="EW19" s="1"/>
      <c r="EX19" s="1"/>
      <c r="EY19" s="1"/>
      <c r="EZ19" s="1"/>
      <c r="FC19" s="3"/>
      <c r="FD19" s="1"/>
      <c r="FE19" s="1"/>
      <c r="FF19" s="1"/>
      <c r="FG19" s="1"/>
      <c r="FH19" s="1"/>
      <c r="FI19" s="1"/>
      <c r="FJ19" s="1"/>
      <c r="FK19" s="1"/>
      <c r="FL19" s="1"/>
      <c r="FM19" s="1"/>
      <c r="FN19" s="1"/>
      <c r="FQ19" s="3"/>
      <c r="FR19" s="1"/>
      <c r="FS19" s="1"/>
      <c r="FT19" s="1"/>
      <c r="FU19" s="1"/>
      <c r="FV19" s="1"/>
      <c r="FW19" s="1"/>
      <c r="FX19" s="1"/>
      <c r="FY19" s="1"/>
      <c r="FZ19" s="1"/>
      <c r="GA19" s="1"/>
      <c r="GB19" s="1"/>
      <c r="GE19" s="3"/>
      <c r="GF19" s="1"/>
      <c r="GG19" s="1"/>
      <c r="GH19" s="1"/>
      <c r="GI19" s="1"/>
      <c r="GJ19" s="1"/>
      <c r="GK19" s="1"/>
      <c r="GL19" s="1"/>
      <c r="GM19" s="1"/>
      <c r="GN19" s="1"/>
      <c r="GO19" s="1"/>
      <c r="GP19" s="1"/>
      <c r="GS19" s="3"/>
      <c r="GT19" s="1"/>
      <c r="GU19" s="1"/>
      <c r="GV19" s="1"/>
      <c r="GW19" s="1"/>
      <c r="GX19" s="1"/>
      <c r="GY19" s="1"/>
      <c r="GZ19" s="1"/>
      <c r="HA19" s="1"/>
      <c r="HB19" s="1"/>
      <c r="HC19" s="1"/>
      <c r="HD19" s="1"/>
      <c r="HG19" s="3"/>
      <c r="HH19" s="1"/>
      <c r="HI19" s="1"/>
      <c r="HJ19" s="1"/>
      <c r="HK19" s="1"/>
      <c r="HL19" s="1"/>
      <c r="HM19" s="1"/>
      <c r="HN19" s="1"/>
      <c r="HO19" s="1"/>
      <c r="HP19" s="1"/>
      <c r="HQ19" s="1"/>
      <c r="HR19" s="1"/>
      <c r="HU19" s="3"/>
      <c r="HV19" s="1"/>
      <c r="HW19" s="1"/>
      <c r="HX19" s="1"/>
      <c r="HY19" s="1"/>
      <c r="HZ19" s="1"/>
      <c r="IA19" s="1"/>
      <c r="IB19" s="1"/>
      <c r="IC19" s="1"/>
      <c r="ID19" s="1"/>
      <c r="IE19" s="1"/>
      <c r="IF19" s="1"/>
      <c r="II19" s="3"/>
      <c r="IJ19" s="1"/>
      <c r="IK19" s="1"/>
      <c r="IL19" s="1"/>
      <c r="IM19" s="1"/>
      <c r="IN19" s="1"/>
      <c r="IO19" s="1"/>
      <c r="IP19" s="1"/>
      <c r="IQ19" s="1"/>
      <c r="IR19" s="1"/>
      <c r="IS19" s="1"/>
    </row>
    <row r="20" spans="1:253" ht="21" customHeight="1" x14ac:dyDescent="0.2">
      <c r="A20" s="61" t="s">
        <v>11</v>
      </c>
      <c r="B20" s="71"/>
      <c r="C20" s="40">
        <v>194.05410000000001</v>
      </c>
      <c r="D20" s="71"/>
      <c r="E20" s="71"/>
      <c r="F20" s="41">
        <v>194.05410000000001</v>
      </c>
      <c r="G20" s="71">
        <v>125.8527</v>
      </c>
      <c r="H20" s="71"/>
      <c r="I20" s="40">
        <v>17.3614</v>
      </c>
      <c r="J20" s="40"/>
      <c r="K20" s="42">
        <v>143.2141</v>
      </c>
      <c r="L20" s="43"/>
    </row>
    <row r="21" spans="1:253" ht="21" customHeight="1" x14ac:dyDescent="0.2">
      <c r="A21" s="61" t="s">
        <v>12</v>
      </c>
      <c r="B21" s="71"/>
      <c r="C21" s="40">
        <v>12.0915</v>
      </c>
      <c r="D21" s="71"/>
      <c r="E21" s="71"/>
      <c r="F21" s="41">
        <v>12.0915</v>
      </c>
      <c r="G21" s="71"/>
      <c r="H21" s="71"/>
      <c r="I21" s="40">
        <v>5.8498000000000001</v>
      </c>
      <c r="J21" s="40"/>
      <c r="K21" s="42">
        <v>5.8498000000000001</v>
      </c>
      <c r="L21" s="43"/>
    </row>
    <row r="22" spans="1:253" ht="21" customHeight="1" x14ac:dyDescent="0.2">
      <c r="A22" s="61" t="s">
        <v>13</v>
      </c>
      <c r="B22" s="71">
        <v>11.284000000000001</v>
      </c>
      <c r="C22" s="40"/>
      <c r="D22" s="71"/>
      <c r="E22" s="71"/>
      <c r="F22" s="41">
        <v>11.284000000000001</v>
      </c>
      <c r="G22" s="71">
        <v>3.3424</v>
      </c>
      <c r="H22" s="71">
        <v>642.62450000000001</v>
      </c>
      <c r="I22" s="40"/>
      <c r="J22" s="40"/>
      <c r="K22" s="42">
        <v>645.96690000000001</v>
      </c>
      <c r="L22" s="43"/>
    </row>
    <row r="23" spans="1:253" ht="21" customHeight="1" x14ac:dyDescent="0.2">
      <c r="A23" s="61" t="s">
        <v>14</v>
      </c>
      <c r="B23" s="71">
        <v>192.33099999999999</v>
      </c>
      <c r="C23" s="40">
        <v>180.9323</v>
      </c>
      <c r="D23" s="71">
        <v>119.4914</v>
      </c>
      <c r="E23" s="71"/>
      <c r="F23" s="41">
        <v>492.75470000000001</v>
      </c>
      <c r="G23" s="71">
        <v>39.535600000000002</v>
      </c>
      <c r="H23" s="71"/>
      <c r="I23" s="40">
        <v>2.5476000000000001</v>
      </c>
      <c r="J23" s="40"/>
      <c r="K23" s="42">
        <v>42.083199999999998</v>
      </c>
      <c r="L23" s="43"/>
    </row>
    <row r="24" spans="1:253" ht="21" customHeight="1" x14ac:dyDescent="0.2">
      <c r="A24" s="62" t="s">
        <v>15</v>
      </c>
      <c r="B24" s="72">
        <v>203.61500000000001</v>
      </c>
      <c r="C24" s="44">
        <v>387.0779</v>
      </c>
      <c r="D24" s="72">
        <v>119.4914</v>
      </c>
      <c r="E24" s="72"/>
      <c r="F24" s="45">
        <v>710.18430000000001</v>
      </c>
      <c r="G24" s="72">
        <v>168.73070000000001</v>
      </c>
      <c r="H24" s="72">
        <v>642.62450000000001</v>
      </c>
      <c r="I24" s="44">
        <v>25.758800000000001</v>
      </c>
      <c r="J24" s="44"/>
      <c r="K24" s="46">
        <v>837.11400000000003</v>
      </c>
      <c r="L24" s="43"/>
      <c r="S24" s="3"/>
      <c r="T24" s="1"/>
      <c r="U24" s="1"/>
      <c r="V24" s="1"/>
      <c r="W24" s="1"/>
      <c r="X24" s="1"/>
      <c r="Y24" s="1"/>
      <c r="Z24" s="1"/>
      <c r="AA24" s="1"/>
      <c r="AB24" s="1"/>
      <c r="AC24" s="1"/>
      <c r="AD24" s="1"/>
      <c r="AG24" s="3"/>
      <c r="AH24" s="1"/>
      <c r="AI24" s="1"/>
      <c r="AJ24" s="1"/>
      <c r="AK24" s="1"/>
      <c r="AL24" s="1"/>
      <c r="AM24" s="1"/>
      <c r="AN24" s="1"/>
      <c r="AO24" s="1"/>
      <c r="AP24" s="1"/>
      <c r="AQ24" s="1"/>
      <c r="AR24" s="1"/>
      <c r="AU24" s="3"/>
      <c r="AV24" s="1"/>
      <c r="AW24" s="1"/>
      <c r="AX24" s="1"/>
      <c r="AY24" s="1"/>
      <c r="AZ24" s="1"/>
      <c r="BA24" s="1"/>
      <c r="BB24" s="1"/>
      <c r="BC24" s="1"/>
      <c r="BD24" s="1"/>
      <c r="BE24" s="1"/>
      <c r="BF24" s="1"/>
      <c r="BI24" s="3"/>
      <c r="BJ24" s="1"/>
      <c r="BK24" s="1"/>
      <c r="BL24" s="1"/>
      <c r="BM24" s="1"/>
      <c r="BN24" s="1"/>
      <c r="BO24" s="1"/>
      <c r="BP24" s="1"/>
      <c r="BQ24" s="1"/>
      <c r="BR24" s="1"/>
      <c r="BS24" s="1"/>
      <c r="BT24" s="1"/>
      <c r="BW24" s="3"/>
      <c r="BX24" s="1"/>
      <c r="BY24" s="1"/>
      <c r="BZ24" s="1"/>
      <c r="CA24" s="1"/>
      <c r="CB24" s="1"/>
      <c r="CC24" s="1"/>
      <c r="CD24" s="1"/>
      <c r="CE24" s="1"/>
      <c r="CF24" s="1"/>
      <c r="CG24" s="1"/>
      <c r="CH24" s="1"/>
      <c r="CK24" s="3"/>
      <c r="CL24" s="1"/>
      <c r="CM24" s="1"/>
      <c r="CN24" s="1"/>
      <c r="CO24" s="1"/>
      <c r="CP24" s="1"/>
      <c r="CQ24" s="1"/>
      <c r="CR24" s="1"/>
      <c r="CS24" s="1"/>
      <c r="CT24" s="1"/>
      <c r="CU24" s="1"/>
      <c r="CV24" s="1"/>
      <c r="CY24" s="3"/>
      <c r="CZ24" s="1"/>
      <c r="DA24" s="1"/>
      <c r="DB24" s="1"/>
      <c r="DC24" s="1"/>
      <c r="DD24" s="1"/>
      <c r="DE24" s="1"/>
      <c r="DF24" s="1"/>
      <c r="DG24" s="1"/>
      <c r="DH24" s="1"/>
      <c r="DI24" s="1"/>
      <c r="DJ24" s="1"/>
      <c r="DM24" s="3"/>
      <c r="DN24" s="1"/>
      <c r="DO24" s="1"/>
      <c r="DP24" s="1"/>
      <c r="DQ24" s="1"/>
      <c r="DR24" s="1"/>
      <c r="DS24" s="1"/>
      <c r="DT24" s="1"/>
      <c r="DU24" s="1"/>
      <c r="DV24" s="1"/>
      <c r="DW24" s="1"/>
      <c r="DX24" s="1"/>
      <c r="EA24" s="3"/>
      <c r="EB24" s="1"/>
      <c r="EC24" s="1"/>
      <c r="ED24" s="1"/>
      <c r="EE24" s="1"/>
      <c r="EF24" s="1"/>
      <c r="EG24" s="1"/>
      <c r="EH24" s="1"/>
      <c r="EI24" s="1"/>
      <c r="EJ24" s="1"/>
      <c r="EK24" s="1"/>
      <c r="EL24" s="1"/>
      <c r="EO24" s="3"/>
      <c r="EP24" s="1"/>
      <c r="EQ24" s="1"/>
      <c r="ER24" s="1"/>
      <c r="ES24" s="1"/>
      <c r="ET24" s="1"/>
      <c r="EU24" s="1"/>
      <c r="EV24" s="1"/>
      <c r="EW24" s="1"/>
      <c r="EX24" s="1"/>
      <c r="EY24" s="1"/>
      <c r="EZ24" s="1"/>
      <c r="FC24" s="3"/>
      <c r="FD24" s="1"/>
      <c r="FE24" s="1"/>
      <c r="FF24" s="1"/>
      <c r="FG24" s="1"/>
      <c r="FH24" s="1"/>
      <c r="FI24" s="1"/>
      <c r="FJ24" s="1"/>
      <c r="FK24" s="1"/>
      <c r="FL24" s="1"/>
      <c r="FM24" s="1"/>
      <c r="FN24" s="1"/>
      <c r="FQ24" s="3"/>
      <c r="FR24" s="1"/>
      <c r="FS24" s="1"/>
      <c r="FT24" s="1"/>
      <c r="FU24" s="1"/>
      <c r="FV24" s="1"/>
      <c r="FW24" s="1"/>
      <c r="FX24" s="1"/>
      <c r="FY24" s="1"/>
      <c r="FZ24" s="1"/>
      <c r="GA24" s="1"/>
      <c r="GB24" s="1"/>
      <c r="GE24" s="3"/>
      <c r="GF24" s="1"/>
      <c r="GG24" s="1"/>
      <c r="GH24" s="1"/>
      <c r="GI24" s="1"/>
      <c r="GJ24" s="1"/>
      <c r="GK24" s="1"/>
      <c r="GL24" s="1"/>
      <c r="GM24" s="1"/>
      <c r="GN24" s="1"/>
      <c r="GO24" s="1"/>
      <c r="GP24" s="1"/>
      <c r="GS24" s="3"/>
      <c r="GT24" s="1"/>
      <c r="GU24" s="1"/>
      <c r="GV24" s="1"/>
      <c r="GW24" s="1"/>
      <c r="GX24" s="1"/>
      <c r="GY24" s="1"/>
      <c r="GZ24" s="1"/>
      <c r="HA24" s="1"/>
      <c r="HB24" s="1"/>
      <c r="HC24" s="1"/>
      <c r="HD24" s="1"/>
      <c r="HG24" s="3"/>
      <c r="HH24" s="1"/>
      <c r="HI24" s="1"/>
      <c r="HJ24" s="1"/>
      <c r="HK24" s="1"/>
      <c r="HL24" s="1"/>
      <c r="HM24" s="1"/>
      <c r="HN24" s="1"/>
      <c r="HO24" s="1"/>
      <c r="HP24" s="1"/>
      <c r="HQ24" s="1"/>
      <c r="HR24" s="1"/>
      <c r="HU24" s="3"/>
      <c r="HV24" s="1"/>
      <c r="HW24" s="1"/>
      <c r="HX24" s="1"/>
      <c r="HY24" s="1"/>
      <c r="HZ24" s="1"/>
      <c r="IA24" s="1"/>
      <c r="IB24" s="1"/>
      <c r="IC24" s="1"/>
      <c r="ID24" s="1"/>
      <c r="IE24" s="1"/>
      <c r="IF24" s="1"/>
      <c r="II24" s="3"/>
      <c r="IJ24" s="1"/>
      <c r="IK24" s="1"/>
      <c r="IL24" s="1"/>
      <c r="IM24" s="1"/>
      <c r="IN24" s="1"/>
      <c r="IO24" s="1"/>
      <c r="IP24" s="1"/>
      <c r="IQ24" s="1"/>
      <c r="IR24" s="1"/>
      <c r="IS24" s="1"/>
    </row>
    <row r="25" spans="1:253" ht="21" customHeight="1" x14ac:dyDescent="0.2">
      <c r="A25" s="63" t="s">
        <v>288</v>
      </c>
      <c r="B25" s="73"/>
      <c r="C25" s="47">
        <v>16.516400000000001</v>
      </c>
      <c r="D25" s="73"/>
      <c r="E25" s="73"/>
      <c r="F25" s="48">
        <v>16.516400000000001</v>
      </c>
      <c r="G25" s="73"/>
      <c r="H25" s="73"/>
      <c r="I25" s="47"/>
      <c r="J25" s="47"/>
      <c r="K25" s="49"/>
      <c r="L25" s="43"/>
      <c r="S25" s="3"/>
      <c r="T25" s="1"/>
      <c r="U25" s="1"/>
      <c r="V25" s="1"/>
      <c r="W25" s="1"/>
      <c r="X25" s="1"/>
      <c r="Y25" s="1"/>
      <c r="Z25" s="1"/>
      <c r="AA25" s="1"/>
      <c r="AB25" s="1"/>
      <c r="AC25" s="1"/>
      <c r="AD25" s="1"/>
      <c r="AG25" s="3"/>
      <c r="AH25" s="1"/>
      <c r="AI25" s="1"/>
      <c r="AJ25" s="1"/>
      <c r="AK25" s="1"/>
      <c r="AL25" s="1"/>
      <c r="AM25" s="1"/>
      <c r="AN25" s="1"/>
      <c r="AO25" s="1"/>
      <c r="AP25" s="1"/>
      <c r="AQ25" s="1"/>
      <c r="AR25" s="1"/>
      <c r="AU25" s="3"/>
      <c r="AV25" s="1"/>
      <c r="AW25" s="1"/>
      <c r="AX25" s="1"/>
      <c r="AY25" s="1"/>
      <c r="AZ25" s="1"/>
      <c r="BA25" s="1"/>
      <c r="BB25" s="1"/>
      <c r="BC25" s="1"/>
      <c r="BD25" s="1"/>
      <c r="BE25" s="1"/>
      <c r="BF25" s="1"/>
      <c r="BI25" s="3"/>
      <c r="BJ25" s="1"/>
      <c r="BK25" s="1"/>
      <c r="BL25" s="1"/>
      <c r="BM25" s="1"/>
      <c r="BN25" s="1"/>
      <c r="BO25" s="1"/>
      <c r="BP25" s="1"/>
      <c r="BQ25" s="1"/>
      <c r="BR25" s="1"/>
      <c r="BS25" s="1"/>
      <c r="BT25" s="1"/>
      <c r="BW25" s="3"/>
      <c r="BX25" s="1"/>
      <c r="BY25" s="1"/>
      <c r="BZ25" s="1"/>
      <c r="CA25" s="1"/>
      <c r="CB25" s="1"/>
      <c r="CC25" s="1"/>
      <c r="CD25" s="1"/>
      <c r="CE25" s="1"/>
      <c r="CF25" s="1"/>
      <c r="CG25" s="1"/>
      <c r="CH25" s="1"/>
      <c r="CK25" s="3"/>
      <c r="CL25" s="1"/>
      <c r="CM25" s="1"/>
      <c r="CN25" s="1"/>
      <c r="CO25" s="1"/>
      <c r="CP25" s="1"/>
      <c r="CQ25" s="1"/>
      <c r="CR25" s="1"/>
      <c r="CS25" s="1"/>
      <c r="CT25" s="1"/>
      <c r="CU25" s="1"/>
      <c r="CV25" s="1"/>
      <c r="CY25" s="3"/>
      <c r="CZ25" s="1"/>
      <c r="DA25" s="1"/>
      <c r="DB25" s="1"/>
      <c r="DC25" s="1"/>
      <c r="DD25" s="1"/>
      <c r="DE25" s="1"/>
      <c r="DF25" s="1"/>
      <c r="DG25" s="1"/>
      <c r="DH25" s="1"/>
      <c r="DI25" s="1"/>
      <c r="DJ25" s="1"/>
      <c r="DM25" s="3"/>
      <c r="DN25" s="1"/>
      <c r="DO25" s="1"/>
      <c r="DP25" s="1"/>
      <c r="DQ25" s="1"/>
      <c r="DR25" s="1"/>
      <c r="DS25" s="1"/>
      <c r="DT25" s="1"/>
      <c r="DU25" s="1"/>
      <c r="DV25" s="1"/>
      <c r="DW25" s="1"/>
      <c r="DX25" s="1"/>
      <c r="EA25" s="3"/>
      <c r="EB25" s="1"/>
      <c r="EC25" s="1"/>
      <c r="ED25" s="1"/>
      <c r="EE25" s="1"/>
      <c r="EF25" s="1"/>
      <c r="EG25" s="1"/>
      <c r="EH25" s="1"/>
      <c r="EI25" s="1"/>
      <c r="EJ25" s="1"/>
      <c r="EK25" s="1"/>
      <c r="EL25" s="1"/>
      <c r="EO25" s="3"/>
      <c r="EP25" s="1"/>
      <c r="EQ25" s="1"/>
      <c r="ER25" s="1"/>
      <c r="ES25" s="1"/>
      <c r="ET25" s="1"/>
      <c r="EU25" s="1"/>
      <c r="EV25" s="1"/>
      <c r="EW25" s="1"/>
      <c r="EX25" s="1"/>
      <c r="EY25" s="1"/>
      <c r="EZ25" s="1"/>
      <c r="FC25" s="3"/>
      <c r="FD25" s="1"/>
      <c r="FE25" s="1"/>
      <c r="FF25" s="1"/>
      <c r="FG25" s="1"/>
      <c r="FH25" s="1"/>
      <c r="FI25" s="1"/>
      <c r="FJ25" s="1"/>
      <c r="FK25" s="1"/>
      <c r="FL25" s="1"/>
      <c r="FM25" s="1"/>
      <c r="FN25" s="1"/>
      <c r="FQ25" s="3"/>
      <c r="FR25" s="1"/>
      <c r="FS25" s="1"/>
      <c r="FT25" s="1"/>
      <c r="FU25" s="1"/>
      <c r="FV25" s="1"/>
      <c r="FW25" s="1"/>
      <c r="FX25" s="1"/>
      <c r="FY25" s="1"/>
      <c r="FZ25" s="1"/>
      <c r="GA25" s="1"/>
      <c r="GB25" s="1"/>
      <c r="GE25" s="3"/>
      <c r="GF25" s="1"/>
      <c r="GG25" s="1"/>
      <c r="GH25" s="1"/>
      <c r="GI25" s="1"/>
      <c r="GJ25" s="1"/>
      <c r="GK25" s="1"/>
      <c r="GL25" s="1"/>
      <c r="GM25" s="1"/>
      <c r="GN25" s="1"/>
      <c r="GO25" s="1"/>
      <c r="GP25" s="1"/>
      <c r="GS25" s="3"/>
      <c r="GT25" s="1"/>
      <c r="GU25" s="1"/>
      <c r="GV25" s="1"/>
      <c r="GW25" s="1"/>
      <c r="GX25" s="1"/>
      <c r="GY25" s="1"/>
      <c r="GZ25" s="1"/>
      <c r="HA25" s="1"/>
      <c r="HB25" s="1"/>
      <c r="HC25" s="1"/>
      <c r="HD25" s="1"/>
      <c r="HG25" s="3"/>
      <c r="HH25" s="1"/>
      <c r="HI25" s="1"/>
      <c r="HJ25" s="1"/>
      <c r="HK25" s="1"/>
      <c r="HL25" s="1"/>
      <c r="HM25" s="1"/>
      <c r="HN25" s="1"/>
      <c r="HO25" s="1"/>
      <c r="HP25" s="1"/>
      <c r="HQ25" s="1"/>
      <c r="HR25" s="1"/>
      <c r="HU25" s="3"/>
      <c r="HV25" s="1"/>
      <c r="HW25" s="1"/>
      <c r="HX25" s="1"/>
      <c r="HY25" s="1"/>
      <c r="HZ25" s="1"/>
      <c r="IA25" s="1"/>
      <c r="IB25" s="1"/>
      <c r="IC25" s="1"/>
      <c r="ID25" s="1"/>
      <c r="IE25" s="1"/>
      <c r="IF25" s="1"/>
      <c r="II25" s="3"/>
      <c r="IJ25" s="1"/>
      <c r="IK25" s="1"/>
      <c r="IL25" s="1"/>
      <c r="IM25" s="1"/>
      <c r="IN25" s="1"/>
      <c r="IO25" s="1"/>
      <c r="IP25" s="1"/>
      <c r="IQ25" s="1"/>
      <c r="IR25" s="1"/>
      <c r="IS25" s="1"/>
    </row>
    <row r="26" spans="1:253" ht="21" customHeight="1" x14ac:dyDescent="0.2">
      <c r="A26" s="61" t="s">
        <v>289</v>
      </c>
      <c r="B26" s="71"/>
      <c r="C26" s="40"/>
      <c r="D26" s="71"/>
      <c r="E26" s="71"/>
      <c r="F26" s="41"/>
      <c r="G26" s="71"/>
      <c r="H26" s="71"/>
      <c r="I26" s="40"/>
      <c r="J26" s="40"/>
      <c r="K26" s="42"/>
      <c r="L26" s="43"/>
    </row>
    <row r="27" spans="1:253" ht="21" customHeight="1" x14ac:dyDescent="0.2">
      <c r="A27" s="61" t="s">
        <v>16</v>
      </c>
      <c r="B27" s="71"/>
      <c r="C27" s="40"/>
      <c r="D27" s="71"/>
      <c r="E27" s="71"/>
      <c r="F27" s="41"/>
      <c r="G27" s="71">
        <v>504.15940000000001</v>
      </c>
      <c r="H27" s="71"/>
      <c r="I27" s="40"/>
      <c r="J27" s="40"/>
      <c r="K27" s="42">
        <v>504.15940000000001</v>
      </c>
      <c r="L27" s="43"/>
    </row>
    <row r="28" spans="1:253" ht="21" customHeight="1" x14ac:dyDescent="0.2">
      <c r="A28" s="61" t="s">
        <v>290</v>
      </c>
      <c r="B28" s="71"/>
      <c r="C28" s="40"/>
      <c r="D28" s="71"/>
      <c r="E28" s="71"/>
      <c r="F28" s="41"/>
      <c r="G28" s="71"/>
      <c r="H28" s="71">
        <v>102.3584</v>
      </c>
      <c r="I28" s="40"/>
      <c r="J28" s="40"/>
      <c r="K28" s="42">
        <v>102.3584</v>
      </c>
      <c r="L28" s="43"/>
    </row>
    <row r="29" spans="1:253" ht="21" customHeight="1" x14ac:dyDescent="0.2">
      <c r="A29" s="61" t="s">
        <v>17</v>
      </c>
      <c r="B29" s="71"/>
      <c r="C29" s="40"/>
      <c r="D29" s="71"/>
      <c r="E29" s="71"/>
      <c r="F29" s="41"/>
      <c r="G29" s="71"/>
      <c r="H29" s="71"/>
      <c r="I29" s="40"/>
      <c r="J29" s="40"/>
      <c r="K29" s="42"/>
      <c r="L29" s="43"/>
    </row>
    <row r="30" spans="1:253" ht="21" customHeight="1" x14ac:dyDescent="0.2">
      <c r="A30" s="61" t="s">
        <v>18</v>
      </c>
      <c r="B30" s="71"/>
      <c r="C30" s="40"/>
      <c r="D30" s="71"/>
      <c r="E30" s="71"/>
      <c r="F30" s="41"/>
      <c r="G30" s="71"/>
      <c r="H30" s="71">
        <v>348.8723</v>
      </c>
      <c r="I30" s="40"/>
      <c r="J30" s="40"/>
      <c r="K30" s="42">
        <v>348.8723</v>
      </c>
      <c r="L30" s="43"/>
    </row>
    <row r="31" spans="1:253" ht="21" customHeight="1" x14ac:dyDescent="0.2">
      <c r="A31" s="61" t="s">
        <v>19</v>
      </c>
      <c r="B31" s="71"/>
      <c r="C31" s="40"/>
      <c r="D31" s="71"/>
      <c r="E31" s="71"/>
      <c r="F31" s="41"/>
      <c r="G31" s="71"/>
      <c r="H31" s="71"/>
      <c r="I31" s="40"/>
      <c r="J31" s="40"/>
      <c r="K31" s="42"/>
      <c r="L31" s="43"/>
    </row>
    <row r="32" spans="1:253" ht="21" customHeight="1" x14ac:dyDescent="0.2">
      <c r="A32" s="61" t="s">
        <v>20</v>
      </c>
      <c r="B32" s="71"/>
      <c r="C32" s="40">
        <v>5.4394</v>
      </c>
      <c r="D32" s="71"/>
      <c r="E32" s="71"/>
      <c r="F32" s="41">
        <v>5.4394</v>
      </c>
      <c r="G32" s="71"/>
      <c r="H32" s="71"/>
      <c r="I32" s="40"/>
      <c r="J32" s="40"/>
      <c r="K32" s="42"/>
      <c r="L32" s="43"/>
    </row>
    <row r="33" spans="1:253" ht="21" customHeight="1" x14ac:dyDescent="0.2">
      <c r="A33" s="61" t="s">
        <v>21</v>
      </c>
      <c r="B33" s="71"/>
      <c r="C33" s="40"/>
      <c r="D33" s="71"/>
      <c r="E33" s="71"/>
      <c r="F33" s="41"/>
      <c r="G33" s="71"/>
      <c r="H33" s="71">
        <v>335.68290000000002</v>
      </c>
      <c r="I33" s="40"/>
      <c r="J33" s="40"/>
      <c r="K33" s="42">
        <v>335.68290000000002</v>
      </c>
      <c r="L33" s="43"/>
    </row>
    <row r="34" spans="1:253" ht="21" customHeight="1" x14ac:dyDescent="0.2">
      <c r="A34" s="61" t="s">
        <v>22</v>
      </c>
      <c r="B34" s="71"/>
      <c r="C34" s="40"/>
      <c r="D34" s="71"/>
      <c r="E34" s="71"/>
      <c r="F34" s="41"/>
      <c r="G34" s="71"/>
      <c r="H34" s="71">
        <v>171.7457</v>
      </c>
      <c r="I34" s="40"/>
      <c r="J34" s="40"/>
      <c r="K34" s="42">
        <v>171.7457</v>
      </c>
      <c r="L34" s="43"/>
    </row>
    <row r="35" spans="1:253" ht="21" customHeight="1" x14ac:dyDescent="0.2">
      <c r="A35" s="62" t="s">
        <v>291</v>
      </c>
      <c r="B35" s="72"/>
      <c r="C35" s="44">
        <v>5.4394</v>
      </c>
      <c r="D35" s="72"/>
      <c r="E35" s="72"/>
      <c r="F35" s="45">
        <v>5.4394</v>
      </c>
      <c r="G35" s="72">
        <v>504.15940000000001</v>
      </c>
      <c r="H35" s="72">
        <v>958.65930000000003</v>
      </c>
      <c r="I35" s="44"/>
      <c r="J35" s="44"/>
      <c r="K35" s="46">
        <v>1462.8187</v>
      </c>
      <c r="L35" s="43"/>
      <c r="S35" s="3"/>
      <c r="T35" s="1"/>
      <c r="U35" s="1"/>
      <c r="V35" s="1"/>
      <c r="W35" s="1"/>
      <c r="X35" s="1"/>
      <c r="Y35" s="1"/>
      <c r="Z35" s="1"/>
      <c r="AA35" s="1"/>
      <c r="AB35" s="1"/>
      <c r="AC35" s="1"/>
      <c r="AD35" s="1"/>
      <c r="AG35" s="3"/>
      <c r="AH35" s="1"/>
      <c r="AI35" s="1"/>
      <c r="AJ35" s="1"/>
      <c r="AK35" s="1"/>
      <c r="AL35" s="1"/>
      <c r="AM35" s="1"/>
      <c r="AN35" s="1"/>
      <c r="AO35" s="1"/>
      <c r="AP35" s="1"/>
      <c r="AQ35" s="1"/>
      <c r="AR35" s="1"/>
      <c r="AU35" s="3"/>
      <c r="AV35" s="1"/>
      <c r="AW35" s="1"/>
      <c r="AX35" s="1"/>
      <c r="AY35" s="1"/>
      <c r="AZ35" s="1"/>
      <c r="BA35" s="1"/>
      <c r="BB35" s="1"/>
      <c r="BC35" s="1"/>
      <c r="BD35" s="1"/>
      <c r="BE35" s="1"/>
      <c r="BF35" s="1"/>
      <c r="BI35" s="3"/>
      <c r="BJ35" s="1"/>
      <c r="BK35" s="1"/>
      <c r="BL35" s="1"/>
      <c r="BM35" s="1"/>
      <c r="BN35" s="1"/>
      <c r="BO35" s="1"/>
      <c r="BP35" s="1"/>
      <c r="BQ35" s="1"/>
      <c r="BR35" s="1"/>
      <c r="BS35" s="1"/>
      <c r="BT35" s="1"/>
      <c r="BW35" s="3"/>
      <c r="BX35" s="1"/>
      <c r="BY35" s="1"/>
      <c r="BZ35" s="1"/>
      <c r="CA35" s="1"/>
      <c r="CB35" s="1"/>
      <c r="CC35" s="1"/>
      <c r="CD35" s="1"/>
      <c r="CE35" s="1"/>
      <c r="CF35" s="1"/>
      <c r="CG35" s="1"/>
      <c r="CH35" s="1"/>
      <c r="CK35" s="3"/>
      <c r="CL35" s="1"/>
      <c r="CM35" s="1"/>
      <c r="CN35" s="1"/>
      <c r="CO35" s="1"/>
      <c r="CP35" s="1"/>
      <c r="CQ35" s="1"/>
      <c r="CR35" s="1"/>
      <c r="CS35" s="1"/>
      <c r="CT35" s="1"/>
      <c r="CU35" s="1"/>
      <c r="CV35" s="1"/>
      <c r="CY35" s="3"/>
      <c r="CZ35" s="1"/>
      <c r="DA35" s="1"/>
      <c r="DB35" s="1"/>
      <c r="DC35" s="1"/>
      <c r="DD35" s="1"/>
      <c r="DE35" s="1"/>
      <c r="DF35" s="1"/>
      <c r="DG35" s="1"/>
      <c r="DH35" s="1"/>
      <c r="DI35" s="1"/>
      <c r="DJ35" s="1"/>
      <c r="DM35" s="3"/>
      <c r="DN35" s="1"/>
      <c r="DO35" s="1"/>
      <c r="DP35" s="1"/>
      <c r="DQ35" s="1"/>
      <c r="DR35" s="1"/>
      <c r="DS35" s="1"/>
      <c r="DT35" s="1"/>
      <c r="DU35" s="1"/>
      <c r="DV35" s="1"/>
      <c r="DW35" s="1"/>
      <c r="DX35" s="1"/>
      <c r="EA35" s="3"/>
      <c r="EB35" s="1"/>
      <c r="EC35" s="1"/>
      <c r="ED35" s="1"/>
      <c r="EE35" s="1"/>
      <c r="EF35" s="1"/>
      <c r="EG35" s="1"/>
      <c r="EH35" s="1"/>
      <c r="EI35" s="1"/>
      <c r="EJ35" s="1"/>
      <c r="EK35" s="1"/>
      <c r="EL35" s="1"/>
      <c r="EO35" s="3"/>
      <c r="EP35" s="1"/>
      <c r="EQ35" s="1"/>
      <c r="ER35" s="1"/>
      <c r="ES35" s="1"/>
      <c r="ET35" s="1"/>
      <c r="EU35" s="1"/>
      <c r="EV35" s="1"/>
      <c r="EW35" s="1"/>
      <c r="EX35" s="1"/>
      <c r="EY35" s="1"/>
      <c r="EZ35" s="1"/>
      <c r="FC35" s="3"/>
      <c r="FD35" s="1"/>
      <c r="FE35" s="1"/>
      <c r="FF35" s="1"/>
      <c r="FG35" s="1"/>
      <c r="FH35" s="1"/>
      <c r="FI35" s="1"/>
      <c r="FJ35" s="1"/>
      <c r="FK35" s="1"/>
      <c r="FL35" s="1"/>
      <c r="FM35" s="1"/>
      <c r="FN35" s="1"/>
      <c r="FQ35" s="3"/>
      <c r="FR35" s="1"/>
      <c r="FS35" s="1"/>
      <c r="FT35" s="1"/>
      <c r="FU35" s="1"/>
      <c r="FV35" s="1"/>
      <c r="FW35" s="1"/>
      <c r="FX35" s="1"/>
      <c r="FY35" s="1"/>
      <c r="FZ35" s="1"/>
      <c r="GA35" s="1"/>
      <c r="GB35" s="1"/>
      <c r="GE35" s="3"/>
      <c r="GF35" s="1"/>
      <c r="GG35" s="1"/>
      <c r="GH35" s="1"/>
      <c r="GI35" s="1"/>
      <c r="GJ35" s="1"/>
      <c r="GK35" s="1"/>
      <c r="GL35" s="1"/>
      <c r="GM35" s="1"/>
      <c r="GN35" s="1"/>
      <c r="GO35" s="1"/>
      <c r="GP35" s="1"/>
      <c r="GS35" s="3"/>
      <c r="GT35" s="1"/>
      <c r="GU35" s="1"/>
      <c r="GV35" s="1"/>
      <c r="GW35" s="1"/>
      <c r="GX35" s="1"/>
      <c r="GY35" s="1"/>
      <c r="GZ35" s="1"/>
      <c r="HA35" s="1"/>
      <c r="HB35" s="1"/>
      <c r="HC35" s="1"/>
      <c r="HD35" s="1"/>
      <c r="HG35" s="3"/>
      <c r="HH35" s="1"/>
      <c r="HI35" s="1"/>
      <c r="HJ35" s="1"/>
      <c r="HK35" s="1"/>
      <c r="HL35" s="1"/>
      <c r="HM35" s="1"/>
      <c r="HN35" s="1"/>
      <c r="HO35" s="1"/>
      <c r="HP35" s="1"/>
      <c r="HQ35" s="1"/>
      <c r="HR35" s="1"/>
      <c r="HU35" s="3"/>
      <c r="HV35" s="1"/>
      <c r="HW35" s="1"/>
      <c r="HX35" s="1"/>
      <c r="HY35" s="1"/>
      <c r="HZ35" s="1"/>
      <c r="IA35" s="1"/>
      <c r="IB35" s="1"/>
      <c r="IC35" s="1"/>
      <c r="ID35" s="1"/>
      <c r="IE35" s="1"/>
      <c r="IF35" s="1"/>
      <c r="II35" s="3"/>
      <c r="IJ35" s="1"/>
      <c r="IK35" s="1"/>
      <c r="IL35" s="1"/>
      <c r="IM35" s="1"/>
      <c r="IN35" s="1"/>
      <c r="IO35" s="1"/>
      <c r="IP35" s="1"/>
      <c r="IQ35" s="1"/>
      <c r="IR35" s="1"/>
      <c r="IS35" s="1"/>
    </row>
    <row r="36" spans="1:253" ht="21" customHeight="1" x14ac:dyDescent="0.2">
      <c r="A36" s="63" t="s">
        <v>292</v>
      </c>
      <c r="B36" s="73"/>
      <c r="C36" s="47"/>
      <c r="D36" s="73"/>
      <c r="E36" s="73"/>
      <c r="F36" s="48"/>
      <c r="G36" s="73"/>
      <c r="H36" s="73">
        <v>128.5949</v>
      </c>
      <c r="I36" s="47">
        <v>47.883400000000002</v>
      </c>
      <c r="J36" s="47"/>
      <c r="K36" s="49">
        <v>176.47829999999999</v>
      </c>
      <c r="L36" s="43"/>
      <c r="S36" s="3"/>
      <c r="T36" s="1"/>
      <c r="U36" s="1"/>
      <c r="V36" s="1"/>
      <c r="W36" s="1"/>
      <c r="X36" s="1"/>
      <c r="Y36" s="1"/>
      <c r="Z36" s="1"/>
      <c r="AA36" s="1"/>
      <c r="AB36" s="1"/>
      <c r="AC36" s="1"/>
      <c r="AD36" s="1"/>
      <c r="AG36" s="3"/>
      <c r="AH36" s="1"/>
      <c r="AI36" s="1"/>
      <c r="AJ36" s="1"/>
      <c r="AK36" s="1"/>
      <c r="AL36" s="1"/>
      <c r="AM36" s="1"/>
      <c r="AN36" s="1"/>
      <c r="AO36" s="1"/>
      <c r="AP36" s="1"/>
      <c r="AQ36" s="1"/>
      <c r="AR36" s="1"/>
      <c r="AU36" s="3"/>
      <c r="AV36" s="1"/>
      <c r="AW36" s="1"/>
      <c r="AX36" s="1"/>
      <c r="AY36" s="1"/>
      <c r="AZ36" s="1"/>
      <c r="BA36" s="1"/>
      <c r="BB36" s="1"/>
      <c r="BC36" s="1"/>
      <c r="BD36" s="1"/>
      <c r="BE36" s="1"/>
      <c r="BF36" s="1"/>
      <c r="BI36" s="3"/>
      <c r="BJ36" s="1"/>
      <c r="BK36" s="1"/>
      <c r="BL36" s="1"/>
      <c r="BM36" s="1"/>
      <c r="BN36" s="1"/>
      <c r="BO36" s="1"/>
      <c r="BP36" s="1"/>
      <c r="BQ36" s="1"/>
      <c r="BR36" s="1"/>
      <c r="BS36" s="1"/>
      <c r="BT36" s="1"/>
      <c r="BW36" s="3"/>
      <c r="BX36" s="1"/>
      <c r="BY36" s="1"/>
      <c r="BZ36" s="1"/>
      <c r="CA36" s="1"/>
      <c r="CB36" s="1"/>
      <c r="CC36" s="1"/>
      <c r="CD36" s="1"/>
      <c r="CE36" s="1"/>
      <c r="CF36" s="1"/>
      <c r="CG36" s="1"/>
      <c r="CH36" s="1"/>
      <c r="CK36" s="3"/>
      <c r="CL36" s="1"/>
      <c r="CM36" s="1"/>
      <c r="CN36" s="1"/>
      <c r="CO36" s="1"/>
      <c r="CP36" s="1"/>
      <c r="CQ36" s="1"/>
      <c r="CR36" s="1"/>
      <c r="CS36" s="1"/>
      <c r="CT36" s="1"/>
      <c r="CU36" s="1"/>
      <c r="CV36" s="1"/>
      <c r="CY36" s="3"/>
      <c r="CZ36" s="1"/>
      <c r="DA36" s="1"/>
      <c r="DB36" s="1"/>
      <c r="DC36" s="1"/>
      <c r="DD36" s="1"/>
      <c r="DE36" s="1"/>
      <c r="DF36" s="1"/>
      <c r="DG36" s="1"/>
      <c r="DH36" s="1"/>
      <c r="DI36" s="1"/>
      <c r="DJ36" s="1"/>
      <c r="DM36" s="3"/>
      <c r="DN36" s="1"/>
      <c r="DO36" s="1"/>
      <c r="DP36" s="1"/>
      <c r="DQ36" s="1"/>
      <c r="DR36" s="1"/>
      <c r="DS36" s="1"/>
      <c r="DT36" s="1"/>
      <c r="DU36" s="1"/>
      <c r="DV36" s="1"/>
      <c r="DW36" s="1"/>
      <c r="DX36" s="1"/>
      <c r="EA36" s="3"/>
      <c r="EB36" s="1"/>
      <c r="EC36" s="1"/>
      <c r="ED36" s="1"/>
      <c r="EE36" s="1"/>
      <c r="EF36" s="1"/>
      <c r="EG36" s="1"/>
      <c r="EH36" s="1"/>
      <c r="EI36" s="1"/>
      <c r="EJ36" s="1"/>
      <c r="EK36" s="1"/>
      <c r="EL36" s="1"/>
      <c r="EO36" s="3"/>
      <c r="EP36" s="1"/>
      <c r="EQ36" s="1"/>
      <c r="ER36" s="1"/>
      <c r="ES36" s="1"/>
      <c r="ET36" s="1"/>
      <c r="EU36" s="1"/>
      <c r="EV36" s="1"/>
      <c r="EW36" s="1"/>
      <c r="EX36" s="1"/>
      <c r="EY36" s="1"/>
      <c r="EZ36" s="1"/>
      <c r="FC36" s="3"/>
      <c r="FD36" s="1"/>
      <c r="FE36" s="1"/>
      <c r="FF36" s="1"/>
      <c r="FG36" s="1"/>
      <c r="FH36" s="1"/>
      <c r="FI36" s="1"/>
      <c r="FJ36" s="1"/>
      <c r="FK36" s="1"/>
      <c r="FL36" s="1"/>
      <c r="FM36" s="1"/>
      <c r="FN36" s="1"/>
      <c r="FQ36" s="3"/>
      <c r="FR36" s="1"/>
      <c r="FS36" s="1"/>
      <c r="FT36" s="1"/>
      <c r="FU36" s="1"/>
      <c r="FV36" s="1"/>
      <c r="FW36" s="1"/>
      <c r="FX36" s="1"/>
      <c r="FY36" s="1"/>
      <c r="FZ36" s="1"/>
      <c r="GA36" s="1"/>
      <c r="GB36" s="1"/>
      <c r="GE36" s="3"/>
      <c r="GF36" s="1"/>
      <c r="GG36" s="1"/>
      <c r="GH36" s="1"/>
      <c r="GI36" s="1"/>
      <c r="GJ36" s="1"/>
      <c r="GK36" s="1"/>
      <c r="GL36" s="1"/>
      <c r="GM36" s="1"/>
      <c r="GN36" s="1"/>
      <c r="GO36" s="1"/>
      <c r="GP36" s="1"/>
      <c r="GS36" s="3"/>
      <c r="GT36" s="1"/>
      <c r="GU36" s="1"/>
      <c r="GV36" s="1"/>
      <c r="GW36" s="1"/>
      <c r="GX36" s="1"/>
      <c r="GY36" s="1"/>
      <c r="GZ36" s="1"/>
      <c r="HA36" s="1"/>
      <c r="HB36" s="1"/>
      <c r="HC36" s="1"/>
      <c r="HD36" s="1"/>
      <c r="HG36" s="3"/>
      <c r="HH36" s="1"/>
      <c r="HI36" s="1"/>
      <c r="HJ36" s="1"/>
      <c r="HK36" s="1"/>
      <c r="HL36" s="1"/>
      <c r="HM36" s="1"/>
      <c r="HN36" s="1"/>
      <c r="HO36" s="1"/>
      <c r="HP36" s="1"/>
      <c r="HQ36" s="1"/>
      <c r="HR36" s="1"/>
      <c r="HU36" s="3"/>
      <c r="HV36" s="1"/>
      <c r="HW36" s="1"/>
      <c r="HX36" s="1"/>
      <c r="HY36" s="1"/>
      <c r="HZ36" s="1"/>
      <c r="IA36" s="1"/>
      <c r="IB36" s="1"/>
      <c r="IC36" s="1"/>
      <c r="ID36" s="1"/>
      <c r="IE36" s="1"/>
      <c r="IF36" s="1"/>
      <c r="II36" s="3"/>
      <c r="IJ36" s="1"/>
      <c r="IK36" s="1"/>
      <c r="IL36" s="1"/>
      <c r="IM36" s="1"/>
      <c r="IN36" s="1"/>
      <c r="IO36" s="1"/>
      <c r="IP36" s="1"/>
      <c r="IQ36" s="1"/>
      <c r="IR36" s="1"/>
      <c r="IS36" s="1"/>
    </row>
    <row r="37" spans="1:253" ht="21" customHeight="1" x14ac:dyDescent="0.2">
      <c r="A37" s="61" t="s">
        <v>23</v>
      </c>
      <c r="B37" s="71">
        <v>2452.4441999999999</v>
      </c>
      <c r="C37" s="40">
        <v>470.62970000000001</v>
      </c>
      <c r="D37" s="71"/>
      <c r="E37" s="71"/>
      <c r="F37" s="41">
        <v>2923.0738999999999</v>
      </c>
      <c r="G37" s="71"/>
      <c r="H37" s="71">
        <v>3377.5886999999998</v>
      </c>
      <c r="I37" s="40"/>
      <c r="J37" s="40"/>
      <c r="K37" s="42">
        <v>3377.5886999999998</v>
      </c>
      <c r="L37" s="43"/>
    </row>
    <row r="38" spans="1:253" ht="21" customHeight="1" x14ac:dyDescent="0.2">
      <c r="A38" s="61" t="s">
        <v>24</v>
      </c>
      <c r="B38" s="71"/>
      <c r="C38" s="40"/>
      <c r="D38" s="71"/>
      <c r="E38" s="71"/>
      <c r="F38" s="41"/>
      <c r="G38" s="71">
        <v>1.5533999999999999</v>
      </c>
      <c r="H38" s="71">
        <v>219.4632</v>
      </c>
      <c r="I38" s="40"/>
      <c r="J38" s="40"/>
      <c r="K38" s="42">
        <v>221.01660000000001</v>
      </c>
      <c r="L38" s="43"/>
    </row>
    <row r="39" spans="1:253" ht="21" customHeight="1" x14ac:dyDescent="0.2">
      <c r="A39" s="61" t="s">
        <v>25</v>
      </c>
      <c r="B39" s="71">
        <v>539.48260000000005</v>
      </c>
      <c r="C39" s="40"/>
      <c r="D39" s="71"/>
      <c r="E39" s="71"/>
      <c r="F39" s="41">
        <v>539.48260000000005</v>
      </c>
      <c r="G39" s="71"/>
      <c r="H39" s="71">
        <v>974.72080000000005</v>
      </c>
      <c r="I39" s="40"/>
      <c r="J39" s="40"/>
      <c r="K39" s="42">
        <v>974.72080000000005</v>
      </c>
      <c r="L39" s="43"/>
    </row>
    <row r="40" spans="1:253" ht="21" customHeight="1" x14ac:dyDescent="0.2">
      <c r="A40" s="61" t="s">
        <v>26</v>
      </c>
      <c r="B40" s="71"/>
      <c r="C40" s="40"/>
      <c r="D40" s="71"/>
      <c r="E40" s="71"/>
      <c r="F40" s="41"/>
      <c r="G40" s="71"/>
      <c r="H40" s="71"/>
      <c r="I40" s="40"/>
      <c r="J40" s="40"/>
      <c r="K40" s="42"/>
      <c r="L40" s="43"/>
    </row>
    <row r="41" spans="1:253" ht="21" customHeight="1" x14ac:dyDescent="0.2">
      <c r="A41" s="61" t="s">
        <v>27</v>
      </c>
      <c r="B41" s="71"/>
      <c r="C41" s="40"/>
      <c r="D41" s="71"/>
      <c r="E41" s="71"/>
      <c r="F41" s="41"/>
      <c r="G41" s="71"/>
      <c r="H41" s="71">
        <v>341.86770000000001</v>
      </c>
      <c r="I41" s="40"/>
      <c r="J41" s="40"/>
      <c r="K41" s="42">
        <v>341.86770000000001</v>
      </c>
      <c r="L41" s="43"/>
    </row>
    <row r="42" spans="1:253" ht="21" customHeight="1" x14ac:dyDescent="0.2">
      <c r="A42" s="62" t="s">
        <v>205</v>
      </c>
      <c r="B42" s="72">
        <v>2991.9268000000002</v>
      </c>
      <c r="C42" s="44">
        <v>470.62970000000001</v>
      </c>
      <c r="D42" s="72"/>
      <c r="E42" s="72"/>
      <c r="F42" s="45">
        <v>3462.5565000000001</v>
      </c>
      <c r="G42" s="72">
        <v>1.5533999999999999</v>
      </c>
      <c r="H42" s="72">
        <v>4913.6404000000002</v>
      </c>
      <c r="I42" s="44"/>
      <c r="J42" s="44"/>
      <c r="K42" s="46">
        <v>4915.1938</v>
      </c>
      <c r="L42" s="43"/>
      <c r="S42" s="3"/>
      <c r="T42" s="1"/>
      <c r="U42" s="1"/>
      <c r="V42" s="1"/>
      <c r="W42" s="1"/>
      <c r="X42" s="1"/>
      <c r="Y42" s="1"/>
      <c r="Z42" s="1"/>
      <c r="AA42" s="1"/>
      <c r="AB42" s="1"/>
      <c r="AC42" s="1"/>
      <c r="AD42" s="1"/>
      <c r="AG42" s="3"/>
      <c r="AH42" s="1"/>
      <c r="AI42" s="1"/>
      <c r="AJ42" s="1"/>
      <c r="AK42" s="1"/>
      <c r="AL42" s="1"/>
      <c r="AM42" s="1"/>
      <c r="AN42" s="1"/>
      <c r="AO42" s="1"/>
      <c r="AP42" s="1"/>
      <c r="AQ42" s="1"/>
      <c r="AR42" s="1"/>
      <c r="AU42" s="3"/>
      <c r="AV42" s="1"/>
      <c r="AW42" s="1"/>
      <c r="AX42" s="1"/>
      <c r="AY42" s="1"/>
      <c r="AZ42" s="1"/>
      <c r="BA42" s="1"/>
      <c r="BB42" s="1"/>
      <c r="BC42" s="1"/>
      <c r="BD42" s="1"/>
      <c r="BE42" s="1"/>
      <c r="BF42" s="1"/>
      <c r="BI42" s="3"/>
      <c r="BJ42" s="1"/>
      <c r="BK42" s="1"/>
      <c r="BL42" s="1"/>
      <c r="BM42" s="1"/>
      <c r="BN42" s="1"/>
      <c r="BO42" s="1"/>
      <c r="BP42" s="1"/>
      <c r="BQ42" s="1"/>
      <c r="BR42" s="1"/>
      <c r="BS42" s="1"/>
      <c r="BT42" s="1"/>
      <c r="BW42" s="3"/>
      <c r="BX42" s="1"/>
      <c r="BY42" s="1"/>
      <c r="BZ42" s="1"/>
      <c r="CA42" s="1"/>
      <c r="CB42" s="1"/>
      <c r="CC42" s="1"/>
      <c r="CD42" s="1"/>
      <c r="CE42" s="1"/>
      <c r="CF42" s="1"/>
      <c r="CG42" s="1"/>
      <c r="CH42" s="1"/>
      <c r="CK42" s="3"/>
      <c r="CL42" s="1"/>
      <c r="CM42" s="1"/>
      <c r="CN42" s="1"/>
      <c r="CO42" s="1"/>
      <c r="CP42" s="1"/>
      <c r="CQ42" s="1"/>
      <c r="CR42" s="1"/>
      <c r="CS42" s="1"/>
      <c r="CT42" s="1"/>
      <c r="CU42" s="1"/>
      <c r="CV42" s="1"/>
      <c r="CY42" s="3"/>
      <c r="CZ42" s="1"/>
      <c r="DA42" s="1"/>
      <c r="DB42" s="1"/>
      <c r="DC42" s="1"/>
      <c r="DD42" s="1"/>
      <c r="DE42" s="1"/>
      <c r="DF42" s="1"/>
      <c r="DG42" s="1"/>
      <c r="DH42" s="1"/>
      <c r="DI42" s="1"/>
      <c r="DJ42" s="1"/>
      <c r="DM42" s="3"/>
      <c r="DN42" s="1"/>
      <c r="DO42" s="1"/>
      <c r="DP42" s="1"/>
      <c r="DQ42" s="1"/>
      <c r="DR42" s="1"/>
      <c r="DS42" s="1"/>
      <c r="DT42" s="1"/>
      <c r="DU42" s="1"/>
      <c r="DV42" s="1"/>
      <c r="DW42" s="1"/>
      <c r="DX42" s="1"/>
      <c r="EA42" s="3"/>
      <c r="EB42" s="1"/>
      <c r="EC42" s="1"/>
      <c r="ED42" s="1"/>
      <c r="EE42" s="1"/>
      <c r="EF42" s="1"/>
      <c r="EG42" s="1"/>
      <c r="EH42" s="1"/>
      <c r="EI42" s="1"/>
      <c r="EJ42" s="1"/>
      <c r="EK42" s="1"/>
      <c r="EL42" s="1"/>
      <c r="EO42" s="3"/>
      <c r="EP42" s="1"/>
      <c r="EQ42" s="1"/>
      <c r="ER42" s="1"/>
      <c r="ES42" s="1"/>
      <c r="ET42" s="1"/>
      <c r="EU42" s="1"/>
      <c r="EV42" s="1"/>
      <c r="EW42" s="1"/>
      <c r="EX42" s="1"/>
      <c r="EY42" s="1"/>
      <c r="EZ42" s="1"/>
      <c r="FC42" s="3"/>
      <c r="FD42" s="1"/>
      <c r="FE42" s="1"/>
      <c r="FF42" s="1"/>
      <c r="FG42" s="1"/>
      <c r="FH42" s="1"/>
      <c r="FI42" s="1"/>
      <c r="FJ42" s="1"/>
      <c r="FK42" s="1"/>
      <c r="FL42" s="1"/>
      <c r="FM42" s="1"/>
      <c r="FN42" s="1"/>
      <c r="FQ42" s="3"/>
      <c r="FR42" s="1"/>
      <c r="FS42" s="1"/>
      <c r="FT42" s="1"/>
      <c r="FU42" s="1"/>
      <c r="FV42" s="1"/>
      <c r="FW42" s="1"/>
      <c r="FX42" s="1"/>
      <c r="FY42" s="1"/>
      <c r="FZ42" s="1"/>
      <c r="GA42" s="1"/>
      <c r="GB42" s="1"/>
      <c r="GE42" s="3"/>
      <c r="GF42" s="1"/>
      <c r="GG42" s="1"/>
      <c r="GH42" s="1"/>
      <c r="GI42" s="1"/>
      <c r="GJ42" s="1"/>
      <c r="GK42" s="1"/>
      <c r="GL42" s="1"/>
      <c r="GM42" s="1"/>
      <c r="GN42" s="1"/>
      <c r="GO42" s="1"/>
      <c r="GP42" s="1"/>
      <c r="GS42" s="3"/>
      <c r="GT42" s="1"/>
      <c r="GU42" s="1"/>
      <c r="GV42" s="1"/>
      <c r="GW42" s="1"/>
      <c r="GX42" s="1"/>
      <c r="GY42" s="1"/>
      <c r="GZ42" s="1"/>
      <c r="HA42" s="1"/>
      <c r="HB42" s="1"/>
      <c r="HC42" s="1"/>
      <c r="HD42" s="1"/>
      <c r="HG42" s="3"/>
      <c r="HH42" s="1"/>
      <c r="HI42" s="1"/>
      <c r="HJ42" s="1"/>
      <c r="HK42" s="1"/>
      <c r="HL42" s="1"/>
      <c r="HM42" s="1"/>
      <c r="HN42" s="1"/>
      <c r="HO42" s="1"/>
      <c r="HP42" s="1"/>
      <c r="HQ42" s="1"/>
      <c r="HR42" s="1"/>
      <c r="HU42" s="3"/>
      <c r="HV42" s="1"/>
      <c r="HW42" s="1"/>
      <c r="HX42" s="1"/>
      <c r="HY42" s="1"/>
      <c r="HZ42" s="1"/>
      <c r="IA42" s="1"/>
      <c r="IB42" s="1"/>
      <c r="IC42" s="1"/>
      <c r="ID42" s="1"/>
      <c r="IE42" s="1"/>
      <c r="IF42" s="1"/>
      <c r="II42" s="3"/>
      <c r="IJ42" s="1"/>
      <c r="IK42" s="1"/>
      <c r="IL42" s="1"/>
      <c r="IM42" s="1"/>
      <c r="IN42" s="1"/>
      <c r="IO42" s="1"/>
      <c r="IP42" s="1"/>
      <c r="IQ42" s="1"/>
      <c r="IR42" s="1"/>
      <c r="IS42" s="1"/>
    </row>
    <row r="43" spans="1:253" ht="21" customHeight="1" x14ac:dyDescent="0.2">
      <c r="A43" s="61" t="s">
        <v>307</v>
      </c>
      <c r="B43" s="71">
        <v>216.19290000000001</v>
      </c>
      <c r="C43" s="40">
        <v>693.45860000000005</v>
      </c>
      <c r="D43" s="71">
        <v>15.928699999999999</v>
      </c>
      <c r="E43" s="71"/>
      <c r="F43" s="41">
        <v>925.58019999999999</v>
      </c>
      <c r="G43" s="71"/>
      <c r="H43" s="71"/>
      <c r="I43" s="40">
        <v>4.6928999999999998</v>
      </c>
      <c r="J43" s="40"/>
      <c r="K43" s="42">
        <v>4.6928999999999998</v>
      </c>
      <c r="L43" s="43"/>
    </row>
    <row r="44" spans="1:253" ht="21" customHeight="1" x14ac:dyDescent="0.2">
      <c r="A44" s="61" t="s">
        <v>308</v>
      </c>
      <c r="B44" s="71"/>
      <c r="C44" s="40">
        <v>847.18740000000003</v>
      </c>
      <c r="D44" s="71">
        <v>8.5576000000000008</v>
      </c>
      <c r="E44" s="71"/>
      <c r="F44" s="41">
        <v>855.745</v>
      </c>
      <c r="G44" s="71">
        <v>13.671200000000001</v>
      </c>
      <c r="H44" s="71"/>
      <c r="I44" s="40"/>
      <c r="J44" s="40">
        <v>6.2870999999999997</v>
      </c>
      <c r="K44" s="42">
        <v>19.958300000000001</v>
      </c>
      <c r="L44" s="43"/>
    </row>
    <row r="45" spans="1:253" ht="21" customHeight="1" x14ac:dyDescent="0.2">
      <c r="A45" s="61" t="s">
        <v>309</v>
      </c>
      <c r="B45" s="71"/>
      <c r="C45" s="40">
        <v>174.49979999999999</v>
      </c>
      <c r="D45" s="71">
        <v>3.0009999999999999</v>
      </c>
      <c r="E45" s="71">
        <v>93.865300000000005</v>
      </c>
      <c r="F45" s="41">
        <v>271.36610000000002</v>
      </c>
      <c r="G45" s="71">
        <v>3.6435</v>
      </c>
      <c r="H45" s="71"/>
      <c r="I45" s="40"/>
      <c r="J45" s="40">
        <v>1.5538000000000001</v>
      </c>
      <c r="K45" s="42">
        <v>5.1973000000000003</v>
      </c>
      <c r="L45" s="43"/>
    </row>
    <row r="46" spans="1:253" ht="21" customHeight="1" x14ac:dyDescent="0.2">
      <c r="A46" s="62" t="s">
        <v>293</v>
      </c>
      <c r="B46" s="72">
        <v>216.19290000000001</v>
      </c>
      <c r="C46" s="44">
        <v>1715.1458</v>
      </c>
      <c r="D46" s="72">
        <v>27.487300000000001</v>
      </c>
      <c r="E46" s="72">
        <v>93.865300000000005</v>
      </c>
      <c r="F46" s="45">
        <v>2052.6913</v>
      </c>
      <c r="G46" s="72">
        <v>17.314699999999998</v>
      </c>
      <c r="H46" s="72"/>
      <c r="I46" s="44">
        <v>4.6928999999999998</v>
      </c>
      <c r="J46" s="44">
        <v>7.8409000000000004</v>
      </c>
      <c r="K46" s="46">
        <v>29.848500000000001</v>
      </c>
      <c r="L46" s="43"/>
      <c r="S46" s="3"/>
      <c r="T46" s="1"/>
      <c r="U46" s="1"/>
      <c r="V46" s="1"/>
      <c r="W46" s="1"/>
      <c r="X46" s="1"/>
      <c r="Y46" s="1"/>
      <c r="Z46" s="1"/>
      <c r="AA46" s="1"/>
      <c r="AB46" s="1"/>
      <c r="AC46" s="1"/>
      <c r="AD46" s="1"/>
      <c r="AG46" s="3"/>
      <c r="AH46" s="1"/>
      <c r="AI46" s="1"/>
      <c r="AJ46" s="1"/>
      <c r="AK46" s="1"/>
      <c r="AL46" s="1"/>
      <c r="AM46" s="1"/>
      <c r="AN46" s="1"/>
      <c r="AO46" s="1"/>
      <c r="AP46" s="1"/>
      <c r="AQ46" s="1"/>
      <c r="AR46" s="1"/>
      <c r="AU46" s="3"/>
      <c r="AV46" s="1"/>
      <c r="AW46" s="1"/>
      <c r="AX46" s="1"/>
      <c r="AY46" s="1"/>
      <c r="AZ46" s="1"/>
      <c r="BA46" s="1"/>
      <c r="BB46" s="1"/>
      <c r="BC46" s="1"/>
      <c r="BD46" s="1"/>
      <c r="BE46" s="1"/>
      <c r="BF46" s="1"/>
      <c r="BI46" s="3"/>
      <c r="BJ46" s="1"/>
      <c r="BK46" s="1"/>
      <c r="BL46" s="1"/>
      <c r="BM46" s="1"/>
      <c r="BN46" s="1"/>
      <c r="BO46" s="1"/>
      <c r="BP46" s="1"/>
      <c r="BQ46" s="1"/>
      <c r="BR46" s="1"/>
      <c r="BS46" s="1"/>
      <c r="BT46" s="1"/>
      <c r="BW46" s="3"/>
      <c r="BX46" s="1"/>
      <c r="BY46" s="1"/>
      <c r="BZ46" s="1"/>
      <c r="CA46" s="1"/>
      <c r="CB46" s="1"/>
      <c r="CC46" s="1"/>
      <c r="CD46" s="1"/>
      <c r="CE46" s="1"/>
      <c r="CF46" s="1"/>
      <c r="CG46" s="1"/>
      <c r="CH46" s="1"/>
      <c r="CK46" s="3"/>
      <c r="CL46" s="1"/>
      <c r="CM46" s="1"/>
      <c r="CN46" s="1"/>
      <c r="CO46" s="1"/>
      <c r="CP46" s="1"/>
      <c r="CQ46" s="1"/>
      <c r="CR46" s="1"/>
      <c r="CS46" s="1"/>
      <c r="CT46" s="1"/>
      <c r="CU46" s="1"/>
      <c r="CV46" s="1"/>
      <c r="CY46" s="3"/>
      <c r="CZ46" s="1"/>
      <c r="DA46" s="1"/>
      <c r="DB46" s="1"/>
      <c r="DC46" s="1"/>
      <c r="DD46" s="1"/>
      <c r="DE46" s="1"/>
      <c r="DF46" s="1"/>
      <c r="DG46" s="1"/>
      <c r="DH46" s="1"/>
      <c r="DI46" s="1"/>
      <c r="DJ46" s="1"/>
      <c r="DM46" s="3"/>
      <c r="DN46" s="1"/>
      <c r="DO46" s="1"/>
      <c r="DP46" s="1"/>
      <c r="DQ46" s="1"/>
      <c r="DR46" s="1"/>
      <c r="DS46" s="1"/>
      <c r="DT46" s="1"/>
      <c r="DU46" s="1"/>
      <c r="DV46" s="1"/>
      <c r="DW46" s="1"/>
      <c r="DX46" s="1"/>
      <c r="EA46" s="3"/>
      <c r="EB46" s="1"/>
      <c r="EC46" s="1"/>
      <c r="ED46" s="1"/>
      <c r="EE46" s="1"/>
      <c r="EF46" s="1"/>
      <c r="EG46" s="1"/>
      <c r="EH46" s="1"/>
      <c r="EI46" s="1"/>
      <c r="EJ46" s="1"/>
      <c r="EK46" s="1"/>
      <c r="EL46" s="1"/>
      <c r="EO46" s="3"/>
      <c r="EP46" s="1"/>
      <c r="EQ46" s="1"/>
      <c r="ER46" s="1"/>
      <c r="ES46" s="1"/>
      <c r="ET46" s="1"/>
      <c r="EU46" s="1"/>
      <c r="EV46" s="1"/>
      <c r="EW46" s="1"/>
      <c r="EX46" s="1"/>
      <c r="EY46" s="1"/>
      <c r="EZ46" s="1"/>
      <c r="FC46" s="3"/>
      <c r="FD46" s="1"/>
      <c r="FE46" s="1"/>
      <c r="FF46" s="1"/>
      <c r="FG46" s="1"/>
      <c r="FH46" s="1"/>
      <c r="FI46" s="1"/>
      <c r="FJ46" s="1"/>
      <c r="FK46" s="1"/>
      <c r="FL46" s="1"/>
      <c r="FM46" s="1"/>
      <c r="FN46" s="1"/>
      <c r="FQ46" s="3"/>
      <c r="FR46" s="1"/>
      <c r="FS46" s="1"/>
      <c r="FT46" s="1"/>
      <c r="FU46" s="1"/>
      <c r="FV46" s="1"/>
      <c r="FW46" s="1"/>
      <c r="FX46" s="1"/>
      <c r="FY46" s="1"/>
      <c r="FZ46" s="1"/>
      <c r="GA46" s="1"/>
      <c r="GB46" s="1"/>
      <c r="GE46" s="3"/>
      <c r="GF46" s="1"/>
      <c r="GG46" s="1"/>
      <c r="GH46" s="1"/>
      <c r="GI46" s="1"/>
      <c r="GJ46" s="1"/>
      <c r="GK46" s="1"/>
      <c r="GL46" s="1"/>
      <c r="GM46" s="1"/>
      <c r="GN46" s="1"/>
      <c r="GO46" s="1"/>
      <c r="GP46" s="1"/>
      <c r="GS46" s="3"/>
      <c r="GT46" s="1"/>
      <c r="GU46" s="1"/>
      <c r="GV46" s="1"/>
      <c r="GW46" s="1"/>
      <c r="GX46" s="1"/>
      <c r="GY46" s="1"/>
      <c r="GZ46" s="1"/>
      <c r="HA46" s="1"/>
      <c r="HB46" s="1"/>
      <c r="HC46" s="1"/>
      <c r="HD46" s="1"/>
      <c r="HG46" s="3"/>
      <c r="HH46" s="1"/>
      <c r="HI46" s="1"/>
      <c r="HJ46" s="1"/>
      <c r="HK46" s="1"/>
      <c r="HL46" s="1"/>
      <c r="HM46" s="1"/>
      <c r="HN46" s="1"/>
      <c r="HO46" s="1"/>
      <c r="HP46" s="1"/>
      <c r="HQ46" s="1"/>
      <c r="HR46" s="1"/>
      <c r="HU46" s="3"/>
      <c r="HV46" s="1"/>
      <c r="HW46" s="1"/>
      <c r="HX46" s="1"/>
      <c r="HY46" s="1"/>
      <c r="HZ46" s="1"/>
      <c r="IA46" s="1"/>
      <c r="IB46" s="1"/>
      <c r="IC46" s="1"/>
      <c r="ID46" s="1"/>
      <c r="IE46" s="1"/>
      <c r="IF46" s="1"/>
      <c r="II46" s="3"/>
      <c r="IJ46" s="1"/>
      <c r="IK46" s="1"/>
      <c r="IL46" s="1"/>
      <c r="IM46" s="1"/>
      <c r="IN46" s="1"/>
      <c r="IO46" s="1"/>
      <c r="IP46" s="1"/>
      <c r="IQ46" s="1"/>
      <c r="IR46" s="1"/>
      <c r="IS46" s="1"/>
    </row>
    <row r="47" spans="1:253" ht="21" customHeight="1" x14ac:dyDescent="0.2">
      <c r="A47" s="63" t="s">
        <v>294</v>
      </c>
      <c r="B47" s="73">
        <v>3602.9283</v>
      </c>
      <c r="C47" s="47">
        <v>2560.2107000000001</v>
      </c>
      <c r="D47" s="73">
        <v>504.45699999999999</v>
      </c>
      <c r="E47" s="73"/>
      <c r="F47" s="48">
        <v>6667.5959999999995</v>
      </c>
      <c r="G47" s="73"/>
      <c r="H47" s="73"/>
      <c r="I47" s="47">
        <v>226.24019999999999</v>
      </c>
      <c r="J47" s="47"/>
      <c r="K47" s="49">
        <v>226.24019999999999</v>
      </c>
      <c r="L47" s="43"/>
      <c r="S47" s="3"/>
      <c r="T47" s="1"/>
      <c r="U47" s="1"/>
      <c r="V47" s="1"/>
      <c r="W47" s="1"/>
      <c r="X47" s="1"/>
      <c r="Y47" s="1"/>
      <c r="Z47" s="1"/>
      <c r="AA47" s="1"/>
      <c r="AB47" s="1"/>
      <c r="AC47" s="1"/>
      <c r="AD47" s="1"/>
      <c r="AG47" s="3"/>
      <c r="AH47" s="1"/>
      <c r="AI47" s="1"/>
      <c r="AJ47" s="1"/>
      <c r="AK47" s="1"/>
      <c r="AL47" s="1"/>
      <c r="AM47" s="1"/>
      <c r="AN47" s="1"/>
      <c r="AO47" s="1"/>
      <c r="AP47" s="1"/>
      <c r="AQ47" s="1"/>
      <c r="AR47" s="1"/>
      <c r="AU47" s="3"/>
      <c r="AV47" s="1"/>
      <c r="AW47" s="1"/>
      <c r="AX47" s="1"/>
      <c r="AY47" s="1"/>
      <c r="AZ47" s="1"/>
      <c r="BA47" s="1"/>
      <c r="BB47" s="1"/>
      <c r="BC47" s="1"/>
      <c r="BD47" s="1"/>
      <c r="BE47" s="1"/>
      <c r="BF47" s="1"/>
      <c r="BI47" s="3"/>
      <c r="BJ47" s="1"/>
      <c r="BK47" s="1"/>
      <c r="BL47" s="1"/>
      <c r="BM47" s="1"/>
      <c r="BN47" s="1"/>
      <c r="BO47" s="1"/>
      <c r="BP47" s="1"/>
      <c r="BQ47" s="1"/>
      <c r="BR47" s="1"/>
      <c r="BS47" s="1"/>
      <c r="BT47" s="1"/>
      <c r="BW47" s="3"/>
      <c r="BX47" s="1"/>
      <c r="BY47" s="1"/>
      <c r="BZ47" s="1"/>
      <c r="CA47" s="1"/>
      <c r="CB47" s="1"/>
      <c r="CC47" s="1"/>
      <c r="CD47" s="1"/>
      <c r="CE47" s="1"/>
      <c r="CF47" s="1"/>
      <c r="CG47" s="1"/>
      <c r="CH47" s="1"/>
      <c r="CK47" s="3"/>
      <c r="CL47" s="1"/>
      <c r="CM47" s="1"/>
      <c r="CN47" s="1"/>
      <c r="CO47" s="1"/>
      <c r="CP47" s="1"/>
      <c r="CQ47" s="1"/>
      <c r="CR47" s="1"/>
      <c r="CS47" s="1"/>
      <c r="CT47" s="1"/>
      <c r="CU47" s="1"/>
      <c r="CV47" s="1"/>
      <c r="CY47" s="3"/>
      <c r="CZ47" s="1"/>
      <c r="DA47" s="1"/>
      <c r="DB47" s="1"/>
      <c r="DC47" s="1"/>
      <c r="DD47" s="1"/>
      <c r="DE47" s="1"/>
      <c r="DF47" s="1"/>
      <c r="DG47" s="1"/>
      <c r="DH47" s="1"/>
      <c r="DI47" s="1"/>
      <c r="DJ47" s="1"/>
      <c r="DM47" s="3"/>
      <c r="DN47" s="1"/>
      <c r="DO47" s="1"/>
      <c r="DP47" s="1"/>
      <c r="DQ47" s="1"/>
      <c r="DR47" s="1"/>
      <c r="DS47" s="1"/>
      <c r="DT47" s="1"/>
      <c r="DU47" s="1"/>
      <c r="DV47" s="1"/>
      <c r="DW47" s="1"/>
      <c r="DX47" s="1"/>
      <c r="EA47" s="3"/>
      <c r="EB47" s="1"/>
      <c r="EC47" s="1"/>
      <c r="ED47" s="1"/>
      <c r="EE47" s="1"/>
      <c r="EF47" s="1"/>
      <c r="EG47" s="1"/>
      <c r="EH47" s="1"/>
      <c r="EI47" s="1"/>
      <c r="EJ47" s="1"/>
      <c r="EK47" s="1"/>
      <c r="EL47" s="1"/>
      <c r="EO47" s="3"/>
      <c r="EP47" s="1"/>
      <c r="EQ47" s="1"/>
      <c r="ER47" s="1"/>
      <c r="ES47" s="1"/>
      <c r="ET47" s="1"/>
      <c r="EU47" s="1"/>
      <c r="EV47" s="1"/>
      <c r="EW47" s="1"/>
      <c r="EX47" s="1"/>
      <c r="EY47" s="1"/>
      <c r="EZ47" s="1"/>
      <c r="FC47" s="3"/>
      <c r="FD47" s="1"/>
      <c r="FE47" s="1"/>
      <c r="FF47" s="1"/>
      <c r="FG47" s="1"/>
      <c r="FH47" s="1"/>
      <c r="FI47" s="1"/>
      <c r="FJ47" s="1"/>
      <c r="FK47" s="1"/>
      <c r="FL47" s="1"/>
      <c r="FM47" s="1"/>
      <c r="FN47" s="1"/>
      <c r="FQ47" s="3"/>
      <c r="FR47" s="1"/>
      <c r="FS47" s="1"/>
      <c r="FT47" s="1"/>
      <c r="FU47" s="1"/>
      <c r="FV47" s="1"/>
      <c r="FW47" s="1"/>
      <c r="FX47" s="1"/>
      <c r="FY47" s="1"/>
      <c r="FZ47" s="1"/>
      <c r="GA47" s="1"/>
      <c r="GB47" s="1"/>
      <c r="GE47" s="3"/>
      <c r="GF47" s="1"/>
      <c r="GG47" s="1"/>
      <c r="GH47" s="1"/>
      <c r="GI47" s="1"/>
      <c r="GJ47" s="1"/>
      <c r="GK47" s="1"/>
      <c r="GL47" s="1"/>
      <c r="GM47" s="1"/>
      <c r="GN47" s="1"/>
      <c r="GO47" s="1"/>
      <c r="GP47" s="1"/>
      <c r="GS47" s="3"/>
      <c r="GT47" s="1"/>
      <c r="GU47" s="1"/>
      <c r="GV47" s="1"/>
      <c r="GW47" s="1"/>
      <c r="GX47" s="1"/>
      <c r="GY47" s="1"/>
      <c r="GZ47" s="1"/>
      <c r="HA47" s="1"/>
      <c r="HB47" s="1"/>
      <c r="HC47" s="1"/>
      <c r="HD47" s="1"/>
      <c r="HG47" s="3"/>
      <c r="HH47" s="1"/>
      <c r="HI47" s="1"/>
      <c r="HJ47" s="1"/>
      <c r="HK47" s="1"/>
      <c r="HL47" s="1"/>
      <c r="HM47" s="1"/>
      <c r="HN47" s="1"/>
      <c r="HO47" s="1"/>
      <c r="HP47" s="1"/>
      <c r="HQ47" s="1"/>
      <c r="HR47" s="1"/>
      <c r="HU47" s="3"/>
      <c r="HV47" s="1"/>
      <c r="HW47" s="1"/>
      <c r="HX47" s="1"/>
      <c r="HY47" s="1"/>
      <c r="HZ47" s="1"/>
      <c r="IA47" s="1"/>
      <c r="IB47" s="1"/>
      <c r="IC47" s="1"/>
      <c r="ID47" s="1"/>
      <c r="IE47" s="1"/>
      <c r="IF47" s="1"/>
      <c r="II47" s="3"/>
      <c r="IJ47" s="1"/>
      <c r="IK47" s="1"/>
      <c r="IL47" s="1"/>
      <c r="IM47" s="1"/>
      <c r="IN47" s="1"/>
      <c r="IO47" s="1"/>
      <c r="IP47" s="1"/>
      <c r="IQ47" s="1"/>
      <c r="IR47" s="1"/>
      <c r="IS47" s="1"/>
    </row>
    <row r="48" spans="1:253" ht="21" customHeight="1" x14ac:dyDescent="0.2">
      <c r="A48" s="61" t="s">
        <v>28</v>
      </c>
      <c r="B48" s="71">
        <v>31.276700000000002</v>
      </c>
      <c r="C48" s="40"/>
      <c r="D48" s="71"/>
      <c r="E48" s="71"/>
      <c r="F48" s="41">
        <v>31.276700000000002</v>
      </c>
      <c r="G48" s="71"/>
      <c r="H48" s="71"/>
      <c r="I48" s="40"/>
      <c r="J48" s="40"/>
      <c r="K48" s="42"/>
      <c r="L48" s="43"/>
    </row>
    <row r="49" spans="1:253" ht="21" customHeight="1" x14ac:dyDescent="0.2">
      <c r="A49" s="61" t="s">
        <v>295</v>
      </c>
      <c r="B49" s="71">
        <v>130.4358</v>
      </c>
      <c r="C49" s="40"/>
      <c r="D49" s="71"/>
      <c r="E49" s="71"/>
      <c r="F49" s="41">
        <v>130.4358</v>
      </c>
      <c r="G49" s="71"/>
      <c r="H49" s="71"/>
      <c r="I49" s="40"/>
      <c r="J49" s="40"/>
      <c r="K49" s="42"/>
      <c r="L49" s="43"/>
    </row>
    <row r="50" spans="1:253" ht="21" customHeight="1" x14ac:dyDescent="0.2">
      <c r="A50" s="62" t="s">
        <v>29</v>
      </c>
      <c r="B50" s="72">
        <v>161.71250000000001</v>
      </c>
      <c r="C50" s="44"/>
      <c r="D50" s="72"/>
      <c r="E50" s="72"/>
      <c r="F50" s="45">
        <v>161.71250000000001</v>
      </c>
      <c r="G50" s="72"/>
      <c r="H50" s="72"/>
      <c r="I50" s="44"/>
      <c r="J50" s="44"/>
      <c r="K50" s="46"/>
      <c r="L50" s="43"/>
      <c r="S50" s="3"/>
      <c r="T50" s="1"/>
      <c r="U50" s="1"/>
      <c r="V50" s="1"/>
      <c r="W50" s="1"/>
      <c r="X50" s="1"/>
      <c r="Y50" s="1"/>
      <c r="Z50" s="1"/>
      <c r="AA50" s="1"/>
      <c r="AB50" s="1"/>
      <c r="AC50" s="1"/>
      <c r="AD50" s="1"/>
      <c r="AG50" s="3"/>
      <c r="AH50" s="1"/>
      <c r="AI50" s="1"/>
      <c r="AJ50" s="1"/>
      <c r="AK50" s="1"/>
      <c r="AL50" s="1"/>
      <c r="AM50" s="1"/>
      <c r="AN50" s="1"/>
      <c r="AO50" s="1"/>
      <c r="AP50" s="1"/>
      <c r="AQ50" s="1"/>
      <c r="AR50" s="1"/>
      <c r="AU50" s="3"/>
      <c r="AV50" s="1"/>
      <c r="AW50" s="1"/>
      <c r="AX50" s="1"/>
      <c r="AY50" s="1"/>
      <c r="AZ50" s="1"/>
      <c r="BA50" s="1"/>
      <c r="BB50" s="1"/>
      <c r="BC50" s="1"/>
      <c r="BD50" s="1"/>
      <c r="BE50" s="1"/>
      <c r="BF50" s="1"/>
      <c r="BI50" s="3"/>
      <c r="BJ50" s="1"/>
      <c r="BK50" s="1"/>
      <c r="BL50" s="1"/>
      <c r="BM50" s="1"/>
      <c r="BN50" s="1"/>
      <c r="BO50" s="1"/>
      <c r="BP50" s="1"/>
      <c r="BQ50" s="1"/>
      <c r="BR50" s="1"/>
      <c r="BS50" s="1"/>
      <c r="BT50" s="1"/>
      <c r="BW50" s="3"/>
      <c r="BX50" s="1"/>
      <c r="BY50" s="1"/>
      <c r="BZ50" s="1"/>
      <c r="CA50" s="1"/>
      <c r="CB50" s="1"/>
      <c r="CC50" s="1"/>
      <c r="CD50" s="1"/>
      <c r="CE50" s="1"/>
      <c r="CF50" s="1"/>
      <c r="CG50" s="1"/>
      <c r="CH50" s="1"/>
      <c r="CK50" s="3"/>
      <c r="CL50" s="1"/>
      <c r="CM50" s="1"/>
      <c r="CN50" s="1"/>
      <c r="CO50" s="1"/>
      <c r="CP50" s="1"/>
      <c r="CQ50" s="1"/>
      <c r="CR50" s="1"/>
      <c r="CS50" s="1"/>
      <c r="CT50" s="1"/>
      <c r="CU50" s="1"/>
      <c r="CV50" s="1"/>
      <c r="CY50" s="3"/>
      <c r="CZ50" s="1"/>
      <c r="DA50" s="1"/>
      <c r="DB50" s="1"/>
      <c r="DC50" s="1"/>
      <c r="DD50" s="1"/>
      <c r="DE50" s="1"/>
      <c r="DF50" s="1"/>
      <c r="DG50" s="1"/>
      <c r="DH50" s="1"/>
      <c r="DI50" s="1"/>
      <c r="DJ50" s="1"/>
      <c r="DM50" s="3"/>
      <c r="DN50" s="1"/>
      <c r="DO50" s="1"/>
      <c r="DP50" s="1"/>
      <c r="DQ50" s="1"/>
      <c r="DR50" s="1"/>
      <c r="DS50" s="1"/>
      <c r="DT50" s="1"/>
      <c r="DU50" s="1"/>
      <c r="DV50" s="1"/>
      <c r="DW50" s="1"/>
      <c r="DX50" s="1"/>
      <c r="EA50" s="3"/>
      <c r="EB50" s="1"/>
      <c r="EC50" s="1"/>
      <c r="ED50" s="1"/>
      <c r="EE50" s="1"/>
      <c r="EF50" s="1"/>
      <c r="EG50" s="1"/>
      <c r="EH50" s="1"/>
      <c r="EI50" s="1"/>
      <c r="EJ50" s="1"/>
      <c r="EK50" s="1"/>
      <c r="EL50" s="1"/>
      <c r="EO50" s="3"/>
      <c r="EP50" s="1"/>
      <c r="EQ50" s="1"/>
      <c r="ER50" s="1"/>
      <c r="ES50" s="1"/>
      <c r="ET50" s="1"/>
      <c r="EU50" s="1"/>
      <c r="EV50" s="1"/>
      <c r="EW50" s="1"/>
      <c r="EX50" s="1"/>
      <c r="EY50" s="1"/>
      <c r="EZ50" s="1"/>
      <c r="FC50" s="3"/>
      <c r="FD50" s="1"/>
      <c r="FE50" s="1"/>
      <c r="FF50" s="1"/>
      <c r="FG50" s="1"/>
      <c r="FH50" s="1"/>
      <c r="FI50" s="1"/>
      <c r="FJ50" s="1"/>
      <c r="FK50" s="1"/>
      <c r="FL50" s="1"/>
      <c r="FM50" s="1"/>
      <c r="FN50" s="1"/>
      <c r="FQ50" s="3"/>
      <c r="FR50" s="1"/>
      <c r="FS50" s="1"/>
      <c r="FT50" s="1"/>
      <c r="FU50" s="1"/>
      <c r="FV50" s="1"/>
      <c r="FW50" s="1"/>
      <c r="FX50" s="1"/>
      <c r="FY50" s="1"/>
      <c r="FZ50" s="1"/>
      <c r="GA50" s="1"/>
      <c r="GB50" s="1"/>
      <c r="GE50" s="3"/>
      <c r="GF50" s="1"/>
      <c r="GG50" s="1"/>
      <c r="GH50" s="1"/>
      <c r="GI50" s="1"/>
      <c r="GJ50" s="1"/>
      <c r="GK50" s="1"/>
      <c r="GL50" s="1"/>
      <c r="GM50" s="1"/>
      <c r="GN50" s="1"/>
      <c r="GO50" s="1"/>
      <c r="GP50" s="1"/>
      <c r="GS50" s="3"/>
      <c r="GT50" s="1"/>
      <c r="GU50" s="1"/>
      <c r="GV50" s="1"/>
      <c r="GW50" s="1"/>
      <c r="GX50" s="1"/>
      <c r="GY50" s="1"/>
      <c r="GZ50" s="1"/>
      <c r="HA50" s="1"/>
      <c r="HB50" s="1"/>
      <c r="HC50" s="1"/>
      <c r="HD50" s="1"/>
      <c r="HG50" s="3"/>
      <c r="HH50" s="1"/>
      <c r="HI50" s="1"/>
      <c r="HJ50" s="1"/>
      <c r="HK50" s="1"/>
      <c r="HL50" s="1"/>
      <c r="HM50" s="1"/>
      <c r="HN50" s="1"/>
      <c r="HO50" s="1"/>
      <c r="HP50" s="1"/>
      <c r="HQ50" s="1"/>
      <c r="HR50" s="1"/>
      <c r="HU50" s="3"/>
      <c r="HV50" s="1"/>
      <c r="HW50" s="1"/>
      <c r="HX50" s="1"/>
      <c r="HY50" s="1"/>
      <c r="HZ50" s="1"/>
      <c r="IA50" s="1"/>
      <c r="IB50" s="1"/>
      <c r="IC50" s="1"/>
      <c r="ID50" s="1"/>
      <c r="IE50" s="1"/>
      <c r="IF50" s="1"/>
      <c r="II50" s="3"/>
      <c r="IJ50" s="1"/>
      <c r="IK50" s="1"/>
      <c r="IL50" s="1"/>
      <c r="IM50" s="1"/>
      <c r="IN50" s="1"/>
      <c r="IO50" s="1"/>
      <c r="IP50" s="1"/>
      <c r="IQ50" s="1"/>
      <c r="IR50" s="1"/>
      <c r="IS50" s="1"/>
    </row>
    <row r="51" spans="1:253" ht="21" customHeight="1" x14ac:dyDescent="0.2">
      <c r="A51" s="61" t="s">
        <v>296</v>
      </c>
      <c r="B51" s="71"/>
      <c r="C51" s="40"/>
      <c r="D51" s="71"/>
      <c r="E51" s="71"/>
      <c r="F51" s="41"/>
      <c r="G51" s="71">
        <v>12.888199999999999</v>
      </c>
      <c r="H51" s="71">
        <v>4.8226000000000004</v>
      </c>
      <c r="I51" s="40"/>
      <c r="J51" s="40"/>
      <c r="K51" s="42">
        <v>17.710799999999999</v>
      </c>
      <c r="L51" s="43"/>
    </row>
    <row r="52" spans="1:253" ht="21" customHeight="1" x14ac:dyDescent="0.2">
      <c r="A52" s="61" t="s">
        <v>297</v>
      </c>
      <c r="B52" s="71">
        <v>3.7178</v>
      </c>
      <c r="C52" s="40"/>
      <c r="D52" s="71">
        <v>654.78719999999998</v>
      </c>
      <c r="E52" s="71"/>
      <c r="F52" s="41">
        <v>658.505</v>
      </c>
      <c r="G52" s="71"/>
      <c r="H52" s="71"/>
      <c r="I52" s="40"/>
      <c r="J52" s="40"/>
      <c r="K52" s="42"/>
      <c r="L52" s="43"/>
    </row>
    <row r="53" spans="1:253" ht="21" customHeight="1" x14ac:dyDescent="0.2">
      <c r="A53" s="61" t="s">
        <v>298</v>
      </c>
      <c r="B53" s="71"/>
      <c r="C53" s="40">
        <v>13.190899999999999</v>
      </c>
      <c r="D53" s="71"/>
      <c r="E53" s="71"/>
      <c r="F53" s="41">
        <v>13.190899999999999</v>
      </c>
      <c r="G53" s="71"/>
      <c r="H53" s="71"/>
      <c r="I53" s="40">
        <v>28.625399999999999</v>
      </c>
      <c r="J53" s="40"/>
      <c r="K53" s="42">
        <v>28.625399999999999</v>
      </c>
      <c r="L53" s="43"/>
    </row>
    <row r="54" spans="1:253" ht="21" customHeight="1" x14ac:dyDescent="0.2">
      <c r="A54" s="61" t="s">
        <v>30</v>
      </c>
      <c r="B54" s="71">
        <v>1032.1532999999999</v>
      </c>
      <c r="C54" s="40">
        <v>239.6739</v>
      </c>
      <c r="D54" s="71">
        <v>67.603700000000003</v>
      </c>
      <c r="E54" s="71">
        <v>32.599200000000003</v>
      </c>
      <c r="F54" s="41">
        <v>1372.0300999999999</v>
      </c>
      <c r="G54" s="71">
        <v>357.96519999999998</v>
      </c>
      <c r="H54" s="71">
        <v>57.504399999999997</v>
      </c>
      <c r="I54" s="40">
        <v>58.984299999999998</v>
      </c>
      <c r="J54" s="40"/>
      <c r="K54" s="42">
        <v>474.45389999999998</v>
      </c>
      <c r="L54" s="43"/>
    </row>
    <row r="55" spans="1:253" ht="21" customHeight="1" x14ac:dyDescent="0.2">
      <c r="A55" s="61" t="s">
        <v>31</v>
      </c>
      <c r="B55" s="71">
        <v>0.28339999999999999</v>
      </c>
      <c r="C55" s="40"/>
      <c r="D55" s="71"/>
      <c r="E55" s="71"/>
      <c r="F55" s="41">
        <v>0.28339999999999999</v>
      </c>
      <c r="G55" s="71"/>
      <c r="H55" s="71"/>
      <c r="I55" s="40"/>
      <c r="J55" s="40"/>
      <c r="K55" s="42"/>
      <c r="L55" s="43"/>
    </row>
    <row r="56" spans="1:253" ht="21" customHeight="1" x14ac:dyDescent="0.2">
      <c r="A56" s="61" t="s">
        <v>299</v>
      </c>
      <c r="B56" s="71"/>
      <c r="C56" s="40"/>
      <c r="D56" s="71"/>
      <c r="E56" s="71"/>
      <c r="F56" s="41"/>
      <c r="G56" s="71"/>
      <c r="H56" s="71"/>
      <c r="I56" s="40"/>
      <c r="J56" s="40"/>
      <c r="K56" s="42"/>
      <c r="L56" s="43"/>
    </row>
    <row r="57" spans="1:253" ht="21" customHeight="1" x14ac:dyDescent="0.2">
      <c r="A57" s="61" t="s">
        <v>300</v>
      </c>
      <c r="B57" s="71"/>
      <c r="C57" s="40">
        <v>83.115399999999994</v>
      </c>
      <c r="D57" s="71">
        <v>13.485799999999999</v>
      </c>
      <c r="E57" s="71"/>
      <c r="F57" s="41">
        <v>96.601200000000006</v>
      </c>
      <c r="G57" s="71">
        <v>17.780899999999999</v>
      </c>
      <c r="H57" s="71"/>
      <c r="I57" s="40"/>
      <c r="J57" s="40"/>
      <c r="K57" s="42">
        <v>17.780899999999999</v>
      </c>
      <c r="L57" s="43"/>
    </row>
    <row r="58" spans="1:253" ht="21" customHeight="1" x14ac:dyDescent="0.2">
      <c r="A58" s="61" t="s">
        <v>32</v>
      </c>
      <c r="B58" s="71">
        <v>44.770699999999998</v>
      </c>
      <c r="C58" s="40">
        <v>127.53279999999999</v>
      </c>
      <c r="D58" s="71">
        <v>38.476399999999998</v>
      </c>
      <c r="E58" s="71"/>
      <c r="F58" s="41">
        <v>210.7799</v>
      </c>
      <c r="G58" s="71"/>
      <c r="H58" s="71">
        <v>88.279700000000005</v>
      </c>
      <c r="I58" s="40">
        <v>15.518700000000001</v>
      </c>
      <c r="J58" s="40"/>
      <c r="K58" s="42">
        <v>103.7984</v>
      </c>
      <c r="L58" s="43"/>
    </row>
    <row r="59" spans="1:253" ht="21" customHeight="1" x14ac:dyDescent="0.2">
      <c r="A59" s="62" t="s">
        <v>301</v>
      </c>
      <c r="B59" s="72">
        <v>1080.9251999999999</v>
      </c>
      <c r="C59" s="44">
        <v>463.51299999999998</v>
      </c>
      <c r="D59" s="72">
        <v>774.35310000000004</v>
      </c>
      <c r="E59" s="72">
        <v>32.599200000000003</v>
      </c>
      <c r="F59" s="45">
        <v>2351.3905</v>
      </c>
      <c r="G59" s="72">
        <v>388.6343</v>
      </c>
      <c r="H59" s="72">
        <v>150.60669999999999</v>
      </c>
      <c r="I59" s="44">
        <v>103.1284</v>
      </c>
      <c r="J59" s="44"/>
      <c r="K59" s="46">
        <v>642.36940000000004</v>
      </c>
      <c r="L59" s="43"/>
      <c r="S59" s="3"/>
      <c r="T59" s="1"/>
      <c r="U59" s="1"/>
      <c r="V59" s="1"/>
      <c r="W59" s="1"/>
      <c r="X59" s="1"/>
      <c r="Y59" s="1"/>
      <c r="Z59" s="1"/>
      <c r="AA59" s="1"/>
      <c r="AB59" s="1"/>
      <c r="AC59" s="1"/>
      <c r="AD59" s="1"/>
      <c r="AG59" s="3"/>
      <c r="AH59" s="1"/>
      <c r="AI59" s="1"/>
      <c r="AJ59" s="1"/>
      <c r="AK59" s="1"/>
      <c r="AL59" s="1"/>
      <c r="AM59" s="1"/>
      <c r="AN59" s="1"/>
      <c r="AO59" s="1"/>
      <c r="AP59" s="1"/>
      <c r="AQ59" s="1"/>
      <c r="AR59" s="1"/>
      <c r="AU59" s="3"/>
      <c r="AV59" s="1"/>
      <c r="AW59" s="1"/>
      <c r="AX59" s="1"/>
      <c r="AY59" s="1"/>
      <c r="AZ59" s="1"/>
      <c r="BA59" s="1"/>
      <c r="BB59" s="1"/>
      <c r="BC59" s="1"/>
      <c r="BD59" s="1"/>
      <c r="BE59" s="1"/>
      <c r="BF59" s="1"/>
      <c r="BI59" s="3"/>
      <c r="BJ59" s="1"/>
      <c r="BK59" s="1"/>
      <c r="BL59" s="1"/>
      <c r="BM59" s="1"/>
      <c r="BN59" s="1"/>
      <c r="BO59" s="1"/>
      <c r="BP59" s="1"/>
      <c r="BQ59" s="1"/>
      <c r="BR59" s="1"/>
      <c r="BS59" s="1"/>
      <c r="BT59" s="1"/>
      <c r="BW59" s="3"/>
      <c r="BX59" s="1"/>
      <c r="BY59" s="1"/>
      <c r="BZ59" s="1"/>
      <c r="CA59" s="1"/>
      <c r="CB59" s="1"/>
      <c r="CC59" s="1"/>
      <c r="CD59" s="1"/>
      <c r="CE59" s="1"/>
      <c r="CF59" s="1"/>
      <c r="CG59" s="1"/>
      <c r="CH59" s="1"/>
      <c r="CK59" s="3"/>
      <c r="CL59" s="1"/>
      <c r="CM59" s="1"/>
      <c r="CN59" s="1"/>
      <c r="CO59" s="1"/>
      <c r="CP59" s="1"/>
      <c r="CQ59" s="1"/>
      <c r="CR59" s="1"/>
      <c r="CS59" s="1"/>
      <c r="CT59" s="1"/>
      <c r="CU59" s="1"/>
      <c r="CV59" s="1"/>
      <c r="CY59" s="3"/>
      <c r="CZ59" s="1"/>
      <c r="DA59" s="1"/>
      <c r="DB59" s="1"/>
      <c r="DC59" s="1"/>
      <c r="DD59" s="1"/>
      <c r="DE59" s="1"/>
      <c r="DF59" s="1"/>
      <c r="DG59" s="1"/>
      <c r="DH59" s="1"/>
      <c r="DI59" s="1"/>
      <c r="DJ59" s="1"/>
      <c r="DM59" s="3"/>
      <c r="DN59" s="1"/>
      <c r="DO59" s="1"/>
      <c r="DP59" s="1"/>
      <c r="DQ59" s="1"/>
      <c r="DR59" s="1"/>
      <c r="DS59" s="1"/>
      <c r="DT59" s="1"/>
      <c r="DU59" s="1"/>
      <c r="DV59" s="1"/>
      <c r="DW59" s="1"/>
      <c r="DX59" s="1"/>
      <c r="EA59" s="3"/>
      <c r="EB59" s="1"/>
      <c r="EC59" s="1"/>
      <c r="ED59" s="1"/>
      <c r="EE59" s="1"/>
      <c r="EF59" s="1"/>
      <c r="EG59" s="1"/>
      <c r="EH59" s="1"/>
      <c r="EI59" s="1"/>
      <c r="EJ59" s="1"/>
      <c r="EK59" s="1"/>
      <c r="EL59" s="1"/>
      <c r="EO59" s="3"/>
      <c r="EP59" s="1"/>
      <c r="EQ59" s="1"/>
      <c r="ER59" s="1"/>
      <c r="ES59" s="1"/>
      <c r="ET59" s="1"/>
      <c r="EU59" s="1"/>
      <c r="EV59" s="1"/>
      <c r="EW59" s="1"/>
      <c r="EX59" s="1"/>
      <c r="EY59" s="1"/>
      <c r="EZ59" s="1"/>
      <c r="FC59" s="3"/>
      <c r="FD59" s="1"/>
      <c r="FE59" s="1"/>
      <c r="FF59" s="1"/>
      <c r="FG59" s="1"/>
      <c r="FH59" s="1"/>
      <c r="FI59" s="1"/>
      <c r="FJ59" s="1"/>
      <c r="FK59" s="1"/>
      <c r="FL59" s="1"/>
      <c r="FM59" s="1"/>
      <c r="FN59" s="1"/>
      <c r="FQ59" s="3"/>
      <c r="FR59" s="1"/>
      <c r="FS59" s="1"/>
      <c r="FT59" s="1"/>
      <c r="FU59" s="1"/>
      <c r="FV59" s="1"/>
      <c r="FW59" s="1"/>
      <c r="FX59" s="1"/>
      <c r="FY59" s="1"/>
      <c r="FZ59" s="1"/>
      <c r="GA59" s="1"/>
      <c r="GB59" s="1"/>
      <c r="GE59" s="3"/>
      <c r="GF59" s="1"/>
      <c r="GG59" s="1"/>
      <c r="GH59" s="1"/>
      <c r="GI59" s="1"/>
      <c r="GJ59" s="1"/>
      <c r="GK59" s="1"/>
      <c r="GL59" s="1"/>
      <c r="GM59" s="1"/>
      <c r="GN59" s="1"/>
      <c r="GO59" s="1"/>
      <c r="GP59" s="1"/>
      <c r="GS59" s="3"/>
      <c r="GT59" s="1"/>
      <c r="GU59" s="1"/>
      <c r="GV59" s="1"/>
      <c r="GW59" s="1"/>
      <c r="GX59" s="1"/>
      <c r="GY59" s="1"/>
      <c r="GZ59" s="1"/>
      <c r="HA59" s="1"/>
      <c r="HB59" s="1"/>
      <c r="HC59" s="1"/>
      <c r="HD59" s="1"/>
      <c r="HG59" s="3"/>
      <c r="HH59" s="1"/>
      <c r="HI59" s="1"/>
      <c r="HJ59" s="1"/>
      <c r="HK59" s="1"/>
      <c r="HL59" s="1"/>
      <c r="HM59" s="1"/>
      <c r="HN59" s="1"/>
      <c r="HO59" s="1"/>
      <c r="HP59" s="1"/>
      <c r="HQ59" s="1"/>
      <c r="HR59" s="1"/>
      <c r="HU59" s="3"/>
      <c r="HV59" s="1"/>
      <c r="HW59" s="1"/>
      <c r="HX59" s="1"/>
      <c r="HY59" s="1"/>
      <c r="HZ59" s="1"/>
      <c r="IA59" s="1"/>
      <c r="IB59" s="1"/>
      <c r="IC59" s="1"/>
      <c r="ID59" s="1"/>
      <c r="IE59" s="1"/>
      <c r="IF59" s="1"/>
      <c r="II59" s="3"/>
      <c r="IJ59" s="1"/>
      <c r="IK59" s="1"/>
      <c r="IL59" s="1"/>
      <c r="IM59" s="1"/>
      <c r="IN59" s="1"/>
      <c r="IO59" s="1"/>
      <c r="IP59" s="1"/>
      <c r="IQ59" s="1"/>
      <c r="IR59" s="1"/>
      <c r="IS59" s="1"/>
    </row>
    <row r="60" spans="1:253" ht="21" customHeight="1" x14ac:dyDescent="0.2">
      <c r="A60" s="61" t="s">
        <v>33</v>
      </c>
      <c r="B60" s="71">
        <v>2.2919</v>
      </c>
      <c r="C60" s="40"/>
      <c r="D60" s="71">
        <v>25.167000000000002</v>
      </c>
      <c r="E60" s="71"/>
      <c r="F60" s="41">
        <v>27.4589</v>
      </c>
      <c r="G60" s="71"/>
      <c r="H60" s="71"/>
      <c r="I60" s="40"/>
      <c r="J60" s="40"/>
      <c r="K60" s="42"/>
      <c r="L60" s="43"/>
    </row>
    <row r="61" spans="1:253" ht="21" customHeight="1" x14ac:dyDescent="0.2">
      <c r="A61" s="61" t="s">
        <v>310</v>
      </c>
      <c r="B61" s="71"/>
      <c r="C61" s="40"/>
      <c r="D61" s="71"/>
      <c r="E61" s="71"/>
      <c r="F61" s="41"/>
      <c r="G61" s="71"/>
      <c r="H61" s="71"/>
      <c r="I61" s="40"/>
      <c r="J61" s="40"/>
      <c r="K61" s="42"/>
      <c r="L61" s="43"/>
    </row>
    <row r="62" spans="1:253" ht="21" customHeight="1" x14ac:dyDescent="0.2">
      <c r="A62" s="64" t="s">
        <v>34</v>
      </c>
      <c r="B62" s="72">
        <v>2.2919</v>
      </c>
      <c r="C62" s="44"/>
      <c r="D62" s="72">
        <v>25.167000000000002</v>
      </c>
      <c r="E62" s="72"/>
      <c r="F62" s="45">
        <v>27.4589</v>
      </c>
      <c r="G62" s="72"/>
      <c r="H62" s="72"/>
      <c r="I62" s="44"/>
      <c r="J62" s="44"/>
      <c r="K62" s="46"/>
      <c r="L62" s="43"/>
      <c r="S62" s="3"/>
      <c r="T62" s="1"/>
      <c r="U62" s="1"/>
      <c r="V62" s="1"/>
      <c r="W62" s="1"/>
      <c r="X62" s="1"/>
      <c r="Y62" s="1"/>
      <c r="Z62" s="1"/>
      <c r="AA62" s="1"/>
      <c r="AB62" s="1"/>
      <c r="AC62" s="1"/>
      <c r="AD62" s="1"/>
      <c r="AG62" s="3"/>
      <c r="AH62" s="1"/>
      <c r="AI62" s="1"/>
      <c r="AJ62" s="1"/>
      <c r="AK62" s="1"/>
      <c r="AL62" s="1"/>
      <c r="AM62" s="1"/>
      <c r="AN62" s="1"/>
      <c r="AO62" s="1"/>
      <c r="AP62" s="1"/>
      <c r="AQ62" s="1"/>
      <c r="AR62" s="1"/>
      <c r="AU62" s="3"/>
      <c r="AV62" s="1"/>
      <c r="AW62" s="1"/>
      <c r="AX62" s="1"/>
      <c r="AY62" s="1"/>
      <c r="AZ62" s="1"/>
      <c r="BA62" s="1"/>
      <c r="BB62" s="1"/>
      <c r="BC62" s="1"/>
      <c r="BD62" s="1"/>
      <c r="BE62" s="1"/>
      <c r="BF62" s="1"/>
      <c r="BI62" s="3"/>
      <c r="BJ62" s="1"/>
      <c r="BK62" s="1"/>
      <c r="BL62" s="1"/>
      <c r="BM62" s="1"/>
      <c r="BN62" s="1"/>
      <c r="BO62" s="1"/>
      <c r="BP62" s="1"/>
      <c r="BQ62" s="1"/>
      <c r="BR62" s="1"/>
      <c r="BS62" s="1"/>
      <c r="BT62" s="1"/>
      <c r="BW62" s="3"/>
      <c r="BX62" s="1"/>
      <c r="BY62" s="1"/>
      <c r="BZ62" s="1"/>
      <c r="CA62" s="1"/>
      <c r="CB62" s="1"/>
      <c r="CC62" s="1"/>
      <c r="CD62" s="1"/>
      <c r="CE62" s="1"/>
      <c r="CF62" s="1"/>
      <c r="CG62" s="1"/>
      <c r="CH62" s="1"/>
      <c r="CK62" s="3"/>
      <c r="CL62" s="1"/>
      <c r="CM62" s="1"/>
      <c r="CN62" s="1"/>
      <c r="CO62" s="1"/>
      <c r="CP62" s="1"/>
      <c r="CQ62" s="1"/>
      <c r="CR62" s="1"/>
      <c r="CS62" s="1"/>
      <c r="CT62" s="1"/>
      <c r="CU62" s="1"/>
      <c r="CV62" s="1"/>
      <c r="CY62" s="3"/>
      <c r="CZ62" s="1"/>
      <c r="DA62" s="1"/>
      <c r="DB62" s="1"/>
      <c r="DC62" s="1"/>
      <c r="DD62" s="1"/>
      <c r="DE62" s="1"/>
      <c r="DF62" s="1"/>
      <c r="DG62" s="1"/>
      <c r="DH62" s="1"/>
      <c r="DI62" s="1"/>
      <c r="DJ62" s="1"/>
      <c r="DM62" s="3"/>
      <c r="DN62" s="1"/>
      <c r="DO62" s="1"/>
      <c r="DP62" s="1"/>
      <c r="DQ62" s="1"/>
      <c r="DR62" s="1"/>
      <c r="DS62" s="1"/>
      <c r="DT62" s="1"/>
      <c r="DU62" s="1"/>
      <c r="DV62" s="1"/>
      <c r="DW62" s="1"/>
      <c r="DX62" s="1"/>
      <c r="EA62" s="3"/>
      <c r="EB62" s="1"/>
      <c r="EC62" s="1"/>
      <c r="ED62" s="1"/>
      <c r="EE62" s="1"/>
      <c r="EF62" s="1"/>
      <c r="EG62" s="1"/>
      <c r="EH62" s="1"/>
      <c r="EI62" s="1"/>
      <c r="EJ62" s="1"/>
      <c r="EK62" s="1"/>
      <c r="EL62" s="1"/>
      <c r="EO62" s="3"/>
      <c r="EP62" s="1"/>
      <c r="EQ62" s="1"/>
      <c r="ER62" s="1"/>
      <c r="ES62" s="1"/>
      <c r="ET62" s="1"/>
      <c r="EU62" s="1"/>
      <c r="EV62" s="1"/>
      <c r="EW62" s="1"/>
      <c r="EX62" s="1"/>
      <c r="EY62" s="1"/>
      <c r="EZ62" s="1"/>
      <c r="FC62" s="3"/>
      <c r="FD62" s="1"/>
      <c r="FE62" s="1"/>
      <c r="FF62" s="1"/>
      <c r="FG62" s="1"/>
      <c r="FH62" s="1"/>
      <c r="FI62" s="1"/>
      <c r="FJ62" s="1"/>
      <c r="FK62" s="1"/>
      <c r="FL62" s="1"/>
      <c r="FM62" s="1"/>
      <c r="FN62" s="1"/>
      <c r="FQ62" s="3"/>
      <c r="FR62" s="1"/>
      <c r="FS62" s="1"/>
      <c r="FT62" s="1"/>
      <c r="FU62" s="1"/>
      <c r="FV62" s="1"/>
      <c r="FW62" s="1"/>
      <c r="FX62" s="1"/>
      <c r="FY62" s="1"/>
      <c r="FZ62" s="1"/>
      <c r="GA62" s="1"/>
      <c r="GB62" s="1"/>
      <c r="GE62" s="3"/>
      <c r="GF62" s="1"/>
      <c r="GG62" s="1"/>
      <c r="GH62" s="1"/>
      <c r="GI62" s="1"/>
      <c r="GJ62" s="1"/>
      <c r="GK62" s="1"/>
      <c r="GL62" s="1"/>
      <c r="GM62" s="1"/>
      <c r="GN62" s="1"/>
      <c r="GO62" s="1"/>
      <c r="GP62" s="1"/>
      <c r="GS62" s="3"/>
      <c r="GT62" s="1"/>
      <c r="GU62" s="1"/>
      <c r="GV62" s="1"/>
      <c r="GW62" s="1"/>
      <c r="GX62" s="1"/>
      <c r="GY62" s="1"/>
      <c r="GZ62" s="1"/>
      <c r="HA62" s="1"/>
      <c r="HB62" s="1"/>
      <c r="HC62" s="1"/>
      <c r="HD62" s="1"/>
      <c r="HG62" s="3"/>
      <c r="HH62" s="1"/>
      <c r="HI62" s="1"/>
      <c r="HJ62" s="1"/>
      <c r="HK62" s="1"/>
      <c r="HL62" s="1"/>
      <c r="HM62" s="1"/>
      <c r="HN62" s="1"/>
      <c r="HO62" s="1"/>
      <c r="HP62" s="1"/>
      <c r="HQ62" s="1"/>
      <c r="HR62" s="1"/>
      <c r="HU62" s="3"/>
      <c r="HV62" s="1"/>
      <c r="HW62" s="1"/>
      <c r="HX62" s="1"/>
      <c r="HY62" s="1"/>
      <c r="HZ62" s="1"/>
      <c r="IA62" s="1"/>
      <c r="IB62" s="1"/>
      <c r="IC62" s="1"/>
      <c r="ID62" s="1"/>
      <c r="IE62" s="1"/>
      <c r="IF62" s="1"/>
      <c r="II62" s="3"/>
      <c r="IJ62" s="1"/>
      <c r="IK62" s="1"/>
      <c r="IL62" s="1"/>
      <c r="IM62" s="1"/>
      <c r="IN62" s="1"/>
      <c r="IO62" s="1"/>
      <c r="IP62" s="1"/>
      <c r="IQ62" s="1"/>
      <c r="IR62" s="1"/>
      <c r="IS62" s="1"/>
    </row>
    <row r="63" spans="1:253" ht="21" customHeight="1" x14ac:dyDescent="0.2">
      <c r="A63" s="82" t="s">
        <v>157</v>
      </c>
      <c r="B63" s="86">
        <v>9900.0223999999998</v>
      </c>
      <c r="C63" s="83">
        <v>6285.4116999999997</v>
      </c>
      <c r="D63" s="86">
        <v>2190.6455999999998</v>
      </c>
      <c r="E63" s="86">
        <v>126.4645</v>
      </c>
      <c r="F63" s="85">
        <v>18502.5442</v>
      </c>
      <c r="G63" s="86">
        <v>1845.662</v>
      </c>
      <c r="H63" s="86">
        <v>12121.896199999999</v>
      </c>
      <c r="I63" s="83">
        <v>542.08600000000001</v>
      </c>
      <c r="J63" s="83">
        <v>7.8409000000000004</v>
      </c>
      <c r="K63" s="84">
        <v>14517.4851</v>
      </c>
    </row>
  </sheetData>
  <mergeCells count="1">
    <mergeCell ref="B1:K1"/>
  </mergeCells>
  <printOptions horizontalCentered="1"/>
  <pageMargins left="0.78740157480314965" right="0.78740157480314965" top="0.78740157480314965" bottom="0.78740157480314965" header="0.59055118110236227" footer="0.39370078740157483"/>
  <pageSetup paperSize="9" scale="54" orientation="portrait" r:id="rId1"/>
  <headerFooter alignWithMargins="0">
    <oddHeader>&amp;C&amp;"Arial,Negrita"&amp;K03+0003.3.6 HORTALIZAS (en campo). Superficie provincial total (ha) (Cont.)</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D903B-8852-4F21-9049-FCC57A3345B5}">
  <sheetPr>
    <pageSetUpPr fitToPage="1"/>
  </sheetPr>
  <dimension ref="A1:IU65"/>
  <sheetViews>
    <sheetView showZeros="0" zoomScale="90" zoomScaleNormal="90" workbookViewId="0">
      <pane xSplit="1" ySplit="2" topLeftCell="B40" activePane="bottomRight" state="frozen"/>
      <selection activeCell="A13" sqref="A13"/>
      <selection pane="topRight" activeCell="A13" sqref="A13"/>
      <selection pane="bottomLeft" activeCell="A13" sqref="A13"/>
      <selection pane="bottomRight" activeCell="A3" sqref="A3:A63"/>
    </sheetView>
  </sheetViews>
  <sheetFormatPr baseColWidth="10" defaultRowHeight="12.75" x14ac:dyDescent="0.2"/>
  <cols>
    <col min="1" max="1" width="35.42578125" customWidth="1"/>
    <col min="2" max="2" width="11.5703125" customWidth="1"/>
    <col min="3" max="3" width="13.85546875" customWidth="1"/>
    <col min="4" max="4" width="11.28515625" customWidth="1"/>
    <col min="5" max="5" width="11.140625" customWidth="1"/>
    <col min="6" max="7" width="13.85546875" customWidth="1"/>
    <col min="8" max="8" width="10.5703125" customWidth="1"/>
    <col min="9" max="9" width="13.85546875" customWidth="1"/>
    <col min="10" max="10" width="12.7109375" customWidth="1"/>
    <col min="11" max="11" width="12.28515625" customWidth="1"/>
    <col min="12" max="12" width="13.85546875" customWidth="1"/>
    <col min="13" max="13" width="16.85546875" customWidth="1"/>
  </cols>
  <sheetData>
    <row r="1" spans="1:255" ht="27" hidden="1" customHeight="1" x14ac:dyDescent="0.2">
      <c r="A1" s="16"/>
      <c r="B1" s="92" t="s">
        <v>127</v>
      </c>
      <c r="C1" s="93"/>
      <c r="D1" s="93"/>
      <c r="E1" s="93"/>
      <c r="F1" s="93"/>
      <c r="G1" s="93"/>
      <c r="H1" s="93"/>
      <c r="I1" s="93"/>
      <c r="J1" s="93"/>
      <c r="K1" s="93"/>
      <c r="L1" s="93"/>
      <c r="M1" s="93"/>
    </row>
    <row r="2" spans="1:255" s="2" customFormat="1" ht="41.25" customHeight="1" x14ac:dyDescent="0.2">
      <c r="A2" s="67" t="s">
        <v>125</v>
      </c>
      <c r="B2" s="27" t="s">
        <v>154</v>
      </c>
      <c r="C2" s="27" t="s">
        <v>248</v>
      </c>
      <c r="D2" s="27" t="s">
        <v>155</v>
      </c>
      <c r="E2" s="27" t="s">
        <v>156</v>
      </c>
      <c r="F2" s="27" t="s">
        <v>168</v>
      </c>
      <c r="G2" s="27" t="s">
        <v>161</v>
      </c>
      <c r="H2" s="28" t="s">
        <v>78</v>
      </c>
      <c r="I2" s="28" t="s">
        <v>167</v>
      </c>
      <c r="J2" s="28" t="s">
        <v>79</v>
      </c>
      <c r="K2" s="28" t="s">
        <v>85</v>
      </c>
      <c r="L2" s="28" t="s">
        <v>246</v>
      </c>
      <c r="M2" s="75" t="s">
        <v>247</v>
      </c>
      <c r="N2" s="53"/>
    </row>
    <row r="3" spans="1:255" ht="21" customHeight="1" x14ac:dyDescent="0.2">
      <c r="A3" s="61" t="s">
        <v>1</v>
      </c>
      <c r="B3" s="71"/>
      <c r="C3" s="40">
        <v>122.1493</v>
      </c>
      <c r="D3" s="71"/>
      <c r="E3" s="71"/>
      <c r="F3" s="71">
        <v>108.8573</v>
      </c>
      <c r="G3" s="71">
        <v>92.960899999999995</v>
      </c>
      <c r="H3" s="71"/>
      <c r="I3" s="71"/>
      <c r="J3" s="71"/>
      <c r="K3" s="71">
        <v>146.75</v>
      </c>
      <c r="L3" s="71"/>
      <c r="M3" s="42">
        <v>470.71749999999997</v>
      </c>
      <c r="N3" s="43"/>
    </row>
    <row r="4" spans="1:255" ht="21" customHeight="1" x14ac:dyDescent="0.2">
      <c r="A4" s="61" t="s">
        <v>2</v>
      </c>
      <c r="B4" s="71"/>
      <c r="C4" s="40">
        <v>111.7873</v>
      </c>
      <c r="D4" s="71"/>
      <c r="E4" s="71"/>
      <c r="F4" s="71">
        <v>22.145</v>
      </c>
      <c r="G4" s="71">
        <v>19.75</v>
      </c>
      <c r="H4" s="71"/>
      <c r="I4" s="71"/>
      <c r="J4" s="71"/>
      <c r="K4" s="71">
        <v>68.624600000000001</v>
      </c>
      <c r="L4" s="71"/>
      <c r="M4" s="42">
        <v>222.30690000000001</v>
      </c>
      <c r="N4" s="43"/>
    </row>
    <row r="5" spans="1:255" ht="21" customHeight="1" x14ac:dyDescent="0.2">
      <c r="A5" s="61" t="s">
        <v>3</v>
      </c>
      <c r="B5" s="71"/>
      <c r="C5" s="40">
        <v>81.312799999999996</v>
      </c>
      <c r="D5" s="71"/>
      <c r="E5" s="71"/>
      <c r="F5" s="71">
        <v>78.800200000000004</v>
      </c>
      <c r="G5" s="71">
        <v>99.353700000000003</v>
      </c>
      <c r="H5" s="71"/>
      <c r="I5" s="71"/>
      <c r="J5" s="71"/>
      <c r="K5" s="71">
        <v>108.7371</v>
      </c>
      <c r="L5" s="71"/>
      <c r="M5" s="42">
        <v>368.2038</v>
      </c>
      <c r="N5" s="43"/>
    </row>
    <row r="6" spans="1:255" ht="21" customHeight="1" x14ac:dyDescent="0.2">
      <c r="A6" s="61" t="s">
        <v>4</v>
      </c>
      <c r="B6" s="71"/>
      <c r="C6" s="40">
        <v>79.553799999999995</v>
      </c>
      <c r="D6" s="71"/>
      <c r="E6" s="71"/>
      <c r="F6" s="71">
        <v>90.590699999999998</v>
      </c>
      <c r="G6" s="71">
        <v>44.372100000000003</v>
      </c>
      <c r="H6" s="71"/>
      <c r="I6" s="71"/>
      <c r="J6" s="71"/>
      <c r="K6" s="71">
        <v>77.167299999999997</v>
      </c>
      <c r="L6" s="71"/>
      <c r="M6" s="42">
        <v>291.68389999999999</v>
      </c>
      <c r="N6" s="43"/>
    </row>
    <row r="7" spans="1:255" ht="21" customHeight="1" x14ac:dyDescent="0.2">
      <c r="A7" s="62" t="s">
        <v>5</v>
      </c>
      <c r="B7" s="72"/>
      <c r="C7" s="44">
        <v>394.8032</v>
      </c>
      <c r="D7" s="72"/>
      <c r="E7" s="72"/>
      <c r="F7" s="72">
        <v>300.39319999999998</v>
      </c>
      <c r="G7" s="72">
        <v>256.43669999999997</v>
      </c>
      <c r="H7" s="72"/>
      <c r="I7" s="72"/>
      <c r="J7" s="72"/>
      <c r="K7" s="72">
        <v>401.279</v>
      </c>
      <c r="L7" s="72"/>
      <c r="M7" s="46">
        <v>1352.9121</v>
      </c>
      <c r="N7" s="43"/>
    </row>
    <row r="8" spans="1:255" ht="21" customHeight="1" x14ac:dyDescent="0.2">
      <c r="A8" s="63" t="s">
        <v>302</v>
      </c>
      <c r="B8" s="73"/>
      <c r="C8" s="47"/>
      <c r="D8" s="73"/>
      <c r="E8" s="73"/>
      <c r="F8" s="73"/>
      <c r="G8" s="73"/>
      <c r="H8" s="73"/>
      <c r="I8" s="73"/>
      <c r="J8" s="73"/>
      <c r="K8" s="73"/>
      <c r="L8" s="73"/>
      <c r="M8" s="49"/>
      <c r="N8" s="43"/>
      <c r="U8" s="3"/>
      <c r="V8" s="1"/>
      <c r="W8" s="1"/>
      <c r="X8" s="1"/>
      <c r="Y8" s="1"/>
      <c r="Z8" s="1"/>
      <c r="AA8" s="1"/>
      <c r="AB8" s="1"/>
      <c r="AC8" s="1"/>
      <c r="AD8" s="1"/>
      <c r="AE8" s="1"/>
      <c r="AF8" s="1"/>
      <c r="AI8" s="3"/>
      <c r="AJ8" s="1"/>
      <c r="AK8" s="1"/>
      <c r="AL8" s="1"/>
      <c r="AM8" s="1"/>
      <c r="AN8" s="1"/>
      <c r="AO8" s="1"/>
      <c r="AP8" s="1"/>
      <c r="AQ8" s="1"/>
      <c r="AR8" s="1"/>
      <c r="AS8" s="1"/>
      <c r="AT8" s="1"/>
      <c r="AW8" s="3"/>
      <c r="AX8" s="1"/>
      <c r="AY8" s="1"/>
      <c r="AZ8" s="1"/>
      <c r="BA8" s="1"/>
      <c r="BB8" s="1"/>
      <c r="BC8" s="1"/>
      <c r="BD8" s="1"/>
      <c r="BE8" s="1"/>
      <c r="BF8" s="1"/>
      <c r="BG8" s="1"/>
      <c r="BH8" s="1"/>
      <c r="BK8" s="3"/>
      <c r="BL8" s="1"/>
      <c r="BM8" s="1"/>
      <c r="BN8" s="1"/>
      <c r="BO8" s="1"/>
      <c r="BP8" s="1"/>
      <c r="BQ8" s="1"/>
      <c r="BR8" s="1"/>
      <c r="BS8" s="1"/>
      <c r="BT8" s="1"/>
      <c r="BU8" s="1"/>
      <c r="BV8" s="1"/>
      <c r="BY8" s="3"/>
      <c r="BZ8" s="1"/>
      <c r="CA8" s="1"/>
      <c r="CB8" s="1"/>
      <c r="CC8" s="1"/>
      <c r="CD8" s="1"/>
      <c r="CE8" s="1"/>
      <c r="CF8" s="1"/>
      <c r="CG8" s="1"/>
      <c r="CH8" s="1"/>
      <c r="CI8" s="1"/>
      <c r="CJ8" s="1"/>
      <c r="CM8" s="3"/>
      <c r="CN8" s="1"/>
      <c r="CO8" s="1"/>
      <c r="CP8" s="1"/>
      <c r="CQ8" s="1"/>
      <c r="CR8" s="1"/>
      <c r="CS8" s="1"/>
      <c r="CT8" s="1"/>
      <c r="CU8" s="1"/>
      <c r="CV8" s="1"/>
      <c r="CW8" s="1"/>
      <c r="CX8" s="1"/>
      <c r="DA8" s="3"/>
      <c r="DB8" s="1"/>
      <c r="DC8" s="1"/>
      <c r="DD8" s="1"/>
      <c r="DE8" s="1"/>
      <c r="DF8" s="1"/>
      <c r="DG8" s="1"/>
      <c r="DH8" s="1"/>
      <c r="DI8" s="1"/>
      <c r="DJ8" s="1"/>
      <c r="DK8" s="1"/>
      <c r="DL8" s="1"/>
      <c r="DO8" s="3"/>
      <c r="DP8" s="1"/>
      <c r="DQ8" s="1"/>
      <c r="DR8" s="1"/>
      <c r="DS8" s="1"/>
      <c r="DT8" s="1"/>
      <c r="DU8" s="1"/>
      <c r="DV8" s="1"/>
      <c r="DW8" s="1"/>
      <c r="DX8" s="1"/>
      <c r="DY8" s="1"/>
      <c r="DZ8" s="1"/>
      <c r="EC8" s="3"/>
      <c r="ED8" s="1"/>
      <c r="EE8" s="1"/>
      <c r="EF8" s="1"/>
      <c r="EG8" s="1"/>
      <c r="EH8" s="1"/>
      <c r="EI8" s="1"/>
      <c r="EJ8" s="1"/>
      <c r="EK8" s="1"/>
      <c r="EL8" s="1"/>
      <c r="EM8" s="1"/>
      <c r="EN8" s="1"/>
      <c r="EQ8" s="3"/>
      <c r="ER8" s="1"/>
      <c r="ES8" s="1"/>
      <c r="ET8" s="1"/>
      <c r="EU8" s="1"/>
      <c r="EV8" s="1"/>
      <c r="EW8" s="1"/>
      <c r="EX8" s="1"/>
      <c r="EY8" s="1"/>
      <c r="EZ8" s="1"/>
      <c r="FA8" s="1"/>
      <c r="FB8" s="1"/>
      <c r="FE8" s="3"/>
      <c r="FF8" s="1"/>
      <c r="FG8" s="1"/>
      <c r="FH8" s="1"/>
      <c r="FI8" s="1"/>
      <c r="FJ8" s="1"/>
      <c r="FK8" s="1"/>
      <c r="FL8" s="1"/>
      <c r="FM8" s="1"/>
      <c r="FN8" s="1"/>
      <c r="FO8" s="1"/>
      <c r="FP8" s="1"/>
      <c r="FS8" s="3"/>
      <c r="FT8" s="1"/>
      <c r="FU8" s="1"/>
      <c r="FV8" s="1"/>
      <c r="FW8" s="1"/>
      <c r="FX8" s="1"/>
      <c r="FY8" s="1"/>
      <c r="FZ8" s="1"/>
      <c r="GA8" s="1"/>
      <c r="GB8" s="1"/>
      <c r="GC8" s="1"/>
      <c r="GD8" s="1"/>
      <c r="GG8" s="3"/>
      <c r="GH8" s="1"/>
      <c r="GI8" s="1"/>
      <c r="GJ8" s="1"/>
      <c r="GK8" s="1"/>
      <c r="GL8" s="1"/>
      <c r="GM8" s="1"/>
      <c r="GN8" s="1"/>
      <c r="GO8" s="1"/>
      <c r="GP8" s="1"/>
      <c r="GQ8" s="1"/>
      <c r="GR8" s="1"/>
      <c r="GU8" s="3"/>
      <c r="GV8" s="1"/>
      <c r="GW8" s="1"/>
      <c r="GX8" s="1"/>
      <c r="GY8" s="1"/>
      <c r="GZ8" s="1"/>
      <c r="HA8" s="1"/>
      <c r="HB8" s="1"/>
      <c r="HC8" s="1"/>
      <c r="HD8" s="1"/>
      <c r="HE8" s="1"/>
      <c r="HF8" s="1"/>
      <c r="HI8" s="3"/>
      <c r="HJ8" s="1"/>
      <c r="HK8" s="1"/>
      <c r="HL8" s="1"/>
      <c r="HM8" s="1"/>
      <c r="HN8" s="1"/>
      <c r="HO8" s="1"/>
      <c r="HP8" s="1"/>
      <c r="HQ8" s="1"/>
      <c r="HR8" s="1"/>
      <c r="HS8" s="1"/>
      <c r="HT8" s="1"/>
      <c r="HW8" s="3"/>
      <c r="HX8" s="1"/>
      <c r="HY8" s="1"/>
      <c r="HZ8" s="1"/>
      <c r="IA8" s="1"/>
      <c r="IB8" s="1"/>
      <c r="IC8" s="1"/>
      <c r="ID8" s="1"/>
      <c r="IE8" s="1"/>
      <c r="IF8" s="1"/>
      <c r="IG8" s="1"/>
      <c r="IH8" s="1"/>
      <c r="IK8" s="3"/>
      <c r="IL8" s="1"/>
      <c r="IM8" s="1"/>
      <c r="IN8" s="1"/>
      <c r="IO8" s="1"/>
      <c r="IP8" s="1"/>
      <c r="IQ8" s="1"/>
      <c r="IR8" s="1"/>
      <c r="IS8" s="1"/>
      <c r="IT8" s="1"/>
      <c r="IU8" s="1"/>
    </row>
    <row r="9" spans="1:255" ht="21" customHeight="1" x14ac:dyDescent="0.2">
      <c r="A9" s="63" t="s">
        <v>6</v>
      </c>
      <c r="B9" s="73"/>
      <c r="C9" s="47">
        <v>17.681000000000001</v>
      </c>
      <c r="D9" s="73"/>
      <c r="E9" s="73"/>
      <c r="F9" s="73"/>
      <c r="G9" s="73"/>
      <c r="H9" s="73"/>
      <c r="I9" s="73"/>
      <c r="J9" s="73"/>
      <c r="K9" s="73"/>
      <c r="L9" s="73"/>
      <c r="M9" s="49">
        <v>17.681000000000001</v>
      </c>
      <c r="N9" s="43"/>
      <c r="U9" s="3"/>
      <c r="V9" s="1"/>
      <c r="W9" s="1"/>
      <c r="X9" s="1"/>
      <c r="Y9" s="1"/>
      <c r="Z9" s="1"/>
      <c r="AA9" s="1"/>
      <c r="AB9" s="1"/>
      <c r="AC9" s="1"/>
      <c r="AD9" s="1"/>
      <c r="AE9" s="1"/>
      <c r="AF9" s="1"/>
      <c r="AI9" s="3"/>
      <c r="AJ9" s="1"/>
      <c r="AK9" s="1"/>
      <c r="AL9" s="1"/>
      <c r="AM9" s="1"/>
      <c r="AN9" s="1"/>
      <c r="AO9" s="1"/>
      <c r="AP9" s="1"/>
      <c r="AQ9" s="1"/>
      <c r="AR9" s="1"/>
      <c r="AS9" s="1"/>
      <c r="AT9" s="1"/>
      <c r="AW9" s="3"/>
      <c r="AX9" s="1"/>
      <c r="AY9" s="1"/>
      <c r="AZ9" s="1"/>
      <c r="BA9" s="1"/>
      <c r="BB9" s="1"/>
      <c r="BC9" s="1"/>
      <c r="BD9" s="1"/>
      <c r="BE9" s="1"/>
      <c r="BF9" s="1"/>
      <c r="BG9" s="1"/>
      <c r="BH9" s="1"/>
      <c r="BK9" s="3"/>
      <c r="BL9" s="1"/>
      <c r="BM9" s="1"/>
      <c r="BN9" s="1"/>
      <c r="BO9" s="1"/>
      <c r="BP9" s="1"/>
      <c r="BQ9" s="1"/>
      <c r="BR9" s="1"/>
      <c r="BS9" s="1"/>
      <c r="BT9" s="1"/>
      <c r="BU9" s="1"/>
      <c r="BV9" s="1"/>
      <c r="BY9" s="3"/>
      <c r="BZ9" s="1"/>
      <c r="CA9" s="1"/>
      <c r="CB9" s="1"/>
      <c r="CC9" s="1"/>
      <c r="CD9" s="1"/>
      <c r="CE9" s="1"/>
      <c r="CF9" s="1"/>
      <c r="CG9" s="1"/>
      <c r="CH9" s="1"/>
      <c r="CI9" s="1"/>
      <c r="CJ9" s="1"/>
      <c r="CM9" s="3"/>
      <c r="CN9" s="1"/>
      <c r="CO9" s="1"/>
      <c r="CP9" s="1"/>
      <c r="CQ9" s="1"/>
      <c r="CR9" s="1"/>
      <c r="CS9" s="1"/>
      <c r="CT9" s="1"/>
      <c r="CU9" s="1"/>
      <c r="CV9" s="1"/>
      <c r="CW9" s="1"/>
      <c r="CX9" s="1"/>
      <c r="DA9" s="3"/>
      <c r="DB9" s="1"/>
      <c r="DC9" s="1"/>
      <c r="DD9" s="1"/>
      <c r="DE9" s="1"/>
      <c r="DF9" s="1"/>
      <c r="DG9" s="1"/>
      <c r="DH9" s="1"/>
      <c r="DI9" s="1"/>
      <c r="DJ9" s="1"/>
      <c r="DK9" s="1"/>
      <c r="DL9" s="1"/>
      <c r="DO9" s="3"/>
      <c r="DP9" s="1"/>
      <c r="DQ9" s="1"/>
      <c r="DR9" s="1"/>
      <c r="DS9" s="1"/>
      <c r="DT9" s="1"/>
      <c r="DU9" s="1"/>
      <c r="DV9" s="1"/>
      <c r="DW9" s="1"/>
      <c r="DX9" s="1"/>
      <c r="DY9" s="1"/>
      <c r="DZ9" s="1"/>
      <c r="EC9" s="3"/>
      <c r="ED9" s="1"/>
      <c r="EE9" s="1"/>
      <c r="EF9" s="1"/>
      <c r="EG9" s="1"/>
      <c r="EH9" s="1"/>
      <c r="EI9" s="1"/>
      <c r="EJ9" s="1"/>
      <c r="EK9" s="1"/>
      <c r="EL9" s="1"/>
      <c r="EM9" s="1"/>
      <c r="EN9" s="1"/>
      <c r="EQ9" s="3"/>
      <c r="ER9" s="1"/>
      <c r="ES9" s="1"/>
      <c r="ET9" s="1"/>
      <c r="EU9" s="1"/>
      <c r="EV9" s="1"/>
      <c r="EW9" s="1"/>
      <c r="EX9" s="1"/>
      <c r="EY9" s="1"/>
      <c r="EZ9" s="1"/>
      <c r="FA9" s="1"/>
      <c r="FB9" s="1"/>
      <c r="FE9" s="3"/>
      <c r="FF9" s="1"/>
      <c r="FG9" s="1"/>
      <c r="FH9" s="1"/>
      <c r="FI9" s="1"/>
      <c r="FJ9" s="1"/>
      <c r="FK9" s="1"/>
      <c r="FL9" s="1"/>
      <c r="FM9" s="1"/>
      <c r="FN9" s="1"/>
      <c r="FO9" s="1"/>
      <c r="FP9" s="1"/>
      <c r="FS9" s="3"/>
      <c r="FT9" s="1"/>
      <c r="FU9" s="1"/>
      <c r="FV9" s="1"/>
      <c r="FW9" s="1"/>
      <c r="FX9" s="1"/>
      <c r="FY9" s="1"/>
      <c r="FZ9" s="1"/>
      <c r="GA9" s="1"/>
      <c r="GB9" s="1"/>
      <c r="GC9" s="1"/>
      <c r="GD9" s="1"/>
      <c r="GG9" s="3"/>
      <c r="GH9" s="1"/>
      <c r="GI9" s="1"/>
      <c r="GJ9" s="1"/>
      <c r="GK9" s="1"/>
      <c r="GL9" s="1"/>
      <c r="GM9" s="1"/>
      <c r="GN9" s="1"/>
      <c r="GO9" s="1"/>
      <c r="GP9" s="1"/>
      <c r="GQ9" s="1"/>
      <c r="GR9" s="1"/>
      <c r="GU9" s="3"/>
      <c r="GV9" s="1"/>
      <c r="GW9" s="1"/>
      <c r="GX9" s="1"/>
      <c r="GY9" s="1"/>
      <c r="GZ9" s="1"/>
      <c r="HA9" s="1"/>
      <c r="HB9" s="1"/>
      <c r="HC9" s="1"/>
      <c r="HD9" s="1"/>
      <c r="HE9" s="1"/>
      <c r="HF9" s="1"/>
      <c r="HI9" s="3"/>
      <c r="HJ9" s="1"/>
      <c r="HK9" s="1"/>
      <c r="HL9" s="1"/>
      <c r="HM9" s="1"/>
      <c r="HN9" s="1"/>
      <c r="HO9" s="1"/>
      <c r="HP9" s="1"/>
      <c r="HQ9" s="1"/>
      <c r="HR9" s="1"/>
      <c r="HS9" s="1"/>
      <c r="HT9" s="1"/>
      <c r="HW9" s="3"/>
      <c r="HX9" s="1"/>
      <c r="HY9" s="1"/>
      <c r="HZ9" s="1"/>
      <c r="IA9" s="1"/>
      <c r="IB9" s="1"/>
      <c r="IC9" s="1"/>
      <c r="ID9" s="1"/>
      <c r="IE9" s="1"/>
      <c r="IF9" s="1"/>
      <c r="IG9" s="1"/>
      <c r="IH9" s="1"/>
      <c r="IK9" s="3"/>
      <c r="IL9" s="1"/>
      <c r="IM9" s="1"/>
      <c r="IN9" s="1"/>
      <c r="IO9" s="1"/>
      <c r="IP9" s="1"/>
      <c r="IQ9" s="1"/>
      <c r="IR9" s="1"/>
      <c r="IS9" s="1"/>
      <c r="IT9" s="1"/>
      <c r="IU9" s="1"/>
    </row>
    <row r="10" spans="1:255" ht="21" customHeight="1" x14ac:dyDescent="0.2">
      <c r="A10" s="61" t="s">
        <v>303</v>
      </c>
      <c r="B10" s="71"/>
      <c r="C10" s="40"/>
      <c r="D10" s="71"/>
      <c r="E10" s="71"/>
      <c r="F10" s="71"/>
      <c r="G10" s="71"/>
      <c r="H10" s="71"/>
      <c r="I10" s="71"/>
      <c r="J10" s="71"/>
      <c r="K10" s="71"/>
      <c r="L10" s="71"/>
      <c r="M10" s="42"/>
      <c r="N10" s="43"/>
    </row>
    <row r="11" spans="1:255" ht="21" customHeight="1" x14ac:dyDescent="0.2">
      <c r="A11" s="61" t="s">
        <v>304</v>
      </c>
      <c r="B11" s="71"/>
      <c r="C11" s="40"/>
      <c r="D11" s="71"/>
      <c r="E11" s="71"/>
      <c r="F11" s="71"/>
      <c r="G11" s="71"/>
      <c r="H11" s="71"/>
      <c r="I11" s="71"/>
      <c r="J11" s="71"/>
      <c r="K11" s="71"/>
      <c r="L11" s="71"/>
      <c r="M11" s="42"/>
      <c r="N11" s="43"/>
    </row>
    <row r="12" spans="1:255" ht="21" customHeight="1" x14ac:dyDescent="0.2">
      <c r="A12" s="61" t="s">
        <v>305</v>
      </c>
      <c r="B12" s="71"/>
      <c r="C12" s="40"/>
      <c r="D12" s="71"/>
      <c r="E12" s="71"/>
      <c r="F12" s="71">
        <v>22.051200000000001</v>
      </c>
      <c r="G12" s="71"/>
      <c r="H12" s="71"/>
      <c r="I12" s="71"/>
      <c r="J12" s="71"/>
      <c r="K12" s="71"/>
      <c r="L12" s="71"/>
      <c r="M12" s="42">
        <v>22.051200000000001</v>
      </c>
      <c r="N12" s="43"/>
    </row>
    <row r="13" spans="1:255" ht="21" customHeight="1" x14ac:dyDescent="0.2">
      <c r="A13" s="62" t="s">
        <v>286</v>
      </c>
      <c r="B13" s="72"/>
      <c r="C13" s="44"/>
      <c r="D13" s="72"/>
      <c r="E13" s="72"/>
      <c r="F13" s="72">
        <v>22.051200000000001</v>
      </c>
      <c r="G13" s="72"/>
      <c r="H13" s="72"/>
      <c r="I13" s="72"/>
      <c r="J13" s="72"/>
      <c r="K13" s="72"/>
      <c r="L13" s="72"/>
      <c r="M13" s="46">
        <v>22.051200000000001</v>
      </c>
      <c r="N13" s="43"/>
      <c r="U13" s="3"/>
      <c r="V13" s="1"/>
      <c r="W13" s="1"/>
      <c r="X13" s="1"/>
      <c r="Y13" s="1"/>
      <c r="Z13" s="1"/>
      <c r="AA13" s="1"/>
      <c r="AB13" s="1"/>
      <c r="AC13" s="1"/>
      <c r="AD13" s="1"/>
      <c r="AE13" s="1"/>
      <c r="AF13" s="1"/>
      <c r="AI13" s="3"/>
      <c r="AJ13" s="1"/>
      <c r="AK13" s="1"/>
      <c r="AL13" s="1"/>
      <c r="AM13" s="1"/>
      <c r="AN13" s="1"/>
      <c r="AO13" s="1"/>
      <c r="AP13" s="1"/>
      <c r="AQ13" s="1"/>
      <c r="AR13" s="1"/>
      <c r="AS13" s="1"/>
      <c r="AT13" s="1"/>
      <c r="AW13" s="3"/>
      <c r="AX13" s="1"/>
      <c r="AY13" s="1"/>
      <c r="AZ13" s="1"/>
      <c r="BA13" s="1"/>
      <c r="BB13" s="1"/>
      <c r="BC13" s="1"/>
      <c r="BD13" s="1"/>
      <c r="BE13" s="1"/>
      <c r="BF13" s="1"/>
      <c r="BG13" s="1"/>
      <c r="BH13" s="1"/>
      <c r="BK13" s="3"/>
      <c r="BL13" s="1"/>
      <c r="BM13" s="1"/>
      <c r="BN13" s="1"/>
      <c r="BO13" s="1"/>
      <c r="BP13" s="1"/>
      <c r="BQ13" s="1"/>
      <c r="BR13" s="1"/>
      <c r="BS13" s="1"/>
      <c r="BT13" s="1"/>
      <c r="BU13" s="1"/>
      <c r="BV13" s="1"/>
      <c r="BY13" s="3"/>
      <c r="BZ13" s="1"/>
      <c r="CA13" s="1"/>
      <c r="CB13" s="1"/>
      <c r="CC13" s="1"/>
      <c r="CD13" s="1"/>
      <c r="CE13" s="1"/>
      <c r="CF13" s="1"/>
      <c r="CG13" s="1"/>
      <c r="CH13" s="1"/>
      <c r="CI13" s="1"/>
      <c r="CJ13" s="1"/>
      <c r="CM13" s="3"/>
      <c r="CN13" s="1"/>
      <c r="CO13" s="1"/>
      <c r="CP13" s="1"/>
      <c r="CQ13" s="1"/>
      <c r="CR13" s="1"/>
      <c r="CS13" s="1"/>
      <c r="CT13" s="1"/>
      <c r="CU13" s="1"/>
      <c r="CV13" s="1"/>
      <c r="CW13" s="1"/>
      <c r="CX13" s="1"/>
      <c r="DA13" s="3"/>
      <c r="DB13" s="1"/>
      <c r="DC13" s="1"/>
      <c r="DD13" s="1"/>
      <c r="DE13" s="1"/>
      <c r="DF13" s="1"/>
      <c r="DG13" s="1"/>
      <c r="DH13" s="1"/>
      <c r="DI13" s="1"/>
      <c r="DJ13" s="1"/>
      <c r="DK13" s="1"/>
      <c r="DL13" s="1"/>
      <c r="DO13" s="3"/>
      <c r="DP13" s="1"/>
      <c r="DQ13" s="1"/>
      <c r="DR13" s="1"/>
      <c r="DS13" s="1"/>
      <c r="DT13" s="1"/>
      <c r="DU13" s="1"/>
      <c r="DV13" s="1"/>
      <c r="DW13" s="1"/>
      <c r="DX13" s="1"/>
      <c r="DY13" s="1"/>
      <c r="DZ13" s="1"/>
      <c r="EC13" s="3"/>
      <c r="ED13" s="1"/>
      <c r="EE13" s="1"/>
      <c r="EF13" s="1"/>
      <c r="EG13" s="1"/>
      <c r="EH13" s="1"/>
      <c r="EI13" s="1"/>
      <c r="EJ13" s="1"/>
      <c r="EK13" s="1"/>
      <c r="EL13" s="1"/>
      <c r="EM13" s="1"/>
      <c r="EN13" s="1"/>
      <c r="EQ13" s="3"/>
      <c r="ER13" s="1"/>
      <c r="ES13" s="1"/>
      <c r="ET13" s="1"/>
      <c r="EU13" s="1"/>
      <c r="EV13" s="1"/>
      <c r="EW13" s="1"/>
      <c r="EX13" s="1"/>
      <c r="EY13" s="1"/>
      <c r="EZ13" s="1"/>
      <c r="FA13" s="1"/>
      <c r="FB13" s="1"/>
      <c r="FE13" s="3"/>
      <c r="FF13" s="1"/>
      <c r="FG13" s="1"/>
      <c r="FH13" s="1"/>
      <c r="FI13" s="1"/>
      <c r="FJ13" s="1"/>
      <c r="FK13" s="1"/>
      <c r="FL13" s="1"/>
      <c r="FM13" s="1"/>
      <c r="FN13" s="1"/>
      <c r="FO13" s="1"/>
      <c r="FP13" s="1"/>
      <c r="FS13" s="3"/>
      <c r="FT13" s="1"/>
      <c r="FU13" s="1"/>
      <c r="FV13" s="1"/>
      <c r="FW13" s="1"/>
      <c r="FX13" s="1"/>
      <c r="FY13" s="1"/>
      <c r="FZ13" s="1"/>
      <c r="GA13" s="1"/>
      <c r="GB13" s="1"/>
      <c r="GC13" s="1"/>
      <c r="GD13" s="1"/>
      <c r="GG13" s="3"/>
      <c r="GH13" s="1"/>
      <c r="GI13" s="1"/>
      <c r="GJ13" s="1"/>
      <c r="GK13" s="1"/>
      <c r="GL13" s="1"/>
      <c r="GM13" s="1"/>
      <c r="GN13" s="1"/>
      <c r="GO13" s="1"/>
      <c r="GP13" s="1"/>
      <c r="GQ13" s="1"/>
      <c r="GR13" s="1"/>
      <c r="GU13" s="3"/>
      <c r="GV13" s="1"/>
      <c r="GW13" s="1"/>
      <c r="GX13" s="1"/>
      <c r="GY13" s="1"/>
      <c r="GZ13" s="1"/>
      <c r="HA13" s="1"/>
      <c r="HB13" s="1"/>
      <c r="HC13" s="1"/>
      <c r="HD13" s="1"/>
      <c r="HE13" s="1"/>
      <c r="HF13" s="1"/>
      <c r="HI13" s="3"/>
      <c r="HJ13" s="1"/>
      <c r="HK13" s="1"/>
      <c r="HL13" s="1"/>
      <c r="HM13" s="1"/>
      <c r="HN13" s="1"/>
      <c r="HO13" s="1"/>
      <c r="HP13" s="1"/>
      <c r="HQ13" s="1"/>
      <c r="HR13" s="1"/>
      <c r="HS13" s="1"/>
      <c r="HT13" s="1"/>
      <c r="HW13" s="3"/>
      <c r="HX13" s="1"/>
      <c r="HY13" s="1"/>
      <c r="HZ13" s="1"/>
      <c r="IA13" s="1"/>
      <c r="IB13" s="1"/>
      <c r="IC13" s="1"/>
      <c r="ID13" s="1"/>
      <c r="IE13" s="1"/>
      <c r="IF13" s="1"/>
      <c r="IG13" s="1"/>
      <c r="IH13" s="1"/>
      <c r="IK13" s="3"/>
      <c r="IL13" s="1"/>
      <c r="IM13" s="1"/>
      <c r="IN13" s="1"/>
      <c r="IO13" s="1"/>
      <c r="IP13" s="1"/>
      <c r="IQ13" s="1"/>
      <c r="IR13" s="1"/>
      <c r="IS13" s="1"/>
      <c r="IT13" s="1"/>
      <c r="IU13" s="1"/>
    </row>
    <row r="14" spans="1:255" ht="21" customHeight="1" x14ac:dyDescent="0.2">
      <c r="A14" s="63" t="s">
        <v>306</v>
      </c>
      <c r="B14" s="73">
        <v>3017.837</v>
      </c>
      <c r="C14" s="47">
        <v>21.525500000000001</v>
      </c>
      <c r="D14" s="73"/>
      <c r="E14" s="73"/>
      <c r="F14" s="73">
        <v>587.62049999999999</v>
      </c>
      <c r="G14" s="73">
        <v>168.1052</v>
      </c>
      <c r="H14" s="73"/>
      <c r="I14" s="73"/>
      <c r="J14" s="73"/>
      <c r="K14" s="73">
        <v>1336.9286</v>
      </c>
      <c r="L14" s="73"/>
      <c r="M14" s="49">
        <v>5132.0168000000003</v>
      </c>
      <c r="N14" s="43"/>
      <c r="U14" s="3"/>
      <c r="V14" s="1"/>
      <c r="W14" s="1"/>
      <c r="X14" s="1"/>
      <c r="Y14" s="1"/>
      <c r="Z14" s="1"/>
      <c r="AA14" s="1"/>
      <c r="AB14" s="1"/>
      <c r="AC14" s="1"/>
      <c r="AD14" s="1"/>
      <c r="AE14" s="1"/>
      <c r="AF14" s="1"/>
      <c r="AI14" s="3"/>
      <c r="AJ14" s="1"/>
      <c r="AK14" s="1"/>
      <c r="AL14" s="1"/>
      <c r="AM14" s="1"/>
      <c r="AN14" s="1"/>
      <c r="AO14" s="1"/>
      <c r="AP14" s="1"/>
      <c r="AQ14" s="1"/>
      <c r="AR14" s="1"/>
      <c r="AS14" s="1"/>
      <c r="AT14" s="1"/>
      <c r="AW14" s="3"/>
      <c r="AX14" s="1"/>
      <c r="AY14" s="1"/>
      <c r="AZ14" s="1"/>
      <c r="BA14" s="1"/>
      <c r="BB14" s="1"/>
      <c r="BC14" s="1"/>
      <c r="BD14" s="1"/>
      <c r="BE14" s="1"/>
      <c r="BF14" s="1"/>
      <c r="BG14" s="1"/>
      <c r="BH14" s="1"/>
      <c r="BK14" s="3"/>
      <c r="BL14" s="1"/>
      <c r="BM14" s="1"/>
      <c r="BN14" s="1"/>
      <c r="BO14" s="1"/>
      <c r="BP14" s="1"/>
      <c r="BQ14" s="1"/>
      <c r="BR14" s="1"/>
      <c r="BS14" s="1"/>
      <c r="BT14" s="1"/>
      <c r="BU14" s="1"/>
      <c r="BV14" s="1"/>
      <c r="BY14" s="3"/>
      <c r="BZ14" s="1"/>
      <c r="CA14" s="1"/>
      <c r="CB14" s="1"/>
      <c r="CC14" s="1"/>
      <c r="CD14" s="1"/>
      <c r="CE14" s="1"/>
      <c r="CF14" s="1"/>
      <c r="CG14" s="1"/>
      <c r="CH14" s="1"/>
      <c r="CI14" s="1"/>
      <c r="CJ14" s="1"/>
      <c r="CM14" s="3"/>
      <c r="CN14" s="1"/>
      <c r="CO14" s="1"/>
      <c r="CP14" s="1"/>
      <c r="CQ14" s="1"/>
      <c r="CR14" s="1"/>
      <c r="CS14" s="1"/>
      <c r="CT14" s="1"/>
      <c r="CU14" s="1"/>
      <c r="CV14" s="1"/>
      <c r="CW14" s="1"/>
      <c r="CX14" s="1"/>
      <c r="DA14" s="3"/>
      <c r="DB14" s="1"/>
      <c r="DC14" s="1"/>
      <c r="DD14" s="1"/>
      <c r="DE14" s="1"/>
      <c r="DF14" s="1"/>
      <c r="DG14" s="1"/>
      <c r="DH14" s="1"/>
      <c r="DI14" s="1"/>
      <c r="DJ14" s="1"/>
      <c r="DK14" s="1"/>
      <c r="DL14" s="1"/>
      <c r="DO14" s="3"/>
      <c r="DP14" s="1"/>
      <c r="DQ14" s="1"/>
      <c r="DR14" s="1"/>
      <c r="DS14" s="1"/>
      <c r="DT14" s="1"/>
      <c r="DU14" s="1"/>
      <c r="DV14" s="1"/>
      <c r="DW14" s="1"/>
      <c r="DX14" s="1"/>
      <c r="DY14" s="1"/>
      <c r="DZ14" s="1"/>
      <c r="EC14" s="3"/>
      <c r="ED14" s="1"/>
      <c r="EE14" s="1"/>
      <c r="EF14" s="1"/>
      <c r="EG14" s="1"/>
      <c r="EH14" s="1"/>
      <c r="EI14" s="1"/>
      <c r="EJ14" s="1"/>
      <c r="EK14" s="1"/>
      <c r="EL14" s="1"/>
      <c r="EM14" s="1"/>
      <c r="EN14" s="1"/>
      <c r="EQ14" s="3"/>
      <c r="ER14" s="1"/>
      <c r="ES14" s="1"/>
      <c r="ET14" s="1"/>
      <c r="EU14" s="1"/>
      <c r="EV14" s="1"/>
      <c r="EW14" s="1"/>
      <c r="EX14" s="1"/>
      <c r="EY14" s="1"/>
      <c r="EZ14" s="1"/>
      <c r="FA14" s="1"/>
      <c r="FB14" s="1"/>
      <c r="FE14" s="3"/>
      <c r="FF14" s="1"/>
      <c r="FG14" s="1"/>
      <c r="FH14" s="1"/>
      <c r="FI14" s="1"/>
      <c r="FJ14" s="1"/>
      <c r="FK14" s="1"/>
      <c r="FL14" s="1"/>
      <c r="FM14" s="1"/>
      <c r="FN14" s="1"/>
      <c r="FO14" s="1"/>
      <c r="FP14" s="1"/>
      <c r="FS14" s="3"/>
      <c r="FT14" s="1"/>
      <c r="FU14" s="1"/>
      <c r="FV14" s="1"/>
      <c r="FW14" s="1"/>
      <c r="FX14" s="1"/>
      <c r="FY14" s="1"/>
      <c r="FZ14" s="1"/>
      <c r="GA14" s="1"/>
      <c r="GB14" s="1"/>
      <c r="GC14" s="1"/>
      <c r="GD14" s="1"/>
      <c r="GG14" s="3"/>
      <c r="GH14" s="1"/>
      <c r="GI14" s="1"/>
      <c r="GJ14" s="1"/>
      <c r="GK14" s="1"/>
      <c r="GL14" s="1"/>
      <c r="GM14" s="1"/>
      <c r="GN14" s="1"/>
      <c r="GO14" s="1"/>
      <c r="GP14" s="1"/>
      <c r="GQ14" s="1"/>
      <c r="GR14" s="1"/>
      <c r="GU14" s="3"/>
      <c r="GV14" s="1"/>
      <c r="GW14" s="1"/>
      <c r="GX14" s="1"/>
      <c r="GY14" s="1"/>
      <c r="GZ14" s="1"/>
      <c r="HA14" s="1"/>
      <c r="HB14" s="1"/>
      <c r="HC14" s="1"/>
      <c r="HD14" s="1"/>
      <c r="HE14" s="1"/>
      <c r="HF14" s="1"/>
      <c r="HI14" s="3"/>
      <c r="HJ14" s="1"/>
      <c r="HK14" s="1"/>
      <c r="HL14" s="1"/>
      <c r="HM14" s="1"/>
      <c r="HN14" s="1"/>
      <c r="HO14" s="1"/>
      <c r="HP14" s="1"/>
      <c r="HQ14" s="1"/>
      <c r="HR14" s="1"/>
      <c r="HS14" s="1"/>
      <c r="HT14" s="1"/>
      <c r="HW14" s="3"/>
      <c r="HX14" s="1"/>
      <c r="HY14" s="1"/>
      <c r="HZ14" s="1"/>
      <c r="IA14" s="1"/>
      <c r="IB14" s="1"/>
      <c r="IC14" s="1"/>
      <c r="ID14" s="1"/>
      <c r="IE14" s="1"/>
      <c r="IF14" s="1"/>
      <c r="IG14" s="1"/>
      <c r="IH14" s="1"/>
      <c r="IK14" s="3"/>
      <c r="IL14" s="1"/>
      <c r="IM14" s="1"/>
      <c r="IN14" s="1"/>
      <c r="IO14" s="1"/>
      <c r="IP14" s="1"/>
      <c r="IQ14" s="1"/>
      <c r="IR14" s="1"/>
      <c r="IS14" s="1"/>
      <c r="IT14" s="1"/>
      <c r="IU14" s="1"/>
    </row>
    <row r="15" spans="1:255" ht="21" customHeight="1" x14ac:dyDescent="0.2">
      <c r="A15" s="63" t="s">
        <v>7</v>
      </c>
      <c r="B15" s="73"/>
      <c r="C15" s="47">
        <v>47.573700000000002</v>
      </c>
      <c r="D15" s="73"/>
      <c r="E15" s="73"/>
      <c r="F15" s="73"/>
      <c r="G15" s="73">
        <v>15.049300000000001</v>
      </c>
      <c r="H15" s="73"/>
      <c r="I15" s="73"/>
      <c r="J15" s="73"/>
      <c r="K15" s="73">
        <v>111.8886</v>
      </c>
      <c r="L15" s="73">
        <v>91.338200000000001</v>
      </c>
      <c r="M15" s="49">
        <v>265.84980000000002</v>
      </c>
      <c r="N15" s="43"/>
      <c r="U15" s="3"/>
      <c r="V15" s="1"/>
      <c r="W15" s="1"/>
      <c r="X15" s="1"/>
      <c r="Y15" s="1"/>
      <c r="Z15" s="1"/>
      <c r="AA15" s="1"/>
      <c r="AB15" s="1"/>
      <c r="AC15" s="1"/>
      <c r="AD15" s="1"/>
      <c r="AE15" s="1"/>
      <c r="AF15" s="1"/>
      <c r="AI15" s="3"/>
      <c r="AJ15" s="1"/>
      <c r="AK15" s="1"/>
      <c r="AL15" s="1"/>
      <c r="AM15" s="1"/>
      <c r="AN15" s="1"/>
      <c r="AO15" s="1"/>
      <c r="AP15" s="1"/>
      <c r="AQ15" s="1"/>
      <c r="AR15" s="1"/>
      <c r="AS15" s="1"/>
      <c r="AT15" s="1"/>
      <c r="AW15" s="3"/>
      <c r="AX15" s="1"/>
      <c r="AY15" s="1"/>
      <c r="AZ15" s="1"/>
      <c r="BA15" s="1"/>
      <c r="BB15" s="1"/>
      <c r="BC15" s="1"/>
      <c r="BD15" s="1"/>
      <c r="BE15" s="1"/>
      <c r="BF15" s="1"/>
      <c r="BG15" s="1"/>
      <c r="BH15" s="1"/>
      <c r="BK15" s="3"/>
      <c r="BL15" s="1"/>
      <c r="BM15" s="1"/>
      <c r="BN15" s="1"/>
      <c r="BO15" s="1"/>
      <c r="BP15" s="1"/>
      <c r="BQ15" s="1"/>
      <c r="BR15" s="1"/>
      <c r="BS15" s="1"/>
      <c r="BT15" s="1"/>
      <c r="BU15" s="1"/>
      <c r="BV15" s="1"/>
      <c r="BY15" s="3"/>
      <c r="BZ15" s="1"/>
      <c r="CA15" s="1"/>
      <c r="CB15" s="1"/>
      <c r="CC15" s="1"/>
      <c r="CD15" s="1"/>
      <c r="CE15" s="1"/>
      <c r="CF15" s="1"/>
      <c r="CG15" s="1"/>
      <c r="CH15" s="1"/>
      <c r="CI15" s="1"/>
      <c r="CJ15" s="1"/>
      <c r="CM15" s="3"/>
      <c r="CN15" s="1"/>
      <c r="CO15" s="1"/>
      <c r="CP15" s="1"/>
      <c r="CQ15" s="1"/>
      <c r="CR15" s="1"/>
      <c r="CS15" s="1"/>
      <c r="CT15" s="1"/>
      <c r="CU15" s="1"/>
      <c r="CV15" s="1"/>
      <c r="CW15" s="1"/>
      <c r="CX15" s="1"/>
      <c r="DA15" s="3"/>
      <c r="DB15" s="1"/>
      <c r="DC15" s="1"/>
      <c r="DD15" s="1"/>
      <c r="DE15" s="1"/>
      <c r="DF15" s="1"/>
      <c r="DG15" s="1"/>
      <c r="DH15" s="1"/>
      <c r="DI15" s="1"/>
      <c r="DJ15" s="1"/>
      <c r="DK15" s="1"/>
      <c r="DL15" s="1"/>
      <c r="DO15" s="3"/>
      <c r="DP15" s="1"/>
      <c r="DQ15" s="1"/>
      <c r="DR15" s="1"/>
      <c r="DS15" s="1"/>
      <c r="DT15" s="1"/>
      <c r="DU15" s="1"/>
      <c r="DV15" s="1"/>
      <c r="DW15" s="1"/>
      <c r="DX15" s="1"/>
      <c r="DY15" s="1"/>
      <c r="DZ15" s="1"/>
      <c r="EC15" s="3"/>
      <c r="ED15" s="1"/>
      <c r="EE15" s="1"/>
      <c r="EF15" s="1"/>
      <c r="EG15" s="1"/>
      <c r="EH15" s="1"/>
      <c r="EI15" s="1"/>
      <c r="EJ15" s="1"/>
      <c r="EK15" s="1"/>
      <c r="EL15" s="1"/>
      <c r="EM15" s="1"/>
      <c r="EN15" s="1"/>
      <c r="EQ15" s="3"/>
      <c r="ER15" s="1"/>
      <c r="ES15" s="1"/>
      <c r="ET15" s="1"/>
      <c r="EU15" s="1"/>
      <c r="EV15" s="1"/>
      <c r="EW15" s="1"/>
      <c r="EX15" s="1"/>
      <c r="EY15" s="1"/>
      <c r="EZ15" s="1"/>
      <c r="FA15" s="1"/>
      <c r="FB15" s="1"/>
      <c r="FE15" s="3"/>
      <c r="FF15" s="1"/>
      <c r="FG15" s="1"/>
      <c r="FH15" s="1"/>
      <c r="FI15" s="1"/>
      <c r="FJ15" s="1"/>
      <c r="FK15" s="1"/>
      <c r="FL15" s="1"/>
      <c r="FM15" s="1"/>
      <c r="FN15" s="1"/>
      <c r="FO15" s="1"/>
      <c r="FP15" s="1"/>
      <c r="FS15" s="3"/>
      <c r="FT15" s="1"/>
      <c r="FU15" s="1"/>
      <c r="FV15" s="1"/>
      <c r="FW15" s="1"/>
      <c r="FX15" s="1"/>
      <c r="FY15" s="1"/>
      <c r="FZ15" s="1"/>
      <c r="GA15" s="1"/>
      <c r="GB15" s="1"/>
      <c r="GC15" s="1"/>
      <c r="GD15" s="1"/>
      <c r="GG15" s="3"/>
      <c r="GH15" s="1"/>
      <c r="GI15" s="1"/>
      <c r="GJ15" s="1"/>
      <c r="GK15" s="1"/>
      <c r="GL15" s="1"/>
      <c r="GM15" s="1"/>
      <c r="GN15" s="1"/>
      <c r="GO15" s="1"/>
      <c r="GP15" s="1"/>
      <c r="GQ15" s="1"/>
      <c r="GR15" s="1"/>
      <c r="GU15" s="3"/>
      <c r="GV15" s="1"/>
      <c r="GW15" s="1"/>
      <c r="GX15" s="1"/>
      <c r="GY15" s="1"/>
      <c r="GZ15" s="1"/>
      <c r="HA15" s="1"/>
      <c r="HB15" s="1"/>
      <c r="HC15" s="1"/>
      <c r="HD15" s="1"/>
      <c r="HE15" s="1"/>
      <c r="HF15" s="1"/>
      <c r="HI15" s="3"/>
      <c r="HJ15" s="1"/>
      <c r="HK15" s="1"/>
      <c r="HL15" s="1"/>
      <c r="HM15" s="1"/>
      <c r="HN15" s="1"/>
      <c r="HO15" s="1"/>
      <c r="HP15" s="1"/>
      <c r="HQ15" s="1"/>
      <c r="HR15" s="1"/>
      <c r="HS15" s="1"/>
      <c r="HT15" s="1"/>
      <c r="HW15" s="3"/>
      <c r="HX15" s="1"/>
      <c r="HY15" s="1"/>
      <c r="HZ15" s="1"/>
      <c r="IA15" s="1"/>
      <c r="IB15" s="1"/>
      <c r="IC15" s="1"/>
      <c r="ID15" s="1"/>
      <c r="IE15" s="1"/>
      <c r="IF15" s="1"/>
      <c r="IG15" s="1"/>
      <c r="IH15" s="1"/>
      <c r="IK15" s="3"/>
      <c r="IL15" s="1"/>
      <c r="IM15" s="1"/>
      <c r="IN15" s="1"/>
      <c r="IO15" s="1"/>
      <c r="IP15" s="1"/>
      <c r="IQ15" s="1"/>
      <c r="IR15" s="1"/>
      <c r="IS15" s="1"/>
      <c r="IT15" s="1"/>
      <c r="IU15" s="1"/>
    </row>
    <row r="16" spans="1:255" ht="21" customHeight="1" x14ac:dyDescent="0.2">
      <c r="A16" s="61" t="s">
        <v>8</v>
      </c>
      <c r="B16" s="71"/>
      <c r="C16" s="40">
        <v>149.76300000000001</v>
      </c>
      <c r="D16" s="71"/>
      <c r="E16" s="71"/>
      <c r="F16" s="71"/>
      <c r="G16" s="71"/>
      <c r="H16" s="71"/>
      <c r="I16" s="71"/>
      <c r="J16" s="71"/>
      <c r="K16" s="71"/>
      <c r="L16" s="71">
        <v>81.130600000000001</v>
      </c>
      <c r="M16" s="42">
        <v>230.89359999999999</v>
      </c>
      <c r="N16" s="43"/>
    </row>
    <row r="17" spans="1:255" ht="21" customHeight="1" x14ac:dyDescent="0.2">
      <c r="A17" s="61" t="s">
        <v>9</v>
      </c>
      <c r="B17" s="71"/>
      <c r="C17" s="40"/>
      <c r="D17" s="71"/>
      <c r="E17" s="71"/>
      <c r="F17" s="71"/>
      <c r="G17" s="71"/>
      <c r="H17" s="71"/>
      <c r="I17" s="71"/>
      <c r="J17" s="71"/>
      <c r="K17" s="71"/>
      <c r="L17" s="71"/>
      <c r="M17" s="42"/>
      <c r="N17" s="43"/>
    </row>
    <row r="18" spans="1:255" ht="21" customHeight="1" x14ac:dyDescent="0.2">
      <c r="A18" s="61" t="s">
        <v>10</v>
      </c>
      <c r="B18" s="71"/>
      <c r="C18" s="40">
        <v>395.87599999999998</v>
      </c>
      <c r="D18" s="71"/>
      <c r="E18" s="71"/>
      <c r="F18" s="71">
        <v>27.218599999999999</v>
      </c>
      <c r="G18" s="71">
        <v>50.978200000000001</v>
      </c>
      <c r="H18" s="71"/>
      <c r="I18" s="71"/>
      <c r="J18" s="71">
        <v>9.9367999999999999</v>
      </c>
      <c r="K18" s="71">
        <v>9.1608000000000001</v>
      </c>
      <c r="L18" s="71"/>
      <c r="M18" s="42">
        <v>493.17039999999997</v>
      </c>
      <c r="N18" s="43"/>
    </row>
    <row r="19" spans="1:255" ht="21" customHeight="1" x14ac:dyDescent="0.2">
      <c r="A19" s="62" t="s">
        <v>287</v>
      </c>
      <c r="B19" s="72"/>
      <c r="C19" s="44">
        <v>545.63900000000001</v>
      </c>
      <c r="D19" s="72"/>
      <c r="E19" s="72"/>
      <c r="F19" s="72">
        <v>27.218599999999999</v>
      </c>
      <c r="G19" s="72">
        <v>50.978200000000001</v>
      </c>
      <c r="H19" s="72"/>
      <c r="I19" s="72"/>
      <c r="J19" s="72">
        <v>9.9367999999999999</v>
      </c>
      <c r="K19" s="72">
        <v>9.1608000000000001</v>
      </c>
      <c r="L19" s="72">
        <v>81.130600000000001</v>
      </c>
      <c r="M19" s="46">
        <v>724.06399999999996</v>
      </c>
      <c r="N19" s="43"/>
      <c r="U19" s="3"/>
      <c r="V19" s="1"/>
      <c r="W19" s="1"/>
      <c r="X19" s="1"/>
      <c r="Y19" s="1"/>
      <c r="Z19" s="1"/>
      <c r="AA19" s="1"/>
      <c r="AB19" s="1"/>
      <c r="AC19" s="1"/>
      <c r="AD19" s="1"/>
      <c r="AE19" s="1"/>
      <c r="AF19" s="1"/>
      <c r="AI19" s="3"/>
      <c r="AJ19" s="1"/>
      <c r="AK19" s="1"/>
      <c r="AL19" s="1"/>
      <c r="AM19" s="1"/>
      <c r="AN19" s="1"/>
      <c r="AO19" s="1"/>
      <c r="AP19" s="1"/>
      <c r="AQ19" s="1"/>
      <c r="AR19" s="1"/>
      <c r="AS19" s="1"/>
      <c r="AT19" s="1"/>
      <c r="AW19" s="3"/>
      <c r="AX19" s="1"/>
      <c r="AY19" s="1"/>
      <c r="AZ19" s="1"/>
      <c r="BA19" s="1"/>
      <c r="BB19" s="1"/>
      <c r="BC19" s="1"/>
      <c r="BD19" s="1"/>
      <c r="BE19" s="1"/>
      <c r="BF19" s="1"/>
      <c r="BG19" s="1"/>
      <c r="BH19" s="1"/>
      <c r="BK19" s="3"/>
      <c r="BL19" s="1"/>
      <c r="BM19" s="1"/>
      <c r="BN19" s="1"/>
      <c r="BO19" s="1"/>
      <c r="BP19" s="1"/>
      <c r="BQ19" s="1"/>
      <c r="BR19" s="1"/>
      <c r="BS19" s="1"/>
      <c r="BT19" s="1"/>
      <c r="BU19" s="1"/>
      <c r="BV19" s="1"/>
      <c r="BY19" s="3"/>
      <c r="BZ19" s="1"/>
      <c r="CA19" s="1"/>
      <c r="CB19" s="1"/>
      <c r="CC19" s="1"/>
      <c r="CD19" s="1"/>
      <c r="CE19" s="1"/>
      <c r="CF19" s="1"/>
      <c r="CG19" s="1"/>
      <c r="CH19" s="1"/>
      <c r="CI19" s="1"/>
      <c r="CJ19" s="1"/>
      <c r="CM19" s="3"/>
      <c r="CN19" s="1"/>
      <c r="CO19" s="1"/>
      <c r="CP19" s="1"/>
      <c r="CQ19" s="1"/>
      <c r="CR19" s="1"/>
      <c r="CS19" s="1"/>
      <c r="CT19" s="1"/>
      <c r="CU19" s="1"/>
      <c r="CV19" s="1"/>
      <c r="CW19" s="1"/>
      <c r="CX19" s="1"/>
      <c r="DA19" s="3"/>
      <c r="DB19" s="1"/>
      <c r="DC19" s="1"/>
      <c r="DD19" s="1"/>
      <c r="DE19" s="1"/>
      <c r="DF19" s="1"/>
      <c r="DG19" s="1"/>
      <c r="DH19" s="1"/>
      <c r="DI19" s="1"/>
      <c r="DJ19" s="1"/>
      <c r="DK19" s="1"/>
      <c r="DL19" s="1"/>
      <c r="DO19" s="3"/>
      <c r="DP19" s="1"/>
      <c r="DQ19" s="1"/>
      <c r="DR19" s="1"/>
      <c r="DS19" s="1"/>
      <c r="DT19" s="1"/>
      <c r="DU19" s="1"/>
      <c r="DV19" s="1"/>
      <c r="DW19" s="1"/>
      <c r="DX19" s="1"/>
      <c r="DY19" s="1"/>
      <c r="DZ19" s="1"/>
      <c r="EC19" s="3"/>
      <c r="ED19" s="1"/>
      <c r="EE19" s="1"/>
      <c r="EF19" s="1"/>
      <c r="EG19" s="1"/>
      <c r="EH19" s="1"/>
      <c r="EI19" s="1"/>
      <c r="EJ19" s="1"/>
      <c r="EK19" s="1"/>
      <c r="EL19" s="1"/>
      <c r="EM19" s="1"/>
      <c r="EN19" s="1"/>
      <c r="EQ19" s="3"/>
      <c r="ER19" s="1"/>
      <c r="ES19" s="1"/>
      <c r="ET19" s="1"/>
      <c r="EU19" s="1"/>
      <c r="EV19" s="1"/>
      <c r="EW19" s="1"/>
      <c r="EX19" s="1"/>
      <c r="EY19" s="1"/>
      <c r="EZ19" s="1"/>
      <c r="FA19" s="1"/>
      <c r="FB19" s="1"/>
      <c r="FE19" s="3"/>
      <c r="FF19" s="1"/>
      <c r="FG19" s="1"/>
      <c r="FH19" s="1"/>
      <c r="FI19" s="1"/>
      <c r="FJ19" s="1"/>
      <c r="FK19" s="1"/>
      <c r="FL19" s="1"/>
      <c r="FM19" s="1"/>
      <c r="FN19" s="1"/>
      <c r="FO19" s="1"/>
      <c r="FP19" s="1"/>
      <c r="FS19" s="3"/>
      <c r="FT19" s="1"/>
      <c r="FU19" s="1"/>
      <c r="FV19" s="1"/>
      <c r="FW19" s="1"/>
      <c r="FX19" s="1"/>
      <c r="FY19" s="1"/>
      <c r="FZ19" s="1"/>
      <c r="GA19" s="1"/>
      <c r="GB19" s="1"/>
      <c r="GC19" s="1"/>
      <c r="GD19" s="1"/>
      <c r="GG19" s="3"/>
      <c r="GH19" s="1"/>
      <c r="GI19" s="1"/>
      <c r="GJ19" s="1"/>
      <c r="GK19" s="1"/>
      <c r="GL19" s="1"/>
      <c r="GM19" s="1"/>
      <c r="GN19" s="1"/>
      <c r="GO19" s="1"/>
      <c r="GP19" s="1"/>
      <c r="GQ19" s="1"/>
      <c r="GR19" s="1"/>
      <c r="GU19" s="3"/>
      <c r="GV19" s="1"/>
      <c r="GW19" s="1"/>
      <c r="GX19" s="1"/>
      <c r="GY19" s="1"/>
      <c r="GZ19" s="1"/>
      <c r="HA19" s="1"/>
      <c r="HB19" s="1"/>
      <c r="HC19" s="1"/>
      <c r="HD19" s="1"/>
      <c r="HE19" s="1"/>
      <c r="HF19" s="1"/>
      <c r="HI19" s="3"/>
      <c r="HJ19" s="1"/>
      <c r="HK19" s="1"/>
      <c r="HL19" s="1"/>
      <c r="HM19" s="1"/>
      <c r="HN19" s="1"/>
      <c r="HO19" s="1"/>
      <c r="HP19" s="1"/>
      <c r="HQ19" s="1"/>
      <c r="HR19" s="1"/>
      <c r="HS19" s="1"/>
      <c r="HT19" s="1"/>
      <c r="HW19" s="3"/>
      <c r="HX19" s="1"/>
      <c r="HY19" s="1"/>
      <c r="HZ19" s="1"/>
      <c r="IA19" s="1"/>
      <c r="IB19" s="1"/>
      <c r="IC19" s="1"/>
      <c r="ID19" s="1"/>
      <c r="IE19" s="1"/>
      <c r="IF19" s="1"/>
      <c r="IG19" s="1"/>
      <c r="IH19" s="1"/>
      <c r="IK19" s="3"/>
      <c r="IL19" s="1"/>
      <c r="IM19" s="1"/>
      <c r="IN19" s="1"/>
      <c r="IO19" s="1"/>
      <c r="IP19" s="1"/>
      <c r="IQ19" s="1"/>
      <c r="IR19" s="1"/>
      <c r="IS19" s="1"/>
      <c r="IT19" s="1"/>
      <c r="IU19" s="1"/>
    </row>
    <row r="20" spans="1:255" ht="21" customHeight="1" x14ac:dyDescent="0.2">
      <c r="A20" s="61" t="s">
        <v>11</v>
      </c>
      <c r="B20" s="71"/>
      <c r="C20" s="40">
        <v>85.92</v>
      </c>
      <c r="D20" s="71">
        <v>11.0776</v>
      </c>
      <c r="E20" s="71"/>
      <c r="F20" s="71">
        <v>7.1973000000000003</v>
      </c>
      <c r="G20" s="71">
        <v>76.459599999999995</v>
      </c>
      <c r="H20" s="71">
        <v>1.8253999999999999</v>
      </c>
      <c r="I20" s="71">
        <v>1.8124</v>
      </c>
      <c r="J20" s="71"/>
      <c r="K20" s="71">
        <v>28.733499999999999</v>
      </c>
      <c r="L20" s="71">
        <v>19.589400000000001</v>
      </c>
      <c r="M20" s="42">
        <v>232.61519999999999</v>
      </c>
      <c r="N20" s="43"/>
    </row>
    <row r="21" spans="1:255" ht="21" customHeight="1" x14ac:dyDescent="0.2">
      <c r="A21" s="61" t="s">
        <v>12</v>
      </c>
      <c r="B21" s="71"/>
      <c r="C21" s="40"/>
      <c r="D21" s="71"/>
      <c r="E21" s="71">
        <v>28.351500000000001</v>
      </c>
      <c r="F21" s="71"/>
      <c r="G21" s="71"/>
      <c r="H21" s="71"/>
      <c r="I21" s="71"/>
      <c r="J21" s="71"/>
      <c r="K21" s="71"/>
      <c r="L21" s="71"/>
      <c r="M21" s="42">
        <v>28.351500000000001</v>
      </c>
      <c r="N21" s="43"/>
    </row>
    <row r="22" spans="1:255" ht="21" customHeight="1" x14ac:dyDescent="0.2">
      <c r="A22" s="61" t="s">
        <v>13</v>
      </c>
      <c r="B22" s="71"/>
      <c r="C22" s="40">
        <v>24.153700000000001</v>
      </c>
      <c r="D22" s="71"/>
      <c r="E22" s="71"/>
      <c r="F22" s="71"/>
      <c r="G22" s="71">
        <v>8.0279000000000007</v>
      </c>
      <c r="H22" s="71"/>
      <c r="I22" s="71"/>
      <c r="J22" s="71">
        <v>1.6727000000000001</v>
      </c>
      <c r="K22" s="71">
        <v>24.370899999999999</v>
      </c>
      <c r="L22" s="71"/>
      <c r="M22" s="42">
        <v>58.225200000000001</v>
      </c>
      <c r="N22" s="43"/>
    </row>
    <row r="23" spans="1:255" ht="21" customHeight="1" x14ac:dyDescent="0.2">
      <c r="A23" s="61" t="s">
        <v>14</v>
      </c>
      <c r="B23" s="71"/>
      <c r="C23" s="40">
        <v>63.039700000000003</v>
      </c>
      <c r="D23" s="71">
        <v>83.594300000000004</v>
      </c>
      <c r="E23" s="71">
        <v>14.2227</v>
      </c>
      <c r="F23" s="71">
        <v>444.61680000000001</v>
      </c>
      <c r="G23" s="71">
        <v>12.2852</v>
      </c>
      <c r="H23" s="71">
        <v>6.6550000000000002</v>
      </c>
      <c r="I23" s="71"/>
      <c r="J23" s="71">
        <v>13.539</v>
      </c>
      <c r="K23" s="71">
        <v>1.8831</v>
      </c>
      <c r="L23" s="71">
        <v>39.674199999999999</v>
      </c>
      <c r="M23" s="42">
        <v>679.51</v>
      </c>
      <c r="N23" s="43"/>
    </row>
    <row r="24" spans="1:255" ht="21" customHeight="1" x14ac:dyDescent="0.2">
      <c r="A24" s="62" t="s">
        <v>15</v>
      </c>
      <c r="B24" s="72"/>
      <c r="C24" s="44">
        <v>173.11340000000001</v>
      </c>
      <c r="D24" s="72">
        <v>94.671899999999994</v>
      </c>
      <c r="E24" s="72">
        <v>42.574199999999998</v>
      </c>
      <c r="F24" s="72">
        <v>451.8141</v>
      </c>
      <c r="G24" s="72">
        <v>96.7727</v>
      </c>
      <c r="H24" s="72">
        <v>8.4803999999999995</v>
      </c>
      <c r="I24" s="72">
        <v>1.8124</v>
      </c>
      <c r="J24" s="72">
        <v>15.2117</v>
      </c>
      <c r="K24" s="72">
        <v>54.987499999999997</v>
      </c>
      <c r="L24" s="72">
        <v>59.263599999999997</v>
      </c>
      <c r="M24" s="46">
        <v>998.70190000000002</v>
      </c>
      <c r="N24" s="43"/>
      <c r="U24" s="3"/>
      <c r="V24" s="1"/>
      <c r="W24" s="1"/>
      <c r="X24" s="1"/>
      <c r="Y24" s="1"/>
      <c r="Z24" s="1"/>
      <c r="AA24" s="1"/>
      <c r="AB24" s="1"/>
      <c r="AC24" s="1"/>
      <c r="AD24" s="1"/>
      <c r="AE24" s="1"/>
      <c r="AF24" s="1"/>
      <c r="AI24" s="3"/>
      <c r="AJ24" s="1"/>
      <c r="AK24" s="1"/>
      <c r="AL24" s="1"/>
      <c r="AM24" s="1"/>
      <c r="AN24" s="1"/>
      <c r="AO24" s="1"/>
      <c r="AP24" s="1"/>
      <c r="AQ24" s="1"/>
      <c r="AR24" s="1"/>
      <c r="AS24" s="1"/>
      <c r="AT24" s="1"/>
      <c r="AW24" s="3"/>
      <c r="AX24" s="1"/>
      <c r="AY24" s="1"/>
      <c r="AZ24" s="1"/>
      <c r="BA24" s="1"/>
      <c r="BB24" s="1"/>
      <c r="BC24" s="1"/>
      <c r="BD24" s="1"/>
      <c r="BE24" s="1"/>
      <c r="BF24" s="1"/>
      <c r="BG24" s="1"/>
      <c r="BH24" s="1"/>
      <c r="BK24" s="3"/>
      <c r="BL24" s="1"/>
      <c r="BM24" s="1"/>
      <c r="BN24" s="1"/>
      <c r="BO24" s="1"/>
      <c r="BP24" s="1"/>
      <c r="BQ24" s="1"/>
      <c r="BR24" s="1"/>
      <c r="BS24" s="1"/>
      <c r="BT24" s="1"/>
      <c r="BU24" s="1"/>
      <c r="BV24" s="1"/>
      <c r="BY24" s="3"/>
      <c r="BZ24" s="1"/>
      <c r="CA24" s="1"/>
      <c r="CB24" s="1"/>
      <c r="CC24" s="1"/>
      <c r="CD24" s="1"/>
      <c r="CE24" s="1"/>
      <c r="CF24" s="1"/>
      <c r="CG24" s="1"/>
      <c r="CH24" s="1"/>
      <c r="CI24" s="1"/>
      <c r="CJ24" s="1"/>
      <c r="CM24" s="3"/>
      <c r="CN24" s="1"/>
      <c r="CO24" s="1"/>
      <c r="CP24" s="1"/>
      <c r="CQ24" s="1"/>
      <c r="CR24" s="1"/>
      <c r="CS24" s="1"/>
      <c r="CT24" s="1"/>
      <c r="CU24" s="1"/>
      <c r="CV24" s="1"/>
      <c r="CW24" s="1"/>
      <c r="CX24" s="1"/>
      <c r="DA24" s="3"/>
      <c r="DB24" s="1"/>
      <c r="DC24" s="1"/>
      <c r="DD24" s="1"/>
      <c r="DE24" s="1"/>
      <c r="DF24" s="1"/>
      <c r="DG24" s="1"/>
      <c r="DH24" s="1"/>
      <c r="DI24" s="1"/>
      <c r="DJ24" s="1"/>
      <c r="DK24" s="1"/>
      <c r="DL24" s="1"/>
      <c r="DO24" s="3"/>
      <c r="DP24" s="1"/>
      <c r="DQ24" s="1"/>
      <c r="DR24" s="1"/>
      <c r="DS24" s="1"/>
      <c r="DT24" s="1"/>
      <c r="DU24" s="1"/>
      <c r="DV24" s="1"/>
      <c r="DW24" s="1"/>
      <c r="DX24" s="1"/>
      <c r="DY24" s="1"/>
      <c r="DZ24" s="1"/>
      <c r="EC24" s="3"/>
      <c r="ED24" s="1"/>
      <c r="EE24" s="1"/>
      <c r="EF24" s="1"/>
      <c r="EG24" s="1"/>
      <c r="EH24" s="1"/>
      <c r="EI24" s="1"/>
      <c r="EJ24" s="1"/>
      <c r="EK24" s="1"/>
      <c r="EL24" s="1"/>
      <c r="EM24" s="1"/>
      <c r="EN24" s="1"/>
      <c r="EQ24" s="3"/>
      <c r="ER24" s="1"/>
      <c r="ES24" s="1"/>
      <c r="ET24" s="1"/>
      <c r="EU24" s="1"/>
      <c r="EV24" s="1"/>
      <c r="EW24" s="1"/>
      <c r="EX24" s="1"/>
      <c r="EY24" s="1"/>
      <c r="EZ24" s="1"/>
      <c r="FA24" s="1"/>
      <c r="FB24" s="1"/>
      <c r="FE24" s="3"/>
      <c r="FF24" s="1"/>
      <c r="FG24" s="1"/>
      <c r="FH24" s="1"/>
      <c r="FI24" s="1"/>
      <c r="FJ24" s="1"/>
      <c r="FK24" s="1"/>
      <c r="FL24" s="1"/>
      <c r="FM24" s="1"/>
      <c r="FN24" s="1"/>
      <c r="FO24" s="1"/>
      <c r="FP24" s="1"/>
      <c r="FS24" s="3"/>
      <c r="FT24" s="1"/>
      <c r="FU24" s="1"/>
      <c r="FV24" s="1"/>
      <c r="FW24" s="1"/>
      <c r="FX24" s="1"/>
      <c r="FY24" s="1"/>
      <c r="FZ24" s="1"/>
      <c r="GA24" s="1"/>
      <c r="GB24" s="1"/>
      <c r="GC24" s="1"/>
      <c r="GD24" s="1"/>
      <c r="GG24" s="3"/>
      <c r="GH24" s="1"/>
      <c r="GI24" s="1"/>
      <c r="GJ24" s="1"/>
      <c r="GK24" s="1"/>
      <c r="GL24" s="1"/>
      <c r="GM24" s="1"/>
      <c r="GN24" s="1"/>
      <c r="GO24" s="1"/>
      <c r="GP24" s="1"/>
      <c r="GQ24" s="1"/>
      <c r="GR24" s="1"/>
      <c r="GU24" s="3"/>
      <c r="GV24" s="1"/>
      <c r="GW24" s="1"/>
      <c r="GX24" s="1"/>
      <c r="GY24" s="1"/>
      <c r="GZ24" s="1"/>
      <c r="HA24" s="1"/>
      <c r="HB24" s="1"/>
      <c r="HC24" s="1"/>
      <c r="HD24" s="1"/>
      <c r="HE24" s="1"/>
      <c r="HF24" s="1"/>
      <c r="HI24" s="3"/>
      <c r="HJ24" s="1"/>
      <c r="HK24" s="1"/>
      <c r="HL24" s="1"/>
      <c r="HM24" s="1"/>
      <c r="HN24" s="1"/>
      <c r="HO24" s="1"/>
      <c r="HP24" s="1"/>
      <c r="HQ24" s="1"/>
      <c r="HR24" s="1"/>
      <c r="HS24" s="1"/>
      <c r="HT24" s="1"/>
      <c r="HW24" s="3"/>
      <c r="HX24" s="1"/>
      <c r="HY24" s="1"/>
      <c r="HZ24" s="1"/>
      <c r="IA24" s="1"/>
      <c r="IB24" s="1"/>
      <c r="IC24" s="1"/>
      <c r="ID24" s="1"/>
      <c r="IE24" s="1"/>
      <c r="IF24" s="1"/>
      <c r="IG24" s="1"/>
      <c r="IH24" s="1"/>
      <c r="IK24" s="3"/>
      <c r="IL24" s="1"/>
      <c r="IM24" s="1"/>
      <c r="IN24" s="1"/>
      <c r="IO24" s="1"/>
      <c r="IP24" s="1"/>
      <c r="IQ24" s="1"/>
      <c r="IR24" s="1"/>
      <c r="IS24" s="1"/>
      <c r="IT24" s="1"/>
      <c r="IU24" s="1"/>
    </row>
    <row r="25" spans="1:255" ht="21" customHeight="1" x14ac:dyDescent="0.2">
      <c r="A25" s="63" t="s">
        <v>288</v>
      </c>
      <c r="B25" s="73"/>
      <c r="C25" s="47">
        <v>221.6782</v>
      </c>
      <c r="D25" s="73">
        <v>483.4228</v>
      </c>
      <c r="E25" s="73">
        <v>242.38050000000001</v>
      </c>
      <c r="F25" s="73">
        <v>250.5582</v>
      </c>
      <c r="G25" s="73">
        <v>6.0541999999999998</v>
      </c>
      <c r="H25" s="73"/>
      <c r="I25" s="73"/>
      <c r="J25" s="73"/>
      <c r="K25" s="73">
        <v>5.3906999999999998</v>
      </c>
      <c r="L25" s="73"/>
      <c r="M25" s="49">
        <v>1209.4846</v>
      </c>
      <c r="N25" s="43"/>
      <c r="U25" s="3"/>
      <c r="V25" s="1"/>
      <c r="W25" s="1"/>
      <c r="X25" s="1"/>
      <c r="Y25" s="1"/>
      <c r="Z25" s="1"/>
      <c r="AA25" s="1"/>
      <c r="AB25" s="1"/>
      <c r="AC25" s="1"/>
      <c r="AD25" s="1"/>
      <c r="AE25" s="1"/>
      <c r="AF25" s="1"/>
      <c r="AI25" s="3"/>
      <c r="AJ25" s="1"/>
      <c r="AK25" s="1"/>
      <c r="AL25" s="1"/>
      <c r="AM25" s="1"/>
      <c r="AN25" s="1"/>
      <c r="AO25" s="1"/>
      <c r="AP25" s="1"/>
      <c r="AQ25" s="1"/>
      <c r="AR25" s="1"/>
      <c r="AS25" s="1"/>
      <c r="AT25" s="1"/>
      <c r="AW25" s="3"/>
      <c r="AX25" s="1"/>
      <c r="AY25" s="1"/>
      <c r="AZ25" s="1"/>
      <c r="BA25" s="1"/>
      <c r="BB25" s="1"/>
      <c r="BC25" s="1"/>
      <c r="BD25" s="1"/>
      <c r="BE25" s="1"/>
      <c r="BF25" s="1"/>
      <c r="BG25" s="1"/>
      <c r="BH25" s="1"/>
      <c r="BK25" s="3"/>
      <c r="BL25" s="1"/>
      <c r="BM25" s="1"/>
      <c r="BN25" s="1"/>
      <c r="BO25" s="1"/>
      <c r="BP25" s="1"/>
      <c r="BQ25" s="1"/>
      <c r="BR25" s="1"/>
      <c r="BS25" s="1"/>
      <c r="BT25" s="1"/>
      <c r="BU25" s="1"/>
      <c r="BV25" s="1"/>
      <c r="BY25" s="3"/>
      <c r="BZ25" s="1"/>
      <c r="CA25" s="1"/>
      <c r="CB25" s="1"/>
      <c r="CC25" s="1"/>
      <c r="CD25" s="1"/>
      <c r="CE25" s="1"/>
      <c r="CF25" s="1"/>
      <c r="CG25" s="1"/>
      <c r="CH25" s="1"/>
      <c r="CI25" s="1"/>
      <c r="CJ25" s="1"/>
      <c r="CM25" s="3"/>
      <c r="CN25" s="1"/>
      <c r="CO25" s="1"/>
      <c r="CP25" s="1"/>
      <c r="CQ25" s="1"/>
      <c r="CR25" s="1"/>
      <c r="CS25" s="1"/>
      <c r="CT25" s="1"/>
      <c r="CU25" s="1"/>
      <c r="CV25" s="1"/>
      <c r="CW25" s="1"/>
      <c r="CX25" s="1"/>
      <c r="DA25" s="3"/>
      <c r="DB25" s="1"/>
      <c r="DC25" s="1"/>
      <c r="DD25" s="1"/>
      <c r="DE25" s="1"/>
      <c r="DF25" s="1"/>
      <c r="DG25" s="1"/>
      <c r="DH25" s="1"/>
      <c r="DI25" s="1"/>
      <c r="DJ25" s="1"/>
      <c r="DK25" s="1"/>
      <c r="DL25" s="1"/>
      <c r="DO25" s="3"/>
      <c r="DP25" s="1"/>
      <c r="DQ25" s="1"/>
      <c r="DR25" s="1"/>
      <c r="DS25" s="1"/>
      <c r="DT25" s="1"/>
      <c r="DU25" s="1"/>
      <c r="DV25" s="1"/>
      <c r="DW25" s="1"/>
      <c r="DX25" s="1"/>
      <c r="DY25" s="1"/>
      <c r="DZ25" s="1"/>
      <c r="EC25" s="3"/>
      <c r="ED25" s="1"/>
      <c r="EE25" s="1"/>
      <c r="EF25" s="1"/>
      <c r="EG25" s="1"/>
      <c r="EH25" s="1"/>
      <c r="EI25" s="1"/>
      <c r="EJ25" s="1"/>
      <c r="EK25" s="1"/>
      <c r="EL25" s="1"/>
      <c r="EM25" s="1"/>
      <c r="EN25" s="1"/>
      <c r="EQ25" s="3"/>
      <c r="ER25" s="1"/>
      <c r="ES25" s="1"/>
      <c r="ET25" s="1"/>
      <c r="EU25" s="1"/>
      <c r="EV25" s="1"/>
      <c r="EW25" s="1"/>
      <c r="EX25" s="1"/>
      <c r="EY25" s="1"/>
      <c r="EZ25" s="1"/>
      <c r="FA25" s="1"/>
      <c r="FB25" s="1"/>
      <c r="FE25" s="3"/>
      <c r="FF25" s="1"/>
      <c r="FG25" s="1"/>
      <c r="FH25" s="1"/>
      <c r="FI25" s="1"/>
      <c r="FJ25" s="1"/>
      <c r="FK25" s="1"/>
      <c r="FL25" s="1"/>
      <c r="FM25" s="1"/>
      <c r="FN25" s="1"/>
      <c r="FO25" s="1"/>
      <c r="FP25" s="1"/>
      <c r="FS25" s="3"/>
      <c r="FT25" s="1"/>
      <c r="FU25" s="1"/>
      <c r="FV25" s="1"/>
      <c r="FW25" s="1"/>
      <c r="FX25" s="1"/>
      <c r="FY25" s="1"/>
      <c r="FZ25" s="1"/>
      <c r="GA25" s="1"/>
      <c r="GB25" s="1"/>
      <c r="GC25" s="1"/>
      <c r="GD25" s="1"/>
      <c r="GG25" s="3"/>
      <c r="GH25" s="1"/>
      <c r="GI25" s="1"/>
      <c r="GJ25" s="1"/>
      <c r="GK25" s="1"/>
      <c r="GL25" s="1"/>
      <c r="GM25" s="1"/>
      <c r="GN25" s="1"/>
      <c r="GO25" s="1"/>
      <c r="GP25" s="1"/>
      <c r="GQ25" s="1"/>
      <c r="GR25" s="1"/>
      <c r="GU25" s="3"/>
      <c r="GV25" s="1"/>
      <c r="GW25" s="1"/>
      <c r="GX25" s="1"/>
      <c r="GY25" s="1"/>
      <c r="GZ25" s="1"/>
      <c r="HA25" s="1"/>
      <c r="HB25" s="1"/>
      <c r="HC25" s="1"/>
      <c r="HD25" s="1"/>
      <c r="HE25" s="1"/>
      <c r="HF25" s="1"/>
      <c r="HI25" s="3"/>
      <c r="HJ25" s="1"/>
      <c r="HK25" s="1"/>
      <c r="HL25" s="1"/>
      <c r="HM25" s="1"/>
      <c r="HN25" s="1"/>
      <c r="HO25" s="1"/>
      <c r="HP25" s="1"/>
      <c r="HQ25" s="1"/>
      <c r="HR25" s="1"/>
      <c r="HS25" s="1"/>
      <c r="HT25" s="1"/>
      <c r="HW25" s="3"/>
      <c r="HX25" s="1"/>
      <c r="HY25" s="1"/>
      <c r="HZ25" s="1"/>
      <c r="IA25" s="1"/>
      <c r="IB25" s="1"/>
      <c r="IC25" s="1"/>
      <c r="ID25" s="1"/>
      <c r="IE25" s="1"/>
      <c r="IF25" s="1"/>
      <c r="IG25" s="1"/>
      <c r="IH25" s="1"/>
      <c r="IK25" s="3"/>
      <c r="IL25" s="1"/>
      <c r="IM25" s="1"/>
      <c r="IN25" s="1"/>
      <c r="IO25" s="1"/>
      <c r="IP25" s="1"/>
      <c r="IQ25" s="1"/>
      <c r="IR25" s="1"/>
      <c r="IS25" s="1"/>
      <c r="IT25" s="1"/>
      <c r="IU25" s="1"/>
    </row>
    <row r="26" spans="1:255" ht="21" customHeight="1" x14ac:dyDescent="0.2">
      <c r="A26" s="61" t="s">
        <v>289</v>
      </c>
      <c r="B26" s="71">
        <v>14.001200000000001</v>
      </c>
      <c r="C26" s="40"/>
      <c r="D26" s="71"/>
      <c r="E26" s="71">
        <v>2.8641000000000001</v>
      </c>
      <c r="F26" s="71"/>
      <c r="G26" s="71"/>
      <c r="H26" s="71"/>
      <c r="I26" s="71"/>
      <c r="J26" s="71"/>
      <c r="K26" s="71">
        <v>30.821100000000001</v>
      </c>
      <c r="L26" s="71"/>
      <c r="M26" s="42">
        <v>47.686399999999999</v>
      </c>
      <c r="N26" s="43"/>
    </row>
    <row r="27" spans="1:255" ht="21" customHeight="1" x14ac:dyDescent="0.2">
      <c r="A27" s="61" t="s">
        <v>16</v>
      </c>
      <c r="B27" s="71"/>
      <c r="C27" s="40"/>
      <c r="D27" s="71"/>
      <c r="E27" s="71"/>
      <c r="F27" s="71"/>
      <c r="G27" s="71"/>
      <c r="H27" s="71"/>
      <c r="I27" s="71"/>
      <c r="J27" s="71"/>
      <c r="K27" s="71"/>
      <c r="L27" s="71"/>
      <c r="M27" s="42"/>
      <c r="N27" s="43"/>
    </row>
    <row r="28" spans="1:255" ht="21" customHeight="1" x14ac:dyDescent="0.2">
      <c r="A28" s="61" t="s">
        <v>290</v>
      </c>
      <c r="B28" s="71"/>
      <c r="C28" s="40">
        <v>9.4083000000000006</v>
      </c>
      <c r="D28" s="71"/>
      <c r="E28" s="71"/>
      <c r="F28" s="71">
        <v>3.0175999999999998</v>
      </c>
      <c r="G28" s="71"/>
      <c r="H28" s="71"/>
      <c r="I28" s="71"/>
      <c r="J28" s="71"/>
      <c r="K28" s="71">
        <v>11.9251</v>
      </c>
      <c r="L28" s="71"/>
      <c r="M28" s="42">
        <v>24.350999999999999</v>
      </c>
      <c r="N28" s="43"/>
    </row>
    <row r="29" spans="1:255" ht="21" customHeight="1" x14ac:dyDescent="0.2">
      <c r="A29" s="61" t="s">
        <v>17</v>
      </c>
      <c r="B29" s="71"/>
      <c r="C29" s="40"/>
      <c r="D29" s="71"/>
      <c r="E29" s="71"/>
      <c r="F29" s="71"/>
      <c r="G29" s="71"/>
      <c r="H29" s="71"/>
      <c r="I29" s="71"/>
      <c r="J29" s="71"/>
      <c r="K29" s="71"/>
      <c r="L29" s="71"/>
      <c r="M29" s="42"/>
      <c r="N29" s="43"/>
    </row>
    <row r="30" spans="1:255" ht="21" customHeight="1" x14ac:dyDescent="0.2">
      <c r="A30" s="61" t="s">
        <v>18</v>
      </c>
      <c r="B30" s="71">
        <v>602.76239999999996</v>
      </c>
      <c r="C30" s="40"/>
      <c r="D30" s="71">
        <v>6.5084</v>
      </c>
      <c r="E30" s="71"/>
      <c r="F30" s="71"/>
      <c r="G30" s="71"/>
      <c r="H30" s="71"/>
      <c r="I30" s="71">
        <v>231.78190000000001</v>
      </c>
      <c r="J30" s="71"/>
      <c r="K30" s="71"/>
      <c r="L30" s="71"/>
      <c r="M30" s="42">
        <v>841.05269999999996</v>
      </c>
      <c r="N30" s="43"/>
    </row>
    <row r="31" spans="1:255" ht="21" customHeight="1" x14ac:dyDescent="0.2">
      <c r="A31" s="61" t="s">
        <v>19</v>
      </c>
      <c r="B31" s="71">
        <v>103.223</v>
      </c>
      <c r="C31" s="40"/>
      <c r="D31" s="71"/>
      <c r="E31" s="71"/>
      <c r="F31" s="71"/>
      <c r="G31" s="71"/>
      <c r="H31" s="71"/>
      <c r="I31" s="71">
        <v>113.8852</v>
      </c>
      <c r="J31" s="71"/>
      <c r="K31" s="71"/>
      <c r="L31" s="71"/>
      <c r="M31" s="42">
        <v>217.10820000000001</v>
      </c>
      <c r="N31" s="43"/>
    </row>
    <row r="32" spans="1:255" ht="21" customHeight="1" x14ac:dyDescent="0.2">
      <c r="A32" s="61" t="s">
        <v>20</v>
      </c>
      <c r="B32" s="71"/>
      <c r="C32" s="40"/>
      <c r="D32" s="71"/>
      <c r="E32" s="71"/>
      <c r="F32" s="71"/>
      <c r="G32" s="71"/>
      <c r="H32" s="71"/>
      <c r="I32" s="71"/>
      <c r="J32" s="71"/>
      <c r="K32" s="71"/>
      <c r="L32" s="71"/>
      <c r="M32" s="42"/>
      <c r="N32" s="43"/>
    </row>
    <row r="33" spans="1:255" ht="21" customHeight="1" x14ac:dyDescent="0.2">
      <c r="A33" s="61" t="s">
        <v>21</v>
      </c>
      <c r="B33" s="71">
        <v>1.2193000000000001</v>
      </c>
      <c r="C33" s="40"/>
      <c r="D33" s="71"/>
      <c r="E33" s="71"/>
      <c r="F33" s="71">
        <v>15.4474</v>
      </c>
      <c r="G33" s="71">
        <v>147.38650000000001</v>
      </c>
      <c r="H33" s="71"/>
      <c r="I33" s="71">
        <v>125.6742</v>
      </c>
      <c r="J33" s="71"/>
      <c r="K33" s="71"/>
      <c r="L33" s="71"/>
      <c r="M33" s="42">
        <v>289.72739999999999</v>
      </c>
      <c r="N33" s="43"/>
    </row>
    <row r="34" spans="1:255" ht="21" customHeight="1" x14ac:dyDescent="0.2">
      <c r="A34" s="61" t="s">
        <v>22</v>
      </c>
      <c r="B34" s="71"/>
      <c r="C34" s="40">
        <v>80.412400000000005</v>
      </c>
      <c r="D34" s="71"/>
      <c r="E34" s="71"/>
      <c r="F34" s="71">
        <v>834.79139999999995</v>
      </c>
      <c r="G34" s="71"/>
      <c r="H34" s="71"/>
      <c r="I34" s="71"/>
      <c r="J34" s="71"/>
      <c r="K34" s="71">
        <v>5.0075000000000003</v>
      </c>
      <c r="L34" s="71"/>
      <c r="M34" s="42">
        <v>920.21130000000005</v>
      </c>
      <c r="N34" s="43"/>
    </row>
    <row r="35" spans="1:255" ht="21" customHeight="1" x14ac:dyDescent="0.2">
      <c r="A35" s="62" t="s">
        <v>291</v>
      </c>
      <c r="B35" s="72">
        <v>721.20590000000004</v>
      </c>
      <c r="C35" s="44">
        <v>89.820700000000002</v>
      </c>
      <c r="D35" s="72">
        <v>6.5084</v>
      </c>
      <c r="E35" s="72">
        <v>2.8641000000000001</v>
      </c>
      <c r="F35" s="72">
        <v>853.25639999999999</v>
      </c>
      <c r="G35" s="72">
        <v>147.38650000000001</v>
      </c>
      <c r="H35" s="72"/>
      <c r="I35" s="72">
        <v>471.34129999999999</v>
      </c>
      <c r="J35" s="72"/>
      <c r="K35" s="72">
        <v>47.753700000000002</v>
      </c>
      <c r="L35" s="72"/>
      <c r="M35" s="46">
        <v>2340.1370000000002</v>
      </c>
      <c r="N35" s="43"/>
      <c r="U35" s="3"/>
      <c r="V35" s="1"/>
      <c r="W35" s="1"/>
      <c r="X35" s="1"/>
      <c r="Y35" s="1"/>
      <c r="Z35" s="1"/>
      <c r="AA35" s="1"/>
      <c r="AB35" s="1"/>
      <c r="AC35" s="1"/>
      <c r="AD35" s="1"/>
      <c r="AE35" s="1"/>
      <c r="AF35" s="1"/>
      <c r="AI35" s="3"/>
      <c r="AJ35" s="1"/>
      <c r="AK35" s="1"/>
      <c r="AL35" s="1"/>
      <c r="AM35" s="1"/>
      <c r="AN35" s="1"/>
      <c r="AO35" s="1"/>
      <c r="AP35" s="1"/>
      <c r="AQ35" s="1"/>
      <c r="AR35" s="1"/>
      <c r="AS35" s="1"/>
      <c r="AT35" s="1"/>
      <c r="AW35" s="3"/>
      <c r="AX35" s="1"/>
      <c r="AY35" s="1"/>
      <c r="AZ35" s="1"/>
      <c r="BA35" s="1"/>
      <c r="BB35" s="1"/>
      <c r="BC35" s="1"/>
      <c r="BD35" s="1"/>
      <c r="BE35" s="1"/>
      <c r="BF35" s="1"/>
      <c r="BG35" s="1"/>
      <c r="BH35" s="1"/>
      <c r="BK35" s="3"/>
      <c r="BL35" s="1"/>
      <c r="BM35" s="1"/>
      <c r="BN35" s="1"/>
      <c r="BO35" s="1"/>
      <c r="BP35" s="1"/>
      <c r="BQ35" s="1"/>
      <c r="BR35" s="1"/>
      <c r="BS35" s="1"/>
      <c r="BT35" s="1"/>
      <c r="BU35" s="1"/>
      <c r="BV35" s="1"/>
      <c r="BY35" s="3"/>
      <c r="BZ35" s="1"/>
      <c r="CA35" s="1"/>
      <c r="CB35" s="1"/>
      <c r="CC35" s="1"/>
      <c r="CD35" s="1"/>
      <c r="CE35" s="1"/>
      <c r="CF35" s="1"/>
      <c r="CG35" s="1"/>
      <c r="CH35" s="1"/>
      <c r="CI35" s="1"/>
      <c r="CJ35" s="1"/>
      <c r="CM35" s="3"/>
      <c r="CN35" s="1"/>
      <c r="CO35" s="1"/>
      <c r="CP35" s="1"/>
      <c r="CQ35" s="1"/>
      <c r="CR35" s="1"/>
      <c r="CS35" s="1"/>
      <c r="CT35" s="1"/>
      <c r="CU35" s="1"/>
      <c r="CV35" s="1"/>
      <c r="CW35" s="1"/>
      <c r="CX35" s="1"/>
      <c r="DA35" s="3"/>
      <c r="DB35" s="1"/>
      <c r="DC35" s="1"/>
      <c r="DD35" s="1"/>
      <c r="DE35" s="1"/>
      <c r="DF35" s="1"/>
      <c r="DG35" s="1"/>
      <c r="DH35" s="1"/>
      <c r="DI35" s="1"/>
      <c r="DJ35" s="1"/>
      <c r="DK35" s="1"/>
      <c r="DL35" s="1"/>
      <c r="DO35" s="3"/>
      <c r="DP35" s="1"/>
      <c r="DQ35" s="1"/>
      <c r="DR35" s="1"/>
      <c r="DS35" s="1"/>
      <c r="DT35" s="1"/>
      <c r="DU35" s="1"/>
      <c r="DV35" s="1"/>
      <c r="DW35" s="1"/>
      <c r="DX35" s="1"/>
      <c r="DY35" s="1"/>
      <c r="DZ35" s="1"/>
      <c r="EC35" s="3"/>
      <c r="ED35" s="1"/>
      <c r="EE35" s="1"/>
      <c r="EF35" s="1"/>
      <c r="EG35" s="1"/>
      <c r="EH35" s="1"/>
      <c r="EI35" s="1"/>
      <c r="EJ35" s="1"/>
      <c r="EK35" s="1"/>
      <c r="EL35" s="1"/>
      <c r="EM35" s="1"/>
      <c r="EN35" s="1"/>
      <c r="EQ35" s="3"/>
      <c r="ER35" s="1"/>
      <c r="ES35" s="1"/>
      <c r="ET35" s="1"/>
      <c r="EU35" s="1"/>
      <c r="EV35" s="1"/>
      <c r="EW35" s="1"/>
      <c r="EX35" s="1"/>
      <c r="EY35" s="1"/>
      <c r="EZ35" s="1"/>
      <c r="FA35" s="1"/>
      <c r="FB35" s="1"/>
      <c r="FE35" s="3"/>
      <c r="FF35" s="1"/>
      <c r="FG35" s="1"/>
      <c r="FH35" s="1"/>
      <c r="FI35" s="1"/>
      <c r="FJ35" s="1"/>
      <c r="FK35" s="1"/>
      <c r="FL35" s="1"/>
      <c r="FM35" s="1"/>
      <c r="FN35" s="1"/>
      <c r="FO35" s="1"/>
      <c r="FP35" s="1"/>
      <c r="FS35" s="3"/>
      <c r="FT35" s="1"/>
      <c r="FU35" s="1"/>
      <c r="FV35" s="1"/>
      <c r="FW35" s="1"/>
      <c r="FX35" s="1"/>
      <c r="FY35" s="1"/>
      <c r="FZ35" s="1"/>
      <c r="GA35" s="1"/>
      <c r="GB35" s="1"/>
      <c r="GC35" s="1"/>
      <c r="GD35" s="1"/>
      <c r="GG35" s="3"/>
      <c r="GH35" s="1"/>
      <c r="GI35" s="1"/>
      <c r="GJ35" s="1"/>
      <c r="GK35" s="1"/>
      <c r="GL35" s="1"/>
      <c r="GM35" s="1"/>
      <c r="GN35" s="1"/>
      <c r="GO35" s="1"/>
      <c r="GP35" s="1"/>
      <c r="GQ35" s="1"/>
      <c r="GR35" s="1"/>
      <c r="GU35" s="3"/>
      <c r="GV35" s="1"/>
      <c r="GW35" s="1"/>
      <c r="GX35" s="1"/>
      <c r="GY35" s="1"/>
      <c r="GZ35" s="1"/>
      <c r="HA35" s="1"/>
      <c r="HB35" s="1"/>
      <c r="HC35" s="1"/>
      <c r="HD35" s="1"/>
      <c r="HE35" s="1"/>
      <c r="HF35" s="1"/>
      <c r="HI35" s="3"/>
      <c r="HJ35" s="1"/>
      <c r="HK35" s="1"/>
      <c r="HL35" s="1"/>
      <c r="HM35" s="1"/>
      <c r="HN35" s="1"/>
      <c r="HO35" s="1"/>
      <c r="HP35" s="1"/>
      <c r="HQ35" s="1"/>
      <c r="HR35" s="1"/>
      <c r="HS35" s="1"/>
      <c r="HT35" s="1"/>
      <c r="HW35" s="3"/>
      <c r="HX35" s="1"/>
      <c r="HY35" s="1"/>
      <c r="HZ35" s="1"/>
      <c r="IA35" s="1"/>
      <c r="IB35" s="1"/>
      <c r="IC35" s="1"/>
      <c r="ID35" s="1"/>
      <c r="IE35" s="1"/>
      <c r="IF35" s="1"/>
      <c r="IG35" s="1"/>
      <c r="IH35" s="1"/>
      <c r="IK35" s="3"/>
      <c r="IL35" s="1"/>
      <c r="IM35" s="1"/>
      <c r="IN35" s="1"/>
      <c r="IO35" s="1"/>
      <c r="IP35" s="1"/>
      <c r="IQ35" s="1"/>
      <c r="IR35" s="1"/>
      <c r="IS35" s="1"/>
      <c r="IT35" s="1"/>
      <c r="IU35" s="1"/>
    </row>
    <row r="36" spans="1:255" ht="21" customHeight="1" x14ac:dyDescent="0.2">
      <c r="A36" s="63" t="s">
        <v>292</v>
      </c>
      <c r="B36" s="73"/>
      <c r="C36" s="47">
        <v>6.1226000000000003</v>
      </c>
      <c r="D36" s="73"/>
      <c r="E36" s="73"/>
      <c r="F36" s="73"/>
      <c r="G36" s="73">
        <v>54.880499999999998</v>
      </c>
      <c r="H36" s="73"/>
      <c r="I36" s="73"/>
      <c r="J36" s="73"/>
      <c r="K36" s="73">
        <v>25.3157</v>
      </c>
      <c r="L36" s="73"/>
      <c r="M36" s="49">
        <v>86.318799999999996</v>
      </c>
      <c r="N36" s="43"/>
      <c r="U36" s="3"/>
      <c r="V36" s="1"/>
      <c r="W36" s="1"/>
      <c r="X36" s="1"/>
      <c r="Y36" s="1"/>
      <c r="Z36" s="1"/>
      <c r="AA36" s="1"/>
      <c r="AB36" s="1"/>
      <c r="AC36" s="1"/>
      <c r="AD36" s="1"/>
      <c r="AE36" s="1"/>
      <c r="AF36" s="1"/>
      <c r="AI36" s="3"/>
      <c r="AJ36" s="1"/>
      <c r="AK36" s="1"/>
      <c r="AL36" s="1"/>
      <c r="AM36" s="1"/>
      <c r="AN36" s="1"/>
      <c r="AO36" s="1"/>
      <c r="AP36" s="1"/>
      <c r="AQ36" s="1"/>
      <c r="AR36" s="1"/>
      <c r="AS36" s="1"/>
      <c r="AT36" s="1"/>
      <c r="AW36" s="3"/>
      <c r="AX36" s="1"/>
      <c r="AY36" s="1"/>
      <c r="AZ36" s="1"/>
      <c r="BA36" s="1"/>
      <c r="BB36" s="1"/>
      <c r="BC36" s="1"/>
      <c r="BD36" s="1"/>
      <c r="BE36" s="1"/>
      <c r="BF36" s="1"/>
      <c r="BG36" s="1"/>
      <c r="BH36" s="1"/>
      <c r="BK36" s="3"/>
      <c r="BL36" s="1"/>
      <c r="BM36" s="1"/>
      <c r="BN36" s="1"/>
      <c r="BO36" s="1"/>
      <c r="BP36" s="1"/>
      <c r="BQ36" s="1"/>
      <c r="BR36" s="1"/>
      <c r="BS36" s="1"/>
      <c r="BT36" s="1"/>
      <c r="BU36" s="1"/>
      <c r="BV36" s="1"/>
      <c r="BY36" s="3"/>
      <c r="BZ36" s="1"/>
      <c r="CA36" s="1"/>
      <c r="CB36" s="1"/>
      <c r="CC36" s="1"/>
      <c r="CD36" s="1"/>
      <c r="CE36" s="1"/>
      <c r="CF36" s="1"/>
      <c r="CG36" s="1"/>
      <c r="CH36" s="1"/>
      <c r="CI36" s="1"/>
      <c r="CJ36" s="1"/>
      <c r="CM36" s="3"/>
      <c r="CN36" s="1"/>
      <c r="CO36" s="1"/>
      <c r="CP36" s="1"/>
      <c r="CQ36" s="1"/>
      <c r="CR36" s="1"/>
      <c r="CS36" s="1"/>
      <c r="CT36" s="1"/>
      <c r="CU36" s="1"/>
      <c r="CV36" s="1"/>
      <c r="CW36" s="1"/>
      <c r="CX36" s="1"/>
      <c r="DA36" s="3"/>
      <c r="DB36" s="1"/>
      <c r="DC36" s="1"/>
      <c r="DD36" s="1"/>
      <c r="DE36" s="1"/>
      <c r="DF36" s="1"/>
      <c r="DG36" s="1"/>
      <c r="DH36" s="1"/>
      <c r="DI36" s="1"/>
      <c r="DJ36" s="1"/>
      <c r="DK36" s="1"/>
      <c r="DL36" s="1"/>
      <c r="DO36" s="3"/>
      <c r="DP36" s="1"/>
      <c r="DQ36" s="1"/>
      <c r="DR36" s="1"/>
      <c r="DS36" s="1"/>
      <c r="DT36" s="1"/>
      <c r="DU36" s="1"/>
      <c r="DV36" s="1"/>
      <c r="DW36" s="1"/>
      <c r="DX36" s="1"/>
      <c r="DY36" s="1"/>
      <c r="DZ36" s="1"/>
      <c r="EC36" s="3"/>
      <c r="ED36" s="1"/>
      <c r="EE36" s="1"/>
      <c r="EF36" s="1"/>
      <c r="EG36" s="1"/>
      <c r="EH36" s="1"/>
      <c r="EI36" s="1"/>
      <c r="EJ36" s="1"/>
      <c r="EK36" s="1"/>
      <c r="EL36" s="1"/>
      <c r="EM36" s="1"/>
      <c r="EN36" s="1"/>
      <c r="EQ36" s="3"/>
      <c r="ER36" s="1"/>
      <c r="ES36" s="1"/>
      <c r="ET36" s="1"/>
      <c r="EU36" s="1"/>
      <c r="EV36" s="1"/>
      <c r="EW36" s="1"/>
      <c r="EX36" s="1"/>
      <c r="EY36" s="1"/>
      <c r="EZ36" s="1"/>
      <c r="FA36" s="1"/>
      <c r="FB36" s="1"/>
      <c r="FE36" s="3"/>
      <c r="FF36" s="1"/>
      <c r="FG36" s="1"/>
      <c r="FH36" s="1"/>
      <c r="FI36" s="1"/>
      <c r="FJ36" s="1"/>
      <c r="FK36" s="1"/>
      <c r="FL36" s="1"/>
      <c r="FM36" s="1"/>
      <c r="FN36" s="1"/>
      <c r="FO36" s="1"/>
      <c r="FP36" s="1"/>
      <c r="FS36" s="3"/>
      <c r="FT36" s="1"/>
      <c r="FU36" s="1"/>
      <c r="FV36" s="1"/>
      <c r="FW36" s="1"/>
      <c r="FX36" s="1"/>
      <c r="FY36" s="1"/>
      <c r="FZ36" s="1"/>
      <c r="GA36" s="1"/>
      <c r="GB36" s="1"/>
      <c r="GC36" s="1"/>
      <c r="GD36" s="1"/>
      <c r="GG36" s="3"/>
      <c r="GH36" s="1"/>
      <c r="GI36" s="1"/>
      <c r="GJ36" s="1"/>
      <c r="GK36" s="1"/>
      <c r="GL36" s="1"/>
      <c r="GM36" s="1"/>
      <c r="GN36" s="1"/>
      <c r="GO36" s="1"/>
      <c r="GP36" s="1"/>
      <c r="GQ36" s="1"/>
      <c r="GR36" s="1"/>
      <c r="GU36" s="3"/>
      <c r="GV36" s="1"/>
      <c r="GW36" s="1"/>
      <c r="GX36" s="1"/>
      <c r="GY36" s="1"/>
      <c r="GZ36" s="1"/>
      <c r="HA36" s="1"/>
      <c r="HB36" s="1"/>
      <c r="HC36" s="1"/>
      <c r="HD36" s="1"/>
      <c r="HE36" s="1"/>
      <c r="HF36" s="1"/>
      <c r="HI36" s="3"/>
      <c r="HJ36" s="1"/>
      <c r="HK36" s="1"/>
      <c r="HL36" s="1"/>
      <c r="HM36" s="1"/>
      <c r="HN36" s="1"/>
      <c r="HO36" s="1"/>
      <c r="HP36" s="1"/>
      <c r="HQ36" s="1"/>
      <c r="HR36" s="1"/>
      <c r="HS36" s="1"/>
      <c r="HT36" s="1"/>
      <c r="HW36" s="3"/>
      <c r="HX36" s="1"/>
      <c r="HY36" s="1"/>
      <c r="HZ36" s="1"/>
      <c r="IA36" s="1"/>
      <c r="IB36" s="1"/>
      <c r="IC36" s="1"/>
      <c r="ID36" s="1"/>
      <c r="IE36" s="1"/>
      <c r="IF36" s="1"/>
      <c r="IG36" s="1"/>
      <c r="IH36" s="1"/>
      <c r="IK36" s="3"/>
      <c r="IL36" s="1"/>
      <c r="IM36" s="1"/>
      <c r="IN36" s="1"/>
      <c r="IO36" s="1"/>
      <c r="IP36" s="1"/>
      <c r="IQ36" s="1"/>
      <c r="IR36" s="1"/>
      <c r="IS36" s="1"/>
      <c r="IT36" s="1"/>
      <c r="IU36" s="1"/>
    </row>
    <row r="37" spans="1:255" ht="21" customHeight="1" x14ac:dyDescent="0.2">
      <c r="A37" s="61" t="s">
        <v>23</v>
      </c>
      <c r="B37" s="71">
        <v>72.697100000000006</v>
      </c>
      <c r="C37" s="40">
        <v>188.13159999999999</v>
      </c>
      <c r="D37" s="71">
        <v>473.9434</v>
      </c>
      <c r="E37" s="71">
        <v>428.06279999999998</v>
      </c>
      <c r="F37" s="71">
        <v>25.9315</v>
      </c>
      <c r="G37" s="71">
        <v>6.5647000000000002</v>
      </c>
      <c r="H37" s="71"/>
      <c r="I37" s="71"/>
      <c r="J37" s="71">
        <v>12.780799999999999</v>
      </c>
      <c r="K37" s="71">
        <v>193.9408</v>
      </c>
      <c r="L37" s="71"/>
      <c r="M37" s="42">
        <v>1402.0527</v>
      </c>
      <c r="N37" s="43"/>
    </row>
    <row r="38" spans="1:255" ht="21" customHeight="1" x14ac:dyDescent="0.2">
      <c r="A38" s="61" t="s">
        <v>24</v>
      </c>
      <c r="B38" s="71"/>
      <c r="C38" s="40">
        <v>5.149</v>
      </c>
      <c r="D38" s="71">
        <v>4140.3473000000004</v>
      </c>
      <c r="E38" s="71">
        <v>7020.5559000000003</v>
      </c>
      <c r="F38" s="71">
        <v>66.746600000000001</v>
      </c>
      <c r="G38" s="71"/>
      <c r="H38" s="71">
        <v>1.8156000000000001</v>
      </c>
      <c r="I38" s="71"/>
      <c r="J38" s="71"/>
      <c r="K38" s="71">
        <v>429.7577</v>
      </c>
      <c r="L38" s="71"/>
      <c r="M38" s="42">
        <v>11664.372100000001</v>
      </c>
      <c r="N38" s="43"/>
    </row>
    <row r="39" spans="1:255" ht="21" customHeight="1" x14ac:dyDescent="0.2">
      <c r="A39" s="61" t="s">
        <v>25</v>
      </c>
      <c r="B39" s="71"/>
      <c r="C39" s="40"/>
      <c r="D39" s="71"/>
      <c r="E39" s="71"/>
      <c r="F39" s="71"/>
      <c r="G39" s="71"/>
      <c r="H39" s="71"/>
      <c r="I39" s="71"/>
      <c r="J39" s="71"/>
      <c r="K39" s="71"/>
      <c r="L39" s="71"/>
      <c r="M39" s="42"/>
      <c r="N39" s="43"/>
    </row>
    <row r="40" spans="1:255" ht="21" customHeight="1" x14ac:dyDescent="0.2">
      <c r="A40" s="61" t="s">
        <v>26</v>
      </c>
      <c r="B40" s="71"/>
      <c r="C40" s="40"/>
      <c r="D40" s="71"/>
      <c r="E40" s="71">
        <v>20.603000000000002</v>
      </c>
      <c r="F40" s="71"/>
      <c r="G40" s="71"/>
      <c r="H40" s="71"/>
      <c r="I40" s="71"/>
      <c r="J40" s="71"/>
      <c r="K40" s="71"/>
      <c r="L40" s="71"/>
      <c r="M40" s="42">
        <v>20.603000000000002</v>
      </c>
      <c r="N40" s="43"/>
    </row>
    <row r="41" spans="1:255" ht="21" customHeight="1" x14ac:dyDescent="0.2">
      <c r="A41" s="61" t="s">
        <v>27</v>
      </c>
      <c r="B41" s="71"/>
      <c r="C41" s="40">
        <v>1247.0160000000001</v>
      </c>
      <c r="D41" s="71"/>
      <c r="E41" s="71">
        <v>983.3623</v>
      </c>
      <c r="F41" s="71"/>
      <c r="G41" s="71">
        <v>2.8523000000000001</v>
      </c>
      <c r="H41" s="71">
        <v>4.8042999999999996</v>
      </c>
      <c r="I41" s="71"/>
      <c r="J41" s="71"/>
      <c r="K41" s="71">
        <v>1.7185999999999999</v>
      </c>
      <c r="L41" s="71">
        <v>5.4931000000000001</v>
      </c>
      <c r="M41" s="42">
        <v>2245.2465999999999</v>
      </c>
      <c r="N41" s="43"/>
    </row>
    <row r="42" spans="1:255" ht="21" customHeight="1" x14ac:dyDescent="0.2">
      <c r="A42" s="62" t="s">
        <v>205</v>
      </c>
      <c r="B42" s="72">
        <v>72.697100000000006</v>
      </c>
      <c r="C42" s="44">
        <v>1440.2965999999999</v>
      </c>
      <c r="D42" s="72">
        <v>4614.2906999999996</v>
      </c>
      <c r="E42" s="72">
        <v>8452.5840000000007</v>
      </c>
      <c r="F42" s="72">
        <v>92.678100000000001</v>
      </c>
      <c r="G42" s="72">
        <v>9.4169999999999998</v>
      </c>
      <c r="H42" s="72">
        <v>6.6199000000000003</v>
      </c>
      <c r="I42" s="72"/>
      <c r="J42" s="72">
        <v>12.780799999999999</v>
      </c>
      <c r="K42" s="72">
        <v>625.4171</v>
      </c>
      <c r="L42" s="72">
        <v>5.4931000000000001</v>
      </c>
      <c r="M42" s="46">
        <v>15332.2744</v>
      </c>
      <c r="N42" s="43"/>
      <c r="U42" s="3"/>
      <c r="V42" s="1"/>
      <c r="W42" s="1"/>
      <c r="X42" s="1"/>
      <c r="Y42" s="1"/>
      <c r="Z42" s="1"/>
      <c r="AA42" s="1"/>
      <c r="AB42" s="1"/>
      <c r="AC42" s="1"/>
      <c r="AD42" s="1"/>
      <c r="AE42" s="1"/>
      <c r="AF42" s="1"/>
      <c r="AI42" s="3"/>
      <c r="AJ42" s="1"/>
      <c r="AK42" s="1"/>
      <c r="AL42" s="1"/>
      <c r="AM42" s="1"/>
      <c r="AN42" s="1"/>
      <c r="AO42" s="1"/>
      <c r="AP42" s="1"/>
      <c r="AQ42" s="1"/>
      <c r="AR42" s="1"/>
      <c r="AS42" s="1"/>
      <c r="AT42" s="1"/>
      <c r="AW42" s="3"/>
      <c r="AX42" s="1"/>
      <c r="AY42" s="1"/>
      <c r="AZ42" s="1"/>
      <c r="BA42" s="1"/>
      <c r="BB42" s="1"/>
      <c r="BC42" s="1"/>
      <c r="BD42" s="1"/>
      <c r="BE42" s="1"/>
      <c r="BF42" s="1"/>
      <c r="BG42" s="1"/>
      <c r="BH42" s="1"/>
      <c r="BK42" s="3"/>
      <c r="BL42" s="1"/>
      <c r="BM42" s="1"/>
      <c r="BN42" s="1"/>
      <c r="BO42" s="1"/>
      <c r="BP42" s="1"/>
      <c r="BQ42" s="1"/>
      <c r="BR42" s="1"/>
      <c r="BS42" s="1"/>
      <c r="BT42" s="1"/>
      <c r="BU42" s="1"/>
      <c r="BV42" s="1"/>
      <c r="BY42" s="3"/>
      <c r="BZ42" s="1"/>
      <c r="CA42" s="1"/>
      <c r="CB42" s="1"/>
      <c r="CC42" s="1"/>
      <c r="CD42" s="1"/>
      <c r="CE42" s="1"/>
      <c r="CF42" s="1"/>
      <c r="CG42" s="1"/>
      <c r="CH42" s="1"/>
      <c r="CI42" s="1"/>
      <c r="CJ42" s="1"/>
      <c r="CM42" s="3"/>
      <c r="CN42" s="1"/>
      <c r="CO42" s="1"/>
      <c r="CP42" s="1"/>
      <c r="CQ42" s="1"/>
      <c r="CR42" s="1"/>
      <c r="CS42" s="1"/>
      <c r="CT42" s="1"/>
      <c r="CU42" s="1"/>
      <c r="CV42" s="1"/>
      <c r="CW42" s="1"/>
      <c r="CX42" s="1"/>
      <c r="DA42" s="3"/>
      <c r="DB42" s="1"/>
      <c r="DC42" s="1"/>
      <c r="DD42" s="1"/>
      <c r="DE42" s="1"/>
      <c r="DF42" s="1"/>
      <c r="DG42" s="1"/>
      <c r="DH42" s="1"/>
      <c r="DI42" s="1"/>
      <c r="DJ42" s="1"/>
      <c r="DK42" s="1"/>
      <c r="DL42" s="1"/>
      <c r="DO42" s="3"/>
      <c r="DP42" s="1"/>
      <c r="DQ42" s="1"/>
      <c r="DR42" s="1"/>
      <c r="DS42" s="1"/>
      <c r="DT42" s="1"/>
      <c r="DU42" s="1"/>
      <c r="DV42" s="1"/>
      <c r="DW42" s="1"/>
      <c r="DX42" s="1"/>
      <c r="DY42" s="1"/>
      <c r="DZ42" s="1"/>
      <c r="EC42" s="3"/>
      <c r="ED42" s="1"/>
      <c r="EE42" s="1"/>
      <c r="EF42" s="1"/>
      <c r="EG42" s="1"/>
      <c r="EH42" s="1"/>
      <c r="EI42" s="1"/>
      <c r="EJ42" s="1"/>
      <c r="EK42" s="1"/>
      <c r="EL42" s="1"/>
      <c r="EM42" s="1"/>
      <c r="EN42" s="1"/>
      <c r="EQ42" s="3"/>
      <c r="ER42" s="1"/>
      <c r="ES42" s="1"/>
      <c r="ET42" s="1"/>
      <c r="EU42" s="1"/>
      <c r="EV42" s="1"/>
      <c r="EW42" s="1"/>
      <c r="EX42" s="1"/>
      <c r="EY42" s="1"/>
      <c r="EZ42" s="1"/>
      <c r="FA42" s="1"/>
      <c r="FB42" s="1"/>
      <c r="FE42" s="3"/>
      <c r="FF42" s="1"/>
      <c r="FG42" s="1"/>
      <c r="FH42" s="1"/>
      <c r="FI42" s="1"/>
      <c r="FJ42" s="1"/>
      <c r="FK42" s="1"/>
      <c r="FL42" s="1"/>
      <c r="FM42" s="1"/>
      <c r="FN42" s="1"/>
      <c r="FO42" s="1"/>
      <c r="FP42" s="1"/>
      <c r="FS42" s="3"/>
      <c r="FT42" s="1"/>
      <c r="FU42" s="1"/>
      <c r="FV42" s="1"/>
      <c r="FW42" s="1"/>
      <c r="FX42" s="1"/>
      <c r="FY42" s="1"/>
      <c r="FZ42" s="1"/>
      <c r="GA42" s="1"/>
      <c r="GB42" s="1"/>
      <c r="GC42" s="1"/>
      <c r="GD42" s="1"/>
      <c r="GG42" s="3"/>
      <c r="GH42" s="1"/>
      <c r="GI42" s="1"/>
      <c r="GJ42" s="1"/>
      <c r="GK42" s="1"/>
      <c r="GL42" s="1"/>
      <c r="GM42" s="1"/>
      <c r="GN42" s="1"/>
      <c r="GO42" s="1"/>
      <c r="GP42" s="1"/>
      <c r="GQ42" s="1"/>
      <c r="GR42" s="1"/>
      <c r="GU42" s="3"/>
      <c r="GV42" s="1"/>
      <c r="GW42" s="1"/>
      <c r="GX42" s="1"/>
      <c r="GY42" s="1"/>
      <c r="GZ42" s="1"/>
      <c r="HA42" s="1"/>
      <c r="HB42" s="1"/>
      <c r="HC42" s="1"/>
      <c r="HD42" s="1"/>
      <c r="HE42" s="1"/>
      <c r="HF42" s="1"/>
      <c r="HI42" s="3"/>
      <c r="HJ42" s="1"/>
      <c r="HK42" s="1"/>
      <c r="HL42" s="1"/>
      <c r="HM42" s="1"/>
      <c r="HN42" s="1"/>
      <c r="HO42" s="1"/>
      <c r="HP42" s="1"/>
      <c r="HQ42" s="1"/>
      <c r="HR42" s="1"/>
      <c r="HS42" s="1"/>
      <c r="HT42" s="1"/>
      <c r="HW42" s="3"/>
      <c r="HX42" s="1"/>
      <c r="HY42" s="1"/>
      <c r="HZ42" s="1"/>
      <c r="IA42" s="1"/>
      <c r="IB42" s="1"/>
      <c r="IC42" s="1"/>
      <c r="ID42" s="1"/>
      <c r="IE42" s="1"/>
      <c r="IF42" s="1"/>
      <c r="IG42" s="1"/>
      <c r="IH42" s="1"/>
      <c r="IK42" s="3"/>
      <c r="IL42" s="1"/>
      <c r="IM42" s="1"/>
      <c r="IN42" s="1"/>
      <c r="IO42" s="1"/>
      <c r="IP42" s="1"/>
      <c r="IQ42" s="1"/>
      <c r="IR42" s="1"/>
      <c r="IS42" s="1"/>
      <c r="IT42" s="1"/>
      <c r="IU42" s="1"/>
    </row>
    <row r="43" spans="1:255" ht="21" customHeight="1" x14ac:dyDescent="0.2">
      <c r="A43" s="61" t="s">
        <v>307</v>
      </c>
      <c r="B43" s="71">
        <v>20.389600000000002</v>
      </c>
      <c r="C43" s="40">
        <v>45.653399999999998</v>
      </c>
      <c r="D43" s="71">
        <v>153.55410000000001</v>
      </c>
      <c r="E43" s="71">
        <v>1732.1271999999999</v>
      </c>
      <c r="F43" s="71">
        <v>486.7319</v>
      </c>
      <c r="G43" s="71">
        <v>43.927100000000003</v>
      </c>
      <c r="H43" s="71"/>
      <c r="I43" s="71"/>
      <c r="J43" s="71">
        <v>9.7807999999999993</v>
      </c>
      <c r="K43" s="71">
        <v>152.8647</v>
      </c>
      <c r="L43" s="71"/>
      <c r="M43" s="42">
        <v>2645.0288</v>
      </c>
      <c r="N43" s="43"/>
    </row>
    <row r="44" spans="1:255" ht="21" customHeight="1" x14ac:dyDescent="0.2">
      <c r="A44" s="61" t="s">
        <v>308</v>
      </c>
      <c r="B44" s="71">
        <v>0.7601</v>
      </c>
      <c r="C44" s="40">
        <v>82.429000000000002</v>
      </c>
      <c r="D44" s="71">
        <v>226.10380000000001</v>
      </c>
      <c r="E44" s="71">
        <v>53.689700000000002</v>
      </c>
      <c r="F44" s="71">
        <v>83.503399999999999</v>
      </c>
      <c r="G44" s="71">
        <v>38.500500000000002</v>
      </c>
      <c r="H44" s="71">
        <v>1.1573</v>
      </c>
      <c r="I44" s="71"/>
      <c r="J44" s="71">
        <v>32.168599999999998</v>
      </c>
      <c r="K44" s="71">
        <v>30.688300000000002</v>
      </c>
      <c r="L44" s="71">
        <v>0.30009999999999998</v>
      </c>
      <c r="M44" s="42">
        <v>549.30079999999998</v>
      </c>
      <c r="N44" s="43"/>
    </row>
    <row r="45" spans="1:255" ht="21" customHeight="1" x14ac:dyDescent="0.2">
      <c r="A45" s="61" t="s">
        <v>309</v>
      </c>
      <c r="B45" s="71">
        <v>21.2864</v>
      </c>
      <c r="C45" s="40">
        <v>99.893500000000003</v>
      </c>
      <c r="D45" s="71">
        <v>351.81760000000003</v>
      </c>
      <c r="E45" s="71">
        <v>24.1739</v>
      </c>
      <c r="F45" s="71">
        <v>1209.8780999999999</v>
      </c>
      <c r="G45" s="71">
        <v>12.7118</v>
      </c>
      <c r="H45" s="71">
        <v>2.8077000000000001</v>
      </c>
      <c r="I45" s="71"/>
      <c r="J45" s="71">
        <v>7.9992000000000001</v>
      </c>
      <c r="K45" s="71">
        <v>170.47049999999999</v>
      </c>
      <c r="L45" s="71">
        <v>1.8393999999999999</v>
      </c>
      <c r="M45" s="42">
        <v>1902.8780999999999</v>
      </c>
      <c r="N45" s="43"/>
    </row>
    <row r="46" spans="1:255" ht="21" customHeight="1" x14ac:dyDescent="0.2">
      <c r="A46" s="62" t="s">
        <v>293</v>
      </c>
      <c r="B46" s="72">
        <v>42.436100000000003</v>
      </c>
      <c r="C46" s="44">
        <v>227.9759</v>
      </c>
      <c r="D46" s="72">
        <v>731.47550000000001</v>
      </c>
      <c r="E46" s="72">
        <v>1809.9908</v>
      </c>
      <c r="F46" s="72">
        <v>1780.1134</v>
      </c>
      <c r="G46" s="72">
        <v>95.139399999999995</v>
      </c>
      <c r="H46" s="72">
        <v>3.9649999999999999</v>
      </c>
      <c r="I46" s="72"/>
      <c r="J46" s="72">
        <v>49.948599999999999</v>
      </c>
      <c r="K46" s="72">
        <v>354.02350000000001</v>
      </c>
      <c r="L46" s="72">
        <v>2.1395</v>
      </c>
      <c r="M46" s="46">
        <v>5097.2076999999999</v>
      </c>
      <c r="N46" s="43"/>
      <c r="U46" s="3"/>
      <c r="V46" s="1"/>
      <c r="W46" s="1"/>
      <c r="X46" s="1"/>
      <c r="Y46" s="1"/>
      <c r="Z46" s="1"/>
      <c r="AA46" s="1"/>
      <c r="AB46" s="1"/>
      <c r="AC46" s="1"/>
      <c r="AD46" s="1"/>
      <c r="AE46" s="1"/>
      <c r="AF46" s="1"/>
      <c r="AI46" s="3"/>
      <c r="AJ46" s="1"/>
      <c r="AK46" s="1"/>
      <c r="AL46" s="1"/>
      <c r="AM46" s="1"/>
      <c r="AN46" s="1"/>
      <c r="AO46" s="1"/>
      <c r="AP46" s="1"/>
      <c r="AQ46" s="1"/>
      <c r="AR46" s="1"/>
      <c r="AS46" s="1"/>
      <c r="AT46" s="1"/>
      <c r="AW46" s="3"/>
      <c r="AX46" s="1"/>
      <c r="AY46" s="1"/>
      <c r="AZ46" s="1"/>
      <c r="BA46" s="1"/>
      <c r="BB46" s="1"/>
      <c r="BC46" s="1"/>
      <c r="BD46" s="1"/>
      <c r="BE46" s="1"/>
      <c r="BF46" s="1"/>
      <c r="BG46" s="1"/>
      <c r="BH46" s="1"/>
      <c r="BK46" s="3"/>
      <c r="BL46" s="1"/>
      <c r="BM46" s="1"/>
      <c r="BN46" s="1"/>
      <c r="BO46" s="1"/>
      <c r="BP46" s="1"/>
      <c r="BQ46" s="1"/>
      <c r="BR46" s="1"/>
      <c r="BS46" s="1"/>
      <c r="BT46" s="1"/>
      <c r="BU46" s="1"/>
      <c r="BV46" s="1"/>
      <c r="BY46" s="3"/>
      <c r="BZ46" s="1"/>
      <c r="CA46" s="1"/>
      <c r="CB46" s="1"/>
      <c r="CC46" s="1"/>
      <c r="CD46" s="1"/>
      <c r="CE46" s="1"/>
      <c r="CF46" s="1"/>
      <c r="CG46" s="1"/>
      <c r="CH46" s="1"/>
      <c r="CI46" s="1"/>
      <c r="CJ46" s="1"/>
      <c r="CM46" s="3"/>
      <c r="CN46" s="1"/>
      <c r="CO46" s="1"/>
      <c r="CP46" s="1"/>
      <c r="CQ46" s="1"/>
      <c r="CR46" s="1"/>
      <c r="CS46" s="1"/>
      <c r="CT46" s="1"/>
      <c r="CU46" s="1"/>
      <c r="CV46" s="1"/>
      <c r="CW46" s="1"/>
      <c r="CX46" s="1"/>
      <c r="DA46" s="3"/>
      <c r="DB46" s="1"/>
      <c r="DC46" s="1"/>
      <c r="DD46" s="1"/>
      <c r="DE46" s="1"/>
      <c r="DF46" s="1"/>
      <c r="DG46" s="1"/>
      <c r="DH46" s="1"/>
      <c r="DI46" s="1"/>
      <c r="DJ46" s="1"/>
      <c r="DK46" s="1"/>
      <c r="DL46" s="1"/>
      <c r="DO46" s="3"/>
      <c r="DP46" s="1"/>
      <c r="DQ46" s="1"/>
      <c r="DR46" s="1"/>
      <c r="DS46" s="1"/>
      <c r="DT46" s="1"/>
      <c r="DU46" s="1"/>
      <c r="DV46" s="1"/>
      <c r="DW46" s="1"/>
      <c r="DX46" s="1"/>
      <c r="DY46" s="1"/>
      <c r="DZ46" s="1"/>
      <c r="EC46" s="3"/>
      <c r="ED46" s="1"/>
      <c r="EE46" s="1"/>
      <c r="EF46" s="1"/>
      <c r="EG46" s="1"/>
      <c r="EH46" s="1"/>
      <c r="EI46" s="1"/>
      <c r="EJ46" s="1"/>
      <c r="EK46" s="1"/>
      <c r="EL46" s="1"/>
      <c r="EM46" s="1"/>
      <c r="EN46" s="1"/>
      <c r="EQ46" s="3"/>
      <c r="ER46" s="1"/>
      <c r="ES46" s="1"/>
      <c r="ET46" s="1"/>
      <c r="EU46" s="1"/>
      <c r="EV46" s="1"/>
      <c r="EW46" s="1"/>
      <c r="EX46" s="1"/>
      <c r="EY46" s="1"/>
      <c r="EZ46" s="1"/>
      <c r="FA46" s="1"/>
      <c r="FB46" s="1"/>
      <c r="FE46" s="3"/>
      <c r="FF46" s="1"/>
      <c r="FG46" s="1"/>
      <c r="FH46" s="1"/>
      <c r="FI46" s="1"/>
      <c r="FJ46" s="1"/>
      <c r="FK46" s="1"/>
      <c r="FL46" s="1"/>
      <c r="FM46" s="1"/>
      <c r="FN46" s="1"/>
      <c r="FO46" s="1"/>
      <c r="FP46" s="1"/>
      <c r="FS46" s="3"/>
      <c r="FT46" s="1"/>
      <c r="FU46" s="1"/>
      <c r="FV46" s="1"/>
      <c r="FW46" s="1"/>
      <c r="FX46" s="1"/>
      <c r="FY46" s="1"/>
      <c r="FZ46" s="1"/>
      <c r="GA46" s="1"/>
      <c r="GB46" s="1"/>
      <c r="GC46" s="1"/>
      <c r="GD46" s="1"/>
      <c r="GG46" s="3"/>
      <c r="GH46" s="1"/>
      <c r="GI46" s="1"/>
      <c r="GJ46" s="1"/>
      <c r="GK46" s="1"/>
      <c r="GL46" s="1"/>
      <c r="GM46" s="1"/>
      <c r="GN46" s="1"/>
      <c r="GO46" s="1"/>
      <c r="GP46" s="1"/>
      <c r="GQ46" s="1"/>
      <c r="GR46" s="1"/>
      <c r="GU46" s="3"/>
      <c r="GV46" s="1"/>
      <c r="GW46" s="1"/>
      <c r="GX46" s="1"/>
      <c r="GY46" s="1"/>
      <c r="GZ46" s="1"/>
      <c r="HA46" s="1"/>
      <c r="HB46" s="1"/>
      <c r="HC46" s="1"/>
      <c r="HD46" s="1"/>
      <c r="HE46" s="1"/>
      <c r="HF46" s="1"/>
      <c r="HI46" s="3"/>
      <c r="HJ46" s="1"/>
      <c r="HK46" s="1"/>
      <c r="HL46" s="1"/>
      <c r="HM46" s="1"/>
      <c r="HN46" s="1"/>
      <c r="HO46" s="1"/>
      <c r="HP46" s="1"/>
      <c r="HQ46" s="1"/>
      <c r="HR46" s="1"/>
      <c r="HS46" s="1"/>
      <c r="HT46" s="1"/>
      <c r="HW46" s="3"/>
      <c r="HX46" s="1"/>
      <c r="HY46" s="1"/>
      <c r="HZ46" s="1"/>
      <c r="IA46" s="1"/>
      <c r="IB46" s="1"/>
      <c r="IC46" s="1"/>
      <c r="ID46" s="1"/>
      <c r="IE46" s="1"/>
      <c r="IF46" s="1"/>
      <c r="IG46" s="1"/>
      <c r="IH46" s="1"/>
      <c r="IK46" s="3"/>
      <c r="IL46" s="1"/>
      <c r="IM46" s="1"/>
      <c r="IN46" s="1"/>
      <c r="IO46" s="1"/>
      <c r="IP46" s="1"/>
      <c r="IQ46" s="1"/>
      <c r="IR46" s="1"/>
      <c r="IS46" s="1"/>
      <c r="IT46" s="1"/>
      <c r="IU46" s="1"/>
    </row>
    <row r="47" spans="1:255" ht="21" customHeight="1" x14ac:dyDescent="0.2">
      <c r="A47" s="63" t="s">
        <v>294</v>
      </c>
      <c r="B47" s="73">
        <v>66.989599999999996</v>
      </c>
      <c r="C47" s="47">
        <v>165.7655</v>
      </c>
      <c r="D47" s="73">
        <v>2913.4394000000002</v>
      </c>
      <c r="E47" s="73">
        <v>9257.8651000000009</v>
      </c>
      <c r="F47" s="73">
        <v>604.63070000000005</v>
      </c>
      <c r="G47" s="73">
        <v>80.466399999999993</v>
      </c>
      <c r="H47" s="73"/>
      <c r="I47" s="73">
        <v>76.226900000000001</v>
      </c>
      <c r="J47" s="73">
        <v>2.2239</v>
      </c>
      <c r="K47" s="73">
        <v>305.6053</v>
      </c>
      <c r="L47" s="73"/>
      <c r="M47" s="49">
        <v>13473.212799999999</v>
      </c>
      <c r="N47" s="43"/>
      <c r="U47" s="3"/>
      <c r="V47" s="1"/>
      <c r="W47" s="1"/>
      <c r="X47" s="1"/>
      <c r="Y47" s="1"/>
      <c r="Z47" s="1"/>
      <c r="AA47" s="1"/>
      <c r="AB47" s="1"/>
      <c r="AC47" s="1"/>
      <c r="AD47" s="1"/>
      <c r="AE47" s="1"/>
      <c r="AF47" s="1"/>
      <c r="AI47" s="3"/>
      <c r="AJ47" s="1"/>
      <c r="AK47" s="1"/>
      <c r="AL47" s="1"/>
      <c r="AM47" s="1"/>
      <c r="AN47" s="1"/>
      <c r="AO47" s="1"/>
      <c r="AP47" s="1"/>
      <c r="AQ47" s="1"/>
      <c r="AR47" s="1"/>
      <c r="AS47" s="1"/>
      <c r="AT47" s="1"/>
      <c r="AW47" s="3"/>
      <c r="AX47" s="1"/>
      <c r="AY47" s="1"/>
      <c r="AZ47" s="1"/>
      <c r="BA47" s="1"/>
      <c r="BB47" s="1"/>
      <c r="BC47" s="1"/>
      <c r="BD47" s="1"/>
      <c r="BE47" s="1"/>
      <c r="BF47" s="1"/>
      <c r="BG47" s="1"/>
      <c r="BH47" s="1"/>
      <c r="BK47" s="3"/>
      <c r="BL47" s="1"/>
      <c r="BM47" s="1"/>
      <c r="BN47" s="1"/>
      <c r="BO47" s="1"/>
      <c r="BP47" s="1"/>
      <c r="BQ47" s="1"/>
      <c r="BR47" s="1"/>
      <c r="BS47" s="1"/>
      <c r="BT47" s="1"/>
      <c r="BU47" s="1"/>
      <c r="BV47" s="1"/>
      <c r="BY47" s="3"/>
      <c r="BZ47" s="1"/>
      <c r="CA47" s="1"/>
      <c r="CB47" s="1"/>
      <c r="CC47" s="1"/>
      <c r="CD47" s="1"/>
      <c r="CE47" s="1"/>
      <c r="CF47" s="1"/>
      <c r="CG47" s="1"/>
      <c r="CH47" s="1"/>
      <c r="CI47" s="1"/>
      <c r="CJ47" s="1"/>
      <c r="CM47" s="3"/>
      <c r="CN47" s="1"/>
      <c r="CO47" s="1"/>
      <c r="CP47" s="1"/>
      <c r="CQ47" s="1"/>
      <c r="CR47" s="1"/>
      <c r="CS47" s="1"/>
      <c r="CT47" s="1"/>
      <c r="CU47" s="1"/>
      <c r="CV47" s="1"/>
      <c r="CW47" s="1"/>
      <c r="CX47" s="1"/>
      <c r="DA47" s="3"/>
      <c r="DB47" s="1"/>
      <c r="DC47" s="1"/>
      <c r="DD47" s="1"/>
      <c r="DE47" s="1"/>
      <c r="DF47" s="1"/>
      <c r="DG47" s="1"/>
      <c r="DH47" s="1"/>
      <c r="DI47" s="1"/>
      <c r="DJ47" s="1"/>
      <c r="DK47" s="1"/>
      <c r="DL47" s="1"/>
      <c r="DO47" s="3"/>
      <c r="DP47" s="1"/>
      <c r="DQ47" s="1"/>
      <c r="DR47" s="1"/>
      <c r="DS47" s="1"/>
      <c r="DT47" s="1"/>
      <c r="DU47" s="1"/>
      <c r="DV47" s="1"/>
      <c r="DW47" s="1"/>
      <c r="DX47" s="1"/>
      <c r="DY47" s="1"/>
      <c r="DZ47" s="1"/>
      <c r="EC47" s="3"/>
      <c r="ED47" s="1"/>
      <c r="EE47" s="1"/>
      <c r="EF47" s="1"/>
      <c r="EG47" s="1"/>
      <c r="EH47" s="1"/>
      <c r="EI47" s="1"/>
      <c r="EJ47" s="1"/>
      <c r="EK47" s="1"/>
      <c r="EL47" s="1"/>
      <c r="EM47" s="1"/>
      <c r="EN47" s="1"/>
      <c r="EQ47" s="3"/>
      <c r="ER47" s="1"/>
      <c r="ES47" s="1"/>
      <c r="ET47" s="1"/>
      <c r="EU47" s="1"/>
      <c r="EV47" s="1"/>
      <c r="EW47" s="1"/>
      <c r="EX47" s="1"/>
      <c r="EY47" s="1"/>
      <c r="EZ47" s="1"/>
      <c r="FA47" s="1"/>
      <c r="FB47" s="1"/>
      <c r="FE47" s="3"/>
      <c r="FF47" s="1"/>
      <c r="FG47" s="1"/>
      <c r="FH47" s="1"/>
      <c r="FI47" s="1"/>
      <c r="FJ47" s="1"/>
      <c r="FK47" s="1"/>
      <c r="FL47" s="1"/>
      <c r="FM47" s="1"/>
      <c r="FN47" s="1"/>
      <c r="FO47" s="1"/>
      <c r="FP47" s="1"/>
      <c r="FS47" s="3"/>
      <c r="FT47" s="1"/>
      <c r="FU47" s="1"/>
      <c r="FV47" s="1"/>
      <c r="FW47" s="1"/>
      <c r="FX47" s="1"/>
      <c r="FY47" s="1"/>
      <c r="FZ47" s="1"/>
      <c r="GA47" s="1"/>
      <c r="GB47" s="1"/>
      <c r="GC47" s="1"/>
      <c r="GD47" s="1"/>
      <c r="GG47" s="3"/>
      <c r="GH47" s="1"/>
      <c r="GI47" s="1"/>
      <c r="GJ47" s="1"/>
      <c r="GK47" s="1"/>
      <c r="GL47" s="1"/>
      <c r="GM47" s="1"/>
      <c r="GN47" s="1"/>
      <c r="GO47" s="1"/>
      <c r="GP47" s="1"/>
      <c r="GQ47" s="1"/>
      <c r="GR47" s="1"/>
      <c r="GU47" s="3"/>
      <c r="GV47" s="1"/>
      <c r="GW47" s="1"/>
      <c r="GX47" s="1"/>
      <c r="GY47" s="1"/>
      <c r="GZ47" s="1"/>
      <c r="HA47" s="1"/>
      <c r="HB47" s="1"/>
      <c r="HC47" s="1"/>
      <c r="HD47" s="1"/>
      <c r="HE47" s="1"/>
      <c r="HF47" s="1"/>
      <c r="HI47" s="3"/>
      <c r="HJ47" s="1"/>
      <c r="HK47" s="1"/>
      <c r="HL47" s="1"/>
      <c r="HM47" s="1"/>
      <c r="HN47" s="1"/>
      <c r="HO47" s="1"/>
      <c r="HP47" s="1"/>
      <c r="HQ47" s="1"/>
      <c r="HR47" s="1"/>
      <c r="HS47" s="1"/>
      <c r="HT47" s="1"/>
      <c r="HW47" s="3"/>
      <c r="HX47" s="1"/>
      <c r="HY47" s="1"/>
      <c r="HZ47" s="1"/>
      <c r="IA47" s="1"/>
      <c r="IB47" s="1"/>
      <c r="IC47" s="1"/>
      <c r="ID47" s="1"/>
      <c r="IE47" s="1"/>
      <c r="IF47" s="1"/>
      <c r="IG47" s="1"/>
      <c r="IH47" s="1"/>
      <c r="IK47" s="3"/>
      <c r="IL47" s="1"/>
      <c r="IM47" s="1"/>
      <c r="IN47" s="1"/>
      <c r="IO47" s="1"/>
      <c r="IP47" s="1"/>
      <c r="IQ47" s="1"/>
      <c r="IR47" s="1"/>
      <c r="IS47" s="1"/>
      <c r="IT47" s="1"/>
      <c r="IU47" s="1"/>
    </row>
    <row r="48" spans="1:255" ht="21" customHeight="1" x14ac:dyDescent="0.2">
      <c r="A48" s="61" t="s">
        <v>28</v>
      </c>
      <c r="B48" s="71"/>
      <c r="C48" s="40">
        <v>0.43020000000000003</v>
      </c>
      <c r="D48" s="71">
        <v>12.438800000000001</v>
      </c>
      <c r="E48" s="71">
        <v>409.21719999999999</v>
      </c>
      <c r="F48" s="71">
        <v>87.541799999999995</v>
      </c>
      <c r="G48" s="71">
        <v>8.4601000000000006</v>
      </c>
      <c r="H48" s="71"/>
      <c r="I48" s="71"/>
      <c r="J48" s="71"/>
      <c r="K48" s="71">
        <v>158.47210000000001</v>
      </c>
      <c r="L48" s="71"/>
      <c r="M48" s="42">
        <v>676.56020000000001</v>
      </c>
      <c r="N48" s="43"/>
    </row>
    <row r="49" spans="1:255" ht="21" customHeight="1" x14ac:dyDescent="0.2">
      <c r="A49" s="61" t="s">
        <v>295</v>
      </c>
      <c r="B49" s="71"/>
      <c r="C49" s="40">
        <v>207.98</v>
      </c>
      <c r="D49" s="71">
        <v>119.9477</v>
      </c>
      <c r="E49" s="71">
        <v>0.16969999999999999</v>
      </c>
      <c r="F49" s="71"/>
      <c r="G49" s="71">
        <v>6.7941000000000003</v>
      </c>
      <c r="H49" s="71"/>
      <c r="I49" s="71"/>
      <c r="J49" s="71">
        <v>0.16969999999999999</v>
      </c>
      <c r="K49" s="71">
        <v>2.7875000000000001</v>
      </c>
      <c r="L49" s="71">
        <v>9.4527000000000001</v>
      </c>
      <c r="M49" s="42">
        <v>347.3014</v>
      </c>
      <c r="N49" s="43"/>
    </row>
    <row r="50" spans="1:255" ht="21" customHeight="1" x14ac:dyDescent="0.2">
      <c r="A50" s="62" t="s">
        <v>29</v>
      </c>
      <c r="B50" s="72"/>
      <c r="C50" s="44">
        <v>208.4102</v>
      </c>
      <c r="D50" s="72">
        <v>132.38650000000001</v>
      </c>
      <c r="E50" s="72">
        <v>409.38690000000003</v>
      </c>
      <c r="F50" s="72">
        <v>87.541799999999995</v>
      </c>
      <c r="G50" s="72">
        <v>15.254200000000001</v>
      </c>
      <c r="H50" s="72"/>
      <c r="I50" s="72"/>
      <c r="J50" s="72">
        <v>0.16969999999999999</v>
      </c>
      <c r="K50" s="72">
        <v>161.25960000000001</v>
      </c>
      <c r="L50" s="72">
        <v>9.4527000000000001</v>
      </c>
      <c r="M50" s="46">
        <v>1023.8616</v>
      </c>
      <c r="N50" s="43"/>
      <c r="U50" s="3"/>
      <c r="V50" s="1"/>
      <c r="W50" s="1"/>
      <c r="X50" s="1"/>
      <c r="Y50" s="1"/>
      <c r="Z50" s="1"/>
      <c r="AA50" s="1"/>
      <c r="AB50" s="1"/>
      <c r="AC50" s="1"/>
      <c r="AD50" s="1"/>
      <c r="AE50" s="1"/>
      <c r="AF50" s="1"/>
      <c r="AI50" s="3"/>
      <c r="AJ50" s="1"/>
      <c r="AK50" s="1"/>
      <c r="AL50" s="1"/>
      <c r="AM50" s="1"/>
      <c r="AN50" s="1"/>
      <c r="AO50" s="1"/>
      <c r="AP50" s="1"/>
      <c r="AQ50" s="1"/>
      <c r="AR50" s="1"/>
      <c r="AS50" s="1"/>
      <c r="AT50" s="1"/>
      <c r="AW50" s="3"/>
      <c r="AX50" s="1"/>
      <c r="AY50" s="1"/>
      <c r="AZ50" s="1"/>
      <c r="BA50" s="1"/>
      <c r="BB50" s="1"/>
      <c r="BC50" s="1"/>
      <c r="BD50" s="1"/>
      <c r="BE50" s="1"/>
      <c r="BF50" s="1"/>
      <c r="BG50" s="1"/>
      <c r="BH50" s="1"/>
      <c r="BK50" s="3"/>
      <c r="BL50" s="1"/>
      <c r="BM50" s="1"/>
      <c r="BN50" s="1"/>
      <c r="BO50" s="1"/>
      <c r="BP50" s="1"/>
      <c r="BQ50" s="1"/>
      <c r="BR50" s="1"/>
      <c r="BS50" s="1"/>
      <c r="BT50" s="1"/>
      <c r="BU50" s="1"/>
      <c r="BV50" s="1"/>
      <c r="BY50" s="3"/>
      <c r="BZ50" s="1"/>
      <c r="CA50" s="1"/>
      <c r="CB50" s="1"/>
      <c r="CC50" s="1"/>
      <c r="CD50" s="1"/>
      <c r="CE50" s="1"/>
      <c r="CF50" s="1"/>
      <c r="CG50" s="1"/>
      <c r="CH50" s="1"/>
      <c r="CI50" s="1"/>
      <c r="CJ50" s="1"/>
      <c r="CM50" s="3"/>
      <c r="CN50" s="1"/>
      <c r="CO50" s="1"/>
      <c r="CP50" s="1"/>
      <c r="CQ50" s="1"/>
      <c r="CR50" s="1"/>
      <c r="CS50" s="1"/>
      <c r="CT50" s="1"/>
      <c r="CU50" s="1"/>
      <c r="CV50" s="1"/>
      <c r="CW50" s="1"/>
      <c r="CX50" s="1"/>
      <c r="DA50" s="3"/>
      <c r="DB50" s="1"/>
      <c r="DC50" s="1"/>
      <c r="DD50" s="1"/>
      <c r="DE50" s="1"/>
      <c r="DF50" s="1"/>
      <c r="DG50" s="1"/>
      <c r="DH50" s="1"/>
      <c r="DI50" s="1"/>
      <c r="DJ50" s="1"/>
      <c r="DK50" s="1"/>
      <c r="DL50" s="1"/>
      <c r="DO50" s="3"/>
      <c r="DP50" s="1"/>
      <c r="DQ50" s="1"/>
      <c r="DR50" s="1"/>
      <c r="DS50" s="1"/>
      <c r="DT50" s="1"/>
      <c r="DU50" s="1"/>
      <c r="DV50" s="1"/>
      <c r="DW50" s="1"/>
      <c r="DX50" s="1"/>
      <c r="DY50" s="1"/>
      <c r="DZ50" s="1"/>
      <c r="EC50" s="3"/>
      <c r="ED50" s="1"/>
      <c r="EE50" s="1"/>
      <c r="EF50" s="1"/>
      <c r="EG50" s="1"/>
      <c r="EH50" s="1"/>
      <c r="EI50" s="1"/>
      <c r="EJ50" s="1"/>
      <c r="EK50" s="1"/>
      <c r="EL50" s="1"/>
      <c r="EM50" s="1"/>
      <c r="EN50" s="1"/>
      <c r="EQ50" s="3"/>
      <c r="ER50" s="1"/>
      <c r="ES50" s="1"/>
      <c r="ET50" s="1"/>
      <c r="EU50" s="1"/>
      <c r="EV50" s="1"/>
      <c r="EW50" s="1"/>
      <c r="EX50" s="1"/>
      <c r="EY50" s="1"/>
      <c r="EZ50" s="1"/>
      <c r="FA50" s="1"/>
      <c r="FB50" s="1"/>
      <c r="FE50" s="3"/>
      <c r="FF50" s="1"/>
      <c r="FG50" s="1"/>
      <c r="FH50" s="1"/>
      <c r="FI50" s="1"/>
      <c r="FJ50" s="1"/>
      <c r="FK50" s="1"/>
      <c r="FL50" s="1"/>
      <c r="FM50" s="1"/>
      <c r="FN50" s="1"/>
      <c r="FO50" s="1"/>
      <c r="FP50" s="1"/>
      <c r="FS50" s="3"/>
      <c r="FT50" s="1"/>
      <c r="FU50" s="1"/>
      <c r="FV50" s="1"/>
      <c r="FW50" s="1"/>
      <c r="FX50" s="1"/>
      <c r="FY50" s="1"/>
      <c r="FZ50" s="1"/>
      <c r="GA50" s="1"/>
      <c r="GB50" s="1"/>
      <c r="GC50" s="1"/>
      <c r="GD50" s="1"/>
      <c r="GG50" s="3"/>
      <c r="GH50" s="1"/>
      <c r="GI50" s="1"/>
      <c r="GJ50" s="1"/>
      <c r="GK50" s="1"/>
      <c r="GL50" s="1"/>
      <c r="GM50" s="1"/>
      <c r="GN50" s="1"/>
      <c r="GO50" s="1"/>
      <c r="GP50" s="1"/>
      <c r="GQ50" s="1"/>
      <c r="GR50" s="1"/>
      <c r="GU50" s="3"/>
      <c r="GV50" s="1"/>
      <c r="GW50" s="1"/>
      <c r="GX50" s="1"/>
      <c r="GY50" s="1"/>
      <c r="GZ50" s="1"/>
      <c r="HA50" s="1"/>
      <c r="HB50" s="1"/>
      <c r="HC50" s="1"/>
      <c r="HD50" s="1"/>
      <c r="HE50" s="1"/>
      <c r="HF50" s="1"/>
      <c r="HI50" s="3"/>
      <c r="HJ50" s="1"/>
      <c r="HK50" s="1"/>
      <c r="HL50" s="1"/>
      <c r="HM50" s="1"/>
      <c r="HN50" s="1"/>
      <c r="HO50" s="1"/>
      <c r="HP50" s="1"/>
      <c r="HQ50" s="1"/>
      <c r="HR50" s="1"/>
      <c r="HS50" s="1"/>
      <c r="HT50" s="1"/>
      <c r="HW50" s="3"/>
      <c r="HX50" s="1"/>
      <c r="HY50" s="1"/>
      <c r="HZ50" s="1"/>
      <c r="IA50" s="1"/>
      <c r="IB50" s="1"/>
      <c r="IC50" s="1"/>
      <c r="ID50" s="1"/>
      <c r="IE50" s="1"/>
      <c r="IF50" s="1"/>
      <c r="IG50" s="1"/>
      <c r="IH50" s="1"/>
      <c r="IK50" s="3"/>
      <c r="IL50" s="1"/>
      <c r="IM50" s="1"/>
      <c r="IN50" s="1"/>
      <c r="IO50" s="1"/>
      <c r="IP50" s="1"/>
      <c r="IQ50" s="1"/>
      <c r="IR50" s="1"/>
      <c r="IS50" s="1"/>
      <c r="IT50" s="1"/>
      <c r="IU50" s="1"/>
    </row>
    <row r="51" spans="1:255" ht="21" customHeight="1" x14ac:dyDescent="0.2">
      <c r="A51" s="61" t="s">
        <v>296</v>
      </c>
      <c r="B51" s="71"/>
      <c r="C51" s="40">
        <v>15.092599999999999</v>
      </c>
      <c r="D51" s="71">
        <v>1704.6103000000001</v>
      </c>
      <c r="E51" s="71">
        <v>415.529</v>
      </c>
      <c r="F51" s="71"/>
      <c r="G51" s="71">
        <v>97.19</v>
      </c>
      <c r="H51" s="71"/>
      <c r="I51" s="71"/>
      <c r="J51" s="71"/>
      <c r="K51" s="71">
        <v>13.9815</v>
      </c>
      <c r="L51" s="71"/>
      <c r="M51" s="42">
        <v>2246.4034000000001</v>
      </c>
      <c r="N51" s="43"/>
    </row>
    <row r="52" spans="1:255" ht="21" customHeight="1" x14ac:dyDescent="0.2">
      <c r="A52" s="61" t="s">
        <v>297</v>
      </c>
      <c r="B52" s="71">
        <v>692.09109999999998</v>
      </c>
      <c r="C52" s="40">
        <v>85.053700000000006</v>
      </c>
      <c r="D52" s="71">
        <v>28.6386</v>
      </c>
      <c r="E52" s="71">
        <v>1724.5411999999999</v>
      </c>
      <c r="F52" s="71">
        <v>108.6473</v>
      </c>
      <c r="G52" s="71">
        <v>29.237400000000001</v>
      </c>
      <c r="H52" s="71"/>
      <c r="I52" s="71">
        <v>82.7654</v>
      </c>
      <c r="J52" s="71">
        <v>3.3239999999999998</v>
      </c>
      <c r="K52" s="71">
        <v>40.2288</v>
      </c>
      <c r="L52" s="71"/>
      <c r="M52" s="42">
        <v>2794.5275000000001</v>
      </c>
      <c r="N52" s="43"/>
    </row>
    <row r="53" spans="1:255" ht="21" customHeight="1" x14ac:dyDescent="0.2">
      <c r="A53" s="61" t="s">
        <v>298</v>
      </c>
      <c r="B53" s="71"/>
      <c r="C53" s="40"/>
      <c r="D53" s="71">
        <v>103.1306</v>
      </c>
      <c r="E53" s="71">
        <v>141.5787</v>
      </c>
      <c r="F53" s="71">
        <v>16.167899999999999</v>
      </c>
      <c r="G53" s="71">
        <v>59.883000000000003</v>
      </c>
      <c r="H53" s="71"/>
      <c r="I53" s="71">
        <v>80.575400000000002</v>
      </c>
      <c r="J53" s="71"/>
      <c r="K53" s="71">
        <v>31.0047</v>
      </c>
      <c r="L53" s="71"/>
      <c r="M53" s="42">
        <v>432.34030000000001</v>
      </c>
      <c r="N53" s="43"/>
    </row>
    <row r="54" spans="1:255" ht="21" customHeight="1" x14ac:dyDescent="0.2">
      <c r="A54" s="61" t="s">
        <v>30</v>
      </c>
      <c r="B54" s="71"/>
      <c r="C54" s="40">
        <v>275.94170000000003</v>
      </c>
      <c r="D54" s="71">
        <v>43.985300000000002</v>
      </c>
      <c r="E54" s="71"/>
      <c r="F54" s="71"/>
      <c r="G54" s="71">
        <v>380.37279999999998</v>
      </c>
      <c r="H54" s="71"/>
      <c r="I54" s="71"/>
      <c r="J54" s="71">
        <v>5.2327000000000004</v>
      </c>
      <c r="K54" s="71">
        <v>276.04759999999999</v>
      </c>
      <c r="L54" s="71">
        <v>2.1040999999999999</v>
      </c>
      <c r="M54" s="42">
        <v>983.68420000000003</v>
      </c>
      <c r="N54" s="43"/>
    </row>
    <row r="55" spans="1:255" ht="21" customHeight="1" x14ac:dyDescent="0.2">
      <c r="A55" s="61" t="s">
        <v>31</v>
      </c>
      <c r="B55" s="71"/>
      <c r="C55" s="40">
        <v>3.5466000000000002</v>
      </c>
      <c r="D55" s="71"/>
      <c r="E55" s="71"/>
      <c r="F55" s="71">
        <v>9.5793999999999997</v>
      </c>
      <c r="G55" s="71"/>
      <c r="H55" s="71"/>
      <c r="I55" s="71"/>
      <c r="J55" s="71"/>
      <c r="K55" s="71"/>
      <c r="L55" s="71"/>
      <c r="M55" s="42">
        <v>13.125999999999999</v>
      </c>
      <c r="N55" s="43"/>
    </row>
    <row r="56" spans="1:255" ht="21" customHeight="1" x14ac:dyDescent="0.2">
      <c r="A56" s="61" t="s">
        <v>299</v>
      </c>
      <c r="B56" s="71"/>
      <c r="C56" s="40">
        <v>71.868600000000001</v>
      </c>
      <c r="D56" s="71"/>
      <c r="E56" s="71"/>
      <c r="F56" s="71"/>
      <c r="G56" s="71">
        <v>34.543599999999998</v>
      </c>
      <c r="H56" s="71"/>
      <c r="I56" s="71"/>
      <c r="J56" s="71">
        <v>20.614599999999999</v>
      </c>
      <c r="K56" s="71">
        <v>48.788899999999998</v>
      </c>
      <c r="L56" s="71"/>
      <c r="M56" s="42">
        <v>175.81569999999999</v>
      </c>
      <c r="N56" s="43"/>
    </row>
    <row r="57" spans="1:255" ht="21" customHeight="1" x14ac:dyDescent="0.2">
      <c r="A57" s="61" t="s">
        <v>300</v>
      </c>
      <c r="B57" s="71"/>
      <c r="C57" s="40"/>
      <c r="D57" s="71">
        <v>202.2594</v>
      </c>
      <c r="E57" s="71">
        <v>16.804400000000001</v>
      </c>
      <c r="F57" s="71"/>
      <c r="G57" s="71">
        <v>36.553600000000003</v>
      </c>
      <c r="H57" s="71"/>
      <c r="I57" s="71"/>
      <c r="J57" s="71">
        <v>4.9638999999999998</v>
      </c>
      <c r="K57" s="71">
        <v>9.3867999999999991</v>
      </c>
      <c r="L57" s="71"/>
      <c r="M57" s="42">
        <v>269.96809999999999</v>
      </c>
      <c r="N57" s="43"/>
    </row>
    <row r="58" spans="1:255" ht="21" customHeight="1" x14ac:dyDescent="0.2">
      <c r="A58" s="61" t="s">
        <v>32</v>
      </c>
      <c r="B58" s="71">
        <v>1530.1776</v>
      </c>
      <c r="C58" s="40">
        <v>77.013000000000005</v>
      </c>
      <c r="D58" s="71">
        <v>1571.2678000000001</v>
      </c>
      <c r="E58" s="71">
        <v>231.15119999999999</v>
      </c>
      <c r="F58" s="71">
        <v>512.63850000000002</v>
      </c>
      <c r="G58" s="71">
        <v>26.681999999999999</v>
      </c>
      <c r="H58" s="71"/>
      <c r="I58" s="71">
        <v>274.34440000000001</v>
      </c>
      <c r="J58" s="71">
        <v>11.4077</v>
      </c>
      <c r="K58" s="71">
        <v>1396.585</v>
      </c>
      <c r="L58" s="71"/>
      <c r="M58" s="42">
        <v>5631.2672000000002</v>
      </c>
      <c r="N58" s="43"/>
    </row>
    <row r="59" spans="1:255" ht="21" customHeight="1" x14ac:dyDescent="0.2">
      <c r="A59" s="62" t="s">
        <v>301</v>
      </c>
      <c r="B59" s="72">
        <v>2222.2687000000001</v>
      </c>
      <c r="C59" s="44">
        <v>528.51620000000003</v>
      </c>
      <c r="D59" s="72">
        <v>3653.8919999999998</v>
      </c>
      <c r="E59" s="72">
        <v>2529.6044999999999</v>
      </c>
      <c r="F59" s="72">
        <v>647.03309999999999</v>
      </c>
      <c r="G59" s="72">
        <v>664.4624</v>
      </c>
      <c r="H59" s="72"/>
      <c r="I59" s="72">
        <v>437.68520000000001</v>
      </c>
      <c r="J59" s="72">
        <v>45.542900000000003</v>
      </c>
      <c r="K59" s="72">
        <v>1816.0233000000001</v>
      </c>
      <c r="L59" s="72">
        <v>2.1040999999999999</v>
      </c>
      <c r="M59" s="46">
        <v>12547.1324</v>
      </c>
      <c r="N59" s="43"/>
      <c r="U59" s="3"/>
      <c r="V59" s="1"/>
      <c r="W59" s="1"/>
      <c r="X59" s="1"/>
      <c r="Y59" s="1"/>
      <c r="Z59" s="1"/>
      <c r="AA59" s="1"/>
      <c r="AB59" s="1"/>
      <c r="AC59" s="1"/>
      <c r="AD59" s="1"/>
      <c r="AE59" s="1"/>
      <c r="AF59" s="1"/>
      <c r="AI59" s="3"/>
      <c r="AJ59" s="1"/>
      <c r="AK59" s="1"/>
      <c r="AL59" s="1"/>
      <c r="AM59" s="1"/>
      <c r="AN59" s="1"/>
      <c r="AO59" s="1"/>
      <c r="AP59" s="1"/>
      <c r="AQ59" s="1"/>
      <c r="AR59" s="1"/>
      <c r="AS59" s="1"/>
      <c r="AT59" s="1"/>
      <c r="AW59" s="3"/>
      <c r="AX59" s="1"/>
      <c r="AY59" s="1"/>
      <c r="AZ59" s="1"/>
      <c r="BA59" s="1"/>
      <c r="BB59" s="1"/>
      <c r="BC59" s="1"/>
      <c r="BD59" s="1"/>
      <c r="BE59" s="1"/>
      <c r="BF59" s="1"/>
      <c r="BG59" s="1"/>
      <c r="BH59" s="1"/>
      <c r="BK59" s="3"/>
      <c r="BL59" s="1"/>
      <c r="BM59" s="1"/>
      <c r="BN59" s="1"/>
      <c r="BO59" s="1"/>
      <c r="BP59" s="1"/>
      <c r="BQ59" s="1"/>
      <c r="BR59" s="1"/>
      <c r="BS59" s="1"/>
      <c r="BT59" s="1"/>
      <c r="BU59" s="1"/>
      <c r="BV59" s="1"/>
      <c r="BY59" s="3"/>
      <c r="BZ59" s="1"/>
      <c r="CA59" s="1"/>
      <c r="CB59" s="1"/>
      <c r="CC59" s="1"/>
      <c r="CD59" s="1"/>
      <c r="CE59" s="1"/>
      <c r="CF59" s="1"/>
      <c r="CG59" s="1"/>
      <c r="CH59" s="1"/>
      <c r="CI59" s="1"/>
      <c r="CJ59" s="1"/>
      <c r="CM59" s="3"/>
      <c r="CN59" s="1"/>
      <c r="CO59" s="1"/>
      <c r="CP59" s="1"/>
      <c r="CQ59" s="1"/>
      <c r="CR59" s="1"/>
      <c r="CS59" s="1"/>
      <c r="CT59" s="1"/>
      <c r="CU59" s="1"/>
      <c r="CV59" s="1"/>
      <c r="CW59" s="1"/>
      <c r="CX59" s="1"/>
      <c r="DA59" s="3"/>
      <c r="DB59" s="1"/>
      <c r="DC59" s="1"/>
      <c r="DD59" s="1"/>
      <c r="DE59" s="1"/>
      <c r="DF59" s="1"/>
      <c r="DG59" s="1"/>
      <c r="DH59" s="1"/>
      <c r="DI59" s="1"/>
      <c r="DJ59" s="1"/>
      <c r="DK59" s="1"/>
      <c r="DL59" s="1"/>
      <c r="DO59" s="3"/>
      <c r="DP59" s="1"/>
      <c r="DQ59" s="1"/>
      <c r="DR59" s="1"/>
      <c r="DS59" s="1"/>
      <c r="DT59" s="1"/>
      <c r="DU59" s="1"/>
      <c r="DV59" s="1"/>
      <c r="DW59" s="1"/>
      <c r="DX59" s="1"/>
      <c r="DY59" s="1"/>
      <c r="DZ59" s="1"/>
      <c r="EC59" s="3"/>
      <c r="ED59" s="1"/>
      <c r="EE59" s="1"/>
      <c r="EF59" s="1"/>
      <c r="EG59" s="1"/>
      <c r="EH59" s="1"/>
      <c r="EI59" s="1"/>
      <c r="EJ59" s="1"/>
      <c r="EK59" s="1"/>
      <c r="EL59" s="1"/>
      <c r="EM59" s="1"/>
      <c r="EN59" s="1"/>
      <c r="EQ59" s="3"/>
      <c r="ER59" s="1"/>
      <c r="ES59" s="1"/>
      <c r="ET59" s="1"/>
      <c r="EU59" s="1"/>
      <c r="EV59" s="1"/>
      <c r="EW59" s="1"/>
      <c r="EX59" s="1"/>
      <c r="EY59" s="1"/>
      <c r="EZ59" s="1"/>
      <c r="FA59" s="1"/>
      <c r="FB59" s="1"/>
      <c r="FE59" s="3"/>
      <c r="FF59" s="1"/>
      <c r="FG59" s="1"/>
      <c r="FH59" s="1"/>
      <c r="FI59" s="1"/>
      <c r="FJ59" s="1"/>
      <c r="FK59" s="1"/>
      <c r="FL59" s="1"/>
      <c r="FM59" s="1"/>
      <c r="FN59" s="1"/>
      <c r="FO59" s="1"/>
      <c r="FP59" s="1"/>
      <c r="FS59" s="3"/>
      <c r="FT59" s="1"/>
      <c r="FU59" s="1"/>
      <c r="FV59" s="1"/>
      <c r="FW59" s="1"/>
      <c r="FX59" s="1"/>
      <c r="FY59" s="1"/>
      <c r="FZ59" s="1"/>
      <c r="GA59" s="1"/>
      <c r="GB59" s="1"/>
      <c r="GC59" s="1"/>
      <c r="GD59" s="1"/>
      <c r="GG59" s="3"/>
      <c r="GH59" s="1"/>
      <c r="GI59" s="1"/>
      <c r="GJ59" s="1"/>
      <c r="GK59" s="1"/>
      <c r="GL59" s="1"/>
      <c r="GM59" s="1"/>
      <c r="GN59" s="1"/>
      <c r="GO59" s="1"/>
      <c r="GP59" s="1"/>
      <c r="GQ59" s="1"/>
      <c r="GR59" s="1"/>
      <c r="GU59" s="3"/>
      <c r="GV59" s="1"/>
      <c r="GW59" s="1"/>
      <c r="GX59" s="1"/>
      <c r="GY59" s="1"/>
      <c r="GZ59" s="1"/>
      <c r="HA59" s="1"/>
      <c r="HB59" s="1"/>
      <c r="HC59" s="1"/>
      <c r="HD59" s="1"/>
      <c r="HE59" s="1"/>
      <c r="HF59" s="1"/>
      <c r="HI59" s="3"/>
      <c r="HJ59" s="1"/>
      <c r="HK59" s="1"/>
      <c r="HL59" s="1"/>
      <c r="HM59" s="1"/>
      <c r="HN59" s="1"/>
      <c r="HO59" s="1"/>
      <c r="HP59" s="1"/>
      <c r="HQ59" s="1"/>
      <c r="HR59" s="1"/>
      <c r="HS59" s="1"/>
      <c r="HT59" s="1"/>
      <c r="HW59" s="3"/>
      <c r="HX59" s="1"/>
      <c r="HY59" s="1"/>
      <c r="HZ59" s="1"/>
      <c r="IA59" s="1"/>
      <c r="IB59" s="1"/>
      <c r="IC59" s="1"/>
      <c r="ID59" s="1"/>
      <c r="IE59" s="1"/>
      <c r="IF59" s="1"/>
      <c r="IG59" s="1"/>
      <c r="IH59" s="1"/>
      <c r="IK59" s="3"/>
      <c r="IL59" s="1"/>
      <c r="IM59" s="1"/>
      <c r="IN59" s="1"/>
      <c r="IO59" s="1"/>
      <c r="IP59" s="1"/>
      <c r="IQ59" s="1"/>
      <c r="IR59" s="1"/>
      <c r="IS59" s="1"/>
      <c r="IT59" s="1"/>
      <c r="IU59" s="1"/>
    </row>
    <row r="60" spans="1:255" ht="21" customHeight="1" x14ac:dyDescent="0.2">
      <c r="A60" s="61" t="s">
        <v>33</v>
      </c>
      <c r="B60" s="71">
        <v>154.33840000000001</v>
      </c>
      <c r="C60" s="40">
        <v>95.238299999999995</v>
      </c>
      <c r="D60" s="71"/>
      <c r="E60" s="71"/>
      <c r="F60" s="71">
        <v>8.2087000000000003</v>
      </c>
      <c r="G60" s="71">
        <v>3.6261000000000001</v>
      </c>
      <c r="H60" s="71"/>
      <c r="I60" s="71"/>
      <c r="J60" s="71"/>
      <c r="K60" s="71"/>
      <c r="L60" s="71"/>
      <c r="M60" s="42">
        <v>261.41149999999999</v>
      </c>
      <c r="N60" s="43"/>
    </row>
    <row r="61" spans="1:255" ht="21" customHeight="1" x14ac:dyDescent="0.2">
      <c r="A61" s="61" t="s">
        <v>310</v>
      </c>
      <c r="B61" s="71">
        <v>98.827600000000004</v>
      </c>
      <c r="C61" s="40"/>
      <c r="D61" s="71">
        <v>1.7988999999999999</v>
      </c>
      <c r="E61" s="71"/>
      <c r="F61" s="71">
        <v>2.5344000000000002</v>
      </c>
      <c r="G61" s="71">
        <v>3.4901</v>
      </c>
      <c r="H61" s="71"/>
      <c r="I61" s="71"/>
      <c r="J61" s="71"/>
      <c r="K61" s="71"/>
      <c r="L61" s="71"/>
      <c r="M61" s="42">
        <v>106.651</v>
      </c>
      <c r="N61" s="43"/>
    </row>
    <row r="62" spans="1:255" ht="21" customHeight="1" x14ac:dyDescent="0.2">
      <c r="A62" s="64" t="s">
        <v>34</v>
      </c>
      <c r="B62" s="72">
        <v>253.166</v>
      </c>
      <c r="C62" s="44">
        <v>95.238299999999995</v>
      </c>
      <c r="D62" s="72">
        <v>1.7988999999999999</v>
      </c>
      <c r="E62" s="72"/>
      <c r="F62" s="72">
        <v>10.7431</v>
      </c>
      <c r="G62" s="72">
        <v>7.1162000000000001</v>
      </c>
      <c r="H62" s="72"/>
      <c r="I62" s="72"/>
      <c r="J62" s="72"/>
      <c r="K62" s="72"/>
      <c r="L62" s="72"/>
      <c r="M62" s="46">
        <v>368.0625</v>
      </c>
      <c r="N62" s="43"/>
      <c r="U62" s="3"/>
      <c r="V62" s="1"/>
      <c r="W62" s="1"/>
      <c r="X62" s="1"/>
      <c r="Y62" s="1"/>
      <c r="Z62" s="1"/>
      <c r="AA62" s="1"/>
      <c r="AB62" s="1"/>
      <c r="AC62" s="1"/>
      <c r="AD62" s="1"/>
      <c r="AE62" s="1"/>
      <c r="AF62" s="1"/>
      <c r="AI62" s="3"/>
      <c r="AJ62" s="1"/>
      <c r="AK62" s="1"/>
      <c r="AL62" s="1"/>
      <c r="AM62" s="1"/>
      <c r="AN62" s="1"/>
      <c r="AO62" s="1"/>
      <c r="AP62" s="1"/>
      <c r="AQ62" s="1"/>
      <c r="AR62" s="1"/>
      <c r="AS62" s="1"/>
      <c r="AT62" s="1"/>
      <c r="AW62" s="3"/>
      <c r="AX62" s="1"/>
      <c r="AY62" s="1"/>
      <c r="AZ62" s="1"/>
      <c r="BA62" s="1"/>
      <c r="BB62" s="1"/>
      <c r="BC62" s="1"/>
      <c r="BD62" s="1"/>
      <c r="BE62" s="1"/>
      <c r="BF62" s="1"/>
      <c r="BG62" s="1"/>
      <c r="BH62" s="1"/>
      <c r="BK62" s="3"/>
      <c r="BL62" s="1"/>
      <c r="BM62" s="1"/>
      <c r="BN62" s="1"/>
      <c r="BO62" s="1"/>
      <c r="BP62" s="1"/>
      <c r="BQ62" s="1"/>
      <c r="BR62" s="1"/>
      <c r="BS62" s="1"/>
      <c r="BT62" s="1"/>
      <c r="BU62" s="1"/>
      <c r="BV62" s="1"/>
      <c r="BY62" s="3"/>
      <c r="BZ62" s="1"/>
      <c r="CA62" s="1"/>
      <c r="CB62" s="1"/>
      <c r="CC62" s="1"/>
      <c r="CD62" s="1"/>
      <c r="CE62" s="1"/>
      <c r="CF62" s="1"/>
      <c r="CG62" s="1"/>
      <c r="CH62" s="1"/>
      <c r="CI62" s="1"/>
      <c r="CJ62" s="1"/>
      <c r="CM62" s="3"/>
      <c r="CN62" s="1"/>
      <c r="CO62" s="1"/>
      <c r="CP62" s="1"/>
      <c r="CQ62" s="1"/>
      <c r="CR62" s="1"/>
      <c r="CS62" s="1"/>
      <c r="CT62" s="1"/>
      <c r="CU62" s="1"/>
      <c r="CV62" s="1"/>
      <c r="CW62" s="1"/>
      <c r="CX62" s="1"/>
      <c r="DA62" s="3"/>
      <c r="DB62" s="1"/>
      <c r="DC62" s="1"/>
      <c r="DD62" s="1"/>
      <c r="DE62" s="1"/>
      <c r="DF62" s="1"/>
      <c r="DG62" s="1"/>
      <c r="DH62" s="1"/>
      <c r="DI62" s="1"/>
      <c r="DJ62" s="1"/>
      <c r="DK62" s="1"/>
      <c r="DL62" s="1"/>
      <c r="DO62" s="3"/>
      <c r="DP62" s="1"/>
      <c r="DQ62" s="1"/>
      <c r="DR62" s="1"/>
      <c r="DS62" s="1"/>
      <c r="DT62" s="1"/>
      <c r="DU62" s="1"/>
      <c r="DV62" s="1"/>
      <c r="DW62" s="1"/>
      <c r="DX62" s="1"/>
      <c r="DY62" s="1"/>
      <c r="DZ62" s="1"/>
      <c r="EC62" s="3"/>
      <c r="ED62" s="1"/>
      <c r="EE62" s="1"/>
      <c r="EF62" s="1"/>
      <c r="EG62" s="1"/>
      <c r="EH62" s="1"/>
      <c r="EI62" s="1"/>
      <c r="EJ62" s="1"/>
      <c r="EK62" s="1"/>
      <c r="EL62" s="1"/>
      <c r="EM62" s="1"/>
      <c r="EN62" s="1"/>
      <c r="EQ62" s="3"/>
      <c r="ER62" s="1"/>
      <c r="ES62" s="1"/>
      <c r="ET62" s="1"/>
      <c r="EU62" s="1"/>
      <c r="EV62" s="1"/>
      <c r="EW62" s="1"/>
      <c r="EX62" s="1"/>
      <c r="EY62" s="1"/>
      <c r="EZ62" s="1"/>
      <c r="FA62" s="1"/>
      <c r="FB62" s="1"/>
      <c r="FE62" s="3"/>
      <c r="FF62" s="1"/>
      <c r="FG62" s="1"/>
      <c r="FH62" s="1"/>
      <c r="FI62" s="1"/>
      <c r="FJ62" s="1"/>
      <c r="FK62" s="1"/>
      <c r="FL62" s="1"/>
      <c r="FM62" s="1"/>
      <c r="FN62" s="1"/>
      <c r="FO62" s="1"/>
      <c r="FP62" s="1"/>
      <c r="FS62" s="3"/>
      <c r="FT62" s="1"/>
      <c r="FU62" s="1"/>
      <c r="FV62" s="1"/>
      <c r="FW62" s="1"/>
      <c r="FX62" s="1"/>
      <c r="FY62" s="1"/>
      <c r="FZ62" s="1"/>
      <c r="GA62" s="1"/>
      <c r="GB62" s="1"/>
      <c r="GC62" s="1"/>
      <c r="GD62" s="1"/>
      <c r="GG62" s="3"/>
      <c r="GH62" s="1"/>
      <c r="GI62" s="1"/>
      <c r="GJ62" s="1"/>
      <c r="GK62" s="1"/>
      <c r="GL62" s="1"/>
      <c r="GM62" s="1"/>
      <c r="GN62" s="1"/>
      <c r="GO62" s="1"/>
      <c r="GP62" s="1"/>
      <c r="GQ62" s="1"/>
      <c r="GR62" s="1"/>
      <c r="GU62" s="3"/>
      <c r="GV62" s="1"/>
      <c r="GW62" s="1"/>
      <c r="GX62" s="1"/>
      <c r="GY62" s="1"/>
      <c r="GZ62" s="1"/>
      <c r="HA62" s="1"/>
      <c r="HB62" s="1"/>
      <c r="HC62" s="1"/>
      <c r="HD62" s="1"/>
      <c r="HE62" s="1"/>
      <c r="HF62" s="1"/>
      <c r="HI62" s="3"/>
      <c r="HJ62" s="1"/>
      <c r="HK62" s="1"/>
      <c r="HL62" s="1"/>
      <c r="HM62" s="1"/>
      <c r="HN62" s="1"/>
      <c r="HO62" s="1"/>
      <c r="HP62" s="1"/>
      <c r="HQ62" s="1"/>
      <c r="HR62" s="1"/>
      <c r="HS62" s="1"/>
      <c r="HT62" s="1"/>
      <c r="HW62" s="3"/>
      <c r="HX62" s="1"/>
      <c r="HY62" s="1"/>
      <c r="HZ62" s="1"/>
      <c r="IA62" s="1"/>
      <c r="IB62" s="1"/>
      <c r="IC62" s="1"/>
      <c r="ID62" s="1"/>
      <c r="IE62" s="1"/>
      <c r="IF62" s="1"/>
      <c r="IG62" s="1"/>
      <c r="IH62" s="1"/>
      <c r="IK62" s="3"/>
      <c r="IL62" s="1"/>
      <c r="IM62" s="1"/>
      <c r="IN62" s="1"/>
      <c r="IO62" s="1"/>
      <c r="IP62" s="1"/>
      <c r="IQ62" s="1"/>
      <c r="IR62" s="1"/>
      <c r="IS62" s="1"/>
      <c r="IT62" s="1"/>
      <c r="IU62" s="1"/>
    </row>
    <row r="63" spans="1:255" ht="21" customHeight="1" x14ac:dyDescent="0.2">
      <c r="A63" s="82" t="s">
        <v>157</v>
      </c>
      <c r="B63" s="86">
        <v>6396.6004000000003</v>
      </c>
      <c r="C63" s="83">
        <v>4184.16</v>
      </c>
      <c r="D63" s="86">
        <v>12631.8861</v>
      </c>
      <c r="E63" s="86">
        <v>22747.250100000001</v>
      </c>
      <c r="F63" s="86">
        <v>5715.6523999999999</v>
      </c>
      <c r="G63" s="86">
        <v>1667.5189</v>
      </c>
      <c r="H63" s="86">
        <v>19.065300000000001</v>
      </c>
      <c r="I63" s="86">
        <v>987.06579999999997</v>
      </c>
      <c r="J63" s="86">
        <v>135.81440000000001</v>
      </c>
      <c r="K63" s="86">
        <v>5255.0334000000003</v>
      </c>
      <c r="L63" s="86">
        <v>250.92179999999999</v>
      </c>
      <c r="M63" s="84">
        <v>59990.9686</v>
      </c>
    </row>
    <row r="65" spans="1:1" ht="14.25" x14ac:dyDescent="0.2">
      <c r="A65" s="10" t="s">
        <v>236</v>
      </c>
    </row>
  </sheetData>
  <mergeCells count="1">
    <mergeCell ref="B1:M1"/>
  </mergeCells>
  <printOptions horizontalCentered="1"/>
  <pageMargins left="0.78740157480314965" right="0.78740157480314965" top="0.78740157480314965" bottom="0.78740157480314965" header="0.59055118110236227" footer="0.39370078740157483"/>
  <pageSetup paperSize="9" scale="46" orientation="portrait" r:id="rId1"/>
  <headerFooter alignWithMargins="0">
    <oddHeader>&amp;C&amp;"Arial,Negrita"&amp;K03+0003.3.6 HORTALIZAS (en campo). Superficie provincial total (ha) (Cont.)</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CCC48-ACB6-4385-BD4D-CE961E52EA2F}">
  <sheetPr>
    <pageSetUpPr fitToPage="1"/>
  </sheetPr>
  <dimension ref="A1:IT65"/>
  <sheetViews>
    <sheetView showZeros="0" zoomScale="90" zoomScaleNormal="90" workbookViewId="0">
      <pane xSplit="1" ySplit="2" topLeftCell="B28" activePane="bottomRight" state="frozen"/>
      <selection activeCell="A13" sqref="A13"/>
      <selection pane="topRight" activeCell="A13" sqref="A13"/>
      <selection pane="bottomLeft" activeCell="A13" sqref="A13"/>
      <selection pane="bottomRight" activeCell="B1" sqref="A1:B1048576"/>
    </sheetView>
  </sheetViews>
  <sheetFormatPr baseColWidth="10" defaultRowHeight="12.75" x14ac:dyDescent="0.2"/>
  <cols>
    <col min="1" max="2" width="34.5703125" customWidth="1"/>
    <col min="3" max="3" width="12" customWidth="1"/>
    <col min="4" max="4" width="12.28515625" customWidth="1"/>
    <col min="5" max="5" width="12.5703125" customWidth="1"/>
    <col min="6" max="7" width="17.7109375" customWidth="1"/>
    <col min="8" max="8" width="11.5703125" customWidth="1"/>
    <col min="9" max="9" width="15.85546875" customWidth="1"/>
    <col min="10" max="10" width="13.85546875" customWidth="1"/>
    <col min="11" max="11" width="11" customWidth="1"/>
    <col min="12" max="12" width="17.28515625" customWidth="1"/>
  </cols>
  <sheetData>
    <row r="1" spans="1:254" ht="27" hidden="1" customHeight="1" x14ac:dyDescent="0.2">
      <c r="A1" s="16"/>
      <c r="B1" s="5"/>
      <c r="C1" s="5"/>
      <c r="D1" s="5"/>
      <c r="E1" s="5"/>
      <c r="F1" s="5"/>
      <c r="G1" s="5"/>
      <c r="H1" s="92" t="s">
        <v>127</v>
      </c>
      <c r="I1" s="93"/>
      <c r="J1" s="93"/>
      <c r="K1" s="93"/>
      <c r="L1" s="93"/>
    </row>
    <row r="2" spans="1:254" s="2" customFormat="1" ht="43.5" customHeight="1" x14ac:dyDescent="0.2">
      <c r="A2" s="67" t="s">
        <v>125</v>
      </c>
      <c r="B2" s="76" t="s">
        <v>86</v>
      </c>
      <c r="C2" s="76" t="s">
        <v>279</v>
      </c>
      <c r="D2" s="76" t="s">
        <v>280</v>
      </c>
      <c r="E2" s="76" t="s">
        <v>173</v>
      </c>
      <c r="F2" s="76" t="s">
        <v>281</v>
      </c>
      <c r="G2" s="76" t="s">
        <v>282</v>
      </c>
      <c r="H2" s="27" t="s">
        <v>249</v>
      </c>
      <c r="I2" s="27" t="s">
        <v>200</v>
      </c>
      <c r="J2" s="27" t="s">
        <v>250</v>
      </c>
      <c r="K2" s="27" t="s">
        <v>159</v>
      </c>
      <c r="L2" s="27" t="s">
        <v>128</v>
      </c>
      <c r="M2" s="53"/>
    </row>
    <row r="3" spans="1:254" ht="21" customHeight="1" x14ac:dyDescent="0.2">
      <c r="A3" s="61" t="s">
        <v>1</v>
      </c>
      <c r="B3" s="71">
        <v>87.424300000000002</v>
      </c>
      <c r="C3" s="71">
        <v>73.951800000000006</v>
      </c>
      <c r="D3" s="71">
        <v>77.046400000000006</v>
      </c>
      <c r="E3" s="71">
        <v>75.499200000000002</v>
      </c>
      <c r="F3" s="71"/>
      <c r="G3" s="77">
        <v>313.92169999999999</v>
      </c>
      <c r="H3" s="71">
        <v>0.40110000000000001</v>
      </c>
      <c r="I3" s="40"/>
      <c r="J3" s="71">
        <v>107.5463</v>
      </c>
      <c r="K3" s="71">
        <v>104.2542</v>
      </c>
      <c r="L3" s="42">
        <v>1887.5704000000001</v>
      </c>
      <c r="M3" s="43"/>
    </row>
    <row r="4" spans="1:254" ht="21" customHeight="1" x14ac:dyDescent="0.2">
      <c r="A4" s="61" t="s">
        <v>2</v>
      </c>
      <c r="B4" s="71">
        <v>61.846499999999999</v>
      </c>
      <c r="C4" s="71">
        <v>67.953299999999999</v>
      </c>
      <c r="D4" s="71">
        <v>52.830599999999997</v>
      </c>
      <c r="E4" s="71">
        <v>33.996200000000002</v>
      </c>
      <c r="F4" s="71"/>
      <c r="G4" s="78">
        <v>216.6266</v>
      </c>
      <c r="H4" s="71">
        <v>0.39400000000000002</v>
      </c>
      <c r="I4" s="40"/>
      <c r="J4" s="71">
        <v>77.188999999999993</v>
      </c>
      <c r="K4" s="71">
        <v>27.076000000000001</v>
      </c>
      <c r="L4" s="42">
        <v>1142.2346</v>
      </c>
      <c r="M4" s="43"/>
    </row>
    <row r="5" spans="1:254" ht="21" customHeight="1" x14ac:dyDescent="0.2">
      <c r="A5" s="61" t="s">
        <v>3</v>
      </c>
      <c r="B5" s="71">
        <v>79.841999999999999</v>
      </c>
      <c r="C5" s="71">
        <v>113.19580000000001</v>
      </c>
      <c r="D5" s="71">
        <v>80.719700000000003</v>
      </c>
      <c r="E5" s="71">
        <v>76.255099999999999</v>
      </c>
      <c r="F5" s="71"/>
      <c r="G5" s="78">
        <v>350.01260000000002</v>
      </c>
      <c r="H5" s="71">
        <v>0.52149999999999996</v>
      </c>
      <c r="I5" s="40"/>
      <c r="J5" s="71">
        <v>75.910300000000007</v>
      </c>
      <c r="K5" s="71">
        <v>47.287300000000002</v>
      </c>
      <c r="L5" s="42">
        <v>1407.6314</v>
      </c>
      <c r="M5" s="43"/>
    </row>
    <row r="6" spans="1:254" ht="21" customHeight="1" x14ac:dyDescent="0.2">
      <c r="A6" s="61" t="s">
        <v>4</v>
      </c>
      <c r="B6" s="71">
        <v>88.4345</v>
      </c>
      <c r="C6" s="71">
        <v>84.209900000000005</v>
      </c>
      <c r="D6" s="71">
        <v>76.835400000000007</v>
      </c>
      <c r="E6" s="71">
        <v>91.635999999999996</v>
      </c>
      <c r="F6" s="71"/>
      <c r="G6" s="78">
        <v>341.11579999999998</v>
      </c>
      <c r="H6" s="71">
        <v>0.30230000000000001</v>
      </c>
      <c r="I6" s="40"/>
      <c r="J6" s="71">
        <v>52.813699999999997</v>
      </c>
      <c r="K6" s="71">
        <v>132.70849999999999</v>
      </c>
      <c r="L6" s="42">
        <v>1304.604</v>
      </c>
      <c r="M6" s="43"/>
    </row>
    <row r="7" spans="1:254" ht="21" customHeight="1" x14ac:dyDescent="0.2">
      <c r="A7" s="62" t="s">
        <v>5</v>
      </c>
      <c r="B7" s="72">
        <v>317.54730000000001</v>
      </c>
      <c r="C7" s="72">
        <v>339.31079999999997</v>
      </c>
      <c r="D7" s="72">
        <v>287.43209999999999</v>
      </c>
      <c r="E7" s="72">
        <v>277.38650000000001</v>
      </c>
      <c r="F7" s="72"/>
      <c r="G7" s="79">
        <v>1221.6767</v>
      </c>
      <c r="H7" s="72">
        <v>1.6189</v>
      </c>
      <c r="I7" s="44"/>
      <c r="J7" s="72">
        <v>313.45929999999998</v>
      </c>
      <c r="K7" s="72">
        <v>311.32600000000002</v>
      </c>
      <c r="L7" s="46">
        <v>5742.0403999999999</v>
      </c>
      <c r="M7" s="43"/>
    </row>
    <row r="8" spans="1:254" ht="21" customHeight="1" x14ac:dyDescent="0.2">
      <c r="A8" s="63" t="s">
        <v>302</v>
      </c>
      <c r="B8" s="73"/>
      <c r="C8" s="73"/>
      <c r="D8" s="73"/>
      <c r="E8" s="73"/>
      <c r="F8" s="73"/>
      <c r="G8" s="80"/>
      <c r="H8" s="73"/>
      <c r="I8" s="47"/>
      <c r="J8" s="73"/>
      <c r="K8" s="73">
        <v>2.6913999999999998</v>
      </c>
      <c r="L8" s="49">
        <v>5.7919999999999998</v>
      </c>
      <c r="M8" s="43"/>
      <c r="T8" s="3"/>
      <c r="U8" s="1"/>
      <c r="V8" s="1"/>
      <c r="W8" s="1"/>
      <c r="X8" s="1"/>
      <c r="Y8" s="1"/>
      <c r="Z8" s="1"/>
      <c r="AA8" s="1"/>
      <c r="AB8" s="1"/>
      <c r="AC8" s="1"/>
      <c r="AD8" s="1"/>
      <c r="AE8" s="1"/>
      <c r="AH8" s="3"/>
      <c r="AI8" s="1"/>
      <c r="AJ8" s="1"/>
      <c r="AK8" s="1"/>
      <c r="AL8" s="1"/>
      <c r="AM8" s="1"/>
      <c r="AN8" s="1"/>
      <c r="AO8" s="1"/>
      <c r="AP8" s="1"/>
      <c r="AQ8" s="1"/>
      <c r="AR8" s="1"/>
      <c r="AS8" s="1"/>
      <c r="AV8" s="3"/>
      <c r="AW8" s="1"/>
      <c r="AX8" s="1"/>
      <c r="AY8" s="1"/>
      <c r="AZ8" s="1"/>
      <c r="BA8" s="1"/>
      <c r="BB8" s="1"/>
      <c r="BC8" s="1"/>
      <c r="BD8" s="1"/>
      <c r="BE8" s="1"/>
      <c r="BF8" s="1"/>
      <c r="BG8" s="1"/>
      <c r="BJ8" s="3"/>
      <c r="BK8" s="1"/>
      <c r="BL8" s="1"/>
      <c r="BM8" s="1"/>
      <c r="BN8" s="1"/>
      <c r="BO8" s="1"/>
      <c r="BP8" s="1"/>
      <c r="BQ8" s="1"/>
      <c r="BR8" s="1"/>
      <c r="BS8" s="1"/>
      <c r="BT8" s="1"/>
      <c r="BU8" s="1"/>
      <c r="BX8" s="3"/>
      <c r="BY8" s="1"/>
      <c r="BZ8" s="1"/>
      <c r="CA8" s="1"/>
      <c r="CB8" s="1"/>
      <c r="CC8" s="1"/>
      <c r="CD8" s="1"/>
      <c r="CE8" s="1"/>
      <c r="CF8" s="1"/>
      <c r="CG8" s="1"/>
      <c r="CH8" s="1"/>
      <c r="CI8" s="1"/>
      <c r="CL8" s="3"/>
      <c r="CM8" s="1"/>
      <c r="CN8" s="1"/>
      <c r="CO8" s="1"/>
      <c r="CP8" s="1"/>
      <c r="CQ8" s="1"/>
      <c r="CR8" s="1"/>
      <c r="CS8" s="1"/>
      <c r="CT8" s="1"/>
      <c r="CU8" s="1"/>
      <c r="CV8" s="1"/>
      <c r="CW8" s="1"/>
      <c r="CZ8" s="3"/>
      <c r="DA8" s="1"/>
      <c r="DB8" s="1"/>
      <c r="DC8" s="1"/>
      <c r="DD8" s="1"/>
      <c r="DE8" s="1"/>
      <c r="DF8" s="1"/>
      <c r="DG8" s="1"/>
      <c r="DH8" s="1"/>
      <c r="DI8" s="1"/>
      <c r="DJ8" s="1"/>
      <c r="DK8" s="1"/>
      <c r="DN8" s="3"/>
      <c r="DO8" s="1"/>
      <c r="DP8" s="1"/>
      <c r="DQ8" s="1"/>
      <c r="DR8" s="1"/>
      <c r="DS8" s="1"/>
      <c r="DT8" s="1"/>
      <c r="DU8" s="1"/>
      <c r="DV8" s="1"/>
      <c r="DW8" s="1"/>
      <c r="DX8" s="1"/>
      <c r="DY8" s="1"/>
      <c r="EB8" s="3"/>
      <c r="EC8" s="1"/>
      <c r="ED8" s="1"/>
      <c r="EE8" s="1"/>
      <c r="EF8" s="1"/>
      <c r="EG8" s="1"/>
      <c r="EH8" s="1"/>
      <c r="EI8" s="1"/>
      <c r="EJ8" s="1"/>
      <c r="EK8" s="1"/>
      <c r="EL8" s="1"/>
      <c r="EM8" s="1"/>
      <c r="EP8" s="3"/>
      <c r="EQ8" s="1"/>
      <c r="ER8" s="1"/>
      <c r="ES8" s="1"/>
      <c r="ET8" s="1"/>
      <c r="EU8" s="1"/>
      <c r="EV8" s="1"/>
      <c r="EW8" s="1"/>
      <c r="EX8" s="1"/>
      <c r="EY8" s="1"/>
      <c r="EZ8" s="1"/>
      <c r="FA8" s="1"/>
      <c r="FD8" s="3"/>
      <c r="FE8" s="1"/>
      <c r="FF8" s="1"/>
      <c r="FG8" s="1"/>
      <c r="FH8" s="1"/>
      <c r="FI8" s="1"/>
      <c r="FJ8" s="1"/>
      <c r="FK8" s="1"/>
      <c r="FL8" s="1"/>
      <c r="FM8" s="1"/>
      <c r="FN8" s="1"/>
      <c r="FO8" s="1"/>
      <c r="FR8" s="3"/>
      <c r="FS8" s="1"/>
      <c r="FT8" s="1"/>
      <c r="FU8" s="1"/>
      <c r="FV8" s="1"/>
      <c r="FW8" s="1"/>
      <c r="FX8" s="1"/>
      <c r="FY8" s="1"/>
      <c r="FZ8" s="1"/>
      <c r="GA8" s="1"/>
      <c r="GB8" s="1"/>
      <c r="GC8" s="1"/>
      <c r="GF8" s="3"/>
      <c r="GG8" s="1"/>
      <c r="GH8" s="1"/>
      <c r="GI8" s="1"/>
      <c r="GJ8" s="1"/>
      <c r="GK8" s="1"/>
      <c r="GL8" s="1"/>
      <c r="GM8" s="1"/>
      <c r="GN8" s="1"/>
      <c r="GO8" s="1"/>
      <c r="GP8" s="1"/>
      <c r="GQ8" s="1"/>
      <c r="GT8" s="3"/>
      <c r="GU8" s="1"/>
      <c r="GV8" s="1"/>
      <c r="GW8" s="1"/>
      <c r="GX8" s="1"/>
      <c r="GY8" s="1"/>
      <c r="GZ8" s="1"/>
      <c r="HA8" s="1"/>
      <c r="HB8" s="1"/>
      <c r="HC8" s="1"/>
      <c r="HD8" s="1"/>
      <c r="HE8" s="1"/>
      <c r="HH8" s="3"/>
      <c r="HI8" s="1"/>
      <c r="HJ8" s="1"/>
      <c r="HK8" s="1"/>
      <c r="HL8" s="1"/>
      <c r="HM8" s="1"/>
      <c r="HN8" s="1"/>
      <c r="HO8" s="1"/>
      <c r="HP8" s="1"/>
      <c r="HQ8" s="1"/>
      <c r="HR8" s="1"/>
      <c r="HS8" s="1"/>
      <c r="HV8" s="3"/>
      <c r="HW8" s="1"/>
      <c r="HX8" s="1"/>
      <c r="HY8" s="1"/>
      <c r="HZ8" s="1"/>
      <c r="IA8" s="1"/>
      <c r="IB8" s="1"/>
      <c r="IC8" s="1"/>
      <c r="ID8" s="1"/>
      <c r="IE8" s="1"/>
      <c r="IF8" s="1"/>
      <c r="IG8" s="1"/>
      <c r="IJ8" s="3"/>
      <c r="IK8" s="1"/>
      <c r="IL8" s="1"/>
      <c r="IM8" s="1"/>
      <c r="IN8" s="1"/>
      <c r="IO8" s="1"/>
      <c r="IP8" s="1"/>
      <c r="IQ8" s="1"/>
      <c r="IR8" s="1"/>
      <c r="IS8" s="1"/>
      <c r="IT8" s="1"/>
    </row>
    <row r="9" spans="1:254" ht="21" customHeight="1" x14ac:dyDescent="0.2">
      <c r="A9" s="63" t="s">
        <v>6</v>
      </c>
      <c r="B9" s="73"/>
      <c r="C9" s="73"/>
      <c r="D9" s="73"/>
      <c r="E9" s="73"/>
      <c r="F9" s="73"/>
      <c r="G9" s="80"/>
      <c r="H9" s="73"/>
      <c r="I9" s="47"/>
      <c r="J9" s="73"/>
      <c r="K9" s="73">
        <v>1.242</v>
      </c>
      <c r="L9" s="49">
        <v>18.922999999999998</v>
      </c>
      <c r="M9" s="43"/>
      <c r="T9" s="3"/>
      <c r="U9" s="1"/>
      <c r="V9" s="1"/>
      <c r="W9" s="1"/>
      <c r="X9" s="1"/>
      <c r="Y9" s="1"/>
      <c r="Z9" s="1"/>
      <c r="AA9" s="1"/>
      <c r="AB9" s="1"/>
      <c r="AC9" s="1"/>
      <c r="AD9" s="1"/>
      <c r="AE9" s="1"/>
      <c r="AH9" s="3"/>
      <c r="AI9" s="1"/>
      <c r="AJ9" s="1"/>
      <c r="AK9" s="1"/>
      <c r="AL9" s="1"/>
      <c r="AM9" s="1"/>
      <c r="AN9" s="1"/>
      <c r="AO9" s="1"/>
      <c r="AP9" s="1"/>
      <c r="AQ9" s="1"/>
      <c r="AR9" s="1"/>
      <c r="AS9" s="1"/>
      <c r="AV9" s="3"/>
      <c r="AW9" s="1"/>
      <c r="AX9" s="1"/>
      <c r="AY9" s="1"/>
      <c r="AZ9" s="1"/>
      <c r="BA9" s="1"/>
      <c r="BB9" s="1"/>
      <c r="BC9" s="1"/>
      <c r="BD9" s="1"/>
      <c r="BE9" s="1"/>
      <c r="BF9" s="1"/>
      <c r="BG9" s="1"/>
      <c r="BJ9" s="3"/>
      <c r="BK9" s="1"/>
      <c r="BL9" s="1"/>
      <c r="BM9" s="1"/>
      <c r="BN9" s="1"/>
      <c r="BO9" s="1"/>
      <c r="BP9" s="1"/>
      <c r="BQ9" s="1"/>
      <c r="BR9" s="1"/>
      <c r="BS9" s="1"/>
      <c r="BT9" s="1"/>
      <c r="BU9" s="1"/>
      <c r="BX9" s="3"/>
      <c r="BY9" s="1"/>
      <c r="BZ9" s="1"/>
      <c r="CA9" s="1"/>
      <c r="CB9" s="1"/>
      <c r="CC9" s="1"/>
      <c r="CD9" s="1"/>
      <c r="CE9" s="1"/>
      <c r="CF9" s="1"/>
      <c r="CG9" s="1"/>
      <c r="CH9" s="1"/>
      <c r="CI9" s="1"/>
      <c r="CL9" s="3"/>
      <c r="CM9" s="1"/>
      <c r="CN9" s="1"/>
      <c r="CO9" s="1"/>
      <c r="CP9" s="1"/>
      <c r="CQ9" s="1"/>
      <c r="CR9" s="1"/>
      <c r="CS9" s="1"/>
      <c r="CT9" s="1"/>
      <c r="CU9" s="1"/>
      <c r="CV9" s="1"/>
      <c r="CW9" s="1"/>
      <c r="CZ9" s="3"/>
      <c r="DA9" s="1"/>
      <c r="DB9" s="1"/>
      <c r="DC9" s="1"/>
      <c r="DD9" s="1"/>
      <c r="DE9" s="1"/>
      <c r="DF9" s="1"/>
      <c r="DG9" s="1"/>
      <c r="DH9" s="1"/>
      <c r="DI9" s="1"/>
      <c r="DJ9" s="1"/>
      <c r="DK9" s="1"/>
      <c r="DN9" s="3"/>
      <c r="DO9" s="1"/>
      <c r="DP9" s="1"/>
      <c r="DQ9" s="1"/>
      <c r="DR9" s="1"/>
      <c r="DS9" s="1"/>
      <c r="DT9" s="1"/>
      <c r="DU9" s="1"/>
      <c r="DV9" s="1"/>
      <c r="DW9" s="1"/>
      <c r="DX9" s="1"/>
      <c r="DY9" s="1"/>
      <c r="EB9" s="3"/>
      <c r="EC9" s="1"/>
      <c r="ED9" s="1"/>
      <c r="EE9" s="1"/>
      <c r="EF9" s="1"/>
      <c r="EG9" s="1"/>
      <c r="EH9" s="1"/>
      <c r="EI9" s="1"/>
      <c r="EJ9" s="1"/>
      <c r="EK9" s="1"/>
      <c r="EL9" s="1"/>
      <c r="EM9" s="1"/>
      <c r="EP9" s="3"/>
      <c r="EQ9" s="1"/>
      <c r="ER9" s="1"/>
      <c r="ES9" s="1"/>
      <c r="ET9" s="1"/>
      <c r="EU9" s="1"/>
      <c r="EV9" s="1"/>
      <c r="EW9" s="1"/>
      <c r="EX9" s="1"/>
      <c r="EY9" s="1"/>
      <c r="EZ9" s="1"/>
      <c r="FA9" s="1"/>
      <c r="FD9" s="3"/>
      <c r="FE9" s="1"/>
      <c r="FF9" s="1"/>
      <c r="FG9" s="1"/>
      <c r="FH9" s="1"/>
      <c r="FI9" s="1"/>
      <c r="FJ9" s="1"/>
      <c r="FK9" s="1"/>
      <c r="FL9" s="1"/>
      <c r="FM9" s="1"/>
      <c r="FN9" s="1"/>
      <c r="FO9" s="1"/>
      <c r="FR9" s="3"/>
      <c r="FS9" s="1"/>
      <c r="FT9" s="1"/>
      <c r="FU9" s="1"/>
      <c r="FV9" s="1"/>
      <c r="FW9" s="1"/>
      <c r="FX9" s="1"/>
      <c r="FY9" s="1"/>
      <c r="FZ9" s="1"/>
      <c r="GA9" s="1"/>
      <c r="GB9" s="1"/>
      <c r="GC9" s="1"/>
      <c r="GF9" s="3"/>
      <c r="GG9" s="1"/>
      <c r="GH9" s="1"/>
      <c r="GI9" s="1"/>
      <c r="GJ9" s="1"/>
      <c r="GK9" s="1"/>
      <c r="GL9" s="1"/>
      <c r="GM9" s="1"/>
      <c r="GN9" s="1"/>
      <c r="GO9" s="1"/>
      <c r="GP9" s="1"/>
      <c r="GQ9" s="1"/>
      <c r="GT9" s="3"/>
      <c r="GU9" s="1"/>
      <c r="GV9" s="1"/>
      <c r="GW9" s="1"/>
      <c r="GX9" s="1"/>
      <c r="GY9" s="1"/>
      <c r="GZ9" s="1"/>
      <c r="HA9" s="1"/>
      <c r="HB9" s="1"/>
      <c r="HC9" s="1"/>
      <c r="HD9" s="1"/>
      <c r="HE9" s="1"/>
      <c r="HH9" s="3"/>
      <c r="HI9" s="1"/>
      <c r="HJ9" s="1"/>
      <c r="HK9" s="1"/>
      <c r="HL9" s="1"/>
      <c r="HM9" s="1"/>
      <c r="HN9" s="1"/>
      <c r="HO9" s="1"/>
      <c r="HP9" s="1"/>
      <c r="HQ9" s="1"/>
      <c r="HR9" s="1"/>
      <c r="HS9" s="1"/>
      <c r="HV9" s="3"/>
      <c r="HW9" s="1"/>
      <c r="HX9" s="1"/>
      <c r="HY9" s="1"/>
      <c r="HZ9" s="1"/>
      <c r="IA9" s="1"/>
      <c r="IB9" s="1"/>
      <c r="IC9" s="1"/>
      <c r="ID9" s="1"/>
      <c r="IE9" s="1"/>
      <c r="IF9" s="1"/>
      <c r="IG9" s="1"/>
      <c r="IJ9" s="3"/>
      <c r="IK9" s="1"/>
      <c r="IL9" s="1"/>
      <c r="IM9" s="1"/>
      <c r="IN9" s="1"/>
      <c r="IO9" s="1"/>
      <c r="IP9" s="1"/>
      <c r="IQ9" s="1"/>
      <c r="IR9" s="1"/>
      <c r="IS9" s="1"/>
      <c r="IT9" s="1"/>
    </row>
    <row r="10" spans="1:254" ht="21" customHeight="1" x14ac:dyDescent="0.2">
      <c r="A10" s="61" t="s">
        <v>303</v>
      </c>
      <c r="B10" s="71"/>
      <c r="C10" s="71"/>
      <c r="D10" s="71"/>
      <c r="E10" s="71"/>
      <c r="F10" s="71"/>
      <c r="G10" s="78"/>
      <c r="H10" s="71"/>
      <c r="I10" s="40"/>
      <c r="J10" s="71"/>
      <c r="K10" s="71"/>
      <c r="L10" s="42">
        <v>40.296199999999999</v>
      </c>
      <c r="M10" s="43"/>
    </row>
    <row r="11" spans="1:254" ht="21" customHeight="1" x14ac:dyDescent="0.2">
      <c r="A11" s="61" t="s">
        <v>304</v>
      </c>
      <c r="B11" s="71"/>
      <c r="C11" s="71"/>
      <c r="D11" s="71"/>
      <c r="E11" s="71"/>
      <c r="F11" s="71"/>
      <c r="G11" s="78"/>
      <c r="H11" s="71"/>
      <c r="I11" s="40"/>
      <c r="J11" s="71">
        <v>4.8475000000000001</v>
      </c>
      <c r="K11" s="71">
        <v>1.1780999999999999</v>
      </c>
      <c r="L11" s="42">
        <v>7.4564000000000004</v>
      </c>
      <c r="M11" s="43"/>
    </row>
    <row r="12" spans="1:254" ht="21" customHeight="1" x14ac:dyDescent="0.2">
      <c r="A12" s="61" t="s">
        <v>305</v>
      </c>
      <c r="B12" s="71"/>
      <c r="C12" s="71"/>
      <c r="D12" s="71"/>
      <c r="E12" s="71"/>
      <c r="F12" s="71"/>
      <c r="G12" s="78"/>
      <c r="H12" s="71"/>
      <c r="I12" s="40"/>
      <c r="J12" s="71"/>
      <c r="K12" s="71">
        <v>27.8047</v>
      </c>
      <c r="L12" s="42">
        <v>49.855899999999998</v>
      </c>
      <c r="M12" s="43"/>
    </row>
    <row r="13" spans="1:254" ht="21" customHeight="1" x14ac:dyDescent="0.2">
      <c r="A13" s="62" t="s">
        <v>286</v>
      </c>
      <c r="B13" s="72"/>
      <c r="C13" s="72"/>
      <c r="D13" s="72"/>
      <c r="E13" s="72"/>
      <c r="F13" s="72"/>
      <c r="G13" s="79"/>
      <c r="H13" s="72"/>
      <c r="I13" s="44"/>
      <c r="J13" s="72">
        <v>4.8475000000000001</v>
      </c>
      <c r="K13" s="72">
        <v>28.982800000000001</v>
      </c>
      <c r="L13" s="46">
        <v>97.608500000000006</v>
      </c>
      <c r="M13" s="43"/>
      <c r="T13" s="3"/>
      <c r="U13" s="1"/>
      <c r="V13" s="1"/>
      <c r="W13" s="1"/>
      <c r="X13" s="1"/>
      <c r="Y13" s="1"/>
      <c r="Z13" s="1"/>
      <c r="AA13" s="1"/>
      <c r="AB13" s="1"/>
      <c r="AC13" s="1"/>
      <c r="AD13" s="1"/>
      <c r="AE13" s="1"/>
      <c r="AH13" s="3"/>
      <c r="AI13" s="1"/>
      <c r="AJ13" s="1"/>
      <c r="AK13" s="1"/>
      <c r="AL13" s="1"/>
      <c r="AM13" s="1"/>
      <c r="AN13" s="1"/>
      <c r="AO13" s="1"/>
      <c r="AP13" s="1"/>
      <c r="AQ13" s="1"/>
      <c r="AR13" s="1"/>
      <c r="AS13" s="1"/>
      <c r="AV13" s="3"/>
      <c r="AW13" s="1"/>
      <c r="AX13" s="1"/>
      <c r="AY13" s="1"/>
      <c r="AZ13" s="1"/>
      <c r="BA13" s="1"/>
      <c r="BB13" s="1"/>
      <c r="BC13" s="1"/>
      <c r="BD13" s="1"/>
      <c r="BE13" s="1"/>
      <c r="BF13" s="1"/>
      <c r="BG13" s="1"/>
      <c r="BJ13" s="3"/>
      <c r="BK13" s="1"/>
      <c r="BL13" s="1"/>
      <c r="BM13" s="1"/>
      <c r="BN13" s="1"/>
      <c r="BO13" s="1"/>
      <c r="BP13" s="1"/>
      <c r="BQ13" s="1"/>
      <c r="BR13" s="1"/>
      <c r="BS13" s="1"/>
      <c r="BT13" s="1"/>
      <c r="BU13" s="1"/>
      <c r="BX13" s="3"/>
      <c r="BY13" s="1"/>
      <c r="BZ13" s="1"/>
      <c r="CA13" s="1"/>
      <c r="CB13" s="1"/>
      <c r="CC13" s="1"/>
      <c r="CD13" s="1"/>
      <c r="CE13" s="1"/>
      <c r="CF13" s="1"/>
      <c r="CG13" s="1"/>
      <c r="CH13" s="1"/>
      <c r="CI13" s="1"/>
      <c r="CL13" s="3"/>
      <c r="CM13" s="1"/>
      <c r="CN13" s="1"/>
      <c r="CO13" s="1"/>
      <c r="CP13" s="1"/>
      <c r="CQ13" s="1"/>
      <c r="CR13" s="1"/>
      <c r="CS13" s="1"/>
      <c r="CT13" s="1"/>
      <c r="CU13" s="1"/>
      <c r="CV13" s="1"/>
      <c r="CW13" s="1"/>
      <c r="CZ13" s="3"/>
      <c r="DA13" s="1"/>
      <c r="DB13" s="1"/>
      <c r="DC13" s="1"/>
      <c r="DD13" s="1"/>
      <c r="DE13" s="1"/>
      <c r="DF13" s="1"/>
      <c r="DG13" s="1"/>
      <c r="DH13" s="1"/>
      <c r="DI13" s="1"/>
      <c r="DJ13" s="1"/>
      <c r="DK13" s="1"/>
      <c r="DN13" s="3"/>
      <c r="DO13" s="1"/>
      <c r="DP13" s="1"/>
      <c r="DQ13" s="1"/>
      <c r="DR13" s="1"/>
      <c r="DS13" s="1"/>
      <c r="DT13" s="1"/>
      <c r="DU13" s="1"/>
      <c r="DV13" s="1"/>
      <c r="DW13" s="1"/>
      <c r="DX13" s="1"/>
      <c r="DY13" s="1"/>
      <c r="EB13" s="3"/>
      <c r="EC13" s="1"/>
      <c r="ED13" s="1"/>
      <c r="EE13" s="1"/>
      <c r="EF13" s="1"/>
      <c r="EG13" s="1"/>
      <c r="EH13" s="1"/>
      <c r="EI13" s="1"/>
      <c r="EJ13" s="1"/>
      <c r="EK13" s="1"/>
      <c r="EL13" s="1"/>
      <c r="EM13" s="1"/>
      <c r="EP13" s="3"/>
      <c r="EQ13" s="1"/>
      <c r="ER13" s="1"/>
      <c r="ES13" s="1"/>
      <c r="ET13" s="1"/>
      <c r="EU13" s="1"/>
      <c r="EV13" s="1"/>
      <c r="EW13" s="1"/>
      <c r="EX13" s="1"/>
      <c r="EY13" s="1"/>
      <c r="EZ13" s="1"/>
      <c r="FA13" s="1"/>
      <c r="FD13" s="3"/>
      <c r="FE13" s="1"/>
      <c r="FF13" s="1"/>
      <c r="FG13" s="1"/>
      <c r="FH13" s="1"/>
      <c r="FI13" s="1"/>
      <c r="FJ13" s="1"/>
      <c r="FK13" s="1"/>
      <c r="FL13" s="1"/>
      <c r="FM13" s="1"/>
      <c r="FN13" s="1"/>
      <c r="FO13" s="1"/>
      <c r="FR13" s="3"/>
      <c r="FS13" s="1"/>
      <c r="FT13" s="1"/>
      <c r="FU13" s="1"/>
      <c r="FV13" s="1"/>
      <c r="FW13" s="1"/>
      <c r="FX13" s="1"/>
      <c r="FY13" s="1"/>
      <c r="FZ13" s="1"/>
      <c r="GA13" s="1"/>
      <c r="GB13" s="1"/>
      <c r="GC13" s="1"/>
      <c r="GF13" s="3"/>
      <c r="GG13" s="1"/>
      <c r="GH13" s="1"/>
      <c r="GI13" s="1"/>
      <c r="GJ13" s="1"/>
      <c r="GK13" s="1"/>
      <c r="GL13" s="1"/>
      <c r="GM13" s="1"/>
      <c r="GN13" s="1"/>
      <c r="GO13" s="1"/>
      <c r="GP13" s="1"/>
      <c r="GQ13" s="1"/>
      <c r="GT13" s="3"/>
      <c r="GU13" s="1"/>
      <c r="GV13" s="1"/>
      <c r="GW13" s="1"/>
      <c r="GX13" s="1"/>
      <c r="GY13" s="1"/>
      <c r="GZ13" s="1"/>
      <c r="HA13" s="1"/>
      <c r="HB13" s="1"/>
      <c r="HC13" s="1"/>
      <c r="HD13" s="1"/>
      <c r="HE13" s="1"/>
      <c r="HH13" s="3"/>
      <c r="HI13" s="1"/>
      <c r="HJ13" s="1"/>
      <c r="HK13" s="1"/>
      <c r="HL13" s="1"/>
      <c r="HM13" s="1"/>
      <c r="HN13" s="1"/>
      <c r="HO13" s="1"/>
      <c r="HP13" s="1"/>
      <c r="HQ13" s="1"/>
      <c r="HR13" s="1"/>
      <c r="HS13" s="1"/>
      <c r="HV13" s="3"/>
      <c r="HW13" s="1"/>
      <c r="HX13" s="1"/>
      <c r="HY13" s="1"/>
      <c r="HZ13" s="1"/>
      <c r="IA13" s="1"/>
      <c r="IB13" s="1"/>
      <c r="IC13" s="1"/>
      <c r="ID13" s="1"/>
      <c r="IE13" s="1"/>
      <c r="IF13" s="1"/>
      <c r="IG13" s="1"/>
      <c r="IJ13" s="3"/>
      <c r="IK13" s="1"/>
      <c r="IL13" s="1"/>
      <c r="IM13" s="1"/>
      <c r="IN13" s="1"/>
      <c r="IO13" s="1"/>
      <c r="IP13" s="1"/>
      <c r="IQ13" s="1"/>
      <c r="IR13" s="1"/>
      <c r="IS13" s="1"/>
      <c r="IT13" s="1"/>
    </row>
    <row r="14" spans="1:254" ht="21" customHeight="1" x14ac:dyDescent="0.2">
      <c r="A14" s="63" t="s">
        <v>306</v>
      </c>
      <c r="B14" s="73"/>
      <c r="C14" s="73">
        <v>1005.7424</v>
      </c>
      <c r="D14" s="73"/>
      <c r="E14" s="73">
        <v>34.625799999999998</v>
      </c>
      <c r="F14" s="73"/>
      <c r="G14" s="80">
        <v>1040.3681999999999</v>
      </c>
      <c r="H14" s="73"/>
      <c r="I14" s="47"/>
      <c r="J14" s="73">
        <v>14.7399</v>
      </c>
      <c r="K14" s="73">
        <v>29.204799999999999</v>
      </c>
      <c r="L14" s="49">
        <v>9405.3577000000005</v>
      </c>
      <c r="M14" s="43"/>
      <c r="T14" s="3"/>
      <c r="U14" s="1"/>
      <c r="V14" s="1"/>
      <c r="W14" s="1"/>
      <c r="X14" s="1"/>
      <c r="Y14" s="1"/>
      <c r="Z14" s="1"/>
      <c r="AA14" s="1"/>
      <c r="AB14" s="1"/>
      <c r="AC14" s="1"/>
      <c r="AD14" s="1"/>
      <c r="AE14" s="1"/>
      <c r="AH14" s="3"/>
      <c r="AI14" s="1"/>
      <c r="AJ14" s="1"/>
      <c r="AK14" s="1"/>
      <c r="AL14" s="1"/>
      <c r="AM14" s="1"/>
      <c r="AN14" s="1"/>
      <c r="AO14" s="1"/>
      <c r="AP14" s="1"/>
      <c r="AQ14" s="1"/>
      <c r="AR14" s="1"/>
      <c r="AS14" s="1"/>
      <c r="AV14" s="3"/>
      <c r="AW14" s="1"/>
      <c r="AX14" s="1"/>
      <c r="AY14" s="1"/>
      <c r="AZ14" s="1"/>
      <c r="BA14" s="1"/>
      <c r="BB14" s="1"/>
      <c r="BC14" s="1"/>
      <c r="BD14" s="1"/>
      <c r="BE14" s="1"/>
      <c r="BF14" s="1"/>
      <c r="BG14" s="1"/>
      <c r="BJ14" s="3"/>
      <c r="BK14" s="1"/>
      <c r="BL14" s="1"/>
      <c r="BM14" s="1"/>
      <c r="BN14" s="1"/>
      <c r="BO14" s="1"/>
      <c r="BP14" s="1"/>
      <c r="BQ14" s="1"/>
      <c r="BR14" s="1"/>
      <c r="BS14" s="1"/>
      <c r="BT14" s="1"/>
      <c r="BU14" s="1"/>
      <c r="BX14" s="3"/>
      <c r="BY14" s="1"/>
      <c r="BZ14" s="1"/>
      <c r="CA14" s="1"/>
      <c r="CB14" s="1"/>
      <c r="CC14" s="1"/>
      <c r="CD14" s="1"/>
      <c r="CE14" s="1"/>
      <c r="CF14" s="1"/>
      <c r="CG14" s="1"/>
      <c r="CH14" s="1"/>
      <c r="CI14" s="1"/>
      <c r="CL14" s="3"/>
      <c r="CM14" s="1"/>
      <c r="CN14" s="1"/>
      <c r="CO14" s="1"/>
      <c r="CP14" s="1"/>
      <c r="CQ14" s="1"/>
      <c r="CR14" s="1"/>
      <c r="CS14" s="1"/>
      <c r="CT14" s="1"/>
      <c r="CU14" s="1"/>
      <c r="CV14" s="1"/>
      <c r="CW14" s="1"/>
      <c r="CZ14" s="3"/>
      <c r="DA14" s="1"/>
      <c r="DB14" s="1"/>
      <c r="DC14" s="1"/>
      <c r="DD14" s="1"/>
      <c r="DE14" s="1"/>
      <c r="DF14" s="1"/>
      <c r="DG14" s="1"/>
      <c r="DH14" s="1"/>
      <c r="DI14" s="1"/>
      <c r="DJ14" s="1"/>
      <c r="DK14" s="1"/>
      <c r="DN14" s="3"/>
      <c r="DO14" s="1"/>
      <c r="DP14" s="1"/>
      <c r="DQ14" s="1"/>
      <c r="DR14" s="1"/>
      <c r="DS14" s="1"/>
      <c r="DT14" s="1"/>
      <c r="DU14" s="1"/>
      <c r="DV14" s="1"/>
      <c r="DW14" s="1"/>
      <c r="DX14" s="1"/>
      <c r="DY14" s="1"/>
      <c r="EB14" s="3"/>
      <c r="EC14" s="1"/>
      <c r="ED14" s="1"/>
      <c r="EE14" s="1"/>
      <c r="EF14" s="1"/>
      <c r="EG14" s="1"/>
      <c r="EH14" s="1"/>
      <c r="EI14" s="1"/>
      <c r="EJ14" s="1"/>
      <c r="EK14" s="1"/>
      <c r="EL14" s="1"/>
      <c r="EM14" s="1"/>
      <c r="EP14" s="3"/>
      <c r="EQ14" s="1"/>
      <c r="ER14" s="1"/>
      <c r="ES14" s="1"/>
      <c r="ET14" s="1"/>
      <c r="EU14" s="1"/>
      <c r="EV14" s="1"/>
      <c r="EW14" s="1"/>
      <c r="EX14" s="1"/>
      <c r="EY14" s="1"/>
      <c r="EZ14" s="1"/>
      <c r="FA14" s="1"/>
      <c r="FD14" s="3"/>
      <c r="FE14" s="1"/>
      <c r="FF14" s="1"/>
      <c r="FG14" s="1"/>
      <c r="FH14" s="1"/>
      <c r="FI14" s="1"/>
      <c r="FJ14" s="1"/>
      <c r="FK14" s="1"/>
      <c r="FL14" s="1"/>
      <c r="FM14" s="1"/>
      <c r="FN14" s="1"/>
      <c r="FO14" s="1"/>
      <c r="FR14" s="3"/>
      <c r="FS14" s="1"/>
      <c r="FT14" s="1"/>
      <c r="FU14" s="1"/>
      <c r="FV14" s="1"/>
      <c r="FW14" s="1"/>
      <c r="FX14" s="1"/>
      <c r="FY14" s="1"/>
      <c r="FZ14" s="1"/>
      <c r="GA14" s="1"/>
      <c r="GB14" s="1"/>
      <c r="GC14" s="1"/>
      <c r="GF14" s="3"/>
      <c r="GG14" s="1"/>
      <c r="GH14" s="1"/>
      <c r="GI14" s="1"/>
      <c r="GJ14" s="1"/>
      <c r="GK14" s="1"/>
      <c r="GL14" s="1"/>
      <c r="GM14" s="1"/>
      <c r="GN14" s="1"/>
      <c r="GO14" s="1"/>
      <c r="GP14" s="1"/>
      <c r="GQ14" s="1"/>
      <c r="GT14" s="3"/>
      <c r="GU14" s="1"/>
      <c r="GV14" s="1"/>
      <c r="GW14" s="1"/>
      <c r="GX14" s="1"/>
      <c r="GY14" s="1"/>
      <c r="GZ14" s="1"/>
      <c r="HA14" s="1"/>
      <c r="HB14" s="1"/>
      <c r="HC14" s="1"/>
      <c r="HD14" s="1"/>
      <c r="HE14" s="1"/>
      <c r="HH14" s="3"/>
      <c r="HI14" s="1"/>
      <c r="HJ14" s="1"/>
      <c r="HK14" s="1"/>
      <c r="HL14" s="1"/>
      <c r="HM14" s="1"/>
      <c r="HN14" s="1"/>
      <c r="HO14" s="1"/>
      <c r="HP14" s="1"/>
      <c r="HQ14" s="1"/>
      <c r="HR14" s="1"/>
      <c r="HS14" s="1"/>
      <c r="HV14" s="3"/>
      <c r="HW14" s="1"/>
      <c r="HX14" s="1"/>
      <c r="HY14" s="1"/>
      <c r="HZ14" s="1"/>
      <c r="IA14" s="1"/>
      <c r="IB14" s="1"/>
      <c r="IC14" s="1"/>
      <c r="ID14" s="1"/>
      <c r="IE14" s="1"/>
      <c r="IF14" s="1"/>
      <c r="IG14" s="1"/>
      <c r="IJ14" s="3"/>
      <c r="IK14" s="1"/>
      <c r="IL14" s="1"/>
      <c r="IM14" s="1"/>
      <c r="IN14" s="1"/>
      <c r="IO14" s="1"/>
      <c r="IP14" s="1"/>
      <c r="IQ14" s="1"/>
      <c r="IR14" s="1"/>
      <c r="IS14" s="1"/>
      <c r="IT14" s="1"/>
    </row>
    <row r="15" spans="1:254" ht="21" customHeight="1" x14ac:dyDescent="0.2">
      <c r="A15" s="63" t="s">
        <v>7</v>
      </c>
      <c r="B15" s="73"/>
      <c r="C15" s="73">
        <v>136.2174</v>
      </c>
      <c r="D15" s="73">
        <v>115.9423</v>
      </c>
      <c r="E15" s="73"/>
      <c r="F15" s="73"/>
      <c r="G15" s="80">
        <v>252.15969999999999</v>
      </c>
      <c r="H15" s="73"/>
      <c r="I15" s="47">
        <v>190.1644</v>
      </c>
      <c r="J15" s="73">
        <v>41.5871</v>
      </c>
      <c r="K15" s="73">
        <v>81.773799999999994</v>
      </c>
      <c r="L15" s="49">
        <v>2851.3802000000001</v>
      </c>
      <c r="M15" s="43"/>
      <c r="T15" s="3"/>
      <c r="U15" s="1"/>
      <c r="V15" s="1"/>
      <c r="W15" s="1"/>
      <c r="X15" s="1"/>
      <c r="Y15" s="1"/>
      <c r="Z15" s="1"/>
      <c r="AA15" s="1"/>
      <c r="AB15" s="1"/>
      <c r="AC15" s="1"/>
      <c r="AD15" s="1"/>
      <c r="AE15" s="1"/>
      <c r="AH15" s="3"/>
      <c r="AI15" s="1"/>
      <c r="AJ15" s="1"/>
      <c r="AK15" s="1"/>
      <c r="AL15" s="1"/>
      <c r="AM15" s="1"/>
      <c r="AN15" s="1"/>
      <c r="AO15" s="1"/>
      <c r="AP15" s="1"/>
      <c r="AQ15" s="1"/>
      <c r="AR15" s="1"/>
      <c r="AS15" s="1"/>
      <c r="AV15" s="3"/>
      <c r="AW15" s="1"/>
      <c r="AX15" s="1"/>
      <c r="AY15" s="1"/>
      <c r="AZ15" s="1"/>
      <c r="BA15" s="1"/>
      <c r="BB15" s="1"/>
      <c r="BC15" s="1"/>
      <c r="BD15" s="1"/>
      <c r="BE15" s="1"/>
      <c r="BF15" s="1"/>
      <c r="BG15" s="1"/>
      <c r="BJ15" s="3"/>
      <c r="BK15" s="1"/>
      <c r="BL15" s="1"/>
      <c r="BM15" s="1"/>
      <c r="BN15" s="1"/>
      <c r="BO15" s="1"/>
      <c r="BP15" s="1"/>
      <c r="BQ15" s="1"/>
      <c r="BR15" s="1"/>
      <c r="BS15" s="1"/>
      <c r="BT15" s="1"/>
      <c r="BU15" s="1"/>
      <c r="BX15" s="3"/>
      <c r="BY15" s="1"/>
      <c r="BZ15" s="1"/>
      <c r="CA15" s="1"/>
      <c r="CB15" s="1"/>
      <c r="CC15" s="1"/>
      <c r="CD15" s="1"/>
      <c r="CE15" s="1"/>
      <c r="CF15" s="1"/>
      <c r="CG15" s="1"/>
      <c r="CH15" s="1"/>
      <c r="CI15" s="1"/>
      <c r="CL15" s="3"/>
      <c r="CM15" s="1"/>
      <c r="CN15" s="1"/>
      <c r="CO15" s="1"/>
      <c r="CP15" s="1"/>
      <c r="CQ15" s="1"/>
      <c r="CR15" s="1"/>
      <c r="CS15" s="1"/>
      <c r="CT15" s="1"/>
      <c r="CU15" s="1"/>
      <c r="CV15" s="1"/>
      <c r="CW15" s="1"/>
      <c r="CZ15" s="3"/>
      <c r="DA15" s="1"/>
      <c r="DB15" s="1"/>
      <c r="DC15" s="1"/>
      <c r="DD15" s="1"/>
      <c r="DE15" s="1"/>
      <c r="DF15" s="1"/>
      <c r="DG15" s="1"/>
      <c r="DH15" s="1"/>
      <c r="DI15" s="1"/>
      <c r="DJ15" s="1"/>
      <c r="DK15" s="1"/>
      <c r="DN15" s="3"/>
      <c r="DO15" s="1"/>
      <c r="DP15" s="1"/>
      <c r="DQ15" s="1"/>
      <c r="DR15" s="1"/>
      <c r="DS15" s="1"/>
      <c r="DT15" s="1"/>
      <c r="DU15" s="1"/>
      <c r="DV15" s="1"/>
      <c r="DW15" s="1"/>
      <c r="DX15" s="1"/>
      <c r="DY15" s="1"/>
      <c r="EB15" s="3"/>
      <c r="EC15" s="1"/>
      <c r="ED15" s="1"/>
      <c r="EE15" s="1"/>
      <c r="EF15" s="1"/>
      <c r="EG15" s="1"/>
      <c r="EH15" s="1"/>
      <c r="EI15" s="1"/>
      <c r="EJ15" s="1"/>
      <c r="EK15" s="1"/>
      <c r="EL15" s="1"/>
      <c r="EM15" s="1"/>
      <c r="EP15" s="3"/>
      <c r="EQ15" s="1"/>
      <c r="ER15" s="1"/>
      <c r="ES15" s="1"/>
      <c r="ET15" s="1"/>
      <c r="EU15" s="1"/>
      <c r="EV15" s="1"/>
      <c r="EW15" s="1"/>
      <c r="EX15" s="1"/>
      <c r="EY15" s="1"/>
      <c r="EZ15" s="1"/>
      <c r="FA15" s="1"/>
      <c r="FD15" s="3"/>
      <c r="FE15" s="1"/>
      <c r="FF15" s="1"/>
      <c r="FG15" s="1"/>
      <c r="FH15" s="1"/>
      <c r="FI15" s="1"/>
      <c r="FJ15" s="1"/>
      <c r="FK15" s="1"/>
      <c r="FL15" s="1"/>
      <c r="FM15" s="1"/>
      <c r="FN15" s="1"/>
      <c r="FO15" s="1"/>
      <c r="FR15" s="3"/>
      <c r="FS15" s="1"/>
      <c r="FT15" s="1"/>
      <c r="FU15" s="1"/>
      <c r="FV15" s="1"/>
      <c r="FW15" s="1"/>
      <c r="FX15" s="1"/>
      <c r="FY15" s="1"/>
      <c r="FZ15" s="1"/>
      <c r="GA15" s="1"/>
      <c r="GB15" s="1"/>
      <c r="GC15" s="1"/>
      <c r="GF15" s="3"/>
      <c r="GG15" s="1"/>
      <c r="GH15" s="1"/>
      <c r="GI15" s="1"/>
      <c r="GJ15" s="1"/>
      <c r="GK15" s="1"/>
      <c r="GL15" s="1"/>
      <c r="GM15" s="1"/>
      <c r="GN15" s="1"/>
      <c r="GO15" s="1"/>
      <c r="GP15" s="1"/>
      <c r="GQ15" s="1"/>
      <c r="GT15" s="3"/>
      <c r="GU15" s="1"/>
      <c r="GV15" s="1"/>
      <c r="GW15" s="1"/>
      <c r="GX15" s="1"/>
      <c r="GY15" s="1"/>
      <c r="GZ15" s="1"/>
      <c r="HA15" s="1"/>
      <c r="HB15" s="1"/>
      <c r="HC15" s="1"/>
      <c r="HD15" s="1"/>
      <c r="HE15" s="1"/>
      <c r="HH15" s="3"/>
      <c r="HI15" s="1"/>
      <c r="HJ15" s="1"/>
      <c r="HK15" s="1"/>
      <c r="HL15" s="1"/>
      <c r="HM15" s="1"/>
      <c r="HN15" s="1"/>
      <c r="HO15" s="1"/>
      <c r="HP15" s="1"/>
      <c r="HQ15" s="1"/>
      <c r="HR15" s="1"/>
      <c r="HS15" s="1"/>
      <c r="HV15" s="3"/>
      <c r="HW15" s="1"/>
      <c r="HX15" s="1"/>
      <c r="HY15" s="1"/>
      <c r="HZ15" s="1"/>
      <c r="IA15" s="1"/>
      <c r="IB15" s="1"/>
      <c r="IC15" s="1"/>
      <c r="ID15" s="1"/>
      <c r="IE15" s="1"/>
      <c r="IF15" s="1"/>
      <c r="IG15" s="1"/>
      <c r="IJ15" s="3"/>
      <c r="IK15" s="1"/>
      <c r="IL15" s="1"/>
      <c r="IM15" s="1"/>
      <c r="IN15" s="1"/>
      <c r="IO15" s="1"/>
      <c r="IP15" s="1"/>
      <c r="IQ15" s="1"/>
      <c r="IR15" s="1"/>
      <c r="IS15" s="1"/>
      <c r="IT15" s="1"/>
    </row>
    <row r="16" spans="1:254" ht="21" customHeight="1" x14ac:dyDescent="0.2">
      <c r="A16" s="61" t="s">
        <v>8</v>
      </c>
      <c r="B16" s="71"/>
      <c r="C16" s="71">
        <v>822.39459999999997</v>
      </c>
      <c r="D16" s="71"/>
      <c r="E16" s="71"/>
      <c r="F16" s="71"/>
      <c r="G16" s="78">
        <v>822.39459999999997</v>
      </c>
      <c r="H16" s="71"/>
      <c r="I16" s="40"/>
      <c r="J16" s="71"/>
      <c r="K16" s="71">
        <v>27.8431</v>
      </c>
      <c r="L16" s="42">
        <v>3667.8525</v>
      </c>
      <c r="M16" s="43"/>
    </row>
    <row r="17" spans="1:254" ht="21" customHeight="1" x14ac:dyDescent="0.2">
      <c r="A17" s="61" t="s">
        <v>9</v>
      </c>
      <c r="B17" s="71"/>
      <c r="C17" s="71"/>
      <c r="D17" s="71"/>
      <c r="E17" s="71"/>
      <c r="F17" s="71"/>
      <c r="G17" s="78"/>
      <c r="H17" s="71"/>
      <c r="I17" s="40"/>
      <c r="J17" s="71"/>
      <c r="K17" s="71">
        <v>4.7015000000000002</v>
      </c>
      <c r="L17" s="42">
        <v>4.7015000000000002</v>
      </c>
      <c r="M17" s="43"/>
    </row>
    <row r="18" spans="1:254" ht="21" customHeight="1" x14ac:dyDescent="0.2">
      <c r="A18" s="61" t="s">
        <v>10</v>
      </c>
      <c r="B18" s="71">
        <v>38.404000000000003</v>
      </c>
      <c r="C18" s="71">
        <v>2265.5989</v>
      </c>
      <c r="D18" s="71"/>
      <c r="E18" s="71">
        <v>276.0557</v>
      </c>
      <c r="F18" s="71"/>
      <c r="G18" s="78">
        <v>2580.0585999999998</v>
      </c>
      <c r="H18" s="71"/>
      <c r="I18" s="40"/>
      <c r="J18" s="71">
        <v>6.8617999999999997</v>
      </c>
      <c r="K18" s="71">
        <v>120.6833</v>
      </c>
      <c r="L18" s="42">
        <v>4728.268</v>
      </c>
      <c r="M18" s="43"/>
    </row>
    <row r="19" spans="1:254" ht="21" customHeight="1" x14ac:dyDescent="0.2">
      <c r="A19" s="62" t="s">
        <v>287</v>
      </c>
      <c r="B19" s="72">
        <v>38.404000000000003</v>
      </c>
      <c r="C19" s="72">
        <v>3087.9935</v>
      </c>
      <c r="D19" s="72"/>
      <c r="E19" s="72">
        <v>276.0557</v>
      </c>
      <c r="F19" s="72"/>
      <c r="G19" s="79">
        <v>3402.4531999999999</v>
      </c>
      <c r="H19" s="72"/>
      <c r="I19" s="44"/>
      <c r="J19" s="72">
        <v>6.8617999999999997</v>
      </c>
      <c r="K19" s="72">
        <v>153.22790000000001</v>
      </c>
      <c r="L19" s="46">
        <v>8400.8220000000001</v>
      </c>
      <c r="M19" s="43"/>
      <c r="T19" s="3"/>
      <c r="U19" s="1"/>
      <c r="V19" s="1"/>
      <c r="W19" s="1"/>
      <c r="X19" s="1"/>
      <c r="Y19" s="1"/>
      <c r="Z19" s="1"/>
      <c r="AA19" s="1"/>
      <c r="AB19" s="1"/>
      <c r="AC19" s="1"/>
      <c r="AD19" s="1"/>
      <c r="AE19" s="1"/>
      <c r="AH19" s="3"/>
      <c r="AI19" s="1"/>
      <c r="AJ19" s="1"/>
      <c r="AK19" s="1"/>
      <c r="AL19" s="1"/>
      <c r="AM19" s="1"/>
      <c r="AN19" s="1"/>
      <c r="AO19" s="1"/>
      <c r="AP19" s="1"/>
      <c r="AQ19" s="1"/>
      <c r="AR19" s="1"/>
      <c r="AS19" s="1"/>
      <c r="AV19" s="3"/>
      <c r="AW19" s="1"/>
      <c r="AX19" s="1"/>
      <c r="AY19" s="1"/>
      <c r="AZ19" s="1"/>
      <c r="BA19" s="1"/>
      <c r="BB19" s="1"/>
      <c r="BC19" s="1"/>
      <c r="BD19" s="1"/>
      <c r="BE19" s="1"/>
      <c r="BF19" s="1"/>
      <c r="BG19" s="1"/>
      <c r="BJ19" s="3"/>
      <c r="BK19" s="1"/>
      <c r="BL19" s="1"/>
      <c r="BM19" s="1"/>
      <c r="BN19" s="1"/>
      <c r="BO19" s="1"/>
      <c r="BP19" s="1"/>
      <c r="BQ19" s="1"/>
      <c r="BR19" s="1"/>
      <c r="BS19" s="1"/>
      <c r="BT19" s="1"/>
      <c r="BU19" s="1"/>
      <c r="BX19" s="3"/>
      <c r="BY19" s="1"/>
      <c r="BZ19" s="1"/>
      <c r="CA19" s="1"/>
      <c r="CB19" s="1"/>
      <c r="CC19" s="1"/>
      <c r="CD19" s="1"/>
      <c r="CE19" s="1"/>
      <c r="CF19" s="1"/>
      <c r="CG19" s="1"/>
      <c r="CH19" s="1"/>
      <c r="CI19" s="1"/>
      <c r="CL19" s="3"/>
      <c r="CM19" s="1"/>
      <c r="CN19" s="1"/>
      <c r="CO19" s="1"/>
      <c r="CP19" s="1"/>
      <c r="CQ19" s="1"/>
      <c r="CR19" s="1"/>
      <c r="CS19" s="1"/>
      <c r="CT19" s="1"/>
      <c r="CU19" s="1"/>
      <c r="CV19" s="1"/>
      <c r="CW19" s="1"/>
      <c r="CZ19" s="3"/>
      <c r="DA19" s="1"/>
      <c r="DB19" s="1"/>
      <c r="DC19" s="1"/>
      <c r="DD19" s="1"/>
      <c r="DE19" s="1"/>
      <c r="DF19" s="1"/>
      <c r="DG19" s="1"/>
      <c r="DH19" s="1"/>
      <c r="DI19" s="1"/>
      <c r="DJ19" s="1"/>
      <c r="DK19" s="1"/>
      <c r="DN19" s="3"/>
      <c r="DO19" s="1"/>
      <c r="DP19" s="1"/>
      <c r="DQ19" s="1"/>
      <c r="DR19" s="1"/>
      <c r="DS19" s="1"/>
      <c r="DT19" s="1"/>
      <c r="DU19" s="1"/>
      <c r="DV19" s="1"/>
      <c r="DW19" s="1"/>
      <c r="DX19" s="1"/>
      <c r="DY19" s="1"/>
      <c r="EB19" s="3"/>
      <c r="EC19" s="1"/>
      <c r="ED19" s="1"/>
      <c r="EE19" s="1"/>
      <c r="EF19" s="1"/>
      <c r="EG19" s="1"/>
      <c r="EH19" s="1"/>
      <c r="EI19" s="1"/>
      <c r="EJ19" s="1"/>
      <c r="EK19" s="1"/>
      <c r="EL19" s="1"/>
      <c r="EM19" s="1"/>
      <c r="EP19" s="3"/>
      <c r="EQ19" s="1"/>
      <c r="ER19" s="1"/>
      <c r="ES19" s="1"/>
      <c r="ET19" s="1"/>
      <c r="EU19" s="1"/>
      <c r="EV19" s="1"/>
      <c r="EW19" s="1"/>
      <c r="EX19" s="1"/>
      <c r="EY19" s="1"/>
      <c r="EZ19" s="1"/>
      <c r="FA19" s="1"/>
      <c r="FD19" s="3"/>
      <c r="FE19" s="1"/>
      <c r="FF19" s="1"/>
      <c r="FG19" s="1"/>
      <c r="FH19" s="1"/>
      <c r="FI19" s="1"/>
      <c r="FJ19" s="1"/>
      <c r="FK19" s="1"/>
      <c r="FL19" s="1"/>
      <c r="FM19" s="1"/>
      <c r="FN19" s="1"/>
      <c r="FO19" s="1"/>
      <c r="FR19" s="3"/>
      <c r="FS19" s="1"/>
      <c r="FT19" s="1"/>
      <c r="FU19" s="1"/>
      <c r="FV19" s="1"/>
      <c r="FW19" s="1"/>
      <c r="FX19" s="1"/>
      <c r="FY19" s="1"/>
      <c r="FZ19" s="1"/>
      <c r="GA19" s="1"/>
      <c r="GB19" s="1"/>
      <c r="GC19" s="1"/>
      <c r="GF19" s="3"/>
      <c r="GG19" s="1"/>
      <c r="GH19" s="1"/>
      <c r="GI19" s="1"/>
      <c r="GJ19" s="1"/>
      <c r="GK19" s="1"/>
      <c r="GL19" s="1"/>
      <c r="GM19" s="1"/>
      <c r="GN19" s="1"/>
      <c r="GO19" s="1"/>
      <c r="GP19" s="1"/>
      <c r="GQ19" s="1"/>
      <c r="GT19" s="3"/>
      <c r="GU19" s="1"/>
      <c r="GV19" s="1"/>
      <c r="GW19" s="1"/>
      <c r="GX19" s="1"/>
      <c r="GY19" s="1"/>
      <c r="GZ19" s="1"/>
      <c r="HA19" s="1"/>
      <c r="HB19" s="1"/>
      <c r="HC19" s="1"/>
      <c r="HD19" s="1"/>
      <c r="HE19" s="1"/>
      <c r="HH19" s="3"/>
      <c r="HI19" s="1"/>
      <c r="HJ19" s="1"/>
      <c r="HK19" s="1"/>
      <c r="HL19" s="1"/>
      <c r="HM19" s="1"/>
      <c r="HN19" s="1"/>
      <c r="HO19" s="1"/>
      <c r="HP19" s="1"/>
      <c r="HQ19" s="1"/>
      <c r="HR19" s="1"/>
      <c r="HS19" s="1"/>
      <c r="HV19" s="3"/>
      <c r="HW19" s="1"/>
      <c r="HX19" s="1"/>
      <c r="HY19" s="1"/>
      <c r="HZ19" s="1"/>
      <c r="IA19" s="1"/>
      <c r="IB19" s="1"/>
      <c r="IC19" s="1"/>
      <c r="ID19" s="1"/>
      <c r="IE19" s="1"/>
      <c r="IF19" s="1"/>
      <c r="IG19" s="1"/>
      <c r="IJ19" s="3"/>
      <c r="IK19" s="1"/>
      <c r="IL19" s="1"/>
      <c r="IM19" s="1"/>
      <c r="IN19" s="1"/>
      <c r="IO19" s="1"/>
      <c r="IP19" s="1"/>
      <c r="IQ19" s="1"/>
      <c r="IR19" s="1"/>
      <c r="IS19" s="1"/>
      <c r="IT19" s="1"/>
    </row>
    <row r="20" spans="1:254" ht="21" customHeight="1" x14ac:dyDescent="0.2">
      <c r="A20" s="61" t="s">
        <v>11</v>
      </c>
      <c r="B20" s="71"/>
      <c r="C20" s="71">
        <v>20.701899999999998</v>
      </c>
      <c r="D20" s="71">
        <v>3.3488000000000002</v>
      </c>
      <c r="E20" s="71"/>
      <c r="F20" s="71"/>
      <c r="G20" s="78">
        <v>24.050699999999999</v>
      </c>
      <c r="H20" s="71">
        <v>1.8253999999999999</v>
      </c>
      <c r="I20" s="40"/>
      <c r="J20" s="71">
        <v>17.449000000000002</v>
      </c>
      <c r="K20" s="71">
        <v>1256.5349000000001</v>
      </c>
      <c r="L20" s="42">
        <v>2171.6486</v>
      </c>
      <c r="M20" s="43"/>
    </row>
    <row r="21" spans="1:254" ht="21" customHeight="1" x14ac:dyDescent="0.2">
      <c r="A21" s="61" t="s">
        <v>12</v>
      </c>
      <c r="B21" s="71"/>
      <c r="C21" s="71"/>
      <c r="D21" s="71"/>
      <c r="E21" s="71"/>
      <c r="F21" s="71"/>
      <c r="G21" s="78"/>
      <c r="H21" s="71"/>
      <c r="I21" s="40"/>
      <c r="J21" s="71">
        <v>6.5195999999999996</v>
      </c>
      <c r="K21" s="71">
        <v>40.163499999999999</v>
      </c>
      <c r="L21" s="42">
        <v>92.975899999999996</v>
      </c>
      <c r="M21" s="43"/>
    </row>
    <row r="22" spans="1:254" ht="21" customHeight="1" x14ac:dyDescent="0.2">
      <c r="A22" s="61" t="s">
        <v>13</v>
      </c>
      <c r="B22" s="71"/>
      <c r="C22" s="71">
        <v>789.529</v>
      </c>
      <c r="D22" s="71">
        <v>9.3283000000000005</v>
      </c>
      <c r="E22" s="71"/>
      <c r="F22" s="71"/>
      <c r="G22" s="78">
        <v>798.85730000000001</v>
      </c>
      <c r="H22" s="71"/>
      <c r="I22" s="40"/>
      <c r="J22" s="71">
        <v>85.784999999999997</v>
      </c>
      <c r="K22" s="71">
        <v>27.204999999999998</v>
      </c>
      <c r="L22" s="42">
        <v>1632.1465000000001</v>
      </c>
      <c r="M22" s="43"/>
    </row>
    <row r="23" spans="1:254" ht="21" customHeight="1" x14ac:dyDescent="0.2">
      <c r="A23" s="61" t="s">
        <v>14</v>
      </c>
      <c r="B23" s="71"/>
      <c r="C23" s="71">
        <v>7.8791000000000002</v>
      </c>
      <c r="D23" s="71">
        <v>239.51689999999999</v>
      </c>
      <c r="E23" s="71">
        <v>9.1052</v>
      </c>
      <c r="F23" s="71">
        <v>173.60820000000001</v>
      </c>
      <c r="G23" s="78">
        <v>430.10939999999999</v>
      </c>
      <c r="H23" s="71"/>
      <c r="I23" s="40"/>
      <c r="J23" s="71">
        <v>373.41430000000003</v>
      </c>
      <c r="K23" s="71">
        <v>1514.3021000000001</v>
      </c>
      <c r="L23" s="42">
        <v>3684.9659999999999</v>
      </c>
      <c r="M23" s="43"/>
    </row>
    <row r="24" spans="1:254" ht="21" customHeight="1" x14ac:dyDescent="0.2">
      <c r="A24" s="62" t="s">
        <v>15</v>
      </c>
      <c r="B24" s="72"/>
      <c r="C24" s="72">
        <v>818.11</v>
      </c>
      <c r="D24" s="72">
        <v>252.19399999999999</v>
      </c>
      <c r="E24" s="72">
        <v>9.1052</v>
      </c>
      <c r="F24" s="72">
        <v>173.60820000000001</v>
      </c>
      <c r="G24" s="79">
        <v>1253.0174</v>
      </c>
      <c r="H24" s="72">
        <v>1.8253999999999999</v>
      </c>
      <c r="I24" s="44"/>
      <c r="J24" s="72">
        <v>483.16789999999997</v>
      </c>
      <c r="K24" s="72">
        <v>2838.2055</v>
      </c>
      <c r="L24" s="46">
        <v>7581.7370000000001</v>
      </c>
      <c r="M24" s="43"/>
      <c r="T24" s="3"/>
      <c r="U24" s="1"/>
      <c r="V24" s="1"/>
      <c r="W24" s="1"/>
      <c r="X24" s="1"/>
      <c r="Y24" s="1"/>
      <c r="Z24" s="1"/>
      <c r="AA24" s="1"/>
      <c r="AB24" s="1"/>
      <c r="AC24" s="1"/>
      <c r="AD24" s="1"/>
      <c r="AE24" s="1"/>
      <c r="AH24" s="3"/>
      <c r="AI24" s="1"/>
      <c r="AJ24" s="1"/>
      <c r="AK24" s="1"/>
      <c r="AL24" s="1"/>
      <c r="AM24" s="1"/>
      <c r="AN24" s="1"/>
      <c r="AO24" s="1"/>
      <c r="AP24" s="1"/>
      <c r="AQ24" s="1"/>
      <c r="AR24" s="1"/>
      <c r="AS24" s="1"/>
      <c r="AV24" s="3"/>
      <c r="AW24" s="1"/>
      <c r="AX24" s="1"/>
      <c r="AY24" s="1"/>
      <c r="AZ24" s="1"/>
      <c r="BA24" s="1"/>
      <c r="BB24" s="1"/>
      <c r="BC24" s="1"/>
      <c r="BD24" s="1"/>
      <c r="BE24" s="1"/>
      <c r="BF24" s="1"/>
      <c r="BG24" s="1"/>
      <c r="BJ24" s="3"/>
      <c r="BK24" s="1"/>
      <c r="BL24" s="1"/>
      <c r="BM24" s="1"/>
      <c r="BN24" s="1"/>
      <c r="BO24" s="1"/>
      <c r="BP24" s="1"/>
      <c r="BQ24" s="1"/>
      <c r="BR24" s="1"/>
      <c r="BS24" s="1"/>
      <c r="BT24" s="1"/>
      <c r="BU24" s="1"/>
      <c r="BX24" s="3"/>
      <c r="BY24" s="1"/>
      <c r="BZ24" s="1"/>
      <c r="CA24" s="1"/>
      <c r="CB24" s="1"/>
      <c r="CC24" s="1"/>
      <c r="CD24" s="1"/>
      <c r="CE24" s="1"/>
      <c r="CF24" s="1"/>
      <c r="CG24" s="1"/>
      <c r="CH24" s="1"/>
      <c r="CI24" s="1"/>
      <c r="CL24" s="3"/>
      <c r="CM24" s="1"/>
      <c r="CN24" s="1"/>
      <c r="CO24" s="1"/>
      <c r="CP24" s="1"/>
      <c r="CQ24" s="1"/>
      <c r="CR24" s="1"/>
      <c r="CS24" s="1"/>
      <c r="CT24" s="1"/>
      <c r="CU24" s="1"/>
      <c r="CV24" s="1"/>
      <c r="CW24" s="1"/>
      <c r="CZ24" s="3"/>
      <c r="DA24" s="1"/>
      <c r="DB24" s="1"/>
      <c r="DC24" s="1"/>
      <c r="DD24" s="1"/>
      <c r="DE24" s="1"/>
      <c r="DF24" s="1"/>
      <c r="DG24" s="1"/>
      <c r="DH24" s="1"/>
      <c r="DI24" s="1"/>
      <c r="DJ24" s="1"/>
      <c r="DK24" s="1"/>
      <c r="DN24" s="3"/>
      <c r="DO24" s="1"/>
      <c r="DP24" s="1"/>
      <c r="DQ24" s="1"/>
      <c r="DR24" s="1"/>
      <c r="DS24" s="1"/>
      <c r="DT24" s="1"/>
      <c r="DU24" s="1"/>
      <c r="DV24" s="1"/>
      <c r="DW24" s="1"/>
      <c r="DX24" s="1"/>
      <c r="DY24" s="1"/>
      <c r="EB24" s="3"/>
      <c r="EC24" s="1"/>
      <c r="ED24" s="1"/>
      <c r="EE24" s="1"/>
      <c r="EF24" s="1"/>
      <c r="EG24" s="1"/>
      <c r="EH24" s="1"/>
      <c r="EI24" s="1"/>
      <c r="EJ24" s="1"/>
      <c r="EK24" s="1"/>
      <c r="EL24" s="1"/>
      <c r="EM24" s="1"/>
      <c r="EP24" s="3"/>
      <c r="EQ24" s="1"/>
      <c r="ER24" s="1"/>
      <c r="ES24" s="1"/>
      <c r="ET24" s="1"/>
      <c r="EU24" s="1"/>
      <c r="EV24" s="1"/>
      <c r="EW24" s="1"/>
      <c r="EX24" s="1"/>
      <c r="EY24" s="1"/>
      <c r="EZ24" s="1"/>
      <c r="FA24" s="1"/>
      <c r="FD24" s="3"/>
      <c r="FE24" s="1"/>
      <c r="FF24" s="1"/>
      <c r="FG24" s="1"/>
      <c r="FH24" s="1"/>
      <c r="FI24" s="1"/>
      <c r="FJ24" s="1"/>
      <c r="FK24" s="1"/>
      <c r="FL24" s="1"/>
      <c r="FM24" s="1"/>
      <c r="FN24" s="1"/>
      <c r="FO24" s="1"/>
      <c r="FR24" s="3"/>
      <c r="FS24" s="1"/>
      <c r="FT24" s="1"/>
      <c r="FU24" s="1"/>
      <c r="FV24" s="1"/>
      <c r="FW24" s="1"/>
      <c r="FX24" s="1"/>
      <c r="FY24" s="1"/>
      <c r="FZ24" s="1"/>
      <c r="GA24" s="1"/>
      <c r="GB24" s="1"/>
      <c r="GC24" s="1"/>
      <c r="GF24" s="3"/>
      <c r="GG24" s="1"/>
      <c r="GH24" s="1"/>
      <c r="GI24" s="1"/>
      <c r="GJ24" s="1"/>
      <c r="GK24" s="1"/>
      <c r="GL24" s="1"/>
      <c r="GM24" s="1"/>
      <c r="GN24" s="1"/>
      <c r="GO24" s="1"/>
      <c r="GP24" s="1"/>
      <c r="GQ24" s="1"/>
      <c r="GT24" s="3"/>
      <c r="GU24" s="1"/>
      <c r="GV24" s="1"/>
      <c r="GW24" s="1"/>
      <c r="GX24" s="1"/>
      <c r="GY24" s="1"/>
      <c r="GZ24" s="1"/>
      <c r="HA24" s="1"/>
      <c r="HB24" s="1"/>
      <c r="HC24" s="1"/>
      <c r="HD24" s="1"/>
      <c r="HE24" s="1"/>
      <c r="HH24" s="3"/>
      <c r="HI24" s="1"/>
      <c r="HJ24" s="1"/>
      <c r="HK24" s="1"/>
      <c r="HL24" s="1"/>
      <c r="HM24" s="1"/>
      <c r="HN24" s="1"/>
      <c r="HO24" s="1"/>
      <c r="HP24" s="1"/>
      <c r="HQ24" s="1"/>
      <c r="HR24" s="1"/>
      <c r="HS24" s="1"/>
      <c r="HV24" s="3"/>
      <c r="HW24" s="1"/>
      <c r="HX24" s="1"/>
      <c r="HY24" s="1"/>
      <c r="HZ24" s="1"/>
      <c r="IA24" s="1"/>
      <c r="IB24" s="1"/>
      <c r="IC24" s="1"/>
      <c r="ID24" s="1"/>
      <c r="IE24" s="1"/>
      <c r="IF24" s="1"/>
      <c r="IG24" s="1"/>
      <c r="IJ24" s="3"/>
      <c r="IK24" s="1"/>
      <c r="IL24" s="1"/>
      <c r="IM24" s="1"/>
      <c r="IN24" s="1"/>
      <c r="IO24" s="1"/>
      <c r="IP24" s="1"/>
      <c r="IQ24" s="1"/>
      <c r="IR24" s="1"/>
      <c r="IS24" s="1"/>
      <c r="IT24" s="1"/>
    </row>
    <row r="25" spans="1:254" ht="21" customHeight="1" x14ac:dyDescent="0.2">
      <c r="A25" s="63" t="s">
        <v>288</v>
      </c>
      <c r="B25" s="73"/>
      <c r="C25" s="73">
        <v>80.579099999999997</v>
      </c>
      <c r="D25" s="73"/>
      <c r="E25" s="73">
        <v>16.709900000000001</v>
      </c>
      <c r="F25" s="73"/>
      <c r="G25" s="80">
        <v>97.289000000000001</v>
      </c>
      <c r="H25" s="73">
        <v>18.235399999999998</v>
      </c>
      <c r="I25" s="47"/>
      <c r="J25" s="73"/>
      <c r="K25" s="73">
        <v>402.68650000000002</v>
      </c>
      <c r="L25" s="49">
        <v>1818.4572000000001</v>
      </c>
      <c r="M25" s="43"/>
      <c r="T25" s="3"/>
      <c r="U25" s="1"/>
      <c r="V25" s="1"/>
      <c r="W25" s="1"/>
      <c r="X25" s="1"/>
      <c r="Y25" s="1"/>
      <c r="Z25" s="1"/>
      <c r="AA25" s="1"/>
      <c r="AB25" s="1"/>
      <c r="AC25" s="1"/>
      <c r="AD25" s="1"/>
      <c r="AE25" s="1"/>
      <c r="AH25" s="3"/>
      <c r="AI25" s="1"/>
      <c r="AJ25" s="1"/>
      <c r="AK25" s="1"/>
      <c r="AL25" s="1"/>
      <c r="AM25" s="1"/>
      <c r="AN25" s="1"/>
      <c r="AO25" s="1"/>
      <c r="AP25" s="1"/>
      <c r="AQ25" s="1"/>
      <c r="AR25" s="1"/>
      <c r="AS25" s="1"/>
      <c r="AV25" s="3"/>
      <c r="AW25" s="1"/>
      <c r="AX25" s="1"/>
      <c r="AY25" s="1"/>
      <c r="AZ25" s="1"/>
      <c r="BA25" s="1"/>
      <c r="BB25" s="1"/>
      <c r="BC25" s="1"/>
      <c r="BD25" s="1"/>
      <c r="BE25" s="1"/>
      <c r="BF25" s="1"/>
      <c r="BG25" s="1"/>
      <c r="BJ25" s="3"/>
      <c r="BK25" s="1"/>
      <c r="BL25" s="1"/>
      <c r="BM25" s="1"/>
      <c r="BN25" s="1"/>
      <c r="BO25" s="1"/>
      <c r="BP25" s="1"/>
      <c r="BQ25" s="1"/>
      <c r="BR25" s="1"/>
      <c r="BS25" s="1"/>
      <c r="BT25" s="1"/>
      <c r="BU25" s="1"/>
      <c r="BX25" s="3"/>
      <c r="BY25" s="1"/>
      <c r="BZ25" s="1"/>
      <c r="CA25" s="1"/>
      <c r="CB25" s="1"/>
      <c r="CC25" s="1"/>
      <c r="CD25" s="1"/>
      <c r="CE25" s="1"/>
      <c r="CF25" s="1"/>
      <c r="CG25" s="1"/>
      <c r="CH25" s="1"/>
      <c r="CI25" s="1"/>
      <c r="CL25" s="3"/>
      <c r="CM25" s="1"/>
      <c r="CN25" s="1"/>
      <c r="CO25" s="1"/>
      <c r="CP25" s="1"/>
      <c r="CQ25" s="1"/>
      <c r="CR25" s="1"/>
      <c r="CS25" s="1"/>
      <c r="CT25" s="1"/>
      <c r="CU25" s="1"/>
      <c r="CV25" s="1"/>
      <c r="CW25" s="1"/>
      <c r="CZ25" s="3"/>
      <c r="DA25" s="1"/>
      <c r="DB25" s="1"/>
      <c r="DC25" s="1"/>
      <c r="DD25" s="1"/>
      <c r="DE25" s="1"/>
      <c r="DF25" s="1"/>
      <c r="DG25" s="1"/>
      <c r="DH25" s="1"/>
      <c r="DI25" s="1"/>
      <c r="DJ25" s="1"/>
      <c r="DK25" s="1"/>
      <c r="DN25" s="3"/>
      <c r="DO25" s="1"/>
      <c r="DP25" s="1"/>
      <c r="DQ25" s="1"/>
      <c r="DR25" s="1"/>
      <c r="DS25" s="1"/>
      <c r="DT25" s="1"/>
      <c r="DU25" s="1"/>
      <c r="DV25" s="1"/>
      <c r="DW25" s="1"/>
      <c r="DX25" s="1"/>
      <c r="DY25" s="1"/>
      <c r="EB25" s="3"/>
      <c r="EC25" s="1"/>
      <c r="ED25" s="1"/>
      <c r="EE25" s="1"/>
      <c r="EF25" s="1"/>
      <c r="EG25" s="1"/>
      <c r="EH25" s="1"/>
      <c r="EI25" s="1"/>
      <c r="EJ25" s="1"/>
      <c r="EK25" s="1"/>
      <c r="EL25" s="1"/>
      <c r="EM25" s="1"/>
      <c r="EP25" s="3"/>
      <c r="EQ25" s="1"/>
      <c r="ER25" s="1"/>
      <c r="ES25" s="1"/>
      <c r="ET25" s="1"/>
      <c r="EU25" s="1"/>
      <c r="EV25" s="1"/>
      <c r="EW25" s="1"/>
      <c r="EX25" s="1"/>
      <c r="EY25" s="1"/>
      <c r="EZ25" s="1"/>
      <c r="FA25" s="1"/>
      <c r="FD25" s="3"/>
      <c r="FE25" s="1"/>
      <c r="FF25" s="1"/>
      <c r="FG25" s="1"/>
      <c r="FH25" s="1"/>
      <c r="FI25" s="1"/>
      <c r="FJ25" s="1"/>
      <c r="FK25" s="1"/>
      <c r="FL25" s="1"/>
      <c r="FM25" s="1"/>
      <c r="FN25" s="1"/>
      <c r="FO25" s="1"/>
      <c r="FR25" s="3"/>
      <c r="FS25" s="1"/>
      <c r="FT25" s="1"/>
      <c r="FU25" s="1"/>
      <c r="FV25" s="1"/>
      <c r="FW25" s="1"/>
      <c r="FX25" s="1"/>
      <c r="FY25" s="1"/>
      <c r="FZ25" s="1"/>
      <c r="GA25" s="1"/>
      <c r="GB25" s="1"/>
      <c r="GC25" s="1"/>
      <c r="GF25" s="3"/>
      <c r="GG25" s="1"/>
      <c r="GH25" s="1"/>
      <c r="GI25" s="1"/>
      <c r="GJ25" s="1"/>
      <c r="GK25" s="1"/>
      <c r="GL25" s="1"/>
      <c r="GM25" s="1"/>
      <c r="GN25" s="1"/>
      <c r="GO25" s="1"/>
      <c r="GP25" s="1"/>
      <c r="GQ25" s="1"/>
      <c r="GT25" s="3"/>
      <c r="GU25" s="1"/>
      <c r="GV25" s="1"/>
      <c r="GW25" s="1"/>
      <c r="GX25" s="1"/>
      <c r="GY25" s="1"/>
      <c r="GZ25" s="1"/>
      <c r="HA25" s="1"/>
      <c r="HB25" s="1"/>
      <c r="HC25" s="1"/>
      <c r="HD25" s="1"/>
      <c r="HE25" s="1"/>
      <c r="HH25" s="3"/>
      <c r="HI25" s="1"/>
      <c r="HJ25" s="1"/>
      <c r="HK25" s="1"/>
      <c r="HL25" s="1"/>
      <c r="HM25" s="1"/>
      <c r="HN25" s="1"/>
      <c r="HO25" s="1"/>
      <c r="HP25" s="1"/>
      <c r="HQ25" s="1"/>
      <c r="HR25" s="1"/>
      <c r="HS25" s="1"/>
      <c r="HV25" s="3"/>
      <c r="HW25" s="1"/>
      <c r="HX25" s="1"/>
      <c r="HY25" s="1"/>
      <c r="HZ25" s="1"/>
      <c r="IA25" s="1"/>
      <c r="IB25" s="1"/>
      <c r="IC25" s="1"/>
      <c r="ID25" s="1"/>
      <c r="IE25" s="1"/>
      <c r="IF25" s="1"/>
      <c r="IG25" s="1"/>
      <c r="IJ25" s="3"/>
      <c r="IK25" s="1"/>
      <c r="IL25" s="1"/>
      <c r="IM25" s="1"/>
      <c r="IN25" s="1"/>
      <c r="IO25" s="1"/>
      <c r="IP25" s="1"/>
      <c r="IQ25" s="1"/>
      <c r="IR25" s="1"/>
      <c r="IS25" s="1"/>
      <c r="IT25" s="1"/>
    </row>
    <row r="26" spans="1:254" ht="21" customHeight="1" x14ac:dyDescent="0.2">
      <c r="A26" s="61" t="s">
        <v>289</v>
      </c>
      <c r="B26" s="71"/>
      <c r="C26" s="71">
        <v>330.8655</v>
      </c>
      <c r="D26" s="71">
        <v>134.32980000000001</v>
      </c>
      <c r="E26" s="71"/>
      <c r="F26" s="71"/>
      <c r="G26" s="78">
        <v>465.19529999999997</v>
      </c>
      <c r="H26" s="71"/>
      <c r="I26" s="40"/>
      <c r="J26" s="71"/>
      <c r="K26" s="71">
        <v>7.4057000000000004</v>
      </c>
      <c r="L26" s="42">
        <v>520.28740000000005</v>
      </c>
      <c r="M26" s="43"/>
    </row>
    <row r="27" spans="1:254" ht="21" customHeight="1" x14ac:dyDescent="0.2">
      <c r="A27" s="61" t="s">
        <v>16</v>
      </c>
      <c r="B27" s="71"/>
      <c r="C27" s="71">
        <v>267.60719999999998</v>
      </c>
      <c r="D27" s="71"/>
      <c r="E27" s="71"/>
      <c r="F27" s="71"/>
      <c r="G27" s="78">
        <v>267.60719999999998</v>
      </c>
      <c r="H27" s="71"/>
      <c r="I27" s="40"/>
      <c r="J27" s="71"/>
      <c r="K27" s="71">
        <v>2.6023999999999998</v>
      </c>
      <c r="L27" s="42">
        <v>774.36900000000003</v>
      </c>
      <c r="M27" s="43"/>
    </row>
    <row r="28" spans="1:254" ht="21" customHeight="1" x14ac:dyDescent="0.2">
      <c r="A28" s="61" t="s">
        <v>290</v>
      </c>
      <c r="B28" s="71"/>
      <c r="C28" s="71">
        <v>1.8657999999999999</v>
      </c>
      <c r="D28" s="71"/>
      <c r="E28" s="71">
        <v>0.68700000000000006</v>
      </c>
      <c r="F28" s="71"/>
      <c r="G28" s="78">
        <v>2.5528</v>
      </c>
      <c r="H28" s="71"/>
      <c r="I28" s="40"/>
      <c r="J28" s="71"/>
      <c r="K28" s="71">
        <v>22.071300000000001</v>
      </c>
      <c r="L28" s="42">
        <v>204.05510000000001</v>
      </c>
      <c r="M28" s="43"/>
    </row>
    <row r="29" spans="1:254" ht="21" customHeight="1" x14ac:dyDescent="0.2">
      <c r="A29" s="61" t="s">
        <v>17</v>
      </c>
      <c r="B29" s="71"/>
      <c r="C29" s="71">
        <v>65.153700000000001</v>
      </c>
      <c r="D29" s="71"/>
      <c r="E29" s="71"/>
      <c r="F29" s="71"/>
      <c r="G29" s="78">
        <v>65.153700000000001</v>
      </c>
      <c r="H29" s="71"/>
      <c r="I29" s="40"/>
      <c r="J29" s="71"/>
      <c r="K29" s="71"/>
      <c r="L29" s="42">
        <v>87.734200000000001</v>
      </c>
      <c r="M29" s="43"/>
    </row>
    <row r="30" spans="1:254" ht="21" customHeight="1" x14ac:dyDescent="0.2">
      <c r="A30" s="61" t="s">
        <v>18</v>
      </c>
      <c r="B30" s="71">
        <v>417.57400000000001</v>
      </c>
      <c r="C30" s="71">
        <v>67.305000000000007</v>
      </c>
      <c r="D30" s="71"/>
      <c r="E30" s="71"/>
      <c r="F30" s="71"/>
      <c r="G30" s="78">
        <v>484.87900000000002</v>
      </c>
      <c r="H30" s="71"/>
      <c r="I30" s="40"/>
      <c r="J30" s="71">
        <v>36.228099999999998</v>
      </c>
      <c r="K30" s="71">
        <v>8.5221</v>
      </c>
      <c r="L30" s="42">
        <v>1719.5542</v>
      </c>
      <c r="M30" s="43"/>
    </row>
    <row r="31" spans="1:254" ht="21" customHeight="1" x14ac:dyDescent="0.2">
      <c r="A31" s="61" t="s">
        <v>19</v>
      </c>
      <c r="B31" s="71">
        <v>389.1481</v>
      </c>
      <c r="C31" s="71">
        <v>98.477400000000003</v>
      </c>
      <c r="D31" s="71">
        <v>626.39049999999997</v>
      </c>
      <c r="E31" s="71">
        <v>141.22329999999999</v>
      </c>
      <c r="F31" s="71">
        <v>191.577</v>
      </c>
      <c r="G31" s="78">
        <v>1446.8163</v>
      </c>
      <c r="H31" s="71"/>
      <c r="I31" s="40"/>
      <c r="J31" s="71"/>
      <c r="K31" s="71"/>
      <c r="L31" s="42">
        <v>1815.7182</v>
      </c>
      <c r="M31" s="43"/>
    </row>
    <row r="32" spans="1:254" ht="21" customHeight="1" x14ac:dyDescent="0.2">
      <c r="A32" s="61" t="s">
        <v>20</v>
      </c>
      <c r="B32" s="71"/>
      <c r="C32" s="71">
        <v>218.46199999999999</v>
      </c>
      <c r="D32" s="71"/>
      <c r="E32" s="71">
        <v>38.912300000000002</v>
      </c>
      <c r="F32" s="71"/>
      <c r="G32" s="78">
        <v>257.37430000000001</v>
      </c>
      <c r="H32" s="71"/>
      <c r="I32" s="40"/>
      <c r="J32" s="71"/>
      <c r="K32" s="71"/>
      <c r="L32" s="42">
        <v>418.28660000000002</v>
      </c>
      <c r="M32" s="43"/>
    </row>
    <row r="33" spans="1:254" ht="21" customHeight="1" x14ac:dyDescent="0.2">
      <c r="A33" s="61" t="s">
        <v>21</v>
      </c>
      <c r="B33" s="71">
        <v>1200.1793</v>
      </c>
      <c r="C33" s="71">
        <v>953.27279999999996</v>
      </c>
      <c r="D33" s="71">
        <v>742.70820000000003</v>
      </c>
      <c r="E33" s="71">
        <v>33.6875</v>
      </c>
      <c r="F33" s="71"/>
      <c r="G33" s="78">
        <v>2929.8478</v>
      </c>
      <c r="H33" s="71"/>
      <c r="I33" s="40"/>
      <c r="J33" s="71">
        <v>1.2538</v>
      </c>
      <c r="K33" s="71">
        <v>5.1276999999999999</v>
      </c>
      <c r="L33" s="42">
        <v>4636.6886000000004</v>
      </c>
      <c r="M33" s="43"/>
    </row>
    <row r="34" spans="1:254" ht="21" customHeight="1" x14ac:dyDescent="0.2">
      <c r="A34" s="61" t="s">
        <v>22</v>
      </c>
      <c r="B34" s="71">
        <v>114.9194</v>
      </c>
      <c r="C34" s="71">
        <v>511.58569999999997</v>
      </c>
      <c r="D34" s="71"/>
      <c r="E34" s="71"/>
      <c r="F34" s="71"/>
      <c r="G34" s="78">
        <v>626.50509999999997</v>
      </c>
      <c r="H34" s="71"/>
      <c r="I34" s="40"/>
      <c r="J34" s="71"/>
      <c r="K34" s="71">
        <v>25.926100000000002</v>
      </c>
      <c r="L34" s="42">
        <v>1756.8234</v>
      </c>
      <c r="M34" s="43"/>
    </row>
    <row r="35" spans="1:254" ht="21" customHeight="1" x14ac:dyDescent="0.2">
      <c r="A35" s="62" t="s">
        <v>291</v>
      </c>
      <c r="B35" s="72">
        <v>2121.8208</v>
      </c>
      <c r="C35" s="72">
        <v>2514.5951</v>
      </c>
      <c r="D35" s="72">
        <v>1503.4285</v>
      </c>
      <c r="E35" s="72">
        <v>214.51009999999999</v>
      </c>
      <c r="F35" s="72">
        <v>191.577</v>
      </c>
      <c r="G35" s="79">
        <v>6545.9314999999997</v>
      </c>
      <c r="H35" s="72"/>
      <c r="I35" s="44"/>
      <c r="J35" s="72">
        <v>37.481900000000003</v>
      </c>
      <c r="K35" s="72">
        <v>71.655299999999997</v>
      </c>
      <c r="L35" s="46">
        <v>11933.5167</v>
      </c>
      <c r="M35" s="43"/>
      <c r="T35" s="3"/>
      <c r="U35" s="1"/>
      <c r="V35" s="1"/>
      <c r="W35" s="1"/>
      <c r="X35" s="1"/>
      <c r="Y35" s="1"/>
      <c r="Z35" s="1"/>
      <c r="AA35" s="1"/>
      <c r="AB35" s="1"/>
      <c r="AC35" s="1"/>
      <c r="AD35" s="1"/>
      <c r="AE35" s="1"/>
      <c r="AH35" s="3"/>
      <c r="AI35" s="1"/>
      <c r="AJ35" s="1"/>
      <c r="AK35" s="1"/>
      <c r="AL35" s="1"/>
      <c r="AM35" s="1"/>
      <c r="AN35" s="1"/>
      <c r="AO35" s="1"/>
      <c r="AP35" s="1"/>
      <c r="AQ35" s="1"/>
      <c r="AR35" s="1"/>
      <c r="AS35" s="1"/>
      <c r="AV35" s="3"/>
      <c r="AW35" s="1"/>
      <c r="AX35" s="1"/>
      <c r="AY35" s="1"/>
      <c r="AZ35" s="1"/>
      <c r="BA35" s="1"/>
      <c r="BB35" s="1"/>
      <c r="BC35" s="1"/>
      <c r="BD35" s="1"/>
      <c r="BE35" s="1"/>
      <c r="BF35" s="1"/>
      <c r="BG35" s="1"/>
      <c r="BJ35" s="3"/>
      <c r="BK35" s="1"/>
      <c r="BL35" s="1"/>
      <c r="BM35" s="1"/>
      <c r="BN35" s="1"/>
      <c r="BO35" s="1"/>
      <c r="BP35" s="1"/>
      <c r="BQ35" s="1"/>
      <c r="BR35" s="1"/>
      <c r="BS35" s="1"/>
      <c r="BT35" s="1"/>
      <c r="BU35" s="1"/>
      <c r="BX35" s="3"/>
      <c r="BY35" s="1"/>
      <c r="BZ35" s="1"/>
      <c r="CA35" s="1"/>
      <c r="CB35" s="1"/>
      <c r="CC35" s="1"/>
      <c r="CD35" s="1"/>
      <c r="CE35" s="1"/>
      <c r="CF35" s="1"/>
      <c r="CG35" s="1"/>
      <c r="CH35" s="1"/>
      <c r="CI35" s="1"/>
      <c r="CL35" s="3"/>
      <c r="CM35" s="1"/>
      <c r="CN35" s="1"/>
      <c r="CO35" s="1"/>
      <c r="CP35" s="1"/>
      <c r="CQ35" s="1"/>
      <c r="CR35" s="1"/>
      <c r="CS35" s="1"/>
      <c r="CT35" s="1"/>
      <c r="CU35" s="1"/>
      <c r="CV35" s="1"/>
      <c r="CW35" s="1"/>
      <c r="CZ35" s="3"/>
      <c r="DA35" s="1"/>
      <c r="DB35" s="1"/>
      <c r="DC35" s="1"/>
      <c r="DD35" s="1"/>
      <c r="DE35" s="1"/>
      <c r="DF35" s="1"/>
      <c r="DG35" s="1"/>
      <c r="DH35" s="1"/>
      <c r="DI35" s="1"/>
      <c r="DJ35" s="1"/>
      <c r="DK35" s="1"/>
      <c r="DN35" s="3"/>
      <c r="DO35" s="1"/>
      <c r="DP35" s="1"/>
      <c r="DQ35" s="1"/>
      <c r="DR35" s="1"/>
      <c r="DS35" s="1"/>
      <c r="DT35" s="1"/>
      <c r="DU35" s="1"/>
      <c r="DV35" s="1"/>
      <c r="DW35" s="1"/>
      <c r="DX35" s="1"/>
      <c r="DY35" s="1"/>
      <c r="EB35" s="3"/>
      <c r="EC35" s="1"/>
      <c r="ED35" s="1"/>
      <c r="EE35" s="1"/>
      <c r="EF35" s="1"/>
      <c r="EG35" s="1"/>
      <c r="EH35" s="1"/>
      <c r="EI35" s="1"/>
      <c r="EJ35" s="1"/>
      <c r="EK35" s="1"/>
      <c r="EL35" s="1"/>
      <c r="EM35" s="1"/>
      <c r="EP35" s="3"/>
      <c r="EQ35" s="1"/>
      <c r="ER35" s="1"/>
      <c r="ES35" s="1"/>
      <c r="ET35" s="1"/>
      <c r="EU35" s="1"/>
      <c r="EV35" s="1"/>
      <c r="EW35" s="1"/>
      <c r="EX35" s="1"/>
      <c r="EY35" s="1"/>
      <c r="EZ35" s="1"/>
      <c r="FA35" s="1"/>
      <c r="FD35" s="3"/>
      <c r="FE35" s="1"/>
      <c r="FF35" s="1"/>
      <c r="FG35" s="1"/>
      <c r="FH35" s="1"/>
      <c r="FI35" s="1"/>
      <c r="FJ35" s="1"/>
      <c r="FK35" s="1"/>
      <c r="FL35" s="1"/>
      <c r="FM35" s="1"/>
      <c r="FN35" s="1"/>
      <c r="FO35" s="1"/>
      <c r="FR35" s="3"/>
      <c r="FS35" s="1"/>
      <c r="FT35" s="1"/>
      <c r="FU35" s="1"/>
      <c r="FV35" s="1"/>
      <c r="FW35" s="1"/>
      <c r="FX35" s="1"/>
      <c r="FY35" s="1"/>
      <c r="FZ35" s="1"/>
      <c r="GA35" s="1"/>
      <c r="GB35" s="1"/>
      <c r="GC35" s="1"/>
      <c r="GF35" s="3"/>
      <c r="GG35" s="1"/>
      <c r="GH35" s="1"/>
      <c r="GI35" s="1"/>
      <c r="GJ35" s="1"/>
      <c r="GK35" s="1"/>
      <c r="GL35" s="1"/>
      <c r="GM35" s="1"/>
      <c r="GN35" s="1"/>
      <c r="GO35" s="1"/>
      <c r="GP35" s="1"/>
      <c r="GQ35" s="1"/>
      <c r="GT35" s="3"/>
      <c r="GU35" s="1"/>
      <c r="GV35" s="1"/>
      <c r="GW35" s="1"/>
      <c r="GX35" s="1"/>
      <c r="GY35" s="1"/>
      <c r="GZ35" s="1"/>
      <c r="HA35" s="1"/>
      <c r="HB35" s="1"/>
      <c r="HC35" s="1"/>
      <c r="HD35" s="1"/>
      <c r="HE35" s="1"/>
      <c r="HH35" s="3"/>
      <c r="HI35" s="1"/>
      <c r="HJ35" s="1"/>
      <c r="HK35" s="1"/>
      <c r="HL35" s="1"/>
      <c r="HM35" s="1"/>
      <c r="HN35" s="1"/>
      <c r="HO35" s="1"/>
      <c r="HP35" s="1"/>
      <c r="HQ35" s="1"/>
      <c r="HR35" s="1"/>
      <c r="HS35" s="1"/>
      <c r="HV35" s="3"/>
      <c r="HW35" s="1"/>
      <c r="HX35" s="1"/>
      <c r="HY35" s="1"/>
      <c r="HZ35" s="1"/>
      <c r="IA35" s="1"/>
      <c r="IB35" s="1"/>
      <c r="IC35" s="1"/>
      <c r="ID35" s="1"/>
      <c r="IE35" s="1"/>
      <c r="IF35" s="1"/>
      <c r="IG35" s="1"/>
      <c r="IJ35" s="3"/>
      <c r="IK35" s="1"/>
      <c r="IL35" s="1"/>
      <c r="IM35" s="1"/>
      <c r="IN35" s="1"/>
      <c r="IO35" s="1"/>
      <c r="IP35" s="1"/>
      <c r="IQ35" s="1"/>
      <c r="IR35" s="1"/>
      <c r="IS35" s="1"/>
      <c r="IT35" s="1"/>
    </row>
    <row r="36" spans="1:254" ht="21" customHeight="1" x14ac:dyDescent="0.2">
      <c r="A36" s="63" t="s">
        <v>292</v>
      </c>
      <c r="B36" s="73">
        <v>1050.508</v>
      </c>
      <c r="C36" s="73">
        <v>558.43619999999999</v>
      </c>
      <c r="D36" s="73"/>
      <c r="E36" s="73"/>
      <c r="F36" s="73">
        <v>0.54659999999999997</v>
      </c>
      <c r="G36" s="80">
        <v>1609.4908</v>
      </c>
      <c r="H36" s="73"/>
      <c r="I36" s="47"/>
      <c r="J36" s="73">
        <v>4.5739999999999998</v>
      </c>
      <c r="K36" s="73">
        <v>13.9892</v>
      </c>
      <c r="L36" s="49">
        <v>1960.6521</v>
      </c>
      <c r="M36" s="43"/>
      <c r="T36" s="3"/>
      <c r="U36" s="1"/>
      <c r="V36" s="1"/>
      <c r="W36" s="1"/>
      <c r="X36" s="1"/>
      <c r="Y36" s="1"/>
      <c r="Z36" s="1"/>
      <c r="AA36" s="1"/>
      <c r="AB36" s="1"/>
      <c r="AC36" s="1"/>
      <c r="AD36" s="1"/>
      <c r="AE36" s="1"/>
      <c r="AH36" s="3"/>
      <c r="AI36" s="1"/>
      <c r="AJ36" s="1"/>
      <c r="AK36" s="1"/>
      <c r="AL36" s="1"/>
      <c r="AM36" s="1"/>
      <c r="AN36" s="1"/>
      <c r="AO36" s="1"/>
      <c r="AP36" s="1"/>
      <c r="AQ36" s="1"/>
      <c r="AR36" s="1"/>
      <c r="AS36" s="1"/>
      <c r="AV36" s="3"/>
      <c r="AW36" s="1"/>
      <c r="AX36" s="1"/>
      <c r="AY36" s="1"/>
      <c r="AZ36" s="1"/>
      <c r="BA36" s="1"/>
      <c r="BB36" s="1"/>
      <c r="BC36" s="1"/>
      <c r="BD36" s="1"/>
      <c r="BE36" s="1"/>
      <c r="BF36" s="1"/>
      <c r="BG36" s="1"/>
      <c r="BJ36" s="3"/>
      <c r="BK36" s="1"/>
      <c r="BL36" s="1"/>
      <c r="BM36" s="1"/>
      <c r="BN36" s="1"/>
      <c r="BO36" s="1"/>
      <c r="BP36" s="1"/>
      <c r="BQ36" s="1"/>
      <c r="BR36" s="1"/>
      <c r="BS36" s="1"/>
      <c r="BT36" s="1"/>
      <c r="BU36" s="1"/>
      <c r="BX36" s="3"/>
      <c r="BY36" s="1"/>
      <c r="BZ36" s="1"/>
      <c r="CA36" s="1"/>
      <c r="CB36" s="1"/>
      <c r="CC36" s="1"/>
      <c r="CD36" s="1"/>
      <c r="CE36" s="1"/>
      <c r="CF36" s="1"/>
      <c r="CG36" s="1"/>
      <c r="CH36" s="1"/>
      <c r="CI36" s="1"/>
      <c r="CL36" s="3"/>
      <c r="CM36" s="1"/>
      <c r="CN36" s="1"/>
      <c r="CO36" s="1"/>
      <c r="CP36" s="1"/>
      <c r="CQ36" s="1"/>
      <c r="CR36" s="1"/>
      <c r="CS36" s="1"/>
      <c r="CT36" s="1"/>
      <c r="CU36" s="1"/>
      <c r="CV36" s="1"/>
      <c r="CW36" s="1"/>
      <c r="CZ36" s="3"/>
      <c r="DA36" s="1"/>
      <c r="DB36" s="1"/>
      <c r="DC36" s="1"/>
      <c r="DD36" s="1"/>
      <c r="DE36" s="1"/>
      <c r="DF36" s="1"/>
      <c r="DG36" s="1"/>
      <c r="DH36" s="1"/>
      <c r="DI36" s="1"/>
      <c r="DJ36" s="1"/>
      <c r="DK36" s="1"/>
      <c r="DN36" s="3"/>
      <c r="DO36" s="1"/>
      <c r="DP36" s="1"/>
      <c r="DQ36" s="1"/>
      <c r="DR36" s="1"/>
      <c r="DS36" s="1"/>
      <c r="DT36" s="1"/>
      <c r="DU36" s="1"/>
      <c r="DV36" s="1"/>
      <c r="DW36" s="1"/>
      <c r="DX36" s="1"/>
      <c r="DY36" s="1"/>
      <c r="EB36" s="3"/>
      <c r="EC36" s="1"/>
      <c r="ED36" s="1"/>
      <c r="EE36" s="1"/>
      <c r="EF36" s="1"/>
      <c r="EG36" s="1"/>
      <c r="EH36" s="1"/>
      <c r="EI36" s="1"/>
      <c r="EJ36" s="1"/>
      <c r="EK36" s="1"/>
      <c r="EL36" s="1"/>
      <c r="EM36" s="1"/>
      <c r="EP36" s="3"/>
      <c r="EQ36" s="1"/>
      <c r="ER36" s="1"/>
      <c r="ES36" s="1"/>
      <c r="ET36" s="1"/>
      <c r="EU36" s="1"/>
      <c r="EV36" s="1"/>
      <c r="EW36" s="1"/>
      <c r="EX36" s="1"/>
      <c r="EY36" s="1"/>
      <c r="EZ36" s="1"/>
      <c r="FA36" s="1"/>
      <c r="FD36" s="3"/>
      <c r="FE36" s="1"/>
      <c r="FF36" s="1"/>
      <c r="FG36" s="1"/>
      <c r="FH36" s="1"/>
      <c r="FI36" s="1"/>
      <c r="FJ36" s="1"/>
      <c r="FK36" s="1"/>
      <c r="FL36" s="1"/>
      <c r="FM36" s="1"/>
      <c r="FN36" s="1"/>
      <c r="FO36" s="1"/>
      <c r="FR36" s="3"/>
      <c r="FS36" s="1"/>
      <c r="FT36" s="1"/>
      <c r="FU36" s="1"/>
      <c r="FV36" s="1"/>
      <c r="FW36" s="1"/>
      <c r="FX36" s="1"/>
      <c r="FY36" s="1"/>
      <c r="FZ36" s="1"/>
      <c r="GA36" s="1"/>
      <c r="GB36" s="1"/>
      <c r="GC36" s="1"/>
      <c r="GF36" s="3"/>
      <c r="GG36" s="1"/>
      <c r="GH36" s="1"/>
      <c r="GI36" s="1"/>
      <c r="GJ36" s="1"/>
      <c r="GK36" s="1"/>
      <c r="GL36" s="1"/>
      <c r="GM36" s="1"/>
      <c r="GN36" s="1"/>
      <c r="GO36" s="1"/>
      <c r="GP36" s="1"/>
      <c r="GQ36" s="1"/>
      <c r="GT36" s="3"/>
      <c r="GU36" s="1"/>
      <c r="GV36" s="1"/>
      <c r="GW36" s="1"/>
      <c r="GX36" s="1"/>
      <c r="GY36" s="1"/>
      <c r="GZ36" s="1"/>
      <c r="HA36" s="1"/>
      <c r="HB36" s="1"/>
      <c r="HC36" s="1"/>
      <c r="HD36" s="1"/>
      <c r="HE36" s="1"/>
      <c r="HH36" s="3"/>
      <c r="HI36" s="1"/>
      <c r="HJ36" s="1"/>
      <c r="HK36" s="1"/>
      <c r="HL36" s="1"/>
      <c r="HM36" s="1"/>
      <c r="HN36" s="1"/>
      <c r="HO36" s="1"/>
      <c r="HP36" s="1"/>
      <c r="HQ36" s="1"/>
      <c r="HR36" s="1"/>
      <c r="HS36" s="1"/>
      <c r="HV36" s="3"/>
      <c r="HW36" s="1"/>
      <c r="HX36" s="1"/>
      <c r="HY36" s="1"/>
      <c r="HZ36" s="1"/>
      <c r="IA36" s="1"/>
      <c r="IB36" s="1"/>
      <c r="IC36" s="1"/>
      <c r="ID36" s="1"/>
      <c r="IE36" s="1"/>
      <c r="IF36" s="1"/>
      <c r="IG36" s="1"/>
      <c r="IJ36" s="3"/>
      <c r="IK36" s="1"/>
      <c r="IL36" s="1"/>
      <c r="IM36" s="1"/>
      <c r="IN36" s="1"/>
      <c r="IO36" s="1"/>
      <c r="IP36" s="1"/>
      <c r="IQ36" s="1"/>
      <c r="IR36" s="1"/>
      <c r="IS36" s="1"/>
      <c r="IT36" s="1"/>
    </row>
    <row r="37" spans="1:254" ht="21" customHeight="1" x14ac:dyDescent="0.2">
      <c r="A37" s="61" t="s">
        <v>23</v>
      </c>
      <c r="B37" s="71">
        <v>11801.7659</v>
      </c>
      <c r="C37" s="71">
        <v>3306.3110000000001</v>
      </c>
      <c r="D37" s="71">
        <v>207.864</v>
      </c>
      <c r="E37" s="71">
        <v>169.47139999999999</v>
      </c>
      <c r="F37" s="71"/>
      <c r="G37" s="78">
        <v>15485.4123</v>
      </c>
      <c r="H37" s="71"/>
      <c r="I37" s="40"/>
      <c r="J37" s="71"/>
      <c r="K37" s="71">
        <v>1635.2546</v>
      </c>
      <c r="L37" s="42">
        <v>27367.101299999998</v>
      </c>
      <c r="M37" s="43"/>
    </row>
    <row r="38" spans="1:254" ht="21" customHeight="1" x14ac:dyDescent="0.2">
      <c r="A38" s="61" t="s">
        <v>24</v>
      </c>
      <c r="B38" s="71">
        <v>4369.4871000000003</v>
      </c>
      <c r="C38" s="71">
        <v>3122.3805000000002</v>
      </c>
      <c r="D38" s="71"/>
      <c r="E38" s="71"/>
      <c r="F38" s="71"/>
      <c r="G38" s="78">
        <v>7491.8675999999996</v>
      </c>
      <c r="H38" s="71"/>
      <c r="I38" s="40"/>
      <c r="J38" s="71"/>
      <c r="K38" s="71">
        <v>329.17259999999999</v>
      </c>
      <c r="L38" s="42">
        <v>19706.428899999999</v>
      </c>
      <c r="M38" s="43"/>
    </row>
    <row r="39" spans="1:254" ht="21" customHeight="1" x14ac:dyDescent="0.2">
      <c r="A39" s="61" t="s">
        <v>25</v>
      </c>
      <c r="B39" s="71">
        <v>3696.8721999999998</v>
      </c>
      <c r="C39" s="71">
        <v>689.55899999999997</v>
      </c>
      <c r="D39" s="71"/>
      <c r="E39" s="71"/>
      <c r="F39" s="71"/>
      <c r="G39" s="78">
        <v>4386.4312</v>
      </c>
      <c r="H39" s="71"/>
      <c r="I39" s="40">
        <v>261.56119999999999</v>
      </c>
      <c r="J39" s="71"/>
      <c r="K39" s="71">
        <v>69.971100000000007</v>
      </c>
      <c r="L39" s="42">
        <v>6232.1669000000002</v>
      </c>
      <c r="M39" s="43"/>
    </row>
    <row r="40" spans="1:254" ht="21" customHeight="1" x14ac:dyDescent="0.2">
      <c r="A40" s="61" t="s">
        <v>26</v>
      </c>
      <c r="B40" s="71">
        <v>138.46530000000001</v>
      </c>
      <c r="C40" s="71"/>
      <c r="D40" s="71"/>
      <c r="E40" s="71"/>
      <c r="F40" s="71"/>
      <c r="G40" s="78">
        <v>138.46530000000001</v>
      </c>
      <c r="H40" s="71"/>
      <c r="I40" s="40"/>
      <c r="J40" s="71"/>
      <c r="K40" s="71">
        <v>47.582599999999999</v>
      </c>
      <c r="L40" s="42">
        <v>1364.9018000000001</v>
      </c>
      <c r="M40" s="43"/>
    </row>
    <row r="41" spans="1:254" ht="21" customHeight="1" x14ac:dyDescent="0.2">
      <c r="A41" s="61" t="s">
        <v>27</v>
      </c>
      <c r="B41" s="71">
        <v>35.6629</v>
      </c>
      <c r="C41" s="71">
        <v>547.61580000000004</v>
      </c>
      <c r="D41" s="71"/>
      <c r="E41" s="71"/>
      <c r="F41" s="71">
        <v>2.2046999999999999</v>
      </c>
      <c r="G41" s="78">
        <v>585.48339999999996</v>
      </c>
      <c r="H41" s="71"/>
      <c r="I41" s="40"/>
      <c r="J41" s="71">
        <v>1.8525</v>
      </c>
      <c r="K41" s="71">
        <v>9.4964999999999993</v>
      </c>
      <c r="L41" s="42">
        <v>3263.3818000000001</v>
      </c>
      <c r="M41" s="43"/>
    </row>
    <row r="42" spans="1:254" ht="21" customHeight="1" x14ac:dyDescent="0.2">
      <c r="A42" s="62" t="s">
        <v>205</v>
      </c>
      <c r="B42" s="72">
        <v>20042.253400000001</v>
      </c>
      <c r="C42" s="72">
        <v>7665.8662999999997</v>
      </c>
      <c r="D42" s="72">
        <v>207.864</v>
      </c>
      <c r="E42" s="72">
        <v>169.47139999999999</v>
      </c>
      <c r="F42" s="72">
        <v>2.2046999999999999</v>
      </c>
      <c r="G42" s="79">
        <v>28087.659800000001</v>
      </c>
      <c r="H42" s="72"/>
      <c r="I42" s="44">
        <v>261.56119999999999</v>
      </c>
      <c r="J42" s="72">
        <v>1.8525</v>
      </c>
      <c r="K42" s="72">
        <v>2091.4774000000002</v>
      </c>
      <c r="L42" s="46">
        <v>57933.9807</v>
      </c>
      <c r="M42" s="43"/>
      <c r="T42" s="3"/>
      <c r="U42" s="1"/>
      <c r="V42" s="1"/>
      <c r="W42" s="1"/>
      <c r="X42" s="1"/>
      <c r="Y42" s="1"/>
      <c r="Z42" s="1"/>
      <c r="AA42" s="1"/>
      <c r="AB42" s="1"/>
      <c r="AC42" s="1"/>
      <c r="AD42" s="1"/>
      <c r="AE42" s="1"/>
      <c r="AH42" s="3"/>
      <c r="AI42" s="1"/>
      <c r="AJ42" s="1"/>
      <c r="AK42" s="1"/>
      <c r="AL42" s="1"/>
      <c r="AM42" s="1"/>
      <c r="AN42" s="1"/>
      <c r="AO42" s="1"/>
      <c r="AP42" s="1"/>
      <c r="AQ42" s="1"/>
      <c r="AR42" s="1"/>
      <c r="AS42" s="1"/>
      <c r="AV42" s="3"/>
      <c r="AW42" s="1"/>
      <c r="AX42" s="1"/>
      <c r="AY42" s="1"/>
      <c r="AZ42" s="1"/>
      <c r="BA42" s="1"/>
      <c r="BB42" s="1"/>
      <c r="BC42" s="1"/>
      <c r="BD42" s="1"/>
      <c r="BE42" s="1"/>
      <c r="BF42" s="1"/>
      <c r="BG42" s="1"/>
      <c r="BJ42" s="3"/>
      <c r="BK42" s="1"/>
      <c r="BL42" s="1"/>
      <c r="BM42" s="1"/>
      <c r="BN42" s="1"/>
      <c r="BO42" s="1"/>
      <c r="BP42" s="1"/>
      <c r="BQ42" s="1"/>
      <c r="BR42" s="1"/>
      <c r="BS42" s="1"/>
      <c r="BT42" s="1"/>
      <c r="BU42" s="1"/>
      <c r="BX42" s="3"/>
      <c r="BY42" s="1"/>
      <c r="BZ42" s="1"/>
      <c r="CA42" s="1"/>
      <c r="CB42" s="1"/>
      <c r="CC42" s="1"/>
      <c r="CD42" s="1"/>
      <c r="CE42" s="1"/>
      <c r="CF42" s="1"/>
      <c r="CG42" s="1"/>
      <c r="CH42" s="1"/>
      <c r="CI42" s="1"/>
      <c r="CL42" s="3"/>
      <c r="CM42" s="1"/>
      <c r="CN42" s="1"/>
      <c r="CO42" s="1"/>
      <c r="CP42" s="1"/>
      <c r="CQ42" s="1"/>
      <c r="CR42" s="1"/>
      <c r="CS42" s="1"/>
      <c r="CT42" s="1"/>
      <c r="CU42" s="1"/>
      <c r="CV42" s="1"/>
      <c r="CW42" s="1"/>
      <c r="CZ42" s="3"/>
      <c r="DA42" s="1"/>
      <c r="DB42" s="1"/>
      <c r="DC42" s="1"/>
      <c r="DD42" s="1"/>
      <c r="DE42" s="1"/>
      <c r="DF42" s="1"/>
      <c r="DG42" s="1"/>
      <c r="DH42" s="1"/>
      <c r="DI42" s="1"/>
      <c r="DJ42" s="1"/>
      <c r="DK42" s="1"/>
      <c r="DN42" s="3"/>
      <c r="DO42" s="1"/>
      <c r="DP42" s="1"/>
      <c r="DQ42" s="1"/>
      <c r="DR42" s="1"/>
      <c r="DS42" s="1"/>
      <c r="DT42" s="1"/>
      <c r="DU42" s="1"/>
      <c r="DV42" s="1"/>
      <c r="DW42" s="1"/>
      <c r="DX42" s="1"/>
      <c r="DY42" s="1"/>
      <c r="EB42" s="3"/>
      <c r="EC42" s="1"/>
      <c r="ED42" s="1"/>
      <c r="EE42" s="1"/>
      <c r="EF42" s="1"/>
      <c r="EG42" s="1"/>
      <c r="EH42" s="1"/>
      <c r="EI42" s="1"/>
      <c r="EJ42" s="1"/>
      <c r="EK42" s="1"/>
      <c r="EL42" s="1"/>
      <c r="EM42" s="1"/>
      <c r="EP42" s="3"/>
      <c r="EQ42" s="1"/>
      <c r="ER42" s="1"/>
      <c r="ES42" s="1"/>
      <c r="ET42" s="1"/>
      <c r="EU42" s="1"/>
      <c r="EV42" s="1"/>
      <c r="EW42" s="1"/>
      <c r="EX42" s="1"/>
      <c r="EY42" s="1"/>
      <c r="EZ42" s="1"/>
      <c r="FA42" s="1"/>
      <c r="FD42" s="3"/>
      <c r="FE42" s="1"/>
      <c r="FF42" s="1"/>
      <c r="FG42" s="1"/>
      <c r="FH42" s="1"/>
      <c r="FI42" s="1"/>
      <c r="FJ42" s="1"/>
      <c r="FK42" s="1"/>
      <c r="FL42" s="1"/>
      <c r="FM42" s="1"/>
      <c r="FN42" s="1"/>
      <c r="FO42" s="1"/>
      <c r="FR42" s="3"/>
      <c r="FS42" s="1"/>
      <c r="FT42" s="1"/>
      <c r="FU42" s="1"/>
      <c r="FV42" s="1"/>
      <c r="FW42" s="1"/>
      <c r="FX42" s="1"/>
      <c r="FY42" s="1"/>
      <c r="FZ42" s="1"/>
      <c r="GA42" s="1"/>
      <c r="GB42" s="1"/>
      <c r="GC42" s="1"/>
      <c r="GF42" s="3"/>
      <c r="GG42" s="1"/>
      <c r="GH42" s="1"/>
      <c r="GI42" s="1"/>
      <c r="GJ42" s="1"/>
      <c r="GK42" s="1"/>
      <c r="GL42" s="1"/>
      <c r="GM42" s="1"/>
      <c r="GN42" s="1"/>
      <c r="GO42" s="1"/>
      <c r="GP42" s="1"/>
      <c r="GQ42" s="1"/>
      <c r="GT42" s="3"/>
      <c r="GU42" s="1"/>
      <c r="GV42" s="1"/>
      <c r="GW42" s="1"/>
      <c r="GX42" s="1"/>
      <c r="GY42" s="1"/>
      <c r="GZ42" s="1"/>
      <c r="HA42" s="1"/>
      <c r="HB42" s="1"/>
      <c r="HC42" s="1"/>
      <c r="HD42" s="1"/>
      <c r="HE42" s="1"/>
      <c r="HH42" s="3"/>
      <c r="HI42" s="1"/>
      <c r="HJ42" s="1"/>
      <c r="HK42" s="1"/>
      <c r="HL42" s="1"/>
      <c r="HM42" s="1"/>
      <c r="HN42" s="1"/>
      <c r="HO42" s="1"/>
      <c r="HP42" s="1"/>
      <c r="HQ42" s="1"/>
      <c r="HR42" s="1"/>
      <c r="HS42" s="1"/>
      <c r="HV42" s="3"/>
      <c r="HW42" s="1"/>
      <c r="HX42" s="1"/>
      <c r="HY42" s="1"/>
      <c r="HZ42" s="1"/>
      <c r="IA42" s="1"/>
      <c r="IB42" s="1"/>
      <c r="IC42" s="1"/>
      <c r="ID42" s="1"/>
      <c r="IE42" s="1"/>
      <c r="IF42" s="1"/>
      <c r="IG42" s="1"/>
      <c r="IJ42" s="3"/>
      <c r="IK42" s="1"/>
      <c r="IL42" s="1"/>
      <c r="IM42" s="1"/>
      <c r="IN42" s="1"/>
      <c r="IO42" s="1"/>
      <c r="IP42" s="1"/>
      <c r="IQ42" s="1"/>
      <c r="IR42" s="1"/>
      <c r="IS42" s="1"/>
      <c r="IT42" s="1"/>
    </row>
    <row r="43" spans="1:254" ht="21" customHeight="1" x14ac:dyDescent="0.2">
      <c r="A43" s="61" t="s">
        <v>307</v>
      </c>
      <c r="B43" s="71"/>
      <c r="C43" s="71">
        <v>8.5829000000000004</v>
      </c>
      <c r="D43" s="71"/>
      <c r="E43" s="71"/>
      <c r="F43" s="71"/>
      <c r="G43" s="78">
        <v>8.5829000000000004</v>
      </c>
      <c r="H43" s="71"/>
      <c r="I43" s="40"/>
      <c r="J43" s="71"/>
      <c r="K43" s="71">
        <v>6200.5770000000002</v>
      </c>
      <c r="L43" s="42">
        <v>10257.585499999999</v>
      </c>
      <c r="M43" s="43"/>
    </row>
    <row r="44" spans="1:254" ht="21" customHeight="1" x14ac:dyDescent="0.2">
      <c r="A44" s="61" t="s">
        <v>308</v>
      </c>
      <c r="B44" s="71">
        <v>3.6103999999999998</v>
      </c>
      <c r="C44" s="71"/>
      <c r="D44" s="71"/>
      <c r="E44" s="71"/>
      <c r="F44" s="71"/>
      <c r="G44" s="78">
        <v>3.6103999999999998</v>
      </c>
      <c r="H44" s="71"/>
      <c r="I44" s="40"/>
      <c r="J44" s="71"/>
      <c r="K44" s="71">
        <v>1883.1105</v>
      </c>
      <c r="L44" s="42">
        <v>3349.0934999999999</v>
      </c>
      <c r="M44" s="43"/>
    </row>
    <row r="45" spans="1:254" ht="21" customHeight="1" x14ac:dyDescent="0.2">
      <c r="A45" s="61" t="s">
        <v>309</v>
      </c>
      <c r="B45" s="71">
        <v>2.5541</v>
      </c>
      <c r="C45" s="71">
        <v>61.597200000000001</v>
      </c>
      <c r="D45" s="71"/>
      <c r="E45" s="71">
        <v>3.7863000000000002</v>
      </c>
      <c r="F45" s="71"/>
      <c r="G45" s="78">
        <v>67.937600000000003</v>
      </c>
      <c r="H45" s="71">
        <v>0.20910000000000001</v>
      </c>
      <c r="I45" s="40"/>
      <c r="J45" s="71"/>
      <c r="K45" s="71">
        <v>3018.3818000000001</v>
      </c>
      <c r="L45" s="42">
        <v>5414.5236000000004</v>
      </c>
      <c r="M45" s="43"/>
    </row>
    <row r="46" spans="1:254" ht="21" customHeight="1" x14ac:dyDescent="0.2">
      <c r="A46" s="62" t="s">
        <v>293</v>
      </c>
      <c r="B46" s="72">
        <v>6.1645000000000003</v>
      </c>
      <c r="C46" s="72">
        <v>70.180099999999996</v>
      </c>
      <c r="D46" s="72"/>
      <c r="E46" s="72">
        <v>3.7863000000000002</v>
      </c>
      <c r="F46" s="72"/>
      <c r="G46" s="79">
        <v>80.130899999999997</v>
      </c>
      <c r="H46" s="72">
        <v>0.20910000000000001</v>
      </c>
      <c r="I46" s="44"/>
      <c r="J46" s="72"/>
      <c r="K46" s="72">
        <v>11102.069299999999</v>
      </c>
      <c r="L46" s="46">
        <v>19021.202600000001</v>
      </c>
      <c r="M46" s="43"/>
      <c r="T46" s="3"/>
      <c r="U46" s="1"/>
      <c r="V46" s="1"/>
      <c r="W46" s="1"/>
      <c r="X46" s="1"/>
      <c r="Y46" s="1"/>
      <c r="Z46" s="1"/>
      <c r="AA46" s="1"/>
      <c r="AB46" s="1"/>
      <c r="AC46" s="1"/>
      <c r="AD46" s="1"/>
      <c r="AE46" s="1"/>
      <c r="AH46" s="3"/>
      <c r="AI46" s="1"/>
      <c r="AJ46" s="1"/>
      <c r="AK46" s="1"/>
      <c r="AL46" s="1"/>
      <c r="AM46" s="1"/>
      <c r="AN46" s="1"/>
      <c r="AO46" s="1"/>
      <c r="AP46" s="1"/>
      <c r="AQ46" s="1"/>
      <c r="AR46" s="1"/>
      <c r="AS46" s="1"/>
      <c r="AV46" s="3"/>
      <c r="AW46" s="1"/>
      <c r="AX46" s="1"/>
      <c r="AY46" s="1"/>
      <c r="AZ46" s="1"/>
      <c r="BA46" s="1"/>
      <c r="BB46" s="1"/>
      <c r="BC46" s="1"/>
      <c r="BD46" s="1"/>
      <c r="BE46" s="1"/>
      <c r="BF46" s="1"/>
      <c r="BG46" s="1"/>
      <c r="BJ46" s="3"/>
      <c r="BK46" s="1"/>
      <c r="BL46" s="1"/>
      <c r="BM46" s="1"/>
      <c r="BN46" s="1"/>
      <c r="BO46" s="1"/>
      <c r="BP46" s="1"/>
      <c r="BQ46" s="1"/>
      <c r="BR46" s="1"/>
      <c r="BS46" s="1"/>
      <c r="BT46" s="1"/>
      <c r="BU46" s="1"/>
      <c r="BX46" s="3"/>
      <c r="BY46" s="1"/>
      <c r="BZ46" s="1"/>
      <c r="CA46" s="1"/>
      <c r="CB46" s="1"/>
      <c r="CC46" s="1"/>
      <c r="CD46" s="1"/>
      <c r="CE46" s="1"/>
      <c r="CF46" s="1"/>
      <c r="CG46" s="1"/>
      <c r="CH46" s="1"/>
      <c r="CI46" s="1"/>
      <c r="CL46" s="3"/>
      <c r="CM46" s="1"/>
      <c r="CN46" s="1"/>
      <c r="CO46" s="1"/>
      <c r="CP46" s="1"/>
      <c r="CQ46" s="1"/>
      <c r="CR46" s="1"/>
      <c r="CS46" s="1"/>
      <c r="CT46" s="1"/>
      <c r="CU46" s="1"/>
      <c r="CV46" s="1"/>
      <c r="CW46" s="1"/>
      <c r="CZ46" s="3"/>
      <c r="DA46" s="1"/>
      <c r="DB46" s="1"/>
      <c r="DC46" s="1"/>
      <c r="DD46" s="1"/>
      <c r="DE46" s="1"/>
      <c r="DF46" s="1"/>
      <c r="DG46" s="1"/>
      <c r="DH46" s="1"/>
      <c r="DI46" s="1"/>
      <c r="DJ46" s="1"/>
      <c r="DK46" s="1"/>
      <c r="DN46" s="3"/>
      <c r="DO46" s="1"/>
      <c r="DP46" s="1"/>
      <c r="DQ46" s="1"/>
      <c r="DR46" s="1"/>
      <c r="DS46" s="1"/>
      <c r="DT46" s="1"/>
      <c r="DU46" s="1"/>
      <c r="DV46" s="1"/>
      <c r="DW46" s="1"/>
      <c r="DX46" s="1"/>
      <c r="DY46" s="1"/>
      <c r="EB46" s="3"/>
      <c r="EC46" s="1"/>
      <c r="ED46" s="1"/>
      <c r="EE46" s="1"/>
      <c r="EF46" s="1"/>
      <c r="EG46" s="1"/>
      <c r="EH46" s="1"/>
      <c r="EI46" s="1"/>
      <c r="EJ46" s="1"/>
      <c r="EK46" s="1"/>
      <c r="EL46" s="1"/>
      <c r="EM46" s="1"/>
      <c r="EP46" s="3"/>
      <c r="EQ46" s="1"/>
      <c r="ER46" s="1"/>
      <c r="ES46" s="1"/>
      <c r="ET46" s="1"/>
      <c r="EU46" s="1"/>
      <c r="EV46" s="1"/>
      <c r="EW46" s="1"/>
      <c r="EX46" s="1"/>
      <c r="EY46" s="1"/>
      <c r="EZ46" s="1"/>
      <c r="FA46" s="1"/>
      <c r="FD46" s="3"/>
      <c r="FE46" s="1"/>
      <c r="FF46" s="1"/>
      <c r="FG46" s="1"/>
      <c r="FH46" s="1"/>
      <c r="FI46" s="1"/>
      <c r="FJ46" s="1"/>
      <c r="FK46" s="1"/>
      <c r="FL46" s="1"/>
      <c r="FM46" s="1"/>
      <c r="FN46" s="1"/>
      <c r="FO46" s="1"/>
      <c r="FR46" s="3"/>
      <c r="FS46" s="1"/>
      <c r="FT46" s="1"/>
      <c r="FU46" s="1"/>
      <c r="FV46" s="1"/>
      <c r="FW46" s="1"/>
      <c r="FX46" s="1"/>
      <c r="FY46" s="1"/>
      <c r="FZ46" s="1"/>
      <c r="GA46" s="1"/>
      <c r="GB46" s="1"/>
      <c r="GC46" s="1"/>
      <c r="GF46" s="3"/>
      <c r="GG46" s="1"/>
      <c r="GH46" s="1"/>
      <c r="GI46" s="1"/>
      <c r="GJ46" s="1"/>
      <c r="GK46" s="1"/>
      <c r="GL46" s="1"/>
      <c r="GM46" s="1"/>
      <c r="GN46" s="1"/>
      <c r="GO46" s="1"/>
      <c r="GP46" s="1"/>
      <c r="GQ46" s="1"/>
      <c r="GT46" s="3"/>
      <c r="GU46" s="1"/>
      <c r="GV46" s="1"/>
      <c r="GW46" s="1"/>
      <c r="GX46" s="1"/>
      <c r="GY46" s="1"/>
      <c r="GZ46" s="1"/>
      <c r="HA46" s="1"/>
      <c r="HB46" s="1"/>
      <c r="HC46" s="1"/>
      <c r="HD46" s="1"/>
      <c r="HE46" s="1"/>
      <c r="HH46" s="3"/>
      <c r="HI46" s="1"/>
      <c r="HJ46" s="1"/>
      <c r="HK46" s="1"/>
      <c r="HL46" s="1"/>
      <c r="HM46" s="1"/>
      <c r="HN46" s="1"/>
      <c r="HO46" s="1"/>
      <c r="HP46" s="1"/>
      <c r="HQ46" s="1"/>
      <c r="HR46" s="1"/>
      <c r="HS46" s="1"/>
      <c r="HV46" s="3"/>
      <c r="HW46" s="1"/>
      <c r="HX46" s="1"/>
      <c r="HY46" s="1"/>
      <c r="HZ46" s="1"/>
      <c r="IA46" s="1"/>
      <c r="IB46" s="1"/>
      <c r="IC46" s="1"/>
      <c r="ID46" s="1"/>
      <c r="IE46" s="1"/>
      <c r="IF46" s="1"/>
      <c r="IG46" s="1"/>
      <c r="IJ46" s="3"/>
      <c r="IK46" s="1"/>
      <c r="IL46" s="1"/>
      <c r="IM46" s="1"/>
      <c r="IN46" s="1"/>
      <c r="IO46" s="1"/>
      <c r="IP46" s="1"/>
      <c r="IQ46" s="1"/>
      <c r="IR46" s="1"/>
      <c r="IS46" s="1"/>
      <c r="IT46" s="1"/>
    </row>
    <row r="47" spans="1:254" ht="21" customHeight="1" x14ac:dyDescent="0.2">
      <c r="A47" s="63" t="s">
        <v>294</v>
      </c>
      <c r="B47" s="73"/>
      <c r="C47" s="73">
        <v>26.188300000000002</v>
      </c>
      <c r="D47" s="73"/>
      <c r="E47" s="73"/>
      <c r="F47" s="73">
        <v>24.7104</v>
      </c>
      <c r="G47" s="80">
        <v>50.898699999999998</v>
      </c>
      <c r="H47" s="73"/>
      <c r="I47" s="47"/>
      <c r="J47" s="73">
        <v>107.8116</v>
      </c>
      <c r="K47" s="73">
        <v>18852.942500000001</v>
      </c>
      <c r="L47" s="49">
        <v>41664.861400000002</v>
      </c>
      <c r="M47" s="43"/>
      <c r="T47" s="3"/>
      <c r="U47" s="1"/>
      <c r="V47" s="1"/>
      <c r="W47" s="1"/>
      <c r="X47" s="1"/>
      <c r="Y47" s="1"/>
      <c r="Z47" s="1"/>
      <c r="AA47" s="1"/>
      <c r="AB47" s="1"/>
      <c r="AC47" s="1"/>
      <c r="AD47" s="1"/>
      <c r="AE47" s="1"/>
      <c r="AH47" s="3"/>
      <c r="AI47" s="1"/>
      <c r="AJ47" s="1"/>
      <c r="AK47" s="1"/>
      <c r="AL47" s="1"/>
      <c r="AM47" s="1"/>
      <c r="AN47" s="1"/>
      <c r="AO47" s="1"/>
      <c r="AP47" s="1"/>
      <c r="AQ47" s="1"/>
      <c r="AR47" s="1"/>
      <c r="AS47" s="1"/>
      <c r="AV47" s="3"/>
      <c r="AW47" s="1"/>
      <c r="AX47" s="1"/>
      <c r="AY47" s="1"/>
      <c r="AZ47" s="1"/>
      <c r="BA47" s="1"/>
      <c r="BB47" s="1"/>
      <c r="BC47" s="1"/>
      <c r="BD47" s="1"/>
      <c r="BE47" s="1"/>
      <c r="BF47" s="1"/>
      <c r="BG47" s="1"/>
      <c r="BJ47" s="3"/>
      <c r="BK47" s="1"/>
      <c r="BL47" s="1"/>
      <c r="BM47" s="1"/>
      <c r="BN47" s="1"/>
      <c r="BO47" s="1"/>
      <c r="BP47" s="1"/>
      <c r="BQ47" s="1"/>
      <c r="BR47" s="1"/>
      <c r="BS47" s="1"/>
      <c r="BT47" s="1"/>
      <c r="BU47" s="1"/>
      <c r="BX47" s="3"/>
      <c r="BY47" s="1"/>
      <c r="BZ47" s="1"/>
      <c r="CA47" s="1"/>
      <c r="CB47" s="1"/>
      <c r="CC47" s="1"/>
      <c r="CD47" s="1"/>
      <c r="CE47" s="1"/>
      <c r="CF47" s="1"/>
      <c r="CG47" s="1"/>
      <c r="CH47" s="1"/>
      <c r="CI47" s="1"/>
      <c r="CL47" s="3"/>
      <c r="CM47" s="1"/>
      <c r="CN47" s="1"/>
      <c r="CO47" s="1"/>
      <c r="CP47" s="1"/>
      <c r="CQ47" s="1"/>
      <c r="CR47" s="1"/>
      <c r="CS47" s="1"/>
      <c r="CT47" s="1"/>
      <c r="CU47" s="1"/>
      <c r="CV47" s="1"/>
      <c r="CW47" s="1"/>
      <c r="CZ47" s="3"/>
      <c r="DA47" s="1"/>
      <c r="DB47" s="1"/>
      <c r="DC47" s="1"/>
      <c r="DD47" s="1"/>
      <c r="DE47" s="1"/>
      <c r="DF47" s="1"/>
      <c r="DG47" s="1"/>
      <c r="DH47" s="1"/>
      <c r="DI47" s="1"/>
      <c r="DJ47" s="1"/>
      <c r="DK47" s="1"/>
      <c r="DN47" s="3"/>
      <c r="DO47" s="1"/>
      <c r="DP47" s="1"/>
      <c r="DQ47" s="1"/>
      <c r="DR47" s="1"/>
      <c r="DS47" s="1"/>
      <c r="DT47" s="1"/>
      <c r="DU47" s="1"/>
      <c r="DV47" s="1"/>
      <c r="DW47" s="1"/>
      <c r="DX47" s="1"/>
      <c r="DY47" s="1"/>
      <c r="EB47" s="3"/>
      <c r="EC47" s="1"/>
      <c r="ED47" s="1"/>
      <c r="EE47" s="1"/>
      <c r="EF47" s="1"/>
      <c r="EG47" s="1"/>
      <c r="EH47" s="1"/>
      <c r="EI47" s="1"/>
      <c r="EJ47" s="1"/>
      <c r="EK47" s="1"/>
      <c r="EL47" s="1"/>
      <c r="EM47" s="1"/>
      <c r="EP47" s="3"/>
      <c r="EQ47" s="1"/>
      <c r="ER47" s="1"/>
      <c r="ES47" s="1"/>
      <c r="ET47" s="1"/>
      <c r="EU47" s="1"/>
      <c r="EV47" s="1"/>
      <c r="EW47" s="1"/>
      <c r="EX47" s="1"/>
      <c r="EY47" s="1"/>
      <c r="EZ47" s="1"/>
      <c r="FA47" s="1"/>
      <c r="FD47" s="3"/>
      <c r="FE47" s="1"/>
      <c r="FF47" s="1"/>
      <c r="FG47" s="1"/>
      <c r="FH47" s="1"/>
      <c r="FI47" s="1"/>
      <c r="FJ47" s="1"/>
      <c r="FK47" s="1"/>
      <c r="FL47" s="1"/>
      <c r="FM47" s="1"/>
      <c r="FN47" s="1"/>
      <c r="FO47" s="1"/>
      <c r="FR47" s="3"/>
      <c r="FS47" s="1"/>
      <c r="FT47" s="1"/>
      <c r="FU47" s="1"/>
      <c r="FV47" s="1"/>
      <c r="FW47" s="1"/>
      <c r="FX47" s="1"/>
      <c r="FY47" s="1"/>
      <c r="FZ47" s="1"/>
      <c r="GA47" s="1"/>
      <c r="GB47" s="1"/>
      <c r="GC47" s="1"/>
      <c r="GF47" s="3"/>
      <c r="GG47" s="1"/>
      <c r="GH47" s="1"/>
      <c r="GI47" s="1"/>
      <c r="GJ47" s="1"/>
      <c r="GK47" s="1"/>
      <c r="GL47" s="1"/>
      <c r="GM47" s="1"/>
      <c r="GN47" s="1"/>
      <c r="GO47" s="1"/>
      <c r="GP47" s="1"/>
      <c r="GQ47" s="1"/>
      <c r="GT47" s="3"/>
      <c r="GU47" s="1"/>
      <c r="GV47" s="1"/>
      <c r="GW47" s="1"/>
      <c r="GX47" s="1"/>
      <c r="GY47" s="1"/>
      <c r="GZ47" s="1"/>
      <c r="HA47" s="1"/>
      <c r="HB47" s="1"/>
      <c r="HC47" s="1"/>
      <c r="HD47" s="1"/>
      <c r="HE47" s="1"/>
      <c r="HH47" s="3"/>
      <c r="HI47" s="1"/>
      <c r="HJ47" s="1"/>
      <c r="HK47" s="1"/>
      <c r="HL47" s="1"/>
      <c r="HM47" s="1"/>
      <c r="HN47" s="1"/>
      <c r="HO47" s="1"/>
      <c r="HP47" s="1"/>
      <c r="HQ47" s="1"/>
      <c r="HR47" s="1"/>
      <c r="HS47" s="1"/>
      <c r="HV47" s="3"/>
      <c r="HW47" s="1"/>
      <c r="HX47" s="1"/>
      <c r="HY47" s="1"/>
      <c r="HZ47" s="1"/>
      <c r="IA47" s="1"/>
      <c r="IB47" s="1"/>
      <c r="IC47" s="1"/>
      <c r="ID47" s="1"/>
      <c r="IE47" s="1"/>
      <c r="IF47" s="1"/>
      <c r="IG47" s="1"/>
      <c r="IJ47" s="3"/>
      <c r="IK47" s="1"/>
      <c r="IL47" s="1"/>
      <c r="IM47" s="1"/>
      <c r="IN47" s="1"/>
      <c r="IO47" s="1"/>
      <c r="IP47" s="1"/>
      <c r="IQ47" s="1"/>
      <c r="IR47" s="1"/>
      <c r="IS47" s="1"/>
      <c r="IT47" s="1"/>
    </row>
    <row r="48" spans="1:254" ht="21" customHeight="1" x14ac:dyDescent="0.2">
      <c r="A48" s="61" t="s">
        <v>28</v>
      </c>
      <c r="B48" s="71">
        <v>926.39660000000003</v>
      </c>
      <c r="C48" s="71">
        <v>227.73330000000001</v>
      </c>
      <c r="D48" s="71"/>
      <c r="E48" s="71"/>
      <c r="F48" s="71"/>
      <c r="G48" s="78">
        <v>1154.1298999999999</v>
      </c>
      <c r="H48" s="71"/>
      <c r="I48" s="40"/>
      <c r="J48" s="71"/>
      <c r="K48" s="71">
        <v>60.195900000000002</v>
      </c>
      <c r="L48" s="42">
        <v>2006.4794999999999</v>
      </c>
      <c r="M48" s="43"/>
    </row>
    <row r="49" spans="1:254" ht="21" customHeight="1" x14ac:dyDescent="0.2">
      <c r="A49" s="61" t="s">
        <v>295</v>
      </c>
      <c r="B49" s="71"/>
      <c r="C49" s="71"/>
      <c r="D49" s="71"/>
      <c r="E49" s="71"/>
      <c r="F49" s="71"/>
      <c r="G49" s="78"/>
      <c r="H49" s="71"/>
      <c r="I49" s="40"/>
      <c r="J49" s="71">
        <v>10.7182</v>
      </c>
      <c r="K49" s="71">
        <v>109.88460000000001</v>
      </c>
      <c r="L49" s="42">
        <v>1227.0422000000001</v>
      </c>
      <c r="M49" s="43"/>
    </row>
    <row r="50" spans="1:254" ht="21" customHeight="1" x14ac:dyDescent="0.2">
      <c r="A50" s="62" t="s">
        <v>29</v>
      </c>
      <c r="B50" s="72">
        <v>926.39660000000003</v>
      </c>
      <c r="C50" s="72">
        <v>227.73330000000001</v>
      </c>
      <c r="D50" s="72"/>
      <c r="E50" s="72"/>
      <c r="F50" s="72"/>
      <c r="G50" s="79">
        <v>1154.1298999999999</v>
      </c>
      <c r="H50" s="72"/>
      <c r="I50" s="44"/>
      <c r="J50" s="72">
        <v>10.7182</v>
      </c>
      <c r="K50" s="72">
        <v>170.0805</v>
      </c>
      <c r="L50" s="46">
        <v>3233.5216999999998</v>
      </c>
      <c r="M50" s="43"/>
      <c r="T50" s="3"/>
      <c r="U50" s="1"/>
      <c r="V50" s="1"/>
      <c r="W50" s="1"/>
      <c r="X50" s="1"/>
      <c r="Y50" s="1"/>
      <c r="Z50" s="1"/>
      <c r="AA50" s="1"/>
      <c r="AB50" s="1"/>
      <c r="AC50" s="1"/>
      <c r="AD50" s="1"/>
      <c r="AE50" s="1"/>
      <c r="AH50" s="3"/>
      <c r="AI50" s="1"/>
      <c r="AJ50" s="1"/>
      <c r="AK50" s="1"/>
      <c r="AL50" s="1"/>
      <c r="AM50" s="1"/>
      <c r="AN50" s="1"/>
      <c r="AO50" s="1"/>
      <c r="AP50" s="1"/>
      <c r="AQ50" s="1"/>
      <c r="AR50" s="1"/>
      <c r="AS50" s="1"/>
      <c r="AV50" s="3"/>
      <c r="AW50" s="1"/>
      <c r="AX50" s="1"/>
      <c r="AY50" s="1"/>
      <c r="AZ50" s="1"/>
      <c r="BA50" s="1"/>
      <c r="BB50" s="1"/>
      <c r="BC50" s="1"/>
      <c r="BD50" s="1"/>
      <c r="BE50" s="1"/>
      <c r="BF50" s="1"/>
      <c r="BG50" s="1"/>
      <c r="BJ50" s="3"/>
      <c r="BK50" s="1"/>
      <c r="BL50" s="1"/>
      <c r="BM50" s="1"/>
      <c r="BN50" s="1"/>
      <c r="BO50" s="1"/>
      <c r="BP50" s="1"/>
      <c r="BQ50" s="1"/>
      <c r="BR50" s="1"/>
      <c r="BS50" s="1"/>
      <c r="BT50" s="1"/>
      <c r="BU50" s="1"/>
      <c r="BX50" s="3"/>
      <c r="BY50" s="1"/>
      <c r="BZ50" s="1"/>
      <c r="CA50" s="1"/>
      <c r="CB50" s="1"/>
      <c r="CC50" s="1"/>
      <c r="CD50" s="1"/>
      <c r="CE50" s="1"/>
      <c r="CF50" s="1"/>
      <c r="CG50" s="1"/>
      <c r="CH50" s="1"/>
      <c r="CI50" s="1"/>
      <c r="CL50" s="3"/>
      <c r="CM50" s="1"/>
      <c r="CN50" s="1"/>
      <c r="CO50" s="1"/>
      <c r="CP50" s="1"/>
      <c r="CQ50" s="1"/>
      <c r="CR50" s="1"/>
      <c r="CS50" s="1"/>
      <c r="CT50" s="1"/>
      <c r="CU50" s="1"/>
      <c r="CV50" s="1"/>
      <c r="CW50" s="1"/>
      <c r="CZ50" s="3"/>
      <c r="DA50" s="1"/>
      <c r="DB50" s="1"/>
      <c r="DC50" s="1"/>
      <c r="DD50" s="1"/>
      <c r="DE50" s="1"/>
      <c r="DF50" s="1"/>
      <c r="DG50" s="1"/>
      <c r="DH50" s="1"/>
      <c r="DI50" s="1"/>
      <c r="DJ50" s="1"/>
      <c r="DK50" s="1"/>
      <c r="DN50" s="3"/>
      <c r="DO50" s="1"/>
      <c r="DP50" s="1"/>
      <c r="DQ50" s="1"/>
      <c r="DR50" s="1"/>
      <c r="DS50" s="1"/>
      <c r="DT50" s="1"/>
      <c r="DU50" s="1"/>
      <c r="DV50" s="1"/>
      <c r="DW50" s="1"/>
      <c r="DX50" s="1"/>
      <c r="DY50" s="1"/>
      <c r="EB50" s="3"/>
      <c r="EC50" s="1"/>
      <c r="ED50" s="1"/>
      <c r="EE50" s="1"/>
      <c r="EF50" s="1"/>
      <c r="EG50" s="1"/>
      <c r="EH50" s="1"/>
      <c r="EI50" s="1"/>
      <c r="EJ50" s="1"/>
      <c r="EK50" s="1"/>
      <c r="EL50" s="1"/>
      <c r="EM50" s="1"/>
      <c r="EP50" s="3"/>
      <c r="EQ50" s="1"/>
      <c r="ER50" s="1"/>
      <c r="ES50" s="1"/>
      <c r="ET50" s="1"/>
      <c r="EU50" s="1"/>
      <c r="EV50" s="1"/>
      <c r="EW50" s="1"/>
      <c r="EX50" s="1"/>
      <c r="EY50" s="1"/>
      <c r="EZ50" s="1"/>
      <c r="FA50" s="1"/>
      <c r="FD50" s="3"/>
      <c r="FE50" s="1"/>
      <c r="FF50" s="1"/>
      <c r="FG50" s="1"/>
      <c r="FH50" s="1"/>
      <c r="FI50" s="1"/>
      <c r="FJ50" s="1"/>
      <c r="FK50" s="1"/>
      <c r="FL50" s="1"/>
      <c r="FM50" s="1"/>
      <c r="FN50" s="1"/>
      <c r="FO50" s="1"/>
      <c r="FR50" s="3"/>
      <c r="FS50" s="1"/>
      <c r="FT50" s="1"/>
      <c r="FU50" s="1"/>
      <c r="FV50" s="1"/>
      <c r="FW50" s="1"/>
      <c r="FX50" s="1"/>
      <c r="FY50" s="1"/>
      <c r="FZ50" s="1"/>
      <c r="GA50" s="1"/>
      <c r="GB50" s="1"/>
      <c r="GC50" s="1"/>
      <c r="GF50" s="3"/>
      <c r="GG50" s="1"/>
      <c r="GH50" s="1"/>
      <c r="GI50" s="1"/>
      <c r="GJ50" s="1"/>
      <c r="GK50" s="1"/>
      <c r="GL50" s="1"/>
      <c r="GM50" s="1"/>
      <c r="GN50" s="1"/>
      <c r="GO50" s="1"/>
      <c r="GP50" s="1"/>
      <c r="GQ50" s="1"/>
      <c r="GT50" s="3"/>
      <c r="GU50" s="1"/>
      <c r="GV50" s="1"/>
      <c r="GW50" s="1"/>
      <c r="GX50" s="1"/>
      <c r="GY50" s="1"/>
      <c r="GZ50" s="1"/>
      <c r="HA50" s="1"/>
      <c r="HB50" s="1"/>
      <c r="HC50" s="1"/>
      <c r="HD50" s="1"/>
      <c r="HE50" s="1"/>
      <c r="HH50" s="3"/>
      <c r="HI50" s="1"/>
      <c r="HJ50" s="1"/>
      <c r="HK50" s="1"/>
      <c r="HL50" s="1"/>
      <c r="HM50" s="1"/>
      <c r="HN50" s="1"/>
      <c r="HO50" s="1"/>
      <c r="HP50" s="1"/>
      <c r="HQ50" s="1"/>
      <c r="HR50" s="1"/>
      <c r="HS50" s="1"/>
      <c r="HV50" s="3"/>
      <c r="HW50" s="1"/>
      <c r="HX50" s="1"/>
      <c r="HY50" s="1"/>
      <c r="HZ50" s="1"/>
      <c r="IA50" s="1"/>
      <c r="IB50" s="1"/>
      <c r="IC50" s="1"/>
      <c r="ID50" s="1"/>
      <c r="IE50" s="1"/>
      <c r="IF50" s="1"/>
      <c r="IG50" s="1"/>
      <c r="IJ50" s="3"/>
      <c r="IK50" s="1"/>
      <c r="IL50" s="1"/>
      <c r="IM50" s="1"/>
      <c r="IN50" s="1"/>
      <c r="IO50" s="1"/>
      <c r="IP50" s="1"/>
      <c r="IQ50" s="1"/>
      <c r="IR50" s="1"/>
      <c r="IS50" s="1"/>
      <c r="IT50" s="1"/>
    </row>
    <row r="51" spans="1:254" ht="21" customHeight="1" x14ac:dyDescent="0.2">
      <c r="A51" s="61" t="s">
        <v>296</v>
      </c>
      <c r="B51" s="71"/>
      <c r="C51" s="71">
        <v>2.5257999999999998</v>
      </c>
      <c r="D51" s="71"/>
      <c r="E51" s="71"/>
      <c r="F51" s="71"/>
      <c r="G51" s="78">
        <v>2.5257999999999998</v>
      </c>
      <c r="H51" s="71"/>
      <c r="I51" s="40"/>
      <c r="J51" s="71"/>
      <c r="K51" s="71">
        <v>2.665</v>
      </c>
      <c r="L51" s="42">
        <v>2309.5695999999998</v>
      </c>
      <c r="M51" s="43"/>
    </row>
    <row r="52" spans="1:254" ht="21" customHeight="1" x14ac:dyDescent="0.2">
      <c r="A52" s="61" t="s">
        <v>297</v>
      </c>
      <c r="B52" s="71">
        <v>9.2733000000000008</v>
      </c>
      <c r="C52" s="71">
        <v>2.6093000000000002</v>
      </c>
      <c r="D52" s="71">
        <v>715.11059999999998</v>
      </c>
      <c r="E52" s="71">
        <v>277.19080000000002</v>
      </c>
      <c r="F52" s="71">
        <v>41.429499999999997</v>
      </c>
      <c r="G52" s="78">
        <v>1045.6134999999999</v>
      </c>
      <c r="H52" s="71">
        <v>3.9451000000000001</v>
      </c>
      <c r="I52" s="40"/>
      <c r="J52" s="71">
        <v>296.20080000000002</v>
      </c>
      <c r="K52" s="71">
        <v>31.247800000000002</v>
      </c>
      <c r="L52" s="42">
        <v>5493.0928000000004</v>
      </c>
      <c r="M52" s="43"/>
    </row>
    <row r="53" spans="1:254" ht="21" customHeight="1" x14ac:dyDescent="0.2">
      <c r="A53" s="61" t="s">
        <v>298</v>
      </c>
      <c r="B53" s="71">
        <v>692.51850000000002</v>
      </c>
      <c r="C53" s="71">
        <v>346.36349999999999</v>
      </c>
      <c r="D53" s="71"/>
      <c r="E53" s="71"/>
      <c r="F53" s="71"/>
      <c r="G53" s="78">
        <v>1038.8820000000001</v>
      </c>
      <c r="H53" s="71"/>
      <c r="I53" s="40"/>
      <c r="J53" s="71"/>
      <c r="K53" s="71">
        <v>476.06200000000001</v>
      </c>
      <c r="L53" s="42">
        <v>2275.7267000000002</v>
      </c>
      <c r="M53" s="43"/>
    </row>
    <row r="54" spans="1:254" ht="21" customHeight="1" x14ac:dyDescent="0.2">
      <c r="A54" s="61" t="s">
        <v>30</v>
      </c>
      <c r="B54" s="71">
        <v>1552.4602</v>
      </c>
      <c r="C54" s="71">
        <v>11.165900000000001</v>
      </c>
      <c r="D54" s="71"/>
      <c r="E54" s="71"/>
      <c r="F54" s="71"/>
      <c r="G54" s="78">
        <v>1563.6261</v>
      </c>
      <c r="H54" s="71"/>
      <c r="I54" s="40"/>
      <c r="J54" s="71">
        <v>2.6339000000000001</v>
      </c>
      <c r="K54" s="71">
        <v>7872.4915000000001</v>
      </c>
      <c r="L54" s="42">
        <v>17865.2585</v>
      </c>
      <c r="M54" s="43"/>
    </row>
    <row r="55" spans="1:254" ht="21" customHeight="1" x14ac:dyDescent="0.2">
      <c r="A55" s="61" t="s">
        <v>31</v>
      </c>
      <c r="B55" s="71"/>
      <c r="C55" s="71"/>
      <c r="D55" s="71"/>
      <c r="E55" s="71"/>
      <c r="F55" s="71"/>
      <c r="G55" s="78"/>
      <c r="H55" s="71">
        <v>36.686500000000002</v>
      </c>
      <c r="I55" s="40"/>
      <c r="J55" s="71">
        <v>10.866899999999999</v>
      </c>
      <c r="K55" s="71">
        <v>2.5533000000000001</v>
      </c>
      <c r="L55" s="42">
        <v>63.516100000000002</v>
      </c>
      <c r="M55" s="43"/>
    </row>
    <row r="56" spans="1:254" ht="21" customHeight="1" x14ac:dyDescent="0.2">
      <c r="A56" s="61" t="s">
        <v>299</v>
      </c>
      <c r="B56" s="71">
        <v>98.314999999999998</v>
      </c>
      <c r="C56" s="71"/>
      <c r="D56" s="71"/>
      <c r="E56" s="71"/>
      <c r="F56" s="71"/>
      <c r="G56" s="78">
        <v>98.314999999999998</v>
      </c>
      <c r="H56" s="71"/>
      <c r="I56" s="40"/>
      <c r="J56" s="71"/>
      <c r="K56" s="71">
        <v>58.548699999999997</v>
      </c>
      <c r="L56" s="42">
        <v>1156.8680999999999</v>
      </c>
      <c r="M56" s="43"/>
    </row>
    <row r="57" spans="1:254" ht="21" customHeight="1" x14ac:dyDescent="0.2">
      <c r="A57" s="61" t="s">
        <v>300</v>
      </c>
      <c r="B57" s="71">
        <v>714.06989999999996</v>
      </c>
      <c r="C57" s="71">
        <v>384.76350000000002</v>
      </c>
      <c r="D57" s="71"/>
      <c r="E57" s="71"/>
      <c r="F57" s="71"/>
      <c r="G57" s="78">
        <v>1098.8334</v>
      </c>
      <c r="H57" s="71"/>
      <c r="I57" s="40"/>
      <c r="J57" s="71"/>
      <c r="K57" s="71">
        <v>224.1688</v>
      </c>
      <c r="L57" s="42">
        <v>2024.5568000000001</v>
      </c>
      <c r="M57" s="43"/>
    </row>
    <row r="58" spans="1:254" ht="21" customHeight="1" x14ac:dyDescent="0.2">
      <c r="A58" s="61" t="s">
        <v>32</v>
      </c>
      <c r="B58" s="71">
        <v>635.3211</v>
      </c>
      <c r="C58" s="71">
        <v>1156.1650999999999</v>
      </c>
      <c r="D58" s="71">
        <v>710.88699999999994</v>
      </c>
      <c r="E58" s="71"/>
      <c r="F58" s="71"/>
      <c r="G58" s="78">
        <v>2502.3732</v>
      </c>
      <c r="H58" s="71"/>
      <c r="I58" s="40"/>
      <c r="J58" s="71">
        <v>7.5989000000000004</v>
      </c>
      <c r="K58" s="71">
        <v>240.65280000000001</v>
      </c>
      <c r="L58" s="42">
        <v>9290.0478999999996</v>
      </c>
      <c r="M58" s="43"/>
    </row>
    <row r="59" spans="1:254" ht="21" customHeight="1" x14ac:dyDescent="0.2">
      <c r="A59" s="62" t="s">
        <v>301</v>
      </c>
      <c r="B59" s="72">
        <v>3701.9580000000001</v>
      </c>
      <c r="C59" s="72">
        <v>1903.5931</v>
      </c>
      <c r="D59" s="72">
        <v>1425.9975999999999</v>
      </c>
      <c r="E59" s="72">
        <v>277.19080000000002</v>
      </c>
      <c r="F59" s="72">
        <v>41.429499999999997</v>
      </c>
      <c r="G59" s="79">
        <v>7350.1689999999999</v>
      </c>
      <c r="H59" s="72">
        <v>40.631599999999999</v>
      </c>
      <c r="I59" s="44"/>
      <c r="J59" s="72">
        <v>317.3005</v>
      </c>
      <c r="K59" s="72">
        <v>8908.3899000000001</v>
      </c>
      <c r="L59" s="46">
        <v>40478.636500000001</v>
      </c>
      <c r="M59" s="43"/>
      <c r="T59" s="3"/>
      <c r="U59" s="1"/>
      <c r="V59" s="1"/>
      <c r="W59" s="1"/>
      <c r="X59" s="1"/>
      <c r="Y59" s="1"/>
      <c r="Z59" s="1"/>
      <c r="AA59" s="1"/>
      <c r="AB59" s="1"/>
      <c r="AC59" s="1"/>
      <c r="AD59" s="1"/>
      <c r="AE59" s="1"/>
      <c r="AH59" s="3"/>
      <c r="AI59" s="1"/>
      <c r="AJ59" s="1"/>
      <c r="AK59" s="1"/>
      <c r="AL59" s="1"/>
      <c r="AM59" s="1"/>
      <c r="AN59" s="1"/>
      <c r="AO59" s="1"/>
      <c r="AP59" s="1"/>
      <c r="AQ59" s="1"/>
      <c r="AR59" s="1"/>
      <c r="AS59" s="1"/>
      <c r="AV59" s="3"/>
      <c r="AW59" s="1"/>
      <c r="AX59" s="1"/>
      <c r="AY59" s="1"/>
      <c r="AZ59" s="1"/>
      <c r="BA59" s="1"/>
      <c r="BB59" s="1"/>
      <c r="BC59" s="1"/>
      <c r="BD59" s="1"/>
      <c r="BE59" s="1"/>
      <c r="BF59" s="1"/>
      <c r="BG59" s="1"/>
      <c r="BJ59" s="3"/>
      <c r="BK59" s="1"/>
      <c r="BL59" s="1"/>
      <c r="BM59" s="1"/>
      <c r="BN59" s="1"/>
      <c r="BO59" s="1"/>
      <c r="BP59" s="1"/>
      <c r="BQ59" s="1"/>
      <c r="BR59" s="1"/>
      <c r="BS59" s="1"/>
      <c r="BT59" s="1"/>
      <c r="BU59" s="1"/>
      <c r="BX59" s="3"/>
      <c r="BY59" s="1"/>
      <c r="BZ59" s="1"/>
      <c r="CA59" s="1"/>
      <c r="CB59" s="1"/>
      <c r="CC59" s="1"/>
      <c r="CD59" s="1"/>
      <c r="CE59" s="1"/>
      <c r="CF59" s="1"/>
      <c r="CG59" s="1"/>
      <c r="CH59" s="1"/>
      <c r="CI59" s="1"/>
      <c r="CL59" s="3"/>
      <c r="CM59" s="1"/>
      <c r="CN59" s="1"/>
      <c r="CO59" s="1"/>
      <c r="CP59" s="1"/>
      <c r="CQ59" s="1"/>
      <c r="CR59" s="1"/>
      <c r="CS59" s="1"/>
      <c r="CT59" s="1"/>
      <c r="CU59" s="1"/>
      <c r="CV59" s="1"/>
      <c r="CW59" s="1"/>
      <c r="CZ59" s="3"/>
      <c r="DA59" s="1"/>
      <c r="DB59" s="1"/>
      <c r="DC59" s="1"/>
      <c r="DD59" s="1"/>
      <c r="DE59" s="1"/>
      <c r="DF59" s="1"/>
      <c r="DG59" s="1"/>
      <c r="DH59" s="1"/>
      <c r="DI59" s="1"/>
      <c r="DJ59" s="1"/>
      <c r="DK59" s="1"/>
      <c r="DN59" s="3"/>
      <c r="DO59" s="1"/>
      <c r="DP59" s="1"/>
      <c r="DQ59" s="1"/>
      <c r="DR59" s="1"/>
      <c r="DS59" s="1"/>
      <c r="DT59" s="1"/>
      <c r="DU59" s="1"/>
      <c r="DV59" s="1"/>
      <c r="DW59" s="1"/>
      <c r="DX59" s="1"/>
      <c r="DY59" s="1"/>
      <c r="EB59" s="3"/>
      <c r="EC59" s="1"/>
      <c r="ED59" s="1"/>
      <c r="EE59" s="1"/>
      <c r="EF59" s="1"/>
      <c r="EG59" s="1"/>
      <c r="EH59" s="1"/>
      <c r="EI59" s="1"/>
      <c r="EJ59" s="1"/>
      <c r="EK59" s="1"/>
      <c r="EL59" s="1"/>
      <c r="EM59" s="1"/>
      <c r="EP59" s="3"/>
      <c r="EQ59" s="1"/>
      <c r="ER59" s="1"/>
      <c r="ES59" s="1"/>
      <c r="ET59" s="1"/>
      <c r="EU59" s="1"/>
      <c r="EV59" s="1"/>
      <c r="EW59" s="1"/>
      <c r="EX59" s="1"/>
      <c r="EY59" s="1"/>
      <c r="EZ59" s="1"/>
      <c r="FA59" s="1"/>
      <c r="FD59" s="3"/>
      <c r="FE59" s="1"/>
      <c r="FF59" s="1"/>
      <c r="FG59" s="1"/>
      <c r="FH59" s="1"/>
      <c r="FI59" s="1"/>
      <c r="FJ59" s="1"/>
      <c r="FK59" s="1"/>
      <c r="FL59" s="1"/>
      <c r="FM59" s="1"/>
      <c r="FN59" s="1"/>
      <c r="FO59" s="1"/>
      <c r="FR59" s="3"/>
      <c r="FS59" s="1"/>
      <c r="FT59" s="1"/>
      <c r="FU59" s="1"/>
      <c r="FV59" s="1"/>
      <c r="FW59" s="1"/>
      <c r="FX59" s="1"/>
      <c r="FY59" s="1"/>
      <c r="FZ59" s="1"/>
      <c r="GA59" s="1"/>
      <c r="GB59" s="1"/>
      <c r="GC59" s="1"/>
      <c r="GF59" s="3"/>
      <c r="GG59" s="1"/>
      <c r="GH59" s="1"/>
      <c r="GI59" s="1"/>
      <c r="GJ59" s="1"/>
      <c r="GK59" s="1"/>
      <c r="GL59" s="1"/>
      <c r="GM59" s="1"/>
      <c r="GN59" s="1"/>
      <c r="GO59" s="1"/>
      <c r="GP59" s="1"/>
      <c r="GQ59" s="1"/>
      <c r="GT59" s="3"/>
      <c r="GU59" s="1"/>
      <c r="GV59" s="1"/>
      <c r="GW59" s="1"/>
      <c r="GX59" s="1"/>
      <c r="GY59" s="1"/>
      <c r="GZ59" s="1"/>
      <c r="HA59" s="1"/>
      <c r="HB59" s="1"/>
      <c r="HC59" s="1"/>
      <c r="HD59" s="1"/>
      <c r="HE59" s="1"/>
      <c r="HH59" s="3"/>
      <c r="HI59" s="1"/>
      <c r="HJ59" s="1"/>
      <c r="HK59" s="1"/>
      <c r="HL59" s="1"/>
      <c r="HM59" s="1"/>
      <c r="HN59" s="1"/>
      <c r="HO59" s="1"/>
      <c r="HP59" s="1"/>
      <c r="HQ59" s="1"/>
      <c r="HR59" s="1"/>
      <c r="HS59" s="1"/>
      <c r="HV59" s="3"/>
      <c r="HW59" s="1"/>
      <c r="HX59" s="1"/>
      <c r="HY59" s="1"/>
      <c r="HZ59" s="1"/>
      <c r="IA59" s="1"/>
      <c r="IB59" s="1"/>
      <c r="IC59" s="1"/>
      <c r="ID59" s="1"/>
      <c r="IE59" s="1"/>
      <c r="IF59" s="1"/>
      <c r="IG59" s="1"/>
      <c r="IJ59" s="3"/>
      <c r="IK59" s="1"/>
      <c r="IL59" s="1"/>
      <c r="IM59" s="1"/>
      <c r="IN59" s="1"/>
      <c r="IO59" s="1"/>
      <c r="IP59" s="1"/>
      <c r="IQ59" s="1"/>
      <c r="IR59" s="1"/>
      <c r="IS59" s="1"/>
      <c r="IT59" s="1"/>
    </row>
    <row r="60" spans="1:254" ht="21" customHeight="1" x14ac:dyDescent="0.2">
      <c r="A60" s="61" t="s">
        <v>33</v>
      </c>
      <c r="B60" s="71"/>
      <c r="C60" s="71">
        <v>15.888</v>
      </c>
      <c r="D60" s="71"/>
      <c r="E60" s="71">
        <v>0.77510000000000001</v>
      </c>
      <c r="F60" s="71"/>
      <c r="G60" s="78">
        <v>16.6631</v>
      </c>
      <c r="H60" s="71"/>
      <c r="I60" s="40"/>
      <c r="J60" s="71"/>
      <c r="K60" s="71">
        <v>584.83029999999997</v>
      </c>
      <c r="L60" s="42">
        <v>901.77099999999996</v>
      </c>
      <c r="M60" s="43"/>
    </row>
    <row r="61" spans="1:254" ht="21" customHeight="1" x14ac:dyDescent="0.2">
      <c r="A61" s="61" t="s">
        <v>310</v>
      </c>
      <c r="B61" s="71"/>
      <c r="C61" s="71">
        <v>12.379099999999999</v>
      </c>
      <c r="D61" s="71">
        <v>6.3990999999999998</v>
      </c>
      <c r="E61" s="71"/>
      <c r="F61" s="71"/>
      <c r="G61" s="78">
        <v>18.778199999999998</v>
      </c>
      <c r="H61" s="71"/>
      <c r="I61" s="40"/>
      <c r="J61" s="71"/>
      <c r="K61" s="71">
        <v>2070.9672999999998</v>
      </c>
      <c r="L61" s="42">
        <v>2237.1401999999998</v>
      </c>
      <c r="M61" s="43"/>
    </row>
    <row r="62" spans="1:254" ht="21" customHeight="1" x14ac:dyDescent="0.2">
      <c r="A62" s="64" t="s">
        <v>34</v>
      </c>
      <c r="B62" s="72"/>
      <c r="C62" s="72">
        <v>28.267099999999999</v>
      </c>
      <c r="D62" s="72">
        <v>6.3990999999999998</v>
      </c>
      <c r="E62" s="72">
        <v>0.77510000000000001</v>
      </c>
      <c r="F62" s="72"/>
      <c r="G62" s="45">
        <v>35.441299999999998</v>
      </c>
      <c r="H62" s="72"/>
      <c r="I62" s="44"/>
      <c r="J62" s="72"/>
      <c r="K62" s="72">
        <v>2655.7975999999999</v>
      </c>
      <c r="L62" s="46">
        <v>3138.9112</v>
      </c>
      <c r="M62" s="43"/>
      <c r="T62" s="3"/>
      <c r="U62" s="1"/>
      <c r="V62" s="1"/>
      <c r="W62" s="1"/>
      <c r="X62" s="1"/>
      <c r="Y62" s="1"/>
      <c r="Z62" s="1"/>
      <c r="AA62" s="1"/>
      <c r="AB62" s="1"/>
      <c r="AC62" s="1"/>
      <c r="AD62" s="1"/>
      <c r="AE62" s="1"/>
      <c r="AH62" s="3"/>
      <c r="AI62" s="1"/>
      <c r="AJ62" s="1"/>
      <c r="AK62" s="1"/>
      <c r="AL62" s="1"/>
      <c r="AM62" s="1"/>
      <c r="AN62" s="1"/>
      <c r="AO62" s="1"/>
      <c r="AP62" s="1"/>
      <c r="AQ62" s="1"/>
      <c r="AR62" s="1"/>
      <c r="AS62" s="1"/>
      <c r="AV62" s="3"/>
      <c r="AW62" s="1"/>
      <c r="AX62" s="1"/>
      <c r="AY62" s="1"/>
      <c r="AZ62" s="1"/>
      <c r="BA62" s="1"/>
      <c r="BB62" s="1"/>
      <c r="BC62" s="1"/>
      <c r="BD62" s="1"/>
      <c r="BE62" s="1"/>
      <c r="BF62" s="1"/>
      <c r="BG62" s="1"/>
      <c r="BJ62" s="3"/>
      <c r="BK62" s="1"/>
      <c r="BL62" s="1"/>
      <c r="BM62" s="1"/>
      <c r="BN62" s="1"/>
      <c r="BO62" s="1"/>
      <c r="BP62" s="1"/>
      <c r="BQ62" s="1"/>
      <c r="BR62" s="1"/>
      <c r="BS62" s="1"/>
      <c r="BT62" s="1"/>
      <c r="BU62" s="1"/>
      <c r="BX62" s="3"/>
      <c r="BY62" s="1"/>
      <c r="BZ62" s="1"/>
      <c r="CA62" s="1"/>
      <c r="CB62" s="1"/>
      <c r="CC62" s="1"/>
      <c r="CD62" s="1"/>
      <c r="CE62" s="1"/>
      <c r="CF62" s="1"/>
      <c r="CG62" s="1"/>
      <c r="CH62" s="1"/>
      <c r="CI62" s="1"/>
      <c r="CL62" s="3"/>
      <c r="CM62" s="1"/>
      <c r="CN62" s="1"/>
      <c r="CO62" s="1"/>
      <c r="CP62" s="1"/>
      <c r="CQ62" s="1"/>
      <c r="CR62" s="1"/>
      <c r="CS62" s="1"/>
      <c r="CT62" s="1"/>
      <c r="CU62" s="1"/>
      <c r="CV62" s="1"/>
      <c r="CW62" s="1"/>
      <c r="CZ62" s="3"/>
      <c r="DA62" s="1"/>
      <c r="DB62" s="1"/>
      <c r="DC62" s="1"/>
      <c r="DD62" s="1"/>
      <c r="DE62" s="1"/>
      <c r="DF62" s="1"/>
      <c r="DG62" s="1"/>
      <c r="DH62" s="1"/>
      <c r="DI62" s="1"/>
      <c r="DJ62" s="1"/>
      <c r="DK62" s="1"/>
      <c r="DN62" s="3"/>
      <c r="DO62" s="1"/>
      <c r="DP62" s="1"/>
      <c r="DQ62" s="1"/>
      <c r="DR62" s="1"/>
      <c r="DS62" s="1"/>
      <c r="DT62" s="1"/>
      <c r="DU62" s="1"/>
      <c r="DV62" s="1"/>
      <c r="DW62" s="1"/>
      <c r="DX62" s="1"/>
      <c r="DY62" s="1"/>
      <c r="EB62" s="3"/>
      <c r="EC62" s="1"/>
      <c r="ED62" s="1"/>
      <c r="EE62" s="1"/>
      <c r="EF62" s="1"/>
      <c r="EG62" s="1"/>
      <c r="EH62" s="1"/>
      <c r="EI62" s="1"/>
      <c r="EJ62" s="1"/>
      <c r="EK62" s="1"/>
      <c r="EL62" s="1"/>
      <c r="EM62" s="1"/>
      <c r="EP62" s="3"/>
      <c r="EQ62" s="1"/>
      <c r="ER62" s="1"/>
      <c r="ES62" s="1"/>
      <c r="ET62" s="1"/>
      <c r="EU62" s="1"/>
      <c r="EV62" s="1"/>
      <c r="EW62" s="1"/>
      <c r="EX62" s="1"/>
      <c r="EY62" s="1"/>
      <c r="EZ62" s="1"/>
      <c r="FA62" s="1"/>
      <c r="FD62" s="3"/>
      <c r="FE62" s="1"/>
      <c r="FF62" s="1"/>
      <c r="FG62" s="1"/>
      <c r="FH62" s="1"/>
      <c r="FI62" s="1"/>
      <c r="FJ62" s="1"/>
      <c r="FK62" s="1"/>
      <c r="FL62" s="1"/>
      <c r="FM62" s="1"/>
      <c r="FN62" s="1"/>
      <c r="FO62" s="1"/>
      <c r="FR62" s="3"/>
      <c r="FS62" s="1"/>
      <c r="FT62" s="1"/>
      <c r="FU62" s="1"/>
      <c r="FV62" s="1"/>
      <c r="FW62" s="1"/>
      <c r="FX62" s="1"/>
      <c r="FY62" s="1"/>
      <c r="FZ62" s="1"/>
      <c r="GA62" s="1"/>
      <c r="GB62" s="1"/>
      <c r="GC62" s="1"/>
      <c r="GF62" s="3"/>
      <c r="GG62" s="1"/>
      <c r="GH62" s="1"/>
      <c r="GI62" s="1"/>
      <c r="GJ62" s="1"/>
      <c r="GK62" s="1"/>
      <c r="GL62" s="1"/>
      <c r="GM62" s="1"/>
      <c r="GN62" s="1"/>
      <c r="GO62" s="1"/>
      <c r="GP62" s="1"/>
      <c r="GQ62" s="1"/>
      <c r="GT62" s="3"/>
      <c r="GU62" s="1"/>
      <c r="GV62" s="1"/>
      <c r="GW62" s="1"/>
      <c r="GX62" s="1"/>
      <c r="GY62" s="1"/>
      <c r="GZ62" s="1"/>
      <c r="HA62" s="1"/>
      <c r="HB62" s="1"/>
      <c r="HC62" s="1"/>
      <c r="HD62" s="1"/>
      <c r="HE62" s="1"/>
      <c r="HH62" s="3"/>
      <c r="HI62" s="1"/>
      <c r="HJ62" s="1"/>
      <c r="HK62" s="1"/>
      <c r="HL62" s="1"/>
      <c r="HM62" s="1"/>
      <c r="HN62" s="1"/>
      <c r="HO62" s="1"/>
      <c r="HP62" s="1"/>
      <c r="HQ62" s="1"/>
      <c r="HR62" s="1"/>
      <c r="HS62" s="1"/>
      <c r="HV62" s="3"/>
      <c r="HW62" s="1"/>
      <c r="HX62" s="1"/>
      <c r="HY62" s="1"/>
      <c r="HZ62" s="1"/>
      <c r="IA62" s="1"/>
      <c r="IB62" s="1"/>
      <c r="IC62" s="1"/>
      <c r="ID62" s="1"/>
      <c r="IE62" s="1"/>
      <c r="IF62" s="1"/>
      <c r="IG62" s="1"/>
      <c r="IJ62" s="3"/>
      <c r="IK62" s="1"/>
      <c r="IL62" s="1"/>
      <c r="IM62" s="1"/>
      <c r="IN62" s="1"/>
      <c r="IO62" s="1"/>
      <c r="IP62" s="1"/>
      <c r="IQ62" s="1"/>
      <c r="IR62" s="1"/>
      <c r="IS62" s="1"/>
      <c r="IT62" s="1"/>
    </row>
    <row r="63" spans="1:254" ht="21" customHeight="1" x14ac:dyDescent="0.2">
      <c r="A63" s="82" t="s">
        <v>157</v>
      </c>
      <c r="B63" s="86">
        <v>28205.052599999999</v>
      </c>
      <c r="C63" s="86">
        <v>18462.812699999999</v>
      </c>
      <c r="D63" s="86">
        <v>3799.2575999999999</v>
      </c>
      <c r="E63" s="86">
        <v>1279.6168</v>
      </c>
      <c r="F63" s="86">
        <v>434.07639999999998</v>
      </c>
      <c r="G63" s="87">
        <v>52180.816099999996</v>
      </c>
      <c r="H63" s="86">
        <v>62.520400000000002</v>
      </c>
      <c r="I63" s="83">
        <v>451.72559999999999</v>
      </c>
      <c r="J63" s="86">
        <v>1344.4022</v>
      </c>
      <c r="K63" s="86">
        <v>47715.742400000003</v>
      </c>
      <c r="L63" s="84">
        <v>215287.40090000001</v>
      </c>
    </row>
    <row r="65" spans="1:7" x14ac:dyDescent="0.2">
      <c r="A65" s="10"/>
      <c r="B65" s="10"/>
      <c r="C65" s="10"/>
      <c r="D65" s="10"/>
      <c r="E65" s="10"/>
      <c r="F65" s="10"/>
      <c r="G65" s="10"/>
    </row>
  </sheetData>
  <mergeCells count="1">
    <mergeCell ref="H1:L1"/>
  </mergeCells>
  <printOptions horizontalCentered="1"/>
  <pageMargins left="0.78740157480314965" right="0.78740157480314965" top="0.78740157480314965" bottom="0.78740157480314965" header="0.59055118110236227" footer="0.39370078740157483"/>
  <pageSetup paperSize="9" scale="48" orientation="portrait" r:id="rId1"/>
  <headerFooter alignWithMargins="0">
    <oddHeader>&amp;C&amp;"Arial,Negrita"&amp;K03+0003.3.6 HORTALIZAS (en campo). Superficie provincial total (ha) (Cont.)</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6">
    <pageSetUpPr fitToPage="1"/>
  </sheetPr>
  <dimension ref="A1:Q218"/>
  <sheetViews>
    <sheetView showZeros="0" zoomScaleNormal="100" workbookViewId="0">
      <pane xSplit="1" ySplit="4" topLeftCell="B42" activePane="bottomRight" state="frozen"/>
      <selection activeCell="A13" sqref="A13"/>
      <selection pane="topRight" activeCell="A13" sqref="A13"/>
      <selection pane="bottomLeft" activeCell="A13" sqref="A13"/>
      <selection pane="bottomRight" activeCell="A5" sqref="A5:A65"/>
    </sheetView>
  </sheetViews>
  <sheetFormatPr baseColWidth="10" defaultColWidth="10.5703125" defaultRowHeight="12.75" x14ac:dyDescent="0.2"/>
  <cols>
    <col min="1" max="1" width="33.85546875" customWidth="1"/>
    <col min="2" max="2" width="10.85546875" customWidth="1"/>
    <col min="3" max="3" width="9.5703125" customWidth="1"/>
    <col min="4" max="4" width="9.28515625" customWidth="1"/>
    <col min="5" max="5" width="7.85546875" bestFit="1" customWidth="1"/>
    <col min="6" max="6" width="8.5703125" customWidth="1"/>
    <col min="7" max="7" width="10.28515625" customWidth="1"/>
    <col min="8" max="8" width="10.42578125" customWidth="1"/>
    <col min="9" max="10" width="10" customWidth="1"/>
    <col min="11" max="11" width="10.5703125" customWidth="1"/>
    <col min="12" max="12" width="10.140625" customWidth="1"/>
    <col min="13" max="13" width="8.5703125" customWidth="1"/>
    <col min="14" max="14" width="13" customWidth="1"/>
  </cols>
  <sheetData>
    <row r="1" spans="1:17" ht="24" hidden="1" customHeight="1" x14ac:dyDescent="0.2">
      <c r="A1" s="29"/>
      <c r="B1" s="30"/>
      <c r="C1" s="93" t="s">
        <v>164</v>
      </c>
      <c r="D1" s="93"/>
      <c r="E1" s="93"/>
      <c r="F1" s="93"/>
      <c r="G1" s="93"/>
      <c r="H1" s="93"/>
      <c r="I1" s="93"/>
      <c r="J1" s="93"/>
      <c r="K1" s="93"/>
      <c r="L1" s="93"/>
      <c r="M1" s="93"/>
      <c r="N1" s="94"/>
    </row>
    <row r="2" spans="1:17" ht="14.25" customHeight="1" x14ac:dyDescent="0.2">
      <c r="A2" s="98" t="s">
        <v>125</v>
      </c>
      <c r="B2" s="103" t="s">
        <v>165</v>
      </c>
      <c r="C2" s="103"/>
      <c r="D2" s="103"/>
      <c r="E2" s="103"/>
      <c r="F2" s="103"/>
      <c r="G2" s="103"/>
      <c r="H2" s="103"/>
      <c r="I2" s="103"/>
      <c r="J2" s="103"/>
      <c r="K2" s="103"/>
      <c r="L2" s="103"/>
      <c r="M2" s="103"/>
      <c r="N2" s="104"/>
      <c r="O2" s="43"/>
      <c r="P2" s="43"/>
    </row>
    <row r="3" spans="1:17" ht="15" customHeight="1" x14ac:dyDescent="0.2">
      <c r="A3" s="99"/>
      <c r="B3" s="101" t="s">
        <v>166</v>
      </c>
      <c r="C3" s="101"/>
      <c r="D3" s="101"/>
      <c r="E3" s="101"/>
      <c r="F3" s="101"/>
      <c r="G3" s="101"/>
      <c r="H3" s="101"/>
      <c r="I3" s="101"/>
      <c r="J3" s="101"/>
      <c r="K3" s="101"/>
      <c r="L3" s="101"/>
      <c r="M3" s="101" t="s">
        <v>158</v>
      </c>
      <c r="N3" s="102"/>
      <c r="O3" s="43"/>
      <c r="P3" s="43"/>
    </row>
    <row r="4" spans="1:17" s="2" customFormat="1" ht="42.75" customHeight="1" x14ac:dyDescent="0.2">
      <c r="A4" s="100"/>
      <c r="B4" s="22" t="s">
        <v>163</v>
      </c>
      <c r="C4" s="22" t="s">
        <v>84</v>
      </c>
      <c r="D4" s="22" t="s">
        <v>85</v>
      </c>
      <c r="E4" s="22" t="s">
        <v>78</v>
      </c>
      <c r="F4" s="22" t="s">
        <v>155</v>
      </c>
      <c r="G4" s="22" t="s">
        <v>161</v>
      </c>
      <c r="H4" s="22" t="s">
        <v>79</v>
      </c>
      <c r="I4" s="22" t="s">
        <v>156</v>
      </c>
      <c r="J4" s="22" t="s">
        <v>82</v>
      </c>
      <c r="K4" s="22" t="s">
        <v>131</v>
      </c>
      <c r="L4" s="22" t="s">
        <v>81</v>
      </c>
      <c r="M4" s="22" t="s">
        <v>132</v>
      </c>
      <c r="N4" s="23" t="s">
        <v>284</v>
      </c>
      <c r="O4" s="53"/>
      <c r="P4" s="53"/>
    </row>
    <row r="5" spans="1:17" ht="20.25" customHeight="1" x14ac:dyDescent="0.2">
      <c r="A5" s="61" t="s">
        <v>1</v>
      </c>
      <c r="B5" s="40"/>
      <c r="C5" s="40">
        <v>0.63700000000000001</v>
      </c>
      <c r="D5" s="40">
        <v>7.1661000000000001</v>
      </c>
      <c r="E5" s="40"/>
      <c r="F5" s="40"/>
      <c r="G5" s="40"/>
      <c r="H5" s="40"/>
      <c r="I5" s="40"/>
      <c r="J5" s="40">
        <v>4.5717999999999996</v>
      </c>
      <c r="K5" s="40">
        <v>22.346400000000003</v>
      </c>
      <c r="L5" s="40">
        <v>9.1209999999999987</v>
      </c>
      <c r="M5" s="40">
        <v>115.40420000000002</v>
      </c>
      <c r="N5" s="40">
        <v>4.9603000000000002</v>
      </c>
      <c r="O5" s="51"/>
      <c r="P5" s="43"/>
      <c r="Q5" s="1"/>
    </row>
    <row r="6" spans="1:17" ht="20.25" customHeight="1" x14ac:dyDescent="0.2">
      <c r="A6" s="61" t="s">
        <v>2</v>
      </c>
      <c r="B6" s="40"/>
      <c r="C6" s="40">
        <v>2.3806000000000003</v>
      </c>
      <c r="D6" s="40">
        <v>0.87990000000000002</v>
      </c>
      <c r="E6" s="40"/>
      <c r="F6" s="40"/>
      <c r="G6" s="40"/>
      <c r="H6" s="40"/>
      <c r="I6" s="40"/>
      <c r="J6" s="40"/>
      <c r="K6" s="40"/>
      <c r="L6" s="40"/>
      <c r="M6" s="40"/>
      <c r="N6" s="40">
        <v>17.921799999999998</v>
      </c>
      <c r="O6" s="51"/>
      <c r="P6" s="43"/>
      <c r="Q6" s="1"/>
    </row>
    <row r="7" spans="1:17" ht="20.25" customHeight="1" x14ac:dyDescent="0.2">
      <c r="A7" s="61" t="s">
        <v>3</v>
      </c>
      <c r="B7" s="40"/>
      <c r="C7" s="40"/>
      <c r="D7" s="40"/>
      <c r="E7" s="40"/>
      <c r="F7" s="40"/>
      <c r="G7" s="40"/>
      <c r="H7" s="40"/>
      <c r="I7" s="40"/>
      <c r="J7" s="40"/>
      <c r="K7" s="40"/>
      <c r="L7" s="40"/>
      <c r="M7" s="40">
        <v>4.8586999999999998</v>
      </c>
      <c r="N7" s="40">
        <v>0.40179999999999999</v>
      </c>
      <c r="O7" s="51"/>
      <c r="P7" s="43"/>
      <c r="Q7" s="1"/>
    </row>
    <row r="8" spans="1:17" ht="20.25" customHeight="1" x14ac:dyDescent="0.2">
      <c r="A8" s="61" t="s">
        <v>4</v>
      </c>
      <c r="B8" s="40"/>
      <c r="C8" s="40">
        <v>6.6679999999999993</v>
      </c>
      <c r="D8" s="40">
        <v>15.105700000000001</v>
      </c>
      <c r="E8" s="40"/>
      <c r="F8" s="40"/>
      <c r="G8" s="40"/>
      <c r="H8" s="40"/>
      <c r="I8" s="40"/>
      <c r="J8" s="40"/>
      <c r="K8" s="40">
        <v>28.0199</v>
      </c>
      <c r="L8" s="40">
        <v>0.26590000000000003</v>
      </c>
      <c r="M8" s="40">
        <v>67.110299999999995</v>
      </c>
      <c r="N8" s="40">
        <v>4.7553000000000001</v>
      </c>
      <c r="O8" s="51"/>
      <c r="P8" s="43"/>
      <c r="Q8" s="1"/>
    </row>
    <row r="9" spans="1:17" ht="20.25" customHeight="1" x14ac:dyDescent="0.2">
      <c r="A9" s="62" t="s">
        <v>5</v>
      </c>
      <c r="B9" s="44"/>
      <c r="C9" s="44">
        <v>9.6856000000000009</v>
      </c>
      <c r="D9" s="44">
        <v>23.151700000000002</v>
      </c>
      <c r="E9" s="44"/>
      <c r="F9" s="44"/>
      <c r="G9" s="44"/>
      <c r="H9" s="44"/>
      <c r="I9" s="44"/>
      <c r="J9" s="44">
        <v>4.5717999999999996</v>
      </c>
      <c r="K9" s="44">
        <v>50.366300000000003</v>
      </c>
      <c r="L9" s="44">
        <v>9.3868999999999989</v>
      </c>
      <c r="M9" s="44">
        <v>187.3732</v>
      </c>
      <c r="N9" s="44">
        <v>28.039200000000001</v>
      </c>
      <c r="O9" s="51"/>
      <c r="P9" s="43"/>
      <c r="Q9" s="1"/>
    </row>
    <row r="10" spans="1:17" ht="20.25" customHeight="1" x14ac:dyDescent="0.2">
      <c r="A10" s="63" t="s">
        <v>302</v>
      </c>
      <c r="B10" s="47"/>
      <c r="C10" s="47">
        <v>36.701999999999991</v>
      </c>
      <c r="D10" s="47">
        <v>2.6482000000000001</v>
      </c>
      <c r="E10" s="47"/>
      <c r="F10" s="47"/>
      <c r="G10" s="47"/>
      <c r="H10" s="47"/>
      <c r="I10" s="47"/>
      <c r="J10" s="47"/>
      <c r="K10" s="47">
        <v>8.8095999999999997</v>
      </c>
      <c r="L10" s="47">
        <v>7.4222000000000001</v>
      </c>
      <c r="M10" s="47"/>
      <c r="N10" s="47">
        <v>3.9889000000000001</v>
      </c>
      <c r="O10" s="51"/>
      <c r="P10" s="43"/>
      <c r="Q10" s="1"/>
    </row>
    <row r="11" spans="1:17" ht="20.25" customHeight="1" x14ac:dyDescent="0.2">
      <c r="A11" s="63" t="s">
        <v>6</v>
      </c>
      <c r="B11" s="47"/>
      <c r="C11" s="47">
        <v>5.2625999999999999</v>
      </c>
      <c r="D11" s="47"/>
      <c r="E11" s="47"/>
      <c r="F11" s="47"/>
      <c r="G11" s="47"/>
      <c r="H11" s="47"/>
      <c r="I11" s="47"/>
      <c r="J11" s="47"/>
      <c r="K11" s="47"/>
      <c r="L11" s="47"/>
      <c r="M11" s="47"/>
      <c r="N11" s="47">
        <v>1.4532</v>
      </c>
      <c r="O11" s="51"/>
      <c r="P11" s="43"/>
      <c r="Q11" s="1"/>
    </row>
    <row r="12" spans="1:17" ht="20.25" customHeight="1" x14ac:dyDescent="0.2">
      <c r="A12" s="61" t="s">
        <v>303</v>
      </c>
      <c r="B12" s="40"/>
      <c r="C12" s="40">
        <v>5.7047999999999996</v>
      </c>
      <c r="D12" s="40"/>
      <c r="E12" s="40"/>
      <c r="F12" s="40"/>
      <c r="G12" s="40"/>
      <c r="H12" s="40"/>
      <c r="I12" s="40"/>
      <c r="J12" s="40"/>
      <c r="K12" s="40">
        <v>11.313700000000001</v>
      </c>
      <c r="L12" s="40">
        <v>7.0350999999999999</v>
      </c>
      <c r="M12" s="40"/>
      <c r="N12" s="40"/>
      <c r="O12" s="51"/>
      <c r="P12" s="43"/>
      <c r="Q12" s="1"/>
    </row>
    <row r="13" spans="1:17" ht="20.25" customHeight="1" x14ac:dyDescent="0.2">
      <c r="A13" s="61" t="s">
        <v>304</v>
      </c>
      <c r="B13" s="40"/>
      <c r="C13" s="40"/>
      <c r="D13" s="40"/>
      <c r="E13" s="40"/>
      <c r="F13" s="40"/>
      <c r="G13" s="40"/>
      <c r="H13" s="40"/>
      <c r="I13" s="40"/>
      <c r="J13" s="40"/>
      <c r="K13" s="40"/>
      <c r="L13" s="40">
        <v>9.3134999999999994</v>
      </c>
      <c r="M13" s="40">
        <v>32.153799999999997</v>
      </c>
      <c r="N13" s="40">
        <v>3.9306999999999999</v>
      </c>
      <c r="O13" s="51"/>
      <c r="P13" s="43"/>
      <c r="Q13" s="1"/>
    </row>
    <row r="14" spans="1:17" ht="20.25" customHeight="1" x14ac:dyDescent="0.2">
      <c r="A14" s="61" t="s">
        <v>305</v>
      </c>
      <c r="B14" s="40"/>
      <c r="C14" s="40"/>
      <c r="D14" s="40"/>
      <c r="E14" s="40"/>
      <c r="F14" s="40"/>
      <c r="G14" s="40"/>
      <c r="H14" s="40"/>
      <c r="I14" s="40"/>
      <c r="J14" s="40"/>
      <c r="K14" s="40"/>
      <c r="L14" s="40"/>
      <c r="M14" s="40"/>
      <c r="N14" s="40">
        <v>85.733000000000004</v>
      </c>
      <c r="O14" s="51"/>
      <c r="P14" s="43"/>
      <c r="Q14" s="1"/>
    </row>
    <row r="15" spans="1:17" ht="20.25" customHeight="1" x14ac:dyDescent="0.2">
      <c r="A15" s="62" t="s">
        <v>286</v>
      </c>
      <c r="B15" s="44"/>
      <c r="C15" s="44">
        <v>5.7047999999999996</v>
      </c>
      <c r="D15" s="44"/>
      <c r="E15" s="44"/>
      <c r="F15" s="44"/>
      <c r="G15" s="44"/>
      <c r="H15" s="44"/>
      <c r="I15" s="44"/>
      <c r="J15" s="44"/>
      <c r="K15" s="44">
        <v>11.313700000000001</v>
      </c>
      <c r="L15" s="44">
        <v>16.348599999999998</v>
      </c>
      <c r="M15" s="44">
        <v>32.153799999999997</v>
      </c>
      <c r="N15" s="44">
        <v>89.663700000000006</v>
      </c>
      <c r="O15" s="51"/>
      <c r="P15" s="43"/>
      <c r="Q15" s="1"/>
    </row>
    <row r="16" spans="1:17" ht="20.25" customHeight="1" x14ac:dyDescent="0.2">
      <c r="A16" s="63" t="s">
        <v>306</v>
      </c>
      <c r="B16" s="47"/>
      <c r="C16" s="47">
        <v>174.9357</v>
      </c>
      <c r="D16" s="47">
        <v>7.2077</v>
      </c>
      <c r="E16" s="47"/>
      <c r="F16" s="47"/>
      <c r="G16" s="47"/>
      <c r="H16" s="47"/>
      <c r="I16" s="47"/>
      <c r="J16" s="47">
        <v>28.663499999999999</v>
      </c>
      <c r="K16" s="47"/>
      <c r="L16" s="47">
        <v>19.5642</v>
      </c>
      <c r="M16" s="47"/>
      <c r="N16" s="47">
        <v>113.14519999999999</v>
      </c>
      <c r="O16" s="51"/>
      <c r="P16" s="43"/>
      <c r="Q16" s="1"/>
    </row>
    <row r="17" spans="1:17" ht="20.25" customHeight="1" x14ac:dyDescent="0.2">
      <c r="A17" s="63" t="s">
        <v>7</v>
      </c>
      <c r="B17" s="47"/>
      <c r="C17" s="47"/>
      <c r="D17" s="47">
        <v>1.3868</v>
      </c>
      <c r="E17" s="47"/>
      <c r="F17" s="47"/>
      <c r="G17" s="47"/>
      <c r="H17" s="47"/>
      <c r="I17" s="47"/>
      <c r="J17" s="47"/>
      <c r="K17" s="47"/>
      <c r="L17" s="47">
        <v>17.383599999999998</v>
      </c>
      <c r="M17" s="47"/>
      <c r="N17" s="47"/>
      <c r="O17" s="51"/>
      <c r="P17" s="43"/>
      <c r="Q17" s="1"/>
    </row>
    <row r="18" spans="1:17" ht="20.25" customHeight="1" x14ac:dyDescent="0.2">
      <c r="A18" s="61" t="s">
        <v>8</v>
      </c>
      <c r="B18" s="40"/>
      <c r="C18" s="40"/>
      <c r="D18" s="40"/>
      <c r="E18" s="40"/>
      <c r="F18" s="40"/>
      <c r="G18" s="40"/>
      <c r="H18" s="40"/>
      <c r="I18" s="40"/>
      <c r="J18" s="40"/>
      <c r="K18" s="40"/>
      <c r="L18" s="40"/>
      <c r="M18" s="40"/>
      <c r="N18" s="40"/>
      <c r="O18" s="51"/>
      <c r="P18" s="43"/>
      <c r="Q18" s="1"/>
    </row>
    <row r="19" spans="1:17" ht="20.25" customHeight="1" x14ac:dyDescent="0.2">
      <c r="A19" s="61" t="s">
        <v>9</v>
      </c>
      <c r="B19" s="40"/>
      <c r="C19" s="40"/>
      <c r="D19" s="40"/>
      <c r="E19" s="40"/>
      <c r="F19" s="40"/>
      <c r="G19" s="40"/>
      <c r="H19" s="40"/>
      <c r="I19" s="40"/>
      <c r="J19" s="40"/>
      <c r="K19" s="40"/>
      <c r="L19" s="40"/>
      <c r="M19" s="40"/>
      <c r="N19" s="40"/>
      <c r="O19" s="51"/>
      <c r="P19" s="43"/>
      <c r="Q19" s="1"/>
    </row>
    <row r="20" spans="1:17" ht="20.25" customHeight="1" x14ac:dyDescent="0.2">
      <c r="A20" s="61" t="s">
        <v>10</v>
      </c>
      <c r="B20" s="40"/>
      <c r="C20" s="40"/>
      <c r="D20" s="40"/>
      <c r="E20" s="40"/>
      <c r="F20" s="40"/>
      <c r="G20" s="40"/>
      <c r="H20" s="40"/>
      <c r="I20" s="40"/>
      <c r="J20" s="40"/>
      <c r="K20" s="40"/>
      <c r="L20" s="40"/>
      <c r="M20" s="40"/>
      <c r="N20" s="40">
        <v>43.394100000000002</v>
      </c>
      <c r="O20" s="51"/>
      <c r="P20" s="43"/>
      <c r="Q20" s="1"/>
    </row>
    <row r="21" spans="1:17" ht="20.25" customHeight="1" x14ac:dyDescent="0.2">
      <c r="A21" s="62" t="s">
        <v>287</v>
      </c>
      <c r="B21" s="44"/>
      <c r="C21" s="44"/>
      <c r="D21" s="44"/>
      <c r="E21" s="44"/>
      <c r="F21" s="44"/>
      <c r="G21" s="44"/>
      <c r="H21" s="44"/>
      <c r="I21" s="44"/>
      <c r="J21" s="44"/>
      <c r="K21" s="44"/>
      <c r="L21" s="44"/>
      <c r="M21" s="44"/>
      <c r="N21" s="44">
        <v>43.394100000000002</v>
      </c>
      <c r="O21" s="51"/>
      <c r="P21" s="43"/>
      <c r="Q21" s="1"/>
    </row>
    <row r="22" spans="1:17" ht="20.25" customHeight="1" x14ac:dyDescent="0.2">
      <c r="A22" s="61" t="s">
        <v>11</v>
      </c>
      <c r="B22" s="40">
        <v>57.809399999999997</v>
      </c>
      <c r="C22" s="40">
        <v>189.74109999999999</v>
      </c>
      <c r="D22" s="40"/>
      <c r="E22" s="40">
        <v>92.39439999999999</v>
      </c>
      <c r="F22" s="40"/>
      <c r="G22" s="40"/>
      <c r="H22" s="40"/>
      <c r="I22" s="40"/>
      <c r="J22" s="40"/>
      <c r="K22" s="40">
        <v>12.5748</v>
      </c>
      <c r="L22" s="40">
        <v>28.256</v>
      </c>
      <c r="M22" s="40">
        <v>79.372099999999989</v>
      </c>
      <c r="N22" s="40">
        <v>61.126600000000003</v>
      </c>
      <c r="O22" s="51"/>
      <c r="P22" s="43"/>
      <c r="Q22" s="1"/>
    </row>
    <row r="23" spans="1:17" ht="20.25" customHeight="1" x14ac:dyDescent="0.2">
      <c r="A23" s="61" t="s">
        <v>12</v>
      </c>
      <c r="B23" s="40"/>
      <c r="C23" s="40"/>
      <c r="D23" s="40"/>
      <c r="E23" s="40"/>
      <c r="F23" s="40"/>
      <c r="G23" s="40"/>
      <c r="H23" s="40"/>
      <c r="I23" s="40"/>
      <c r="J23" s="40"/>
      <c r="K23" s="40"/>
      <c r="L23" s="40">
        <v>8.6844999999999999</v>
      </c>
      <c r="M23" s="40"/>
      <c r="N23" s="40"/>
      <c r="O23" s="51"/>
      <c r="P23" s="43"/>
      <c r="Q23" s="1"/>
    </row>
    <row r="24" spans="1:17" ht="20.25" customHeight="1" x14ac:dyDescent="0.2">
      <c r="A24" s="61" t="s">
        <v>13</v>
      </c>
      <c r="B24" s="40"/>
      <c r="C24" s="40"/>
      <c r="D24" s="40"/>
      <c r="E24" s="40"/>
      <c r="F24" s="40"/>
      <c r="G24" s="40"/>
      <c r="H24" s="40"/>
      <c r="I24" s="40"/>
      <c r="J24" s="40"/>
      <c r="K24" s="40"/>
      <c r="L24" s="40"/>
      <c r="M24" s="40"/>
      <c r="N24" s="40">
        <v>13.6561</v>
      </c>
      <c r="O24" s="51"/>
      <c r="P24" s="43"/>
      <c r="Q24" s="1"/>
    </row>
    <row r="25" spans="1:17" ht="20.25" customHeight="1" x14ac:dyDescent="0.2">
      <c r="A25" s="61" t="s">
        <v>14</v>
      </c>
      <c r="B25" s="40"/>
      <c r="C25" s="40"/>
      <c r="D25" s="40"/>
      <c r="E25" s="40">
        <v>1.1564000000000001</v>
      </c>
      <c r="F25" s="40"/>
      <c r="G25" s="40">
        <v>0.19989999999999999</v>
      </c>
      <c r="H25" s="40"/>
      <c r="I25" s="40"/>
      <c r="J25" s="40"/>
      <c r="K25" s="40"/>
      <c r="L25" s="40"/>
      <c r="M25" s="40"/>
      <c r="N25" s="40">
        <v>0.1842</v>
      </c>
      <c r="O25" s="51"/>
      <c r="P25" s="43"/>
      <c r="Q25" s="1"/>
    </row>
    <row r="26" spans="1:17" ht="20.25" customHeight="1" x14ac:dyDescent="0.2">
      <c r="A26" s="62" t="s">
        <v>15</v>
      </c>
      <c r="B26" s="44">
        <v>57.809399999999997</v>
      </c>
      <c r="C26" s="44">
        <v>189.74109999999999</v>
      </c>
      <c r="D26" s="44"/>
      <c r="E26" s="44">
        <v>93.550799999999995</v>
      </c>
      <c r="F26" s="44"/>
      <c r="G26" s="44">
        <v>0.19989999999999999</v>
      </c>
      <c r="H26" s="44"/>
      <c r="I26" s="44"/>
      <c r="J26" s="44"/>
      <c r="K26" s="44">
        <v>12.5748</v>
      </c>
      <c r="L26" s="44">
        <v>36.9405</v>
      </c>
      <c r="M26" s="44">
        <v>79.372100000000003</v>
      </c>
      <c r="N26" s="44">
        <v>74.966899999999995</v>
      </c>
      <c r="O26" s="51"/>
      <c r="P26" s="43"/>
      <c r="Q26" s="1"/>
    </row>
    <row r="27" spans="1:17" ht="20.25" customHeight="1" x14ac:dyDescent="0.2">
      <c r="A27" s="63" t="s">
        <v>288</v>
      </c>
      <c r="B27" s="47">
        <v>15.1668</v>
      </c>
      <c r="C27" s="47">
        <v>26.485999999999997</v>
      </c>
      <c r="D27" s="47">
        <v>1.0505</v>
      </c>
      <c r="E27" s="47">
        <v>1.5682</v>
      </c>
      <c r="F27" s="47"/>
      <c r="G27" s="47"/>
      <c r="H27" s="47"/>
      <c r="I27" s="47">
        <v>9.8239000000000001</v>
      </c>
      <c r="J27" s="47"/>
      <c r="K27" s="47"/>
      <c r="L27" s="47"/>
      <c r="M27" s="47"/>
      <c r="N27" s="47">
        <v>23.210599999999999</v>
      </c>
      <c r="O27" s="51"/>
      <c r="P27" s="43"/>
      <c r="Q27" s="1"/>
    </row>
    <row r="28" spans="1:17" ht="20.25" customHeight="1" x14ac:dyDescent="0.2">
      <c r="A28" s="61" t="s">
        <v>289</v>
      </c>
      <c r="B28" s="40"/>
      <c r="C28" s="40"/>
      <c r="D28" s="40">
        <v>1.3319000000000001</v>
      </c>
      <c r="E28" s="40"/>
      <c r="F28" s="40"/>
      <c r="G28" s="40"/>
      <c r="H28" s="40"/>
      <c r="I28" s="40"/>
      <c r="J28" s="40"/>
      <c r="K28" s="40"/>
      <c r="L28" s="40">
        <v>4.8197999999999999</v>
      </c>
      <c r="M28" s="40"/>
      <c r="N28" s="40"/>
      <c r="O28" s="51"/>
      <c r="P28" s="43"/>
      <c r="Q28" s="1"/>
    </row>
    <row r="29" spans="1:17" ht="20.25" customHeight="1" x14ac:dyDescent="0.2">
      <c r="A29" s="61" t="s">
        <v>16</v>
      </c>
      <c r="B29" s="40"/>
      <c r="C29" s="40"/>
      <c r="D29" s="40"/>
      <c r="E29" s="40"/>
      <c r="F29" s="40"/>
      <c r="G29" s="40"/>
      <c r="H29" s="40"/>
      <c r="I29" s="40"/>
      <c r="J29" s="40"/>
      <c r="K29" s="40"/>
      <c r="L29" s="40"/>
      <c r="M29" s="40"/>
      <c r="N29" s="40"/>
      <c r="O29" s="51"/>
      <c r="P29" s="43"/>
      <c r="Q29" s="1"/>
    </row>
    <row r="30" spans="1:17" ht="20.25" customHeight="1" x14ac:dyDescent="0.2">
      <c r="A30" s="61" t="s">
        <v>290</v>
      </c>
      <c r="B30" s="40"/>
      <c r="C30" s="40">
        <v>11.337600000000002</v>
      </c>
      <c r="D30" s="40"/>
      <c r="E30" s="40"/>
      <c r="F30" s="40"/>
      <c r="G30" s="40"/>
      <c r="H30" s="40"/>
      <c r="I30" s="40"/>
      <c r="J30" s="40"/>
      <c r="K30" s="40"/>
      <c r="L30" s="40">
        <v>11.025399999999999</v>
      </c>
      <c r="M30" s="40"/>
      <c r="N30" s="40">
        <v>8.8226000000000013</v>
      </c>
      <c r="O30" s="51"/>
      <c r="P30" s="43"/>
      <c r="Q30" s="1"/>
    </row>
    <row r="31" spans="1:17" ht="20.25" customHeight="1" x14ac:dyDescent="0.2">
      <c r="A31" s="61" t="s">
        <v>17</v>
      </c>
      <c r="B31" s="40"/>
      <c r="C31" s="40"/>
      <c r="D31" s="40"/>
      <c r="E31" s="40"/>
      <c r="F31" s="40"/>
      <c r="G31" s="40"/>
      <c r="H31" s="40"/>
      <c r="I31" s="40"/>
      <c r="J31" s="40"/>
      <c r="K31" s="40"/>
      <c r="L31" s="40"/>
      <c r="M31" s="40"/>
      <c r="N31" s="40"/>
      <c r="O31" s="51"/>
      <c r="P31" s="43"/>
      <c r="Q31" s="1"/>
    </row>
    <row r="32" spans="1:17" ht="20.25" customHeight="1" x14ac:dyDescent="0.2">
      <c r="A32" s="61" t="s">
        <v>18</v>
      </c>
      <c r="B32" s="40"/>
      <c r="C32" s="40"/>
      <c r="D32" s="40"/>
      <c r="E32" s="40"/>
      <c r="F32" s="40"/>
      <c r="G32" s="40"/>
      <c r="H32" s="40"/>
      <c r="I32" s="40"/>
      <c r="J32" s="40"/>
      <c r="K32" s="40"/>
      <c r="L32" s="40"/>
      <c r="M32" s="40"/>
      <c r="N32" s="40">
        <v>6.6932000000000009</v>
      </c>
      <c r="O32" s="51"/>
      <c r="P32" s="43"/>
      <c r="Q32" s="1"/>
    </row>
    <row r="33" spans="1:17" ht="20.25" customHeight="1" x14ac:dyDescent="0.2">
      <c r="A33" s="61" t="s">
        <v>19</v>
      </c>
      <c r="B33" s="40">
        <v>712.47360000000003</v>
      </c>
      <c r="C33" s="40"/>
      <c r="D33" s="40"/>
      <c r="E33" s="40"/>
      <c r="F33" s="40"/>
      <c r="G33" s="40"/>
      <c r="H33" s="40"/>
      <c r="I33" s="40"/>
      <c r="J33" s="40"/>
      <c r="K33" s="40"/>
      <c r="L33" s="40"/>
      <c r="M33" s="40"/>
      <c r="N33" s="40"/>
      <c r="O33" s="51"/>
      <c r="P33" s="43"/>
      <c r="Q33" s="1"/>
    </row>
    <row r="34" spans="1:17" ht="20.25" customHeight="1" x14ac:dyDescent="0.2">
      <c r="A34" s="61" t="s">
        <v>20</v>
      </c>
      <c r="B34" s="40"/>
      <c r="C34" s="40"/>
      <c r="D34" s="40"/>
      <c r="E34" s="40"/>
      <c r="F34" s="40"/>
      <c r="G34" s="40"/>
      <c r="H34" s="40"/>
      <c r="I34" s="40"/>
      <c r="J34" s="40"/>
      <c r="K34" s="40"/>
      <c r="L34" s="40"/>
      <c r="M34" s="40"/>
      <c r="N34" s="40"/>
      <c r="O34" s="51"/>
      <c r="P34" s="43"/>
      <c r="Q34" s="1"/>
    </row>
    <row r="35" spans="1:17" ht="20.25" customHeight="1" x14ac:dyDescent="0.2">
      <c r="A35" s="61" t="s">
        <v>21</v>
      </c>
      <c r="B35" s="40"/>
      <c r="C35" s="40"/>
      <c r="D35" s="40"/>
      <c r="E35" s="40"/>
      <c r="F35" s="40"/>
      <c r="G35" s="40"/>
      <c r="H35" s="40"/>
      <c r="I35" s="40"/>
      <c r="J35" s="40"/>
      <c r="K35" s="40"/>
      <c r="L35" s="40"/>
      <c r="M35" s="40"/>
      <c r="N35" s="40"/>
      <c r="O35" s="51"/>
      <c r="P35" s="43"/>
      <c r="Q35" s="1"/>
    </row>
    <row r="36" spans="1:17" ht="20.25" customHeight="1" x14ac:dyDescent="0.2">
      <c r="A36" s="61" t="s">
        <v>22</v>
      </c>
      <c r="B36" s="40"/>
      <c r="C36" s="40">
        <v>12.284800000000001</v>
      </c>
      <c r="D36" s="40"/>
      <c r="E36" s="40"/>
      <c r="F36" s="40"/>
      <c r="G36" s="40"/>
      <c r="H36" s="40"/>
      <c r="I36" s="40"/>
      <c r="J36" s="40"/>
      <c r="K36" s="40"/>
      <c r="L36" s="40"/>
      <c r="M36" s="40"/>
      <c r="N36" s="40">
        <v>4.1154000000000002</v>
      </c>
      <c r="O36" s="51"/>
      <c r="P36" s="43"/>
      <c r="Q36" s="1"/>
    </row>
    <row r="37" spans="1:17" ht="20.25" customHeight="1" x14ac:dyDescent="0.2">
      <c r="A37" s="62" t="s">
        <v>291</v>
      </c>
      <c r="B37" s="44">
        <v>712.47360000000003</v>
      </c>
      <c r="C37" s="44">
        <v>23.622399999999999</v>
      </c>
      <c r="D37" s="44">
        <v>1.3319000000000001</v>
      </c>
      <c r="E37" s="44"/>
      <c r="F37" s="44"/>
      <c r="G37" s="44"/>
      <c r="H37" s="44"/>
      <c r="I37" s="44"/>
      <c r="J37" s="44"/>
      <c r="K37" s="44"/>
      <c r="L37" s="44">
        <v>15.8452</v>
      </c>
      <c r="M37" s="44"/>
      <c r="N37" s="44">
        <v>19.6312</v>
      </c>
      <c r="O37" s="51"/>
      <c r="P37" s="43"/>
      <c r="Q37" s="1"/>
    </row>
    <row r="38" spans="1:17" ht="20.25" customHeight="1" x14ac:dyDescent="0.2">
      <c r="A38" s="63" t="s">
        <v>292</v>
      </c>
      <c r="B38" s="47"/>
      <c r="C38" s="47">
        <v>5.8490999999999991</v>
      </c>
      <c r="D38" s="47"/>
      <c r="E38" s="47">
        <v>112.25449999999998</v>
      </c>
      <c r="F38" s="47"/>
      <c r="G38" s="47"/>
      <c r="H38" s="47"/>
      <c r="I38" s="47"/>
      <c r="J38" s="47"/>
      <c r="K38" s="47"/>
      <c r="L38" s="47"/>
      <c r="M38" s="47"/>
      <c r="N38" s="47"/>
      <c r="O38" s="51"/>
      <c r="P38" s="43"/>
      <c r="Q38" s="1"/>
    </row>
    <row r="39" spans="1:17" ht="20.25" customHeight="1" x14ac:dyDescent="0.2">
      <c r="A39" s="61" t="s">
        <v>23</v>
      </c>
      <c r="B39" s="40"/>
      <c r="C39" s="40">
        <v>8.3244000000000007</v>
      </c>
      <c r="D39" s="40"/>
      <c r="E39" s="40">
        <v>1.9063000000000001</v>
      </c>
      <c r="F39" s="40"/>
      <c r="G39" s="40"/>
      <c r="H39" s="40"/>
      <c r="I39" s="40"/>
      <c r="J39" s="40"/>
      <c r="K39" s="40"/>
      <c r="L39" s="40"/>
      <c r="M39" s="40"/>
      <c r="N39" s="40"/>
      <c r="O39" s="51"/>
      <c r="P39" s="43"/>
      <c r="Q39" s="1"/>
    </row>
    <row r="40" spans="1:17" ht="20.25" customHeight="1" x14ac:dyDescent="0.2">
      <c r="A40" s="61" t="s">
        <v>24</v>
      </c>
      <c r="B40" s="40"/>
      <c r="C40" s="40">
        <v>4.8020000000000005</v>
      </c>
      <c r="D40" s="40"/>
      <c r="E40" s="40"/>
      <c r="F40" s="40"/>
      <c r="G40" s="40"/>
      <c r="H40" s="40">
        <v>0.97799999999999998</v>
      </c>
      <c r="I40" s="40"/>
      <c r="J40" s="40"/>
      <c r="K40" s="40">
        <v>1.8973</v>
      </c>
      <c r="L40" s="40">
        <v>4.7725999999999997</v>
      </c>
      <c r="M40" s="40"/>
      <c r="N40" s="40">
        <v>16.968800000000002</v>
      </c>
      <c r="O40" s="51"/>
      <c r="P40" s="43"/>
      <c r="Q40" s="1"/>
    </row>
    <row r="41" spans="1:17" ht="20.25" customHeight="1" x14ac:dyDescent="0.2">
      <c r="A41" s="61" t="s">
        <v>25</v>
      </c>
      <c r="B41" s="40"/>
      <c r="C41" s="40"/>
      <c r="D41" s="40"/>
      <c r="E41" s="40"/>
      <c r="F41" s="40"/>
      <c r="G41" s="40"/>
      <c r="H41" s="40"/>
      <c r="I41" s="40"/>
      <c r="J41" s="40"/>
      <c r="K41" s="40"/>
      <c r="L41" s="40"/>
      <c r="M41" s="40"/>
      <c r="N41" s="40">
        <v>2.3767</v>
      </c>
      <c r="O41" s="51"/>
      <c r="P41" s="43"/>
      <c r="Q41" s="1"/>
    </row>
    <row r="42" spans="1:17" ht="20.25" customHeight="1" x14ac:dyDescent="0.2">
      <c r="A42" s="61" t="s">
        <v>26</v>
      </c>
      <c r="B42" s="40"/>
      <c r="C42" s="40"/>
      <c r="D42" s="40"/>
      <c r="E42" s="40"/>
      <c r="F42" s="40"/>
      <c r="G42" s="40"/>
      <c r="H42" s="40"/>
      <c r="I42" s="40"/>
      <c r="J42" s="40"/>
      <c r="K42" s="40"/>
      <c r="L42" s="40"/>
      <c r="M42" s="40"/>
      <c r="N42" s="40"/>
      <c r="O42" s="51"/>
      <c r="P42" s="43"/>
      <c r="Q42" s="1"/>
    </row>
    <row r="43" spans="1:17" ht="20.25" customHeight="1" x14ac:dyDescent="0.2">
      <c r="A43" s="61" t="s">
        <v>27</v>
      </c>
      <c r="B43" s="40"/>
      <c r="C43" s="40"/>
      <c r="D43" s="40"/>
      <c r="E43" s="40"/>
      <c r="F43" s="40"/>
      <c r="G43" s="40"/>
      <c r="H43" s="40"/>
      <c r="I43" s="40"/>
      <c r="J43" s="40"/>
      <c r="K43" s="40"/>
      <c r="L43" s="40">
        <v>1.5235000000000001</v>
      </c>
      <c r="M43" s="40"/>
      <c r="N43" s="40">
        <v>2.4767999999999999</v>
      </c>
      <c r="O43" s="51"/>
      <c r="P43" s="43"/>
      <c r="Q43" s="1"/>
    </row>
    <row r="44" spans="1:17" ht="20.25" customHeight="1" x14ac:dyDescent="0.2">
      <c r="A44" s="62" t="s">
        <v>205</v>
      </c>
      <c r="B44" s="44"/>
      <c r="C44" s="44">
        <v>13.1264</v>
      </c>
      <c r="D44" s="44"/>
      <c r="E44" s="44">
        <v>1.9063000000000001</v>
      </c>
      <c r="F44" s="44"/>
      <c r="G44" s="44"/>
      <c r="H44" s="44">
        <v>0.97799999999999998</v>
      </c>
      <c r="I44" s="44"/>
      <c r="J44" s="44"/>
      <c r="K44" s="44">
        <v>1.8973</v>
      </c>
      <c r="L44" s="44">
        <v>6.2960999999999991</v>
      </c>
      <c r="M44" s="44"/>
      <c r="N44" s="44">
        <v>21.822299999999998</v>
      </c>
      <c r="O44" s="51"/>
      <c r="P44" s="43"/>
      <c r="Q44" s="1"/>
    </row>
    <row r="45" spans="1:17" ht="20.25" customHeight="1" x14ac:dyDescent="0.2">
      <c r="A45" s="61" t="s">
        <v>307</v>
      </c>
      <c r="B45" s="40"/>
      <c r="C45" s="40">
        <v>25.639400000000002</v>
      </c>
      <c r="D45" s="40">
        <v>383.45049999999998</v>
      </c>
      <c r="E45" s="40">
        <v>3.1471</v>
      </c>
      <c r="F45" s="40"/>
      <c r="G45" s="40"/>
      <c r="H45" s="40">
        <v>13.1629</v>
      </c>
      <c r="I45" s="40"/>
      <c r="J45" s="40"/>
      <c r="K45" s="40">
        <v>2.2121</v>
      </c>
      <c r="L45" s="40">
        <v>8.0694999999999997</v>
      </c>
      <c r="M45" s="40"/>
      <c r="N45" s="40"/>
      <c r="O45" s="51"/>
      <c r="P45" s="43"/>
      <c r="Q45" s="1"/>
    </row>
    <row r="46" spans="1:17" ht="20.25" customHeight="1" x14ac:dyDescent="0.2">
      <c r="A46" s="61" t="s">
        <v>308</v>
      </c>
      <c r="B46" s="40"/>
      <c r="C46" s="40">
        <v>12.693200000000001</v>
      </c>
      <c r="D46" s="40"/>
      <c r="E46" s="40"/>
      <c r="F46" s="40"/>
      <c r="G46" s="40"/>
      <c r="H46" s="40"/>
      <c r="I46" s="40"/>
      <c r="J46" s="40"/>
      <c r="K46" s="40">
        <v>5.1429</v>
      </c>
      <c r="L46" s="40">
        <v>4.2523</v>
      </c>
      <c r="M46" s="40"/>
      <c r="N46" s="40">
        <v>4.1608999999999998</v>
      </c>
      <c r="O46" s="51"/>
      <c r="P46" s="43"/>
      <c r="Q46" s="1"/>
    </row>
    <row r="47" spans="1:17" ht="20.25" customHeight="1" x14ac:dyDescent="0.2">
      <c r="A47" s="61" t="s">
        <v>309</v>
      </c>
      <c r="B47" s="40"/>
      <c r="C47" s="40">
        <v>45.647800000000004</v>
      </c>
      <c r="D47" s="40"/>
      <c r="E47" s="40"/>
      <c r="F47" s="40"/>
      <c r="G47" s="40"/>
      <c r="H47" s="40"/>
      <c r="I47" s="40">
        <v>1.4950000000000001</v>
      </c>
      <c r="J47" s="40"/>
      <c r="K47" s="40"/>
      <c r="L47" s="40">
        <v>20.5608</v>
      </c>
      <c r="M47" s="40">
        <v>6.2035</v>
      </c>
      <c r="N47" s="40">
        <v>19.974199999999996</v>
      </c>
      <c r="O47" s="51"/>
      <c r="P47" s="43"/>
      <c r="Q47" s="1"/>
    </row>
    <row r="48" spans="1:17" ht="20.25" customHeight="1" x14ac:dyDescent="0.2">
      <c r="A48" s="62" t="s">
        <v>293</v>
      </c>
      <c r="B48" s="44"/>
      <c r="C48" s="44">
        <v>83.980400000000003</v>
      </c>
      <c r="D48" s="44">
        <v>383.45049999999998</v>
      </c>
      <c r="E48" s="44">
        <v>3.1471</v>
      </c>
      <c r="F48" s="44"/>
      <c r="G48" s="44"/>
      <c r="H48" s="44">
        <v>13.1629</v>
      </c>
      <c r="I48" s="44">
        <v>1.4950000000000001</v>
      </c>
      <c r="J48" s="44"/>
      <c r="K48" s="44">
        <v>7.3550000000000004</v>
      </c>
      <c r="L48" s="44">
        <v>32.882599999999996</v>
      </c>
      <c r="M48" s="44">
        <v>6.2035</v>
      </c>
      <c r="N48" s="44">
        <v>24.135100000000001</v>
      </c>
      <c r="O48" s="51"/>
      <c r="P48" s="43"/>
      <c r="Q48" s="1"/>
    </row>
    <row r="49" spans="1:17" ht="20.25" customHeight="1" x14ac:dyDescent="0.2">
      <c r="A49" s="63" t="s">
        <v>294</v>
      </c>
      <c r="B49" s="47"/>
      <c r="C49" s="47">
        <v>1554.2847000000004</v>
      </c>
      <c r="D49" s="47">
        <v>1858.6802000000005</v>
      </c>
      <c r="E49" s="47">
        <v>29.985000000000003</v>
      </c>
      <c r="F49" s="47">
        <v>67.240499999999997</v>
      </c>
      <c r="G49" s="47"/>
      <c r="H49" s="47">
        <v>1.2443</v>
      </c>
      <c r="I49" s="47">
        <v>173.70889999999997</v>
      </c>
      <c r="J49" s="47"/>
      <c r="K49" s="47"/>
      <c r="L49" s="47">
        <v>26.090299999999999</v>
      </c>
      <c r="M49" s="47">
        <v>131.0736</v>
      </c>
      <c r="N49" s="47">
        <v>3.3146999999999998</v>
      </c>
      <c r="O49" s="51"/>
      <c r="P49" s="43"/>
      <c r="Q49" s="1"/>
    </row>
    <row r="50" spans="1:17" ht="20.25" customHeight="1" x14ac:dyDescent="0.2">
      <c r="A50" s="61" t="s">
        <v>28</v>
      </c>
      <c r="B50" s="40"/>
      <c r="C50" s="40"/>
      <c r="D50" s="40"/>
      <c r="E50" s="40"/>
      <c r="F50" s="40"/>
      <c r="G50" s="40"/>
      <c r="H50" s="40"/>
      <c r="I50" s="40"/>
      <c r="J50" s="40"/>
      <c r="K50" s="40"/>
      <c r="L50" s="40"/>
      <c r="M50" s="40"/>
      <c r="N50" s="40">
        <v>1.1732</v>
      </c>
      <c r="O50" s="51"/>
      <c r="P50" s="43"/>
      <c r="Q50" s="1"/>
    </row>
    <row r="51" spans="1:17" ht="20.25" customHeight="1" x14ac:dyDescent="0.2">
      <c r="A51" s="61" t="s">
        <v>295</v>
      </c>
      <c r="B51" s="40"/>
      <c r="C51" s="40"/>
      <c r="D51" s="40"/>
      <c r="E51" s="40"/>
      <c r="F51" s="40"/>
      <c r="G51" s="40"/>
      <c r="H51" s="40"/>
      <c r="I51" s="40"/>
      <c r="J51" s="40"/>
      <c r="K51" s="40"/>
      <c r="L51" s="40"/>
      <c r="M51" s="40"/>
      <c r="N51" s="40">
        <v>8.4787000000000017</v>
      </c>
      <c r="O51" s="51"/>
      <c r="P51" s="43"/>
      <c r="Q51" s="1"/>
    </row>
    <row r="52" spans="1:17" ht="20.25" customHeight="1" x14ac:dyDescent="0.2">
      <c r="A52" s="62" t="s">
        <v>29</v>
      </c>
      <c r="B52" s="44"/>
      <c r="C52" s="44"/>
      <c r="D52" s="44"/>
      <c r="E52" s="44"/>
      <c r="F52" s="44"/>
      <c r="G52" s="44"/>
      <c r="H52" s="44"/>
      <c r="I52" s="44"/>
      <c r="J52" s="44"/>
      <c r="K52" s="44"/>
      <c r="L52" s="44"/>
      <c r="M52" s="44"/>
      <c r="N52" s="44">
        <v>9.6518999999999995</v>
      </c>
      <c r="O52" s="51"/>
      <c r="P52" s="43"/>
      <c r="Q52" s="1"/>
    </row>
    <row r="53" spans="1:17" ht="20.25" customHeight="1" x14ac:dyDescent="0.2">
      <c r="A53" s="61" t="s">
        <v>296</v>
      </c>
      <c r="B53" s="40"/>
      <c r="C53" s="40">
        <v>4084.8017000000009</v>
      </c>
      <c r="D53" s="40">
        <v>4817.5952000000007</v>
      </c>
      <c r="E53" s="40">
        <v>1396.7675000000004</v>
      </c>
      <c r="F53" s="40">
        <v>637.71269999999993</v>
      </c>
      <c r="G53" s="40">
        <v>1385.0401000000006</v>
      </c>
      <c r="H53" s="40">
        <v>1068.9503000000002</v>
      </c>
      <c r="I53" s="40">
        <v>132.89670000000001</v>
      </c>
      <c r="J53" s="40"/>
      <c r="K53" s="40">
        <v>21.109000000000002</v>
      </c>
      <c r="L53" s="40">
        <v>25.610399999999998</v>
      </c>
      <c r="M53" s="40">
        <v>215.42079999999999</v>
      </c>
      <c r="N53" s="40">
        <v>2.5935999999999999</v>
      </c>
      <c r="O53" s="51"/>
      <c r="P53" s="43"/>
      <c r="Q53" s="1"/>
    </row>
    <row r="54" spans="1:17" ht="20.25" customHeight="1" x14ac:dyDescent="0.2">
      <c r="A54" s="61" t="s">
        <v>297</v>
      </c>
      <c r="B54" s="40"/>
      <c r="C54" s="40">
        <v>254.19900000000001</v>
      </c>
      <c r="D54" s="40">
        <v>60.213500000000003</v>
      </c>
      <c r="E54" s="40">
        <v>17.727699999999999</v>
      </c>
      <c r="F54" s="40">
        <v>92.700500000000005</v>
      </c>
      <c r="G54" s="40">
        <v>38.593800000000002</v>
      </c>
      <c r="H54" s="40">
        <v>8.3864000000000001</v>
      </c>
      <c r="I54" s="40">
        <v>58.263200000000005</v>
      </c>
      <c r="J54" s="40"/>
      <c r="K54" s="40"/>
      <c r="L54" s="40"/>
      <c r="M54" s="40">
        <v>130.50469999999999</v>
      </c>
      <c r="N54" s="40">
        <v>22.979800000000001</v>
      </c>
      <c r="O54" s="51"/>
      <c r="P54" s="43"/>
      <c r="Q54" s="1"/>
    </row>
    <row r="55" spans="1:17" ht="20.25" customHeight="1" x14ac:dyDescent="0.2">
      <c r="A55" s="61" t="s">
        <v>298</v>
      </c>
      <c r="B55" s="40"/>
      <c r="C55" s="40"/>
      <c r="D55" s="40"/>
      <c r="E55" s="40"/>
      <c r="F55" s="40"/>
      <c r="G55" s="40"/>
      <c r="H55" s="40"/>
      <c r="I55" s="40"/>
      <c r="J55" s="40"/>
      <c r="K55" s="40"/>
      <c r="L55" s="40"/>
      <c r="M55" s="40"/>
      <c r="N55" s="40">
        <v>37.743099999999998</v>
      </c>
      <c r="O55" s="51"/>
      <c r="P55" s="43"/>
      <c r="Q55" s="1"/>
    </row>
    <row r="56" spans="1:17" ht="20.25" customHeight="1" x14ac:dyDescent="0.2">
      <c r="A56" s="61" t="s">
        <v>30</v>
      </c>
      <c r="B56" s="40"/>
      <c r="C56" s="40">
        <v>2894.8724000000007</v>
      </c>
      <c r="D56" s="40">
        <v>196.72479999999996</v>
      </c>
      <c r="E56" s="40">
        <v>1089.4182000000001</v>
      </c>
      <c r="F56" s="40">
        <v>244.26919999999998</v>
      </c>
      <c r="G56" s="40">
        <v>10.0297</v>
      </c>
      <c r="H56" s="40"/>
      <c r="I56" s="40"/>
      <c r="J56" s="40"/>
      <c r="K56" s="40">
        <v>3.3764000000000003</v>
      </c>
      <c r="L56" s="40">
        <v>38.341799999999999</v>
      </c>
      <c r="M56" s="40"/>
      <c r="N56" s="40">
        <v>18.0898</v>
      </c>
      <c r="O56" s="51"/>
      <c r="P56" s="43"/>
      <c r="Q56" s="1"/>
    </row>
    <row r="57" spans="1:17" ht="20.25" customHeight="1" x14ac:dyDescent="0.2">
      <c r="A57" s="61" t="s">
        <v>31</v>
      </c>
      <c r="B57" s="40">
        <v>11672.339699999991</v>
      </c>
      <c r="C57" s="40"/>
      <c r="D57" s="40"/>
      <c r="E57" s="40"/>
      <c r="F57" s="40"/>
      <c r="G57" s="40"/>
      <c r="H57" s="40"/>
      <c r="I57" s="40"/>
      <c r="J57" s="40"/>
      <c r="K57" s="40"/>
      <c r="L57" s="40"/>
      <c r="M57" s="40"/>
      <c r="N57" s="40">
        <v>9.1615000000000002</v>
      </c>
      <c r="O57" s="51"/>
      <c r="P57" s="43"/>
      <c r="Q57" s="1"/>
    </row>
    <row r="58" spans="1:17" ht="20.25" customHeight="1" x14ac:dyDescent="0.2">
      <c r="A58" s="61" t="s">
        <v>299</v>
      </c>
      <c r="B58" s="40"/>
      <c r="C58" s="40">
        <v>2.5545</v>
      </c>
      <c r="D58" s="40"/>
      <c r="E58" s="40"/>
      <c r="F58" s="40"/>
      <c r="G58" s="40"/>
      <c r="H58" s="40"/>
      <c r="I58" s="40"/>
      <c r="J58" s="40"/>
      <c r="K58" s="40"/>
      <c r="L58" s="40">
        <v>6.7127999999999997</v>
      </c>
      <c r="M58" s="40"/>
      <c r="N58" s="40">
        <v>7.0800999999999998</v>
      </c>
      <c r="O58" s="51"/>
      <c r="P58" s="43"/>
      <c r="Q58" s="1"/>
    </row>
    <row r="59" spans="1:17" ht="20.25" customHeight="1" x14ac:dyDescent="0.2">
      <c r="A59" s="61" t="s">
        <v>300</v>
      </c>
      <c r="B59" s="40"/>
      <c r="C59" s="40">
        <v>266.97359999999998</v>
      </c>
      <c r="D59" s="40">
        <v>80.264800000000008</v>
      </c>
      <c r="E59" s="40">
        <v>19.2578</v>
      </c>
      <c r="F59" s="40"/>
      <c r="G59" s="40">
        <v>33.483599999999996</v>
      </c>
      <c r="H59" s="40"/>
      <c r="I59" s="40"/>
      <c r="J59" s="40"/>
      <c r="K59" s="40">
        <v>5.6307</v>
      </c>
      <c r="L59" s="40"/>
      <c r="M59" s="40"/>
      <c r="N59" s="40">
        <v>2.7995999999999999</v>
      </c>
      <c r="O59" s="51"/>
      <c r="P59" s="43"/>
      <c r="Q59" s="1"/>
    </row>
    <row r="60" spans="1:17" ht="20.25" customHeight="1" x14ac:dyDescent="0.2">
      <c r="A60" s="61" t="s">
        <v>32</v>
      </c>
      <c r="B60" s="40">
        <v>93.8703</v>
      </c>
      <c r="C60" s="40">
        <v>139.51239999999999</v>
      </c>
      <c r="D60" s="40"/>
      <c r="E60" s="40"/>
      <c r="F60" s="40"/>
      <c r="G60" s="40"/>
      <c r="H60" s="40"/>
      <c r="I60" s="40"/>
      <c r="J60" s="40"/>
      <c r="K60" s="40"/>
      <c r="L60" s="40">
        <v>10.926399999999999</v>
      </c>
      <c r="M60" s="40">
        <v>61.345500000000008</v>
      </c>
      <c r="N60" s="40">
        <v>7.4181999999999997</v>
      </c>
      <c r="O60" s="51"/>
      <c r="P60" s="43"/>
      <c r="Q60" s="1"/>
    </row>
    <row r="61" spans="1:17" ht="20.25" customHeight="1" x14ac:dyDescent="0.2">
      <c r="A61" s="62" t="s">
        <v>301</v>
      </c>
      <c r="B61" s="44">
        <v>11766.21</v>
      </c>
      <c r="C61" s="44">
        <v>7642.9135999999999</v>
      </c>
      <c r="D61" s="44">
        <v>5154.7983000000004</v>
      </c>
      <c r="E61" s="44">
        <v>2523.1712000000002</v>
      </c>
      <c r="F61" s="44">
        <v>974.68240000000003</v>
      </c>
      <c r="G61" s="44">
        <v>1467.1472000000001</v>
      </c>
      <c r="H61" s="44">
        <v>1077.3367000000001</v>
      </c>
      <c r="I61" s="44">
        <v>191.15989999999999</v>
      </c>
      <c r="J61" s="44"/>
      <c r="K61" s="44">
        <v>30.116099999999999</v>
      </c>
      <c r="L61" s="44">
        <v>81.591399999999993</v>
      </c>
      <c r="M61" s="44">
        <v>407.27100000000002</v>
      </c>
      <c r="N61" s="44">
        <v>107.8657</v>
      </c>
      <c r="O61" s="51"/>
      <c r="P61" s="43"/>
      <c r="Q61" s="1"/>
    </row>
    <row r="62" spans="1:17" ht="20.25" customHeight="1" x14ac:dyDescent="0.2">
      <c r="A62" s="61" t="s">
        <v>33</v>
      </c>
      <c r="B62" s="40"/>
      <c r="C62" s="40">
        <v>559.85220000000004</v>
      </c>
      <c r="D62" s="40">
        <v>39.7712</v>
      </c>
      <c r="E62" s="40">
        <v>27.481100000000001</v>
      </c>
      <c r="F62" s="40">
        <v>14.183400000000001</v>
      </c>
      <c r="G62" s="40"/>
      <c r="H62" s="40"/>
      <c r="I62" s="40">
        <v>75.822800000000001</v>
      </c>
      <c r="J62" s="40"/>
      <c r="K62" s="40"/>
      <c r="L62" s="40">
        <v>22.0779</v>
      </c>
      <c r="M62" s="40"/>
      <c r="N62" s="40">
        <v>211.50580000000002</v>
      </c>
      <c r="O62" s="51"/>
      <c r="P62" s="43"/>
      <c r="Q62" s="1"/>
    </row>
    <row r="63" spans="1:17" ht="20.25" customHeight="1" x14ac:dyDescent="0.2">
      <c r="A63" s="61" t="s">
        <v>310</v>
      </c>
      <c r="B63" s="38"/>
      <c r="C63" s="38">
        <v>7.5418000000000003</v>
      </c>
      <c r="D63" s="38"/>
      <c r="E63" s="38"/>
      <c r="F63" s="38">
        <v>8.6936999999999998</v>
      </c>
      <c r="G63" s="38">
        <v>55.929200000000002</v>
      </c>
      <c r="H63" s="38">
        <v>31.938899999999997</v>
      </c>
      <c r="I63" s="38"/>
      <c r="J63" s="38">
        <v>31.261699999999998</v>
      </c>
      <c r="K63" s="38"/>
      <c r="L63" s="38">
        <v>37.274199999999993</v>
      </c>
      <c r="M63" s="38">
        <v>21.903300000000002</v>
      </c>
      <c r="N63" s="38">
        <v>32.287500000000001</v>
      </c>
      <c r="O63" s="1"/>
      <c r="Q63" s="1"/>
    </row>
    <row r="64" spans="1:17" ht="20.25" customHeight="1" x14ac:dyDescent="0.2">
      <c r="A64" s="64" t="s">
        <v>34</v>
      </c>
      <c r="B64" s="39"/>
      <c r="C64" s="39">
        <v>567.39400000000001</v>
      </c>
      <c r="D64" s="39">
        <v>39.7712</v>
      </c>
      <c r="E64" s="39">
        <v>27.481100000000001</v>
      </c>
      <c r="F64" s="39">
        <v>22.877099999999999</v>
      </c>
      <c r="G64" s="39">
        <v>55.929200000000002</v>
      </c>
      <c r="H64" s="39">
        <v>31.9389</v>
      </c>
      <c r="I64" s="39">
        <v>75.822800000000001</v>
      </c>
      <c r="J64" s="39">
        <v>31.261700000000001</v>
      </c>
      <c r="K64" s="39"/>
      <c r="L64" s="39">
        <v>59.352100000000007</v>
      </c>
      <c r="M64" s="39">
        <v>21.903300000000002</v>
      </c>
      <c r="N64" s="39">
        <v>243.79329999999999</v>
      </c>
      <c r="O64" s="1"/>
      <c r="Q64" s="1"/>
    </row>
    <row r="65" spans="1:17" ht="20.25" customHeight="1" x14ac:dyDescent="0.2">
      <c r="A65" s="82" t="s">
        <v>157</v>
      </c>
      <c r="B65" s="88">
        <v>12551.659799999999</v>
      </c>
      <c r="C65" s="88">
        <v>10339.688399999999</v>
      </c>
      <c r="D65" s="88">
        <v>7473.4769999999999</v>
      </c>
      <c r="E65" s="88">
        <v>2793.0641999999998</v>
      </c>
      <c r="F65" s="88">
        <v>1064.8</v>
      </c>
      <c r="G65" s="88">
        <v>1523.2763</v>
      </c>
      <c r="H65" s="88">
        <v>1124.6608000000001</v>
      </c>
      <c r="I65" s="88">
        <v>452.01049999999998</v>
      </c>
      <c r="J65" s="88">
        <v>64.497</v>
      </c>
      <c r="K65" s="88">
        <v>122.4328</v>
      </c>
      <c r="L65" s="88">
        <v>329.1037</v>
      </c>
      <c r="M65" s="88">
        <v>865.35050000000001</v>
      </c>
      <c r="N65" s="88">
        <v>808.07600000000002</v>
      </c>
      <c r="O65" s="1"/>
      <c r="Q65" s="1"/>
    </row>
    <row r="66" spans="1:17" x14ac:dyDescent="0.2">
      <c r="A66" t="s">
        <v>134</v>
      </c>
      <c r="O66" s="1">
        <f t="shared" ref="O66:O67" si="0">SUM(B66:N66)</f>
        <v>0</v>
      </c>
    </row>
    <row r="67" spans="1:17" x14ac:dyDescent="0.2">
      <c r="A67" s="10" t="s">
        <v>179</v>
      </c>
      <c r="B67" s="6"/>
      <c r="L67" s="1"/>
      <c r="O67" s="1">
        <f t="shared" si="0"/>
        <v>0</v>
      </c>
    </row>
    <row r="69" spans="1:17" x14ac:dyDescent="0.2">
      <c r="A69" t="s">
        <v>134</v>
      </c>
    </row>
    <row r="70" spans="1:17" x14ac:dyDescent="0.2">
      <c r="A70" t="s">
        <v>134</v>
      </c>
    </row>
    <row r="71" spans="1:17" x14ac:dyDescent="0.2">
      <c r="A71" t="s">
        <v>134</v>
      </c>
    </row>
    <row r="72" spans="1:17" x14ac:dyDescent="0.2">
      <c r="A72" t="s">
        <v>134</v>
      </c>
    </row>
    <row r="73" spans="1:17" x14ac:dyDescent="0.2">
      <c r="A73" t="s">
        <v>134</v>
      </c>
    </row>
    <row r="74" spans="1:17" x14ac:dyDescent="0.2">
      <c r="A74" t="s">
        <v>134</v>
      </c>
    </row>
    <row r="75" spans="1:17" x14ac:dyDescent="0.2">
      <c r="A75" t="s">
        <v>134</v>
      </c>
    </row>
    <row r="76" spans="1:17" x14ac:dyDescent="0.2">
      <c r="A76" t="s">
        <v>134</v>
      </c>
    </row>
    <row r="77" spans="1:17" x14ac:dyDescent="0.2">
      <c r="A77" t="s">
        <v>134</v>
      </c>
    </row>
    <row r="78" spans="1:17" x14ac:dyDescent="0.2">
      <c r="A78" t="s">
        <v>134</v>
      </c>
    </row>
    <row r="79" spans="1:17" x14ac:dyDescent="0.2">
      <c r="A79" t="s">
        <v>134</v>
      </c>
    </row>
    <row r="80" spans="1:17" x14ac:dyDescent="0.2">
      <c r="A80" t="s">
        <v>134</v>
      </c>
    </row>
    <row r="81" spans="1:1" x14ac:dyDescent="0.2">
      <c r="A81" t="s">
        <v>134</v>
      </c>
    </row>
    <row r="82" spans="1:1" x14ac:dyDescent="0.2">
      <c r="A82" t="s">
        <v>134</v>
      </c>
    </row>
    <row r="83" spans="1:1" x14ac:dyDescent="0.2">
      <c r="A83" t="s">
        <v>134</v>
      </c>
    </row>
    <row r="84" spans="1:1" x14ac:dyDescent="0.2">
      <c r="A84" t="s">
        <v>134</v>
      </c>
    </row>
    <row r="85" spans="1:1" x14ac:dyDescent="0.2">
      <c r="A85" t="s">
        <v>134</v>
      </c>
    </row>
    <row r="86" spans="1:1" x14ac:dyDescent="0.2">
      <c r="A86" t="s">
        <v>134</v>
      </c>
    </row>
    <row r="87" spans="1:1" x14ac:dyDescent="0.2">
      <c r="A87" t="s">
        <v>134</v>
      </c>
    </row>
    <row r="88" spans="1:1" x14ac:dyDescent="0.2">
      <c r="A88" t="s">
        <v>134</v>
      </c>
    </row>
    <row r="89" spans="1:1" x14ac:dyDescent="0.2">
      <c r="A89" t="s">
        <v>134</v>
      </c>
    </row>
    <row r="90" spans="1:1" x14ac:dyDescent="0.2">
      <c r="A90" t="s">
        <v>134</v>
      </c>
    </row>
    <row r="91" spans="1:1" x14ac:dyDescent="0.2">
      <c r="A91" t="s">
        <v>134</v>
      </c>
    </row>
    <row r="92" spans="1:1" x14ac:dyDescent="0.2">
      <c r="A92" t="s">
        <v>134</v>
      </c>
    </row>
    <row r="93" spans="1:1" x14ac:dyDescent="0.2">
      <c r="A93" t="s">
        <v>134</v>
      </c>
    </row>
    <row r="94" spans="1:1" x14ac:dyDescent="0.2">
      <c r="A94" t="s">
        <v>134</v>
      </c>
    </row>
    <row r="95" spans="1:1" x14ac:dyDescent="0.2">
      <c r="A95" t="s">
        <v>134</v>
      </c>
    </row>
    <row r="96" spans="1:1" x14ac:dyDescent="0.2">
      <c r="A96" t="s">
        <v>134</v>
      </c>
    </row>
    <row r="97" spans="1:1" x14ac:dyDescent="0.2">
      <c r="A97" t="s">
        <v>134</v>
      </c>
    </row>
    <row r="98" spans="1:1" x14ac:dyDescent="0.2">
      <c r="A98" t="s">
        <v>134</v>
      </c>
    </row>
    <row r="99" spans="1:1" x14ac:dyDescent="0.2">
      <c r="A99" t="s">
        <v>134</v>
      </c>
    </row>
    <row r="100" spans="1:1" x14ac:dyDescent="0.2">
      <c r="A100" t="s">
        <v>134</v>
      </c>
    </row>
    <row r="101" spans="1:1" x14ac:dyDescent="0.2">
      <c r="A101" t="s">
        <v>134</v>
      </c>
    </row>
    <row r="102" spans="1:1" x14ac:dyDescent="0.2">
      <c r="A102" t="s">
        <v>134</v>
      </c>
    </row>
    <row r="103" spans="1:1" x14ac:dyDescent="0.2">
      <c r="A103" t="s">
        <v>134</v>
      </c>
    </row>
    <row r="104" spans="1:1" x14ac:dyDescent="0.2">
      <c r="A104" t="s">
        <v>134</v>
      </c>
    </row>
    <row r="105" spans="1:1" x14ac:dyDescent="0.2">
      <c r="A105" t="s">
        <v>134</v>
      </c>
    </row>
    <row r="106" spans="1:1" x14ac:dyDescent="0.2">
      <c r="A106" t="s">
        <v>134</v>
      </c>
    </row>
    <row r="107" spans="1:1" x14ac:dyDescent="0.2">
      <c r="A107" t="s">
        <v>134</v>
      </c>
    </row>
    <row r="108" spans="1:1" x14ac:dyDescent="0.2">
      <c r="A108" t="s">
        <v>134</v>
      </c>
    </row>
    <row r="109" spans="1:1" x14ac:dyDescent="0.2">
      <c r="A109" t="s">
        <v>134</v>
      </c>
    </row>
    <row r="110" spans="1:1" x14ac:dyDescent="0.2">
      <c r="A110" t="s">
        <v>134</v>
      </c>
    </row>
    <row r="111" spans="1:1" x14ac:dyDescent="0.2">
      <c r="A111" t="s">
        <v>134</v>
      </c>
    </row>
    <row r="112" spans="1:1" x14ac:dyDescent="0.2">
      <c r="A112" t="s">
        <v>134</v>
      </c>
    </row>
    <row r="113" spans="1:1" x14ac:dyDescent="0.2">
      <c r="A113" t="s">
        <v>134</v>
      </c>
    </row>
    <row r="114" spans="1:1" x14ac:dyDescent="0.2">
      <c r="A114" t="s">
        <v>134</v>
      </c>
    </row>
    <row r="115" spans="1:1" x14ac:dyDescent="0.2">
      <c r="A115" t="s">
        <v>134</v>
      </c>
    </row>
    <row r="116" spans="1:1" x14ac:dyDescent="0.2">
      <c r="A116" t="s">
        <v>134</v>
      </c>
    </row>
    <row r="117" spans="1:1" x14ac:dyDescent="0.2">
      <c r="A117" t="s">
        <v>134</v>
      </c>
    </row>
    <row r="118" spans="1:1" x14ac:dyDescent="0.2">
      <c r="A118" t="s">
        <v>134</v>
      </c>
    </row>
    <row r="119" spans="1:1" x14ac:dyDescent="0.2">
      <c r="A119" t="s">
        <v>134</v>
      </c>
    </row>
    <row r="120" spans="1:1" x14ac:dyDescent="0.2">
      <c r="A120" t="s">
        <v>134</v>
      </c>
    </row>
    <row r="121" spans="1:1" x14ac:dyDescent="0.2">
      <c r="A121" t="s">
        <v>134</v>
      </c>
    </row>
    <row r="122" spans="1:1" x14ac:dyDescent="0.2">
      <c r="A122" t="s">
        <v>134</v>
      </c>
    </row>
    <row r="123" spans="1:1" x14ac:dyDescent="0.2">
      <c r="A123" t="s">
        <v>134</v>
      </c>
    </row>
    <row r="124" spans="1:1" x14ac:dyDescent="0.2">
      <c r="A124" t="s">
        <v>134</v>
      </c>
    </row>
    <row r="125" spans="1:1" x14ac:dyDescent="0.2">
      <c r="A125" t="s">
        <v>134</v>
      </c>
    </row>
    <row r="126" spans="1:1" x14ac:dyDescent="0.2">
      <c r="A126" t="s">
        <v>134</v>
      </c>
    </row>
    <row r="127" spans="1:1" x14ac:dyDescent="0.2">
      <c r="A127" t="s">
        <v>134</v>
      </c>
    </row>
    <row r="128" spans="1:1" x14ac:dyDescent="0.2">
      <c r="A128" t="s">
        <v>134</v>
      </c>
    </row>
    <row r="129" spans="1:1" x14ac:dyDescent="0.2">
      <c r="A129" t="s">
        <v>134</v>
      </c>
    </row>
    <row r="130" spans="1:1" x14ac:dyDescent="0.2">
      <c r="A130" t="s">
        <v>134</v>
      </c>
    </row>
    <row r="131" spans="1:1" x14ac:dyDescent="0.2">
      <c r="A131" t="s">
        <v>134</v>
      </c>
    </row>
    <row r="132" spans="1:1" x14ac:dyDescent="0.2">
      <c r="A132" t="s">
        <v>134</v>
      </c>
    </row>
    <row r="133" spans="1:1" x14ac:dyDescent="0.2">
      <c r="A133" t="s">
        <v>134</v>
      </c>
    </row>
    <row r="134" spans="1:1" x14ac:dyDescent="0.2">
      <c r="A134" t="s">
        <v>134</v>
      </c>
    </row>
    <row r="135" spans="1:1" x14ac:dyDescent="0.2">
      <c r="A135" t="s">
        <v>134</v>
      </c>
    </row>
    <row r="136" spans="1:1" x14ac:dyDescent="0.2">
      <c r="A136" t="s">
        <v>134</v>
      </c>
    </row>
    <row r="137" spans="1:1" x14ac:dyDescent="0.2">
      <c r="A137" t="s">
        <v>134</v>
      </c>
    </row>
    <row r="138" spans="1:1" x14ac:dyDescent="0.2">
      <c r="A138" t="s">
        <v>134</v>
      </c>
    </row>
    <row r="139" spans="1:1" x14ac:dyDescent="0.2">
      <c r="A139" t="s">
        <v>134</v>
      </c>
    </row>
    <row r="140" spans="1:1" x14ac:dyDescent="0.2">
      <c r="A140" t="s">
        <v>134</v>
      </c>
    </row>
    <row r="141" spans="1:1" x14ac:dyDescent="0.2">
      <c r="A141" t="s">
        <v>134</v>
      </c>
    </row>
    <row r="142" spans="1:1" x14ac:dyDescent="0.2">
      <c r="A142" t="s">
        <v>134</v>
      </c>
    </row>
    <row r="143" spans="1:1" x14ac:dyDescent="0.2">
      <c r="A143" t="s">
        <v>134</v>
      </c>
    </row>
    <row r="144" spans="1:1" x14ac:dyDescent="0.2">
      <c r="A144" t="s">
        <v>134</v>
      </c>
    </row>
    <row r="145" spans="1:1" x14ac:dyDescent="0.2">
      <c r="A145" t="s">
        <v>134</v>
      </c>
    </row>
    <row r="146" spans="1:1" x14ac:dyDescent="0.2">
      <c r="A146" t="s">
        <v>134</v>
      </c>
    </row>
    <row r="147" spans="1:1" x14ac:dyDescent="0.2">
      <c r="A147" t="s">
        <v>134</v>
      </c>
    </row>
    <row r="148" spans="1:1" x14ac:dyDescent="0.2">
      <c r="A148" t="s">
        <v>134</v>
      </c>
    </row>
    <row r="149" spans="1:1" x14ac:dyDescent="0.2">
      <c r="A149" t="s">
        <v>134</v>
      </c>
    </row>
    <row r="150" spans="1:1" x14ac:dyDescent="0.2">
      <c r="A150" t="s">
        <v>134</v>
      </c>
    </row>
    <row r="151" spans="1:1" x14ac:dyDescent="0.2">
      <c r="A151" t="s">
        <v>134</v>
      </c>
    </row>
    <row r="152" spans="1:1" x14ac:dyDescent="0.2">
      <c r="A152" t="s">
        <v>134</v>
      </c>
    </row>
    <row r="153" spans="1:1" x14ac:dyDescent="0.2">
      <c r="A153" t="s">
        <v>134</v>
      </c>
    </row>
    <row r="154" spans="1:1" x14ac:dyDescent="0.2">
      <c r="A154" t="s">
        <v>134</v>
      </c>
    </row>
    <row r="155" spans="1:1" x14ac:dyDescent="0.2">
      <c r="A155" t="s">
        <v>134</v>
      </c>
    </row>
    <row r="156" spans="1:1" x14ac:dyDescent="0.2">
      <c r="A156" t="s">
        <v>134</v>
      </c>
    </row>
    <row r="157" spans="1:1" x14ac:dyDescent="0.2">
      <c r="A157" t="s">
        <v>134</v>
      </c>
    </row>
    <row r="158" spans="1:1" x14ac:dyDescent="0.2">
      <c r="A158" t="s">
        <v>134</v>
      </c>
    </row>
    <row r="159" spans="1:1" x14ac:dyDescent="0.2">
      <c r="A159" t="s">
        <v>134</v>
      </c>
    </row>
    <row r="160" spans="1:1" x14ac:dyDescent="0.2">
      <c r="A160" t="s">
        <v>134</v>
      </c>
    </row>
    <row r="161" spans="1:1" x14ac:dyDescent="0.2">
      <c r="A161" t="s">
        <v>134</v>
      </c>
    </row>
    <row r="162" spans="1:1" x14ac:dyDescent="0.2">
      <c r="A162" t="s">
        <v>134</v>
      </c>
    </row>
    <row r="163" spans="1:1" x14ac:dyDescent="0.2">
      <c r="A163" t="s">
        <v>134</v>
      </c>
    </row>
    <row r="164" spans="1:1" x14ac:dyDescent="0.2">
      <c r="A164" t="s">
        <v>134</v>
      </c>
    </row>
    <row r="165" spans="1:1" x14ac:dyDescent="0.2">
      <c r="A165" t="s">
        <v>134</v>
      </c>
    </row>
    <row r="166" spans="1:1" x14ac:dyDescent="0.2">
      <c r="A166" t="s">
        <v>134</v>
      </c>
    </row>
    <row r="167" spans="1:1" x14ac:dyDescent="0.2">
      <c r="A167" t="s">
        <v>134</v>
      </c>
    </row>
    <row r="168" spans="1:1" x14ac:dyDescent="0.2">
      <c r="A168" t="s">
        <v>134</v>
      </c>
    </row>
    <row r="169" spans="1:1" x14ac:dyDescent="0.2">
      <c r="A169" t="s">
        <v>134</v>
      </c>
    </row>
    <row r="170" spans="1:1" x14ac:dyDescent="0.2">
      <c r="A170" t="s">
        <v>134</v>
      </c>
    </row>
    <row r="171" spans="1:1" x14ac:dyDescent="0.2">
      <c r="A171" t="s">
        <v>134</v>
      </c>
    </row>
    <row r="172" spans="1:1" x14ac:dyDescent="0.2">
      <c r="A172" t="s">
        <v>134</v>
      </c>
    </row>
    <row r="173" spans="1:1" x14ac:dyDescent="0.2">
      <c r="A173" t="s">
        <v>134</v>
      </c>
    </row>
    <row r="174" spans="1:1" x14ac:dyDescent="0.2">
      <c r="A174" t="s">
        <v>134</v>
      </c>
    </row>
    <row r="175" spans="1:1" x14ac:dyDescent="0.2">
      <c r="A175" t="s">
        <v>134</v>
      </c>
    </row>
    <row r="176" spans="1:1" x14ac:dyDescent="0.2">
      <c r="A176" t="s">
        <v>134</v>
      </c>
    </row>
    <row r="177" spans="1:1" x14ac:dyDescent="0.2">
      <c r="A177" t="s">
        <v>134</v>
      </c>
    </row>
    <row r="178" spans="1:1" x14ac:dyDescent="0.2">
      <c r="A178" t="s">
        <v>134</v>
      </c>
    </row>
    <row r="179" spans="1:1" x14ac:dyDescent="0.2">
      <c r="A179" t="s">
        <v>134</v>
      </c>
    </row>
    <row r="180" spans="1:1" x14ac:dyDescent="0.2">
      <c r="A180" t="s">
        <v>134</v>
      </c>
    </row>
    <row r="181" spans="1:1" x14ac:dyDescent="0.2">
      <c r="A181" t="s">
        <v>134</v>
      </c>
    </row>
    <row r="182" spans="1:1" x14ac:dyDescent="0.2">
      <c r="A182" t="s">
        <v>134</v>
      </c>
    </row>
    <row r="183" spans="1:1" x14ac:dyDescent="0.2">
      <c r="A183" t="s">
        <v>134</v>
      </c>
    </row>
    <row r="184" spans="1:1" x14ac:dyDescent="0.2">
      <c r="A184" t="s">
        <v>134</v>
      </c>
    </row>
    <row r="185" spans="1:1" x14ac:dyDescent="0.2">
      <c r="A185" t="s">
        <v>134</v>
      </c>
    </row>
    <row r="186" spans="1:1" x14ac:dyDescent="0.2">
      <c r="A186" t="s">
        <v>134</v>
      </c>
    </row>
    <row r="187" spans="1:1" x14ac:dyDescent="0.2">
      <c r="A187" t="s">
        <v>134</v>
      </c>
    </row>
    <row r="188" spans="1:1" x14ac:dyDescent="0.2">
      <c r="A188" t="s">
        <v>134</v>
      </c>
    </row>
    <row r="189" spans="1:1" x14ac:dyDescent="0.2">
      <c r="A189" t="s">
        <v>134</v>
      </c>
    </row>
    <row r="190" spans="1:1" x14ac:dyDescent="0.2">
      <c r="A190" t="s">
        <v>134</v>
      </c>
    </row>
    <row r="191" spans="1:1" x14ac:dyDescent="0.2">
      <c r="A191" t="s">
        <v>134</v>
      </c>
    </row>
    <row r="192" spans="1:1" x14ac:dyDescent="0.2">
      <c r="A192" t="s">
        <v>134</v>
      </c>
    </row>
    <row r="193" spans="1:1" x14ac:dyDescent="0.2">
      <c r="A193" t="s">
        <v>134</v>
      </c>
    </row>
    <row r="194" spans="1:1" x14ac:dyDescent="0.2">
      <c r="A194" t="s">
        <v>134</v>
      </c>
    </row>
    <row r="195" spans="1:1" x14ac:dyDescent="0.2">
      <c r="A195" t="s">
        <v>134</v>
      </c>
    </row>
    <row r="196" spans="1:1" x14ac:dyDescent="0.2">
      <c r="A196" t="s">
        <v>134</v>
      </c>
    </row>
    <row r="197" spans="1:1" x14ac:dyDescent="0.2">
      <c r="A197" t="s">
        <v>134</v>
      </c>
    </row>
    <row r="198" spans="1:1" x14ac:dyDescent="0.2">
      <c r="A198" t="s">
        <v>134</v>
      </c>
    </row>
    <row r="199" spans="1:1" x14ac:dyDescent="0.2">
      <c r="A199" t="s">
        <v>134</v>
      </c>
    </row>
    <row r="200" spans="1:1" x14ac:dyDescent="0.2">
      <c r="A200" t="s">
        <v>134</v>
      </c>
    </row>
    <row r="201" spans="1:1" x14ac:dyDescent="0.2">
      <c r="A201" t="s">
        <v>134</v>
      </c>
    </row>
    <row r="202" spans="1:1" x14ac:dyDescent="0.2">
      <c r="A202" t="s">
        <v>134</v>
      </c>
    </row>
    <row r="203" spans="1:1" x14ac:dyDescent="0.2">
      <c r="A203" t="s">
        <v>134</v>
      </c>
    </row>
    <row r="204" spans="1:1" x14ac:dyDescent="0.2">
      <c r="A204" t="s">
        <v>134</v>
      </c>
    </row>
    <row r="205" spans="1:1" x14ac:dyDescent="0.2">
      <c r="A205" t="s">
        <v>134</v>
      </c>
    </row>
    <row r="206" spans="1:1" x14ac:dyDescent="0.2">
      <c r="A206" t="s">
        <v>134</v>
      </c>
    </row>
    <row r="207" spans="1:1" x14ac:dyDescent="0.2">
      <c r="A207" t="s">
        <v>134</v>
      </c>
    </row>
    <row r="208" spans="1:1" x14ac:dyDescent="0.2">
      <c r="A208" t="s">
        <v>134</v>
      </c>
    </row>
    <row r="209" spans="1:1" x14ac:dyDescent="0.2">
      <c r="A209" t="s">
        <v>134</v>
      </c>
    </row>
    <row r="210" spans="1:1" x14ac:dyDescent="0.2">
      <c r="A210" t="s">
        <v>134</v>
      </c>
    </row>
    <row r="211" spans="1:1" x14ac:dyDescent="0.2">
      <c r="A211" t="s">
        <v>134</v>
      </c>
    </row>
    <row r="212" spans="1:1" x14ac:dyDescent="0.2">
      <c r="A212" t="s">
        <v>134</v>
      </c>
    </row>
    <row r="213" spans="1:1" x14ac:dyDescent="0.2">
      <c r="A213" t="s">
        <v>134</v>
      </c>
    </row>
    <row r="214" spans="1:1" x14ac:dyDescent="0.2">
      <c r="A214" t="s">
        <v>134</v>
      </c>
    </row>
    <row r="215" spans="1:1" x14ac:dyDescent="0.2">
      <c r="A215" t="s">
        <v>134</v>
      </c>
    </row>
    <row r="216" spans="1:1" x14ac:dyDescent="0.2">
      <c r="A216" t="s">
        <v>134</v>
      </c>
    </row>
    <row r="217" spans="1:1" x14ac:dyDescent="0.2">
      <c r="A217" t="s">
        <v>134</v>
      </c>
    </row>
    <row r="218" spans="1:1" x14ac:dyDescent="0.2">
      <c r="A218" t="s">
        <v>134</v>
      </c>
    </row>
  </sheetData>
  <mergeCells count="5">
    <mergeCell ref="C1:N1"/>
    <mergeCell ref="A2:A4"/>
    <mergeCell ref="M3:N3"/>
    <mergeCell ref="B3:L3"/>
    <mergeCell ref="B2:N2"/>
  </mergeCells>
  <phoneticPr fontId="0" type="noConversion"/>
  <printOptions horizontalCentered="1"/>
  <pageMargins left="0.78740157480314965" right="0.78740157480314965" top="0.98425196850393704" bottom="0.78740157480314965" header="0.59055118110236227" footer="0.39370078740157483"/>
  <pageSetup paperSize="9" scale="53" orientation="portrait" r:id="rId1"/>
  <headerFooter alignWithMargins="0">
    <oddHeader>&amp;C&amp;"Arial,Negrita"&amp;K03+0003.3.7 CULTIVOS EN INVERNADERO. Superficie provincial total (ha)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7">
    <pageSetUpPr fitToPage="1"/>
  </sheetPr>
  <dimension ref="A1:S217"/>
  <sheetViews>
    <sheetView showZeros="0" workbookViewId="0">
      <pane xSplit="1" ySplit="4" topLeftCell="B49" activePane="bottomRight" state="frozen"/>
      <selection activeCell="A13" sqref="A13"/>
      <selection pane="topRight" activeCell="A13" sqref="A13"/>
      <selection pane="bottomLeft" activeCell="A13" sqref="A13"/>
      <selection pane="bottomRight" activeCell="A5" sqref="A5:A65"/>
    </sheetView>
  </sheetViews>
  <sheetFormatPr baseColWidth="10" defaultRowHeight="12.75" x14ac:dyDescent="0.2"/>
  <cols>
    <col min="1" max="1" width="33.42578125" customWidth="1"/>
    <col min="2" max="3" width="10.7109375" customWidth="1"/>
    <col min="4" max="4" width="15.140625" customWidth="1"/>
    <col min="5" max="5" width="10.85546875" customWidth="1"/>
    <col min="6" max="6" width="12.28515625" customWidth="1"/>
    <col min="7" max="7" width="8.7109375" customWidth="1"/>
    <col min="8" max="8" width="13.7109375" customWidth="1"/>
    <col min="9" max="9" width="10.140625" customWidth="1"/>
    <col min="10" max="10" width="13.140625" customWidth="1"/>
    <col min="11" max="11" width="7.7109375" customWidth="1"/>
    <col min="12" max="12" width="10.7109375" customWidth="1"/>
    <col min="13" max="13" width="9.5703125" customWidth="1"/>
    <col min="14" max="15" width="22.85546875" customWidth="1"/>
    <col min="16" max="16" width="22.28515625" customWidth="1"/>
    <col min="17" max="17" width="20.140625" customWidth="1"/>
    <col min="18" max="18" width="18.28515625" customWidth="1"/>
    <col min="19" max="19" width="17.7109375" customWidth="1"/>
    <col min="20" max="20" width="12" bestFit="1" customWidth="1"/>
  </cols>
  <sheetData>
    <row r="1" spans="1:19" ht="24" hidden="1" customHeight="1" x14ac:dyDescent="0.2">
      <c r="A1" s="29"/>
      <c r="B1" s="30"/>
      <c r="C1" s="30"/>
      <c r="D1" s="30"/>
      <c r="E1" s="14"/>
      <c r="F1" s="14"/>
      <c r="G1" s="14"/>
      <c r="H1" s="14"/>
      <c r="I1" s="14"/>
      <c r="J1" s="14"/>
      <c r="K1" s="14"/>
      <c r="L1" s="14"/>
      <c r="M1" s="15"/>
    </row>
    <row r="2" spans="1:19" ht="14.25" customHeight="1" x14ac:dyDescent="0.2">
      <c r="A2" s="98" t="s">
        <v>125</v>
      </c>
      <c r="B2" s="103" t="s">
        <v>183</v>
      </c>
      <c r="C2" s="103"/>
      <c r="D2" s="103"/>
      <c r="E2" s="103"/>
      <c r="F2" s="103"/>
      <c r="G2" s="103"/>
      <c r="H2" s="103"/>
      <c r="I2" s="103"/>
      <c r="J2" s="103"/>
      <c r="K2" s="108" t="s">
        <v>138</v>
      </c>
      <c r="L2" s="111" t="s">
        <v>133</v>
      </c>
      <c r="M2" s="105" t="s">
        <v>0</v>
      </c>
      <c r="N2" s="43"/>
      <c r="O2" s="43"/>
    </row>
    <row r="3" spans="1:19" ht="15" customHeight="1" x14ac:dyDescent="0.2">
      <c r="A3" s="99"/>
      <c r="B3" s="101"/>
      <c r="C3" s="101"/>
      <c r="D3" s="101"/>
      <c r="E3" s="101"/>
      <c r="F3" s="101"/>
      <c r="G3" s="101"/>
      <c r="H3" s="101"/>
      <c r="I3" s="101"/>
      <c r="J3" s="101"/>
      <c r="K3" s="109"/>
      <c r="L3" s="112"/>
      <c r="M3" s="106"/>
      <c r="N3" s="43"/>
      <c r="O3" s="43"/>
    </row>
    <row r="4" spans="1:19" s="2" customFormat="1" ht="42.75" customHeight="1" x14ac:dyDescent="0.2">
      <c r="A4" s="100"/>
      <c r="B4" s="31" t="s">
        <v>56</v>
      </c>
      <c r="C4" s="31" t="s">
        <v>57</v>
      </c>
      <c r="D4" s="31" t="s">
        <v>61</v>
      </c>
      <c r="E4" s="31" t="s">
        <v>136</v>
      </c>
      <c r="F4" s="31" t="s">
        <v>176</v>
      </c>
      <c r="G4" s="31" t="s">
        <v>184</v>
      </c>
      <c r="H4" s="32" t="s">
        <v>198</v>
      </c>
      <c r="I4" s="32" t="s">
        <v>199</v>
      </c>
      <c r="J4" s="31" t="s">
        <v>185</v>
      </c>
      <c r="K4" s="110"/>
      <c r="L4" s="113"/>
      <c r="M4" s="107"/>
      <c r="N4" s="53"/>
      <c r="O4" s="53" t="s">
        <v>206</v>
      </c>
      <c r="P4" s="2" t="s">
        <v>207</v>
      </c>
      <c r="Q4" s="2" t="s">
        <v>208</v>
      </c>
    </row>
    <row r="5" spans="1:19" ht="18" customHeight="1" x14ac:dyDescent="0.2">
      <c r="A5" s="61" t="s">
        <v>1</v>
      </c>
      <c r="B5" s="71"/>
      <c r="C5" s="71"/>
      <c r="D5" s="71"/>
      <c r="E5" s="71"/>
      <c r="F5" s="71"/>
      <c r="G5" s="71"/>
      <c r="H5" s="71"/>
      <c r="I5" s="71"/>
      <c r="J5" s="71"/>
      <c r="K5" s="40">
        <v>6.1966999999999999</v>
      </c>
      <c r="L5" s="40">
        <v>22.537800000000001</v>
      </c>
      <c r="M5" s="42">
        <v>192.94130000000001</v>
      </c>
      <c r="N5" s="51"/>
      <c r="O5" s="51">
        <f>+SUM('INVERNADEROS 1'!B5:N5)+L5</f>
        <v>186.74460000000002</v>
      </c>
      <c r="P5" s="1">
        <f>+SUM(B5:J5)</f>
        <v>0</v>
      </c>
      <c r="Q5" s="1">
        <f>+O5+P5</f>
        <v>186.74460000000002</v>
      </c>
      <c r="R5" s="1">
        <f>+Q5-M5</f>
        <v>-6.1966999999999928</v>
      </c>
      <c r="S5">
        <v>25.937899999999999</v>
      </c>
    </row>
    <row r="6" spans="1:19" ht="18" customHeight="1" x14ac:dyDescent="0.2">
      <c r="A6" s="61" t="s">
        <v>2</v>
      </c>
      <c r="B6" s="71"/>
      <c r="C6" s="71"/>
      <c r="D6" s="71"/>
      <c r="E6" s="71"/>
      <c r="F6" s="71"/>
      <c r="G6" s="71"/>
      <c r="H6" s="71"/>
      <c r="I6" s="71"/>
      <c r="J6" s="71"/>
      <c r="K6" s="40"/>
      <c r="L6" s="40"/>
      <c r="M6" s="42">
        <v>21.182299999999998</v>
      </c>
      <c r="N6" s="51"/>
      <c r="O6" s="51">
        <f>+SUM('INVERNADEROS 1'!B6:N6)+L6</f>
        <v>21.182299999999998</v>
      </c>
      <c r="P6" s="1">
        <f t="shared" ref="P6:P67" si="0">+SUM(B6:J6)</f>
        <v>0</v>
      </c>
      <c r="Q6" s="1">
        <f t="shared" ref="Q6:Q65" si="1">+O6+P6</f>
        <v>21.182299999999998</v>
      </c>
      <c r="R6" s="1">
        <f t="shared" ref="R6:R67" si="2">+Q6-M6</f>
        <v>0</v>
      </c>
      <c r="S6">
        <v>1.5636999999999999</v>
      </c>
    </row>
    <row r="7" spans="1:19" ht="18" customHeight="1" x14ac:dyDescent="0.2">
      <c r="A7" s="61" t="s">
        <v>3</v>
      </c>
      <c r="B7" s="71"/>
      <c r="C7" s="71"/>
      <c r="D7" s="71"/>
      <c r="E7" s="71"/>
      <c r="F7" s="71"/>
      <c r="G7" s="71"/>
      <c r="H7" s="71"/>
      <c r="I7" s="71"/>
      <c r="J7" s="71"/>
      <c r="K7" s="40">
        <v>9.7363999999999997</v>
      </c>
      <c r="L7" s="40"/>
      <c r="M7" s="42">
        <v>14.9969</v>
      </c>
      <c r="N7" s="51"/>
      <c r="O7" s="51">
        <f>+SUM('INVERNADEROS 1'!B7:N7)+L7</f>
        <v>5.2604999999999995</v>
      </c>
      <c r="P7" s="1">
        <f t="shared" si="0"/>
        <v>0</v>
      </c>
      <c r="Q7" s="1">
        <f t="shared" si="1"/>
        <v>5.2604999999999995</v>
      </c>
      <c r="R7" s="1">
        <f t="shared" si="2"/>
        <v>-9.7363999999999997</v>
      </c>
      <c r="S7">
        <v>0</v>
      </c>
    </row>
    <row r="8" spans="1:19" ht="18" customHeight="1" x14ac:dyDescent="0.2">
      <c r="A8" s="61" t="s">
        <v>4</v>
      </c>
      <c r="B8" s="71"/>
      <c r="C8" s="71"/>
      <c r="D8" s="71"/>
      <c r="E8" s="71"/>
      <c r="F8" s="71"/>
      <c r="G8" s="71"/>
      <c r="H8" s="71"/>
      <c r="I8" s="71"/>
      <c r="J8" s="71"/>
      <c r="K8" s="40">
        <v>74.562399999999997</v>
      </c>
      <c r="L8" s="40">
        <v>0.72909999999999997</v>
      </c>
      <c r="M8" s="42">
        <v>197.21659999999997</v>
      </c>
      <c r="N8" s="51"/>
      <c r="O8" s="51">
        <f>+SUM('INVERNADEROS 1'!B8:N8)+L8</f>
        <v>122.6542</v>
      </c>
      <c r="P8" s="1">
        <f t="shared" si="0"/>
        <v>0</v>
      </c>
      <c r="Q8" s="1">
        <f t="shared" si="1"/>
        <v>122.6542</v>
      </c>
      <c r="R8" s="1">
        <f t="shared" si="2"/>
        <v>-74.562399999999968</v>
      </c>
      <c r="S8">
        <v>8.7918000000000003</v>
      </c>
    </row>
    <row r="9" spans="1:19" ht="18" customHeight="1" x14ac:dyDescent="0.2">
      <c r="A9" s="62" t="s">
        <v>5</v>
      </c>
      <c r="B9" s="72"/>
      <c r="C9" s="72"/>
      <c r="D9" s="72"/>
      <c r="E9" s="72"/>
      <c r="F9" s="72"/>
      <c r="G9" s="72"/>
      <c r="H9" s="72"/>
      <c r="I9" s="72"/>
      <c r="J9" s="72"/>
      <c r="K9" s="44">
        <v>90.495500000000007</v>
      </c>
      <c r="L9" s="44">
        <v>23.2669</v>
      </c>
      <c r="M9" s="46">
        <v>426.33710000000002</v>
      </c>
      <c r="N9" s="51"/>
      <c r="O9" s="51">
        <f>+SUM('INVERNADEROS 1'!B9:N9)+L9</f>
        <v>335.84159999999997</v>
      </c>
      <c r="P9" s="1">
        <f t="shared" si="0"/>
        <v>0</v>
      </c>
      <c r="Q9" s="1">
        <f t="shared" si="1"/>
        <v>335.84159999999997</v>
      </c>
      <c r="R9" s="1">
        <f t="shared" si="2"/>
        <v>-90.49550000000005</v>
      </c>
      <c r="S9">
        <v>36.293399999999998</v>
      </c>
    </row>
    <row r="10" spans="1:19" ht="18" customHeight="1" x14ac:dyDescent="0.2">
      <c r="A10" s="63" t="s">
        <v>302</v>
      </c>
      <c r="B10" s="73"/>
      <c r="C10" s="73"/>
      <c r="D10" s="73"/>
      <c r="E10" s="73"/>
      <c r="F10" s="73"/>
      <c r="G10" s="73"/>
      <c r="H10" s="73"/>
      <c r="I10" s="73"/>
      <c r="J10" s="73"/>
      <c r="K10" s="47">
        <v>62.265700000000002</v>
      </c>
      <c r="L10" s="47">
        <v>8.7363</v>
      </c>
      <c r="M10" s="49">
        <v>130.5729</v>
      </c>
      <c r="N10" s="51"/>
      <c r="O10" s="51">
        <f>+SUM('INVERNADEROS 1'!B10:N10)+L10</f>
        <v>68.307199999999995</v>
      </c>
      <c r="P10" s="1">
        <f t="shared" si="0"/>
        <v>0</v>
      </c>
      <c r="Q10" s="1">
        <f t="shared" si="1"/>
        <v>68.307199999999995</v>
      </c>
      <c r="R10" s="1">
        <f t="shared" si="2"/>
        <v>-62.26570000000001</v>
      </c>
      <c r="S10">
        <v>30.191699999999997</v>
      </c>
    </row>
    <row r="11" spans="1:19" ht="18" customHeight="1" x14ac:dyDescent="0.2">
      <c r="A11" s="63" t="s">
        <v>6</v>
      </c>
      <c r="B11" s="73"/>
      <c r="C11" s="73"/>
      <c r="D11" s="73"/>
      <c r="E11" s="73"/>
      <c r="F11" s="73"/>
      <c r="G11" s="73"/>
      <c r="H11" s="73"/>
      <c r="I11" s="73"/>
      <c r="J11" s="73"/>
      <c r="K11" s="47"/>
      <c r="L11" s="47"/>
      <c r="M11" s="49">
        <v>6.7157999999999998</v>
      </c>
      <c r="N11" s="51"/>
      <c r="O11" s="51">
        <f>+SUM('INVERNADEROS 1'!B11:N11)+L11</f>
        <v>6.7157999999999998</v>
      </c>
      <c r="P11" s="1">
        <f t="shared" si="0"/>
        <v>0</v>
      </c>
      <c r="Q11" s="1">
        <f t="shared" si="1"/>
        <v>6.7157999999999998</v>
      </c>
      <c r="R11" s="1">
        <f t="shared" si="2"/>
        <v>0</v>
      </c>
      <c r="S11">
        <v>0</v>
      </c>
    </row>
    <row r="12" spans="1:19" ht="18" customHeight="1" x14ac:dyDescent="0.2">
      <c r="A12" s="61" t="s">
        <v>303</v>
      </c>
      <c r="B12" s="71"/>
      <c r="C12" s="71"/>
      <c r="D12" s="71"/>
      <c r="E12" s="71"/>
      <c r="F12" s="71"/>
      <c r="G12" s="71"/>
      <c r="H12" s="71"/>
      <c r="I12" s="71"/>
      <c r="J12" s="71"/>
      <c r="K12" s="40"/>
      <c r="L12" s="40"/>
      <c r="M12" s="42">
        <v>24.053599999999999</v>
      </c>
      <c r="N12" s="51"/>
      <c r="O12" s="51">
        <f>+SUM('INVERNADEROS 1'!B12:N12)+L12</f>
        <v>24.053599999999999</v>
      </c>
      <c r="P12" s="1">
        <f t="shared" si="0"/>
        <v>0</v>
      </c>
      <c r="Q12" s="1">
        <f t="shared" si="1"/>
        <v>24.053599999999999</v>
      </c>
      <c r="R12" s="1">
        <f t="shared" si="2"/>
        <v>0</v>
      </c>
      <c r="S12">
        <v>0</v>
      </c>
    </row>
    <row r="13" spans="1:19" ht="18" customHeight="1" x14ac:dyDescent="0.2">
      <c r="A13" s="61" t="s">
        <v>304</v>
      </c>
      <c r="B13" s="71"/>
      <c r="C13" s="71"/>
      <c r="D13" s="71"/>
      <c r="E13" s="71"/>
      <c r="F13" s="71"/>
      <c r="G13" s="71"/>
      <c r="H13" s="71"/>
      <c r="I13" s="71"/>
      <c r="J13" s="71"/>
      <c r="K13" s="40"/>
      <c r="L13" s="40">
        <v>9.0876999999999999</v>
      </c>
      <c r="M13" s="42">
        <v>54.485699999999994</v>
      </c>
      <c r="N13" s="51"/>
      <c r="O13" s="51">
        <f>+SUM('INVERNADEROS 1'!B13:N13)+L13</f>
        <v>54.485699999999994</v>
      </c>
      <c r="P13" s="1">
        <f t="shared" si="0"/>
        <v>0</v>
      </c>
      <c r="Q13" s="1">
        <f t="shared" si="1"/>
        <v>54.485699999999994</v>
      </c>
      <c r="R13" s="1">
        <f t="shared" si="2"/>
        <v>0</v>
      </c>
      <c r="S13">
        <v>16.9514</v>
      </c>
    </row>
    <row r="14" spans="1:19" ht="18" customHeight="1" x14ac:dyDescent="0.2">
      <c r="A14" s="61" t="s">
        <v>305</v>
      </c>
      <c r="B14" s="71"/>
      <c r="C14" s="71"/>
      <c r="D14" s="71"/>
      <c r="E14" s="71"/>
      <c r="F14" s="71"/>
      <c r="G14" s="71"/>
      <c r="H14" s="71"/>
      <c r="I14" s="71"/>
      <c r="J14" s="71"/>
      <c r="K14" s="40"/>
      <c r="L14" s="40"/>
      <c r="M14" s="42">
        <v>85.733000000000004</v>
      </c>
      <c r="N14" s="51"/>
      <c r="O14" s="51">
        <f>+SUM('INVERNADEROS 1'!B14:N14)+L14</f>
        <v>85.733000000000004</v>
      </c>
      <c r="P14" s="1">
        <f t="shared" si="0"/>
        <v>0</v>
      </c>
      <c r="Q14" s="1">
        <f t="shared" si="1"/>
        <v>85.733000000000004</v>
      </c>
      <c r="R14" s="1">
        <f t="shared" si="2"/>
        <v>0</v>
      </c>
      <c r="S14">
        <v>1.7099</v>
      </c>
    </row>
    <row r="15" spans="1:19" ht="18" customHeight="1" x14ac:dyDescent="0.2">
      <c r="A15" s="62" t="s">
        <v>286</v>
      </c>
      <c r="B15" s="72"/>
      <c r="C15" s="72"/>
      <c r="D15" s="72"/>
      <c r="E15" s="72"/>
      <c r="F15" s="72"/>
      <c r="G15" s="72"/>
      <c r="H15" s="72"/>
      <c r="I15" s="72"/>
      <c r="J15" s="72"/>
      <c r="K15" s="44"/>
      <c r="L15" s="44">
        <v>9.0876999999999999</v>
      </c>
      <c r="M15" s="46">
        <v>164.2723</v>
      </c>
      <c r="N15" s="51"/>
      <c r="O15" s="51">
        <f>+SUM('INVERNADEROS 1'!B15:N15)+L15</f>
        <v>164.2723</v>
      </c>
      <c r="P15" s="1">
        <f t="shared" si="0"/>
        <v>0</v>
      </c>
      <c r="Q15" s="1">
        <f t="shared" si="1"/>
        <v>164.2723</v>
      </c>
      <c r="R15" s="1">
        <f t="shared" si="2"/>
        <v>0</v>
      </c>
      <c r="S15">
        <v>18.661300000000001</v>
      </c>
    </row>
    <row r="16" spans="1:19" ht="18" customHeight="1" x14ac:dyDescent="0.2">
      <c r="A16" s="63" t="s">
        <v>306</v>
      </c>
      <c r="B16" s="73"/>
      <c r="C16" s="73"/>
      <c r="D16" s="73"/>
      <c r="E16" s="73"/>
      <c r="F16" s="73"/>
      <c r="G16" s="73"/>
      <c r="H16" s="73"/>
      <c r="I16" s="73"/>
      <c r="J16" s="73"/>
      <c r="K16" s="47">
        <v>93.523799999999994</v>
      </c>
      <c r="L16" s="47">
        <v>40.1357</v>
      </c>
      <c r="M16" s="49">
        <v>477.17579999999998</v>
      </c>
      <c r="N16" s="51"/>
      <c r="O16" s="51">
        <f>+SUM('INVERNADEROS 1'!B16:N16)+L16</f>
        <v>383.65199999999999</v>
      </c>
      <c r="P16" s="1">
        <f t="shared" si="0"/>
        <v>0</v>
      </c>
      <c r="Q16" s="1">
        <f t="shared" si="1"/>
        <v>383.65199999999999</v>
      </c>
      <c r="R16" s="1">
        <f t="shared" si="2"/>
        <v>-93.523799999999994</v>
      </c>
      <c r="S16">
        <v>308.96280000000002</v>
      </c>
    </row>
    <row r="17" spans="1:19" ht="18" customHeight="1" x14ac:dyDescent="0.2">
      <c r="A17" s="63" t="s">
        <v>7</v>
      </c>
      <c r="B17" s="73"/>
      <c r="C17" s="73"/>
      <c r="D17" s="73"/>
      <c r="E17" s="73"/>
      <c r="F17" s="73"/>
      <c r="G17" s="73"/>
      <c r="H17" s="73"/>
      <c r="I17" s="73"/>
      <c r="J17" s="73"/>
      <c r="K17" s="47"/>
      <c r="L17" s="47">
        <v>38.7498</v>
      </c>
      <c r="M17" s="49">
        <v>57.520200000000003</v>
      </c>
      <c r="N17" s="51"/>
      <c r="O17" s="51">
        <f>+SUM('INVERNADEROS 1'!B17:N17)+L17</f>
        <v>57.520200000000003</v>
      </c>
      <c r="P17" s="1">
        <f t="shared" si="0"/>
        <v>0</v>
      </c>
      <c r="Q17" s="1">
        <f t="shared" si="1"/>
        <v>57.520200000000003</v>
      </c>
      <c r="R17" s="1">
        <f t="shared" si="2"/>
        <v>0</v>
      </c>
      <c r="S17">
        <v>14.7249</v>
      </c>
    </row>
    <row r="18" spans="1:19" ht="18" customHeight="1" x14ac:dyDescent="0.2">
      <c r="A18" s="61" t="s">
        <v>8</v>
      </c>
      <c r="B18" s="71"/>
      <c r="C18" s="71"/>
      <c r="D18" s="71"/>
      <c r="E18" s="71"/>
      <c r="F18" s="71"/>
      <c r="G18" s="71"/>
      <c r="H18" s="71"/>
      <c r="I18" s="71"/>
      <c r="J18" s="71"/>
      <c r="K18" s="40"/>
      <c r="L18" s="40"/>
      <c r="M18" s="42"/>
      <c r="N18" s="51"/>
      <c r="O18" s="51">
        <f>+SUM('INVERNADEROS 1'!B18:N18)+L18</f>
        <v>0</v>
      </c>
      <c r="P18" s="1">
        <f t="shared" si="0"/>
        <v>0</v>
      </c>
      <c r="Q18" s="1">
        <f t="shared" si="1"/>
        <v>0</v>
      </c>
      <c r="R18" s="1">
        <f t="shared" si="2"/>
        <v>0</v>
      </c>
      <c r="S18">
        <v>0</v>
      </c>
    </row>
    <row r="19" spans="1:19" ht="18" customHeight="1" x14ac:dyDescent="0.2">
      <c r="A19" s="61" t="s">
        <v>9</v>
      </c>
      <c r="B19" s="71"/>
      <c r="C19" s="71"/>
      <c r="D19" s="71"/>
      <c r="E19" s="71"/>
      <c r="F19" s="71"/>
      <c r="G19" s="71"/>
      <c r="H19" s="71"/>
      <c r="I19" s="71"/>
      <c r="J19" s="71"/>
      <c r="K19" s="40"/>
      <c r="L19" s="40"/>
      <c r="M19" s="42"/>
      <c r="N19" s="51"/>
      <c r="O19" s="51">
        <f>+SUM('INVERNADEROS 1'!B19:N19)+L19</f>
        <v>0</v>
      </c>
      <c r="P19" s="1">
        <f t="shared" si="0"/>
        <v>0</v>
      </c>
      <c r="Q19" s="1">
        <f t="shared" si="1"/>
        <v>0</v>
      </c>
      <c r="R19" s="1">
        <f t="shared" si="2"/>
        <v>0</v>
      </c>
      <c r="S19">
        <v>0</v>
      </c>
    </row>
    <row r="20" spans="1:19" ht="18" customHeight="1" x14ac:dyDescent="0.2">
      <c r="A20" s="61" t="s">
        <v>10</v>
      </c>
      <c r="B20" s="71"/>
      <c r="C20" s="71"/>
      <c r="D20" s="71"/>
      <c r="E20" s="71"/>
      <c r="F20" s="71"/>
      <c r="G20" s="71"/>
      <c r="H20" s="71"/>
      <c r="I20" s="71"/>
      <c r="J20" s="71"/>
      <c r="K20" s="40">
        <v>272.47720000000004</v>
      </c>
      <c r="L20" s="40">
        <v>13.697699999999999</v>
      </c>
      <c r="M20" s="42">
        <v>329.56900000000002</v>
      </c>
      <c r="N20" s="51"/>
      <c r="O20" s="51">
        <f>+SUM('INVERNADEROS 1'!B20:N20)+L20</f>
        <v>57.091799999999999</v>
      </c>
      <c r="P20" s="1">
        <f t="shared" si="0"/>
        <v>0</v>
      </c>
      <c r="Q20" s="1">
        <f t="shared" si="1"/>
        <v>57.091799999999999</v>
      </c>
      <c r="R20" s="1">
        <f t="shared" si="2"/>
        <v>-272.47720000000004</v>
      </c>
      <c r="S20">
        <v>28.456299999999999</v>
      </c>
    </row>
    <row r="21" spans="1:19" ht="18" customHeight="1" x14ac:dyDescent="0.2">
      <c r="A21" s="62" t="s">
        <v>287</v>
      </c>
      <c r="B21" s="72"/>
      <c r="C21" s="72"/>
      <c r="D21" s="72"/>
      <c r="E21" s="72"/>
      <c r="F21" s="72"/>
      <c r="G21" s="72"/>
      <c r="H21" s="72"/>
      <c r="I21" s="72"/>
      <c r="J21" s="72"/>
      <c r="K21" s="44">
        <v>272.47719999999998</v>
      </c>
      <c r="L21" s="44">
        <v>13.697699999999999</v>
      </c>
      <c r="M21" s="46">
        <v>329.56899999999996</v>
      </c>
      <c r="N21" s="51"/>
      <c r="O21" s="51">
        <f>+SUM('INVERNADEROS 1'!B21:N21)+L21</f>
        <v>57.091799999999999</v>
      </c>
      <c r="P21" s="1">
        <f t="shared" si="0"/>
        <v>0</v>
      </c>
      <c r="Q21" s="1">
        <f t="shared" si="1"/>
        <v>57.091799999999999</v>
      </c>
      <c r="R21" s="1">
        <f t="shared" si="2"/>
        <v>-272.47719999999998</v>
      </c>
      <c r="S21">
        <v>28.456299999999999</v>
      </c>
    </row>
    <row r="22" spans="1:19" ht="18" customHeight="1" x14ac:dyDescent="0.2">
      <c r="A22" s="61" t="s">
        <v>11</v>
      </c>
      <c r="B22" s="71"/>
      <c r="C22" s="71"/>
      <c r="D22" s="71"/>
      <c r="E22" s="71"/>
      <c r="F22" s="71"/>
      <c r="G22" s="71"/>
      <c r="H22" s="71"/>
      <c r="I22" s="71"/>
      <c r="J22" s="71"/>
      <c r="K22" s="40">
        <v>1.7975000000000001</v>
      </c>
      <c r="L22" s="40">
        <v>178.61870000000005</v>
      </c>
      <c r="M22" s="42">
        <v>701.6905999999999</v>
      </c>
      <c r="N22" s="51"/>
      <c r="O22" s="51">
        <f>+SUM('INVERNADEROS 1'!B22:N22)+L22</f>
        <v>699.8931</v>
      </c>
      <c r="P22" s="1">
        <f t="shared" si="0"/>
        <v>0</v>
      </c>
      <c r="Q22" s="1">
        <f t="shared" si="1"/>
        <v>699.8931</v>
      </c>
      <c r="R22" s="1">
        <f t="shared" si="2"/>
        <v>-1.7974999999999</v>
      </c>
      <c r="S22">
        <v>119.26859999999999</v>
      </c>
    </row>
    <row r="23" spans="1:19" ht="18" customHeight="1" x14ac:dyDescent="0.2">
      <c r="A23" s="61" t="s">
        <v>12</v>
      </c>
      <c r="B23" s="71"/>
      <c r="C23" s="71"/>
      <c r="D23" s="71"/>
      <c r="E23" s="71"/>
      <c r="F23" s="71"/>
      <c r="G23" s="71"/>
      <c r="H23" s="71"/>
      <c r="I23" s="71"/>
      <c r="J23" s="71"/>
      <c r="K23" s="40">
        <v>17.1967</v>
      </c>
      <c r="L23" s="40"/>
      <c r="M23" s="42">
        <v>25.8812</v>
      </c>
      <c r="N23" s="51"/>
      <c r="O23" s="51">
        <f>+SUM('INVERNADEROS 1'!B23:N23)+L23</f>
        <v>8.6844999999999999</v>
      </c>
      <c r="P23" s="1">
        <f t="shared" si="0"/>
        <v>0</v>
      </c>
      <c r="Q23" s="1">
        <f t="shared" si="1"/>
        <v>8.6844999999999999</v>
      </c>
      <c r="R23" s="1">
        <f t="shared" si="2"/>
        <v>-17.1967</v>
      </c>
      <c r="S23">
        <v>0</v>
      </c>
    </row>
    <row r="24" spans="1:19" ht="18" customHeight="1" x14ac:dyDescent="0.2">
      <c r="A24" s="61" t="s">
        <v>13</v>
      </c>
      <c r="B24" s="71"/>
      <c r="C24" s="71"/>
      <c r="D24" s="71"/>
      <c r="E24" s="71"/>
      <c r="F24" s="71"/>
      <c r="G24" s="71"/>
      <c r="H24" s="71"/>
      <c r="I24" s="71"/>
      <c r="J24" s="71"/>
      <c r="K24" s="40">
        <v>17.013199999999998</v>
      </c>
      <c r="L24" s="40"/>
      <c r="M24" s="42">
        <v>30.6693</v>
      </c>
      <c r="N24" s="51"/>
      <c r="O24" s="51">
        <f>+SUM('INVERNADEROS 1'!B24:N24)+L24</f>
        <v>13.6561</v>
      </c>
      <c r="P24" s="1">
        <f t="shared" si="0"/>
        <v>0</v>
      </c>
      <c r="Q24" s="1">
        <f t="shared" si="1"/>
        <v>13.6561</v>
      </c>
      <c r="R24" s="1">
        <f t="shared" si="2"/>
        <v>-17.013199999999998</v>
      </c>
      <c r="S24">
        <v>0</v>
      </c>
    </row>
    <row r="25" spans="1:19" ht="18" customHeight="1" x14ac:dyDescent="0.2">
      <c r="A25" s="61" t="s">
        <v>14</v>
      </c>
      <c r="B25" s="71"/>
      <c r="C25" s="71"/>
      <c r="D25" s="71"/>
      <c r="E25" s="71"/>
      <c r="F25" s="71"/>
      <c r="G25" s="71"/>
      <c r="H25" s="71"/>
      <c r="I25" s="71"/>
      <c r="J25" s="71"/>
      <c r="K25" s="40"/>
      <c r="L25" s="40">
        <v>67.736499999999992</v>
      </c>
      <c r="M25" s="42">
        <v>69.276999999999987</v>
      </c>
      <c r="N25" s="51"/>
      <c r="O25" s="51">
        <f>+SUM('INVERNADEROS 1'!B25:N25)+L25</f>
        <v>69.276999999999987</v>
      </c>
      <c r="P25" s="1">
        <f t="shared" si="0"/>
        <v>0</v>
      </c>
      <c r="Q25" s="1">
        <f t="shared" si="1"/>
        <v>69.276999999999987</v>
      </c>
      <c r="R25" s="1">
        <f t="shared" si="2"/>
        <v>0</v>
      </c>
      <c r="S25">
        <v>0</v>
      </c>
    </row>
    <row r="26" spans="1:19" ht="18" customHeight="1" x14ac:dyDescent="0.2">
      <c r="A26" s="62" t="s">
        <v>15</v>
      </c>
      <c r="B26" s="72"/>
      <c r="C26" s="72"/>
      <c r="D26" s="72"/>
      <c r="E26" s="72"/>
      <c r="F26" s="72"/>
      <c r="G26" s="72"/>
      <c r="H26" s="72"/>
      <c r="I26" s="72"/>
      <c r="J26" s="72"/>
      <c r="K26" s="44">
        <v>36.007399999999997</v>
      </c>
      <c r="L26" s="44">
        <v>246.3552</v>
      </c>
      <c r="M26" s="46">
        <v>827.5181</v>
      </c>
      <c r="N26" s="51"/>
      <c r="O26" s="51">
        <f>+SUM('INVERNADEROS 1'!B26:N26)+L26</f>
        <v>791.51069999999993</v>
      </c>
      <c r="P26" s="1">
        <f t="shared" si="0"/>
        <v>0</v>
      </c>
      <c r="Q26" s="1">
        <f t="shared" si="1"/>
        <v>791.51069999999993</v>
      </c>
      <c r="R26" s="1">
        <f t="shared" si="2"/>
        <v>-36.007400000000075</v>
      </c>
      <c r="S26">
        <v>119.26860000000001</v>
      </c>
    </row>
    <row r="27" spans="1:19" ht="18" customHeight="1" x14ac:dyDescent="0.2">
      <c r="A27" s="63" t="s">
        <v>288</v>
      </c>
      <c r="B27" s="73"/>
      <c r="C27" s="73"/>
      <c r="D27" s="73"/>
      <c r="E27" s="73"/>
      <c r="F27" s="73"/>
      <c r="G27" s="73"/>
      <c r="H27" s="73"/>
      <c r="I27" s="73"/>
      <c r="J27" s="73"/>
      <c r="K27" s="47"/>
      <c r="L27" s="47">
        <v>2.8297999999999996</v>
      </c>
      <c r="M27" s="49">
        <v>80.135800000000003</v>
      </c>
      <c r="N27" s="51"/>
      <c r="O27" s="51">
        <f>+SUM('INVERNADEROS 1'!B27:N27)+L27</f>
        <v>80.135800000000003</v>
      </c>
      <c r="P27" s="1">
        <f t="shared" si="0"/>
        <v>0</v>
      </c>
      <c r="Q27" s="1">
        <f t="shared" si="1"/>
        <v>80.135800000000003</v>
      </c>
      <c r="R27" s="1">
        <f t="shared" si="2"/>
        <v>0</v>
      </c>
      <c r="S27">
        <v>4.2321</v>
      </c>
    </row>
    <row r="28" spans="1:19" ht="18" customHeight="1" x14ac:dyDescent="0.2">
      <c r="A28" s="61" t="s">
        <v>289</v>
      </c>
      <c r="B28" s="71"/>
      <c r="C28" s="71"/>
      <c r="D28" s="71"/>
      <c r="E28" s="71"/>
      <c r="F28" s="71"/>
      <c r="G28" s="71"/>
      <c r="H28" s="71"/>
      <c r="I28" s="71"/>
      <c r="J28" s="71"/>
      <c r="K28" s="40"/>
      <c r="L28" s="40">
        <v>0.72260000000000002</v>
      </c>
      <c r="M28" s="42">
        <v>6.8742999999999999</v>
      </c>
      <c r="N28" s="51"/>
      <c r="O28" s="51">
        <f>+SUM('INVERNADEROS 1'!B28:N28)+L28</f>
        <v>6.8742999999999999</v>
      </c>
      <c r="P28" s="1">
        <f t="shared" si="0"/>
        <v>0</v>
      </c>
      <c r="Q28" s="1">
        <f t="shared" si="1"/>
        <v>6.8742999999999999</v>
      </c>
      <c r="R28" s="1">
        <f t="shared" si="2"/>
        <v>0</v>
      </c>
      <c r="S28">
        <v>0.72270000000000001</v>
      </c>
    </row>
    <row r="29" spans="1:19" ht="18" customHeight="1" x14ac:dyDescent="0.2">
      <c r="A29" s="61" t="s">
        <v>16</v>
      </c>
      <c r="B29" s="71"/>
      <c r="C29" s="71"/>
      <c r="D29" s="71"/>
      <c r="E29" s="71"/>
      <c r="F29" s="71"/>
      <c r="G29" s="71"/>
      <c r="H29" s="71"/>
      <c r="I29" s="71"/>
      <c r="J29" s="71"/>
      <c r="K29" s="40"/>
      <c r="L29" s="40"/>
      <c r="M29" s="42"/>
      <c r="N29" s="51"/>
      <c r="O29" s="51">
        <f>+SUM('INVERNADEROS 1'!B29:N29)+L29</f>
        <v>0</v>
      </c>
      <c r="P29" s="1">
        <f t="shared" si="0"/>
        <v>0</v>
      </c>
      <c r="Q29" s="1">
        <f t="shared" si="1"/>
        <v>0</v>
      </c>
      <c r="R29" s="1">
        <f t="shared" si="2"/>
        <v>0</v>
      </c>
      <c r="S29">
        <v>0</v>
      </c>
    </row>
    <row r="30" spans="1:19" ht="18" customHeight="1" x14ac:dyDescent="0.2">
      <c r="A30" s="61" t="s">
        <v>290</v>
      </c>
      <c r="B30" s="71"/>
      <c r="C30" s="71"/>
      <c r="D30" s="71"/>
      <c r="E30" s="71"/>
      <c r="F30" s="71"/>
      <c r="G30" s="71"/>
      <c r="H30" s="71"/>
      <c r="I30" s="71"/>
      <c r="J30" s="71"/>
      <c r="K30" s="40"/>
      <c r="L30" s="40"/>
      <c r="M30" s="42">
        <v>31.185600000000001</v>
      </c>
      <c r="N30" s="51"/>
      <c r="O30" s="51">
        <f>+SUM('INVERNADEROS 1'!B30:N30)+L30</f>
        <v>31.185600000000001</v>
      </c>
      <c r="P30" s="1">
        <f t="shared" si="0"/>
        <v>0</v>
      </c>
      <c r="Q30" s="1">
        <f t="shared" si="1"/>
        <v>31.185600000000001</v>
      </c>
      <c r="R30" s="1">
        <f t="shared" si="2"/>
        <v>0</v>
      </c>
      <c r="S30">
        <v>4.266</v>
      </c>
    </row>
    <row r="31" spans="1:19" ht="18" customHeight="1" x14ac:dyDescent="0.2">
      <c r="A31" s="61" t="s">
        <v>17</v>
      </c>
      <c r="B31" s="71"/>
      <c r="C31" s="71"/>
      <c r="D31" s="71"/>
      <c r="E31" s="71"/>
      <c r="F31" s="71"/>
      <c r="G31" s="71"/>
      <c r="H31" s="71"/>
      <c r="I31" s="71"/>
      <c r="J31" s="71"/>
      <c r="K31" s="40"/>
      <c r="L31" s="40"/>
      <c r="M31" s="42"/>
      <c r="N31" s="51"/>
      <c r="O31" s="51">
        <f>+SUM('INVERNADEROS 1'!B31:N31)+L31</f>
        <v>0</v>
      </c>
      <c r="P31" s="1">
        <f t="shared" si="0"/>
        <v>0</v>
      </c>
      <c r="Q31" s="1">
        <f t="shared" si="1"/>
        <v>0</v>
      </c>
      <c r="R31" s="1">
        <f t="shared" si="2"/>
        <v>0</v>
      </c>
      <c r="S31">
        <v>0</v>
      </c>
    </row>
    <row r="32" spans="1:19" ht="18" customHeight="1" x14ac:dyDescent="0.2">
      <c r="A32" s="61" t="s">
        <v>18</v>
      </c>
      <c r="B32" s="71"/>
      <c r="C32" s="71"/>
      <c r="D32" s="71"/>
      <c r="E32" s="71"/>
      <c r="F32" s="71"/>
      <c r="G32" s="71"/>
      <c r="H32" s="71"/>
      <c r="I32" s="71"/>
      <c r="J32" s="71"/>
      <c r="K32" s="40"/>
      <c r="L32" s="40"/>
      <c r="M32" s="42">
        <v>6.6932000000000009</v>
      </c>
      <c r="N32" s="51"/>
      <c r="O32" s="51">
        <f>+SUM('INVERNADEROS 1'!B32:N32)+L32</f>
        <v>6.6932000000000009</v>
      </c>
      <c r="P32" s="1">
        <f t="shared" si="0"/>
        <v>0</v>
      </c>
      <c r="Q32" s="1">
        <f t="shared" si="1"/>
        <v>6.6932000000000009</v>
      </c>
      <c r="R32" s="1">
        <f t="shared" si="2"/>
        <v>0</v>
      </c>
      <c r="S32">
        <v>0.93540000000000001</v>
      </c>
    </row>
    <row r="33" spans="1:19" ht="18" customHeight="1" x14ac:dyDescent="0.2">
      <c r="A33" s="61" t="s">
        <v>19</v>
      </c>
      <c r="B33" s="71"/>
      <c r="C33" s="71"/>
      <c r="D33" s="71"/>
      <c r="E33" s="71"/>
      <c r="F33" s="71"/>
      <c r="G33" s="71"/>
      <c r="H33" s="71"/>
      <c r="I33" s="71"/>
      <c r="J33" s="71"/>
      <c r="K33" s="40">
        <v>43.6691</v>
      </c>
      <c r="L33" s="40"/>
      <c r="M33" s="42">
        <v>756.14269999999999</v>
      </c>
      <c r="N33" s="51"/>
      <c r="O33" s="51">
        <f>+SUM('INVERNADEROS 1'!B33:N33)+L33</f>
        <v>712.47360000000003</v>
      </c>
      <c r="P33" s="1">
        <f t="shared" si="0"/>
        <v>0</v>
      </c>
      <c r="Q33" s="1">
        <f t="shared" si="1"/>
        <v>712.47360000000003</v>
      </c>
      <c r="R33" s="1">
        <f t="shared" si="2"/>
        <v>-43.669099999999958</v>
      </c>
      <c r="S33">
        <v>0</v>
      </c>
    </row>
    <row r="34" spans="1:19" ht="18" customHeight="1" x14ac:dyDescent="0.2">
      <c r="A34" s="61" t="s">
        <v>20</v>
      </c>
      <c r="B34" s="71"/>
      <c r="C34" s="71"/>
      <c r="D34" s="71"/>
      <c r="E34" s="71"/>
      <c r="F34" s="71"/>
      <c r="G34" s="71"/>
      <c r="H34" s="71"/>
      <c r="I34" s="71"/>
      <c r="J34" s="71"/>
      <c r="K34" s="40"/>
      <c r="L34" s="40"/>
      <c r="M34" s="42"/>
      <c r="N34" s="51"/>
      <c r="O34" s="51">
        <f>+SUM('INVERNADEROS 1'!B34:N34)+L34</f>
        <v>0</v>
      </c>
      <c r="P34" s="1">
        <f t="shared" si="0"/>
        <v>0</v>
      </c>
      <c r="Q34" s="1">
        <f t="shared" si="1"/>
        <v>0</v>
      </c>
      <c r="R34" s="1">
        <f t="shared" si="2"/>
        <v>0</v>
      </c>
      <c r="S34">
        <v>0</v>
      </c>
    </row>
    <row r="35" spans="1:19" ht="18" customHeight="1" x14ac:dyDescent="0.2">
      <c r="A35" s="61" t="s">
        <v>21</v>
      </c>
      <c r="B35" s="71"/>
      <c r="C35" s="71"/>
      <c r="D35" s="71"/>
      <c r="E35" s="71"/>
      <c r="F35" s="71"/>
      <c r="G35" s="71"/>
      <c r="H35" s="71"/>
      <c r="I35" s="71"/>
      <c r="J35" s="71"/>
      <c r="K35" s="40">
        <v>31.376800000000003</v>
      </c>
      <c r="L35" s="40"/>
      <c r="M35" s="42">
        <v>31.376800000000003</v>
      </c>
      <c r="N35" s="51"/>
      <c r="O35" s="51">
        <f>+SUM('INVERNADEROS 1'!B35:N35)+L35</f>
        <v>0</v>
      </c>
      <c r="P35" s="1">
        <f t="shared" si="0"/>
        <v>0</v>
      </c>
      <c r="Q35" s="1">
        <f t="shared" si="1"/>
        <v>0</v>
      </c>
      <c r="R35" s="1">
        <f t="shared" si="2"/>
        <v>-31.376800000000003</v>
      </c>
      <c r="S35">
        <v>13.1699</v>
      </c>
    </row>
    <row r="36" spans="1:19" ht="18" customHeight="1" x14ac:dyDescent="0.2">
      <c r="A36" s="61" t="s">
        <v>22</v>
      </c>
      <c r="B36" s="71"/>
      <c r="C36" s="71"/>
      <c r="D36" s="71"/>
      <c r="E36" s="71"/>
      <c r="F36" s="71"/>
      <c r="G36" s="71"/>
      <c r="H36" s="71"/>
      <c r="I36" s="71"/>
      <c r="J36" s="71"/>
      <c r="K36" s="40"/>
      <c r="L36" s="40"/>
      <c r="M36" s="42">
        <v>16.400200000000002</v>
      </c>
      <c r="N36" s="51"/>
      <c r="O36" s="51">
        <f>+SUM('INVERNADEROS 1'!B36:N36)+L36</f>
        <v>16.400200000000002</v>
      </c>
      <c r="P36" s="1">
        <f t="shared" si="0"/>
        <v>0</v>
      </c>
      <c r="Q36" s="1">
        <f t="shared" si="1"/>
        <v>16.400200000000002</v>
      </c>
      <c r="R36" s="1">
        <f t="shared" si="2"/>
        <v>0</v>
      </c>
      <c r="S36">
        <v>0</v>
      </c>
    </row>
    <row r="37" spans="1:19" ht="18" customHeight="1" x14ac:dyDescent="0.2">
      <c r="A37" s="62" t="s">
        <v>291</v>
      </c>
      <c r="B37" s="72"/>
      <c r="C37" s="72"/>
      <c r="D37" s="72"/>
      <c r="E37" s="72"/>
      <c r="F37" s="72"/>
      <c r="G37" s="72"/>
      <c r="H37" s="72"/>
      <c r="I37" s="72"/>
      <c r="J37" s="72"/>
      <c r="K37" s="44">
        <v>75.045900000000003</v>
      </c>
      <c r="L37" s="44">
        <v>0.72260000000000002</v>
      </c>
      <c r="M37" s="46">
        <v>848.67280000000005</v>
      </c>
      <c r="N37" s="51"/>
      <c r="O37" s="51">
        <f>+SUM('INVERNADEROS 1'!B37:N37)+L37</f>
        <v>773.62690000000009</v>
      </c>
      <c r="P37" s="1">
        <f t="shared" si="0"/>
        <v>0</v>
      </c>
      <c r="Q37" s="1">
        <f t="shared" si="1"/>
        <v>773.62690000000009</v>
      </c>
      <c r="R37" s="1">
        <f t="shared" si="2"/>
        <v>-75.045899999999961</v>
      </c>
      <c r="S37">
        <v>19.094000000000001</v>
      </c>
    </row>
    <row r="38" spans="1:19" ht="18" customHeight="1" x14ac:dyDescent="0.2">
      <c r="A38" s="63" t="s">
        <v>292</v>
      </c>
      <c r="B38" s="73"/>
      <c r="C38" s="73"/>
      <c r="D38" s="73"/>
      <c r="E38" s="73"/>
      <c r="F38" s="73"/>
      <c r="G38" s="73"/>
      <c r="H38" s="73"/>
      <c r="I38" s="73"/>
      <c r="J38" s="73"/>
      <c r="K38" s="47"/>
      <c r="L38" s="47">
        <v>12.911499999999998</v>
      </c>
      <c r="M38" s="49">
        <v>131.01509999999996</v>
      </c>
      <c r="N38" s="51"/>
      <c r="O38" s="51">
        <f>+SUM('INVERNADEROS 1'!B38:N38)+L38</f>
        <v>131.01509999999996</v>
      </c>
      <c r="P38" s="1">
        <f t="shared" si="0"/>
        <v>0</v>
      </c>
      <c r="Q38" s="1">
        <f t="shared" si="1"/>
        <v>131.01509999999996</v>
      </c>
      <c r="R38" s="1">
        <f t="shared" si="2"/>
        <v>0</v>
      </c>
      <c r="S38">
        <v>33.233200000000004</v>
      </c>
    </row>
    <row r="39" spans="1:19" ht="18" customHeight="1" x14ac:dyDescent="0.2">
      <c r="A39" s="61" t="s">
        <v>23</v>
      </c>
      <c r="B39" s="71"/>
      <c r="C39" s="71"/>
      <c r="D39" s="71"/>
      <c r="E39" s="71"/>
      <c r="F39" s="71"/>
      <c r="G39" s="71"/>
      <c r="H39" s="71"/>
      <c r="I39" s="71"/>
      <c r="J39" s="71"/>
      <c r="K39" s="40"/>
      <c r="L39" s="40"/>
      <c r="M39" s="42">
        <v>10.230700000000001</v>
      </c>
      <c r="N39" s="51"/>
      <c r="O39" s="51">
        <f>+SUM('INVERNADEROS 1'!B39:N39)+L39</f>
        <v>10.230700000000001</v>
      </c>
      <c r="P39" s="1">
        <f t="shared" si="0"/>
        <v>0</v>
      </c>
      <c r="Q39" s="1">
        <f t="shared" si="1"/>
        <v>10.230700000000001</v>
      </c>
      <c r="R39" s="1">
        <f t="shared" si="2"/>
        <v>0</v>
      </c>
      <c r="S39">
        <v>0</v>
      </c>
    </row>
    <row r="40" spans="1:19" ht="18" customHeight="1" x14ac:dyDescent="0.2">
      <c r="A40" s="61" t="s">
        <v>24</v>
      </c>
      <c r="B40" s="71"/>
      <c r="C40" s="71"/>
      <c r="D40" s="71"/>
      <c r="E40" s="71"/>
      <c r="F40" s="71"/>
      <c r="G40" s="71"/>
      <c r="H40" s="71"/>
      <c r="I40" s="71"/>
      <c r="J40" s="71"/>
      <c r="K40" s="40"/>
      <c r="L40" s="40">
        <v>19.764800000000001</v>
      </c>
      <c r="M40" s="42">
        <v>49.183500000000002</v>
      </c>
      <c r="N40" s="51"/>
      <c r="O40" s="51">
        <f>+SUM('INVERNADEROS 1'!B40:N40)+L40</f>
        <v>49.183500000000002</v>
      </c>
      <c r="P40" s="1">
        <f t="shared" si="0"/>
        <v>0</v>
      </c>
      <c r="Q40" s="1">
        <f t="shared" si="1"/>
        <v>49.183500000000002</v>
      </c>
      <c r="R40" s="1">
        <f t="shared" si="2"/>
        <v>0</v>
      </c>
      <c r="S40">
        <v>9.9465000000000003</v>
      </c>
    </row>
    <row r="41" spans="1:19" ht="18" customHeight="1" x14ac:dyDescent="0.2">
      <c r="A41" s="61" t="s">
        <v>25</v>
      </c>
      <c r="B41" s="71"/>
      <c r="C41" s="71"/>
      <c r="D41" s="71"/>
      <c r="E41" s="71"/>
      <c r="F41" s="71"/>
      <c r="G41" s="71"/>
      <c r="H41" s="71"/>
      <c r="I41" s="71"/>
      <c r="J41" s="71"/>
      <c r="K41" s="40"/>
      <c r="L41" s="40"/>
      <c r="M41" s="42">
        <v>2.3767</v>
      </c>
      <c r="N41" s="51"/>
      <c r="O41" s="51">
        <f>+SUM('INVERNADEROS 1'!B41:N41)+L41</f>
        <v>2.3767</v>
      </c>
      <c r="P41" s="1">
        <f t="shared" si="0"/>
        <v>0</v>
      </c>
      <c r="Q41" s="1">
        <f t="shared" si="1"/>
        <v>2.3767</v>
      </c>
      <c r="R41" s="1">
        <f t="shared" si="2"/>
        <v>0</v>
      </c>
      <c r="S41">
        <v>2.3062</v>
      </c>
    </row>
    <row r="42" spans="1:19" ht="18" customHeight="1" x14ac:dyDescent="0.2">
      <c r="A42" s="61" t="s">
        <v>26</v>
      </c>
      <c r="B42" s="71"/>
      <c r="C42" s="71"/>
      <c r="D42" s="71"/>
      <c r="E42" s="71"/>
      <c r="F42" s="71"/>
      <c r="G42" s="71"/>
      <c r="H42" s="71"/>
      <c r="I42" s="71"/>
      <c r="J42" s="71"/>
      <c r="K42" s="40"/>
      <c r="L42" s="40"/>
      <c r="M42" s="42"/>
      <c r="N42" s="51"/>
      <c r="O42" s="51">
        <f>+SUM('INVERNADEROS 1'!B42:N42)+L42</f>
        <v>0</v>
      </c>
      <c r="P42" s="1">
        <f t="shared" si="0"/>
        <v>0</v>
      </c>
      <c r="Q42" s="1">
        <f t="shared" si="1"/>
        <v>0</v>
      </c>
      <c r="R42" s="1">
        <f t="shared" si="2"/>
        <v>0</v>
      </c>
      <c r="S42">
        <v>0</v>
      </c>
    </row>
    <row r="43" spans="1:19" ht="18" customHeight="1" x14ac:dyDescent="0.2">
      <c r="A43" s="61" t="s">
        <v>27</v>
      </c>
      <c r="B43" s="71"/>
      <c r="C43" s="71"/>
      <c r="D43" s="71"/>
      <c r="E43" s="71"/>
      <c r="F43" s="71"/>
      <c r="G43" s="71"/>
      <c r="H43" s="71"/>
      <c r="I43" s="71"/>
      <c r="J43" s="71"/>
      <c r="K43" s="40"/>
      <c r="L43" s="40">
        <v>4.9978999999999996</v>
      </c>
      <c r="M43" s="42">
        <v>8.9982000000000006</v>
      </c>
      <c r="N43" s="51"/>
      <c r="O43" s="51">
        <f>+SUM('INVERNADEROS 1'!B43:N43)+L43</f>
        <v>8.9982000000000006</v>
      </c>
      <c r="P43" s="1">
        <f t="shared" si="0"/>
        <v>0</v>
      </c>
      <c r="Q43" s="1">
        <f t="shared" si="1"/>
        <v>8.9982000000000006</v>
      </c>
      <c r="R43" s="1">
        <f t="shared" si="2"/>
        <v>0</v>
      </c>
      <c r="S43">
        <v>0</v>
      </c>
    </row>
    <row r="44" spans="1:19" ht="18" customHeight="1" x14ac:dyDescent="0.2">
      <c r="A44" s="62" t="s">
        <v>205</v>
      </c>
      <c r="B44" s="72"/>
      <c r="C44" s="72"/>
      <c r="D44" s="72"/>
      <c r="E44" s="72"/>
      <c r="F44" s="72"/>
      <c r="G44" s="72"/>
      <c r="H44" s="72"/>
      <c r="I44" s="72"/>
      <c r="J44" s="72"/>
      <c r="K44" s="44"/>
      <c r="L44" s="44">
        <v>24.762699999999999</v>
      </c>
      <c r="M44" s="46">
        <v>70.789099999999991</v>
      </c>
      <c r="N44" s="51"/>
      <c r="O44" s="51">
        <f>+SUM('INVERNADEROS 1'!B44:N44)+L44</f>
        <v>70.789099999999991</v>
      </c>
      <c r="P44" s="1">
        <f t="shared" si="0"/>
        <v>0</v>
      </c>
      <c r="Q44" s="1">
        <f t="shared" si="1"/>
        <v>70.789099999999991</v>
      </c>
      <c r="R44" s="1">
        <f t="shared" si="2"/>
        <v>0</v>
      </c>
      <c r="S44">
        <v>12.252700000000001</v>
      </c>
    </row>
    <row r="45" spans="1:19" ht="18" customHeight="1" x14ac:dyDescent="0.2">
      <c r="A45" s="61" t="s">
        <v>307</v>
      </c>
      <c r="B45" s="71"/>
      <c r="C45" s="71"/>
      <c r="D45" s="71"/>
      <c r="E45" s="71"/>
      <c r="F45" s="71"/>
      <c r="G45" s="71"/>
      <c r="H45" s="71"/>
      <c r="I45" s="71"/>
      <c r="J45" s="71">
        <v>45.090199999999996</v>
      </c>
      <c r="K45" s="40">
        <v>52.375200000000007</v>
      </c>
      <c r="L45" s="40">
        <v>223.60340000000002</v>
      </c>
      <c r="M45" s="42">
        <v>756.75029999999992</v>
      </c>
      <c r="N45" s="51"/>
      <c r="O45" s="51">
        <f>+SUM('INVERNADEROS 1'!B45:N45)+L45</f>
        <v>659.28490000000011</v>
      </c>
      <c r="P45" s="1">
        <f t="shared" si="0"/>
        <v>45.090199999999996</v>
      </c>
      <c r="Q45" s="1">
        <f t="shared" si="1"/>
        <v>704.37510000000009</v>
      </c>
      <c r="R45" s="1">
        <f t="shared" si="2"/>
        <v>-52.375199999999836</v>
      </c>
      <c r="S45">
        <v>117.8473</v>
      </c>
    </row>
    <row r="46" spans="1:19" ht="18" customHeight="1" x14ac:dyDescent="0.2">
      <c r="A46" s="61" t="s">
        <v>308</v>
      </c>
      <c r="B46" s="71"/>
      <c r="C46" s="71"/>
      <c r="D46" s="71"/>
      <c r="E46" s="71"/>
      <c r="F46" s="71"/>
      <c r="G46" s="71"/>
      <c r="H46" s="71"/>
      <c r="I46" s="71">
        <v>1.0569999999999999</v>
      </c>
      <c r="J46" s="71"/>
      <c r="K46" s="40">
        <v>20.4148</v>
      </c>
      <c r="L46" s="40">
        <v>8.1538000000000004</v>
      </c>
      <c r="M46" s="42">
        <v>55.874899999999997</v>
      </c>
      <c r="N46" s="51"/>
      <c r="O46" s="51">
        <f>+SUM('INVERNADEROS 1'!B46:N46)+L46</f>
        <v>34.403099999999995</v>
      </c>
      <c r="P46" s="1">
        <f t="shared" si="0"/>
        <v>1.0569999999999999</v>
      </c>
      <c r="Q46" s="1">
        <f t="shared" si="1"/>
        <v>35.460099999999997</v>
      </c>
      <c r="R46" s="1">
        <f t="shared" si="2"/>
        <v>-20.4148</v>
      </c>
      <c r="S46">
        <v>4.0072999999999999</v>
      </c>
    </row>
    <row r="47" spans="1:19" ht="18" customHeight="1" x14ac:dyDescent="0.2">
      <c r="A47" s="61" t="s">
        <v>309</v>
      </c>
      <c r="B47" s="71"/>
      <c r="C47" s="71"/>
      <c r="D47" s="71"/>
      <c r="E47" s="71"/>
      <c r="F47" s="71"/>
      <c r="G47" s="71"/>
      <c r="H47" s="71"/>
      <c r="I47" s="71"/>
      <c r="J47" s="71"/>
      <c r="K47" s="40">
        <v>147.61950000000002</v>
      </c>
      <c r="L47" s="40">
        <v>94.796800000000019</v>
      </c>
      <c r="M47" s="42">
        <v>336.29759999999999</v>
      </c>
      <c r="N47" s="51"/>
      <c r="O47" s="51">
        <f>+SUM('INVERNADEROS 1'!B47:N47)+L47</f>
        <v>188.67810000000003</v>
      </c>
      <c r="P47" s="1">
        <f t="shared" si="0"/>
        <v>0</v>
      </c>
      <c r="Q47" s="1">
        <f t="shared" si="1"/>
        <v>188.67810000000003</v>
      </c>
      <c r="R47" s="1">
        <f t="shared" si="2"/>
        <v>-147.61949999999996</v>
      </c>
      <c r="S47">
        <v>66.9619</v>
      </c>
    </row>
    <row r="48" spans="1:19" ht="18" customHeight="1" x14ac:dyDescent="0.2">
      <c r="A48" s="62" t="s">
        <v>293</v>
      </c>
      <c r="B48" s="72"/>
      <c r="C48" s="72"/>
      <c r="D48" s="72"/>
      <c r="E48" s="72"/>
      <c r="F48" s="72"/>
      <c r="G48" s="72"/>
      <c r="H48" s="72"/>
      <c r="I48" s="72">
        <v>1.0569999999999999</v>
      </c>
      <c r="J48" s="72">
        <v>45.090200000000003</v>
      </c>
      <c r="K48" s="44">
        <v>220.40950000000001</v>
      </c>
      <c r="L48" s="44">
        <v>326.55399999999997</v>
      </c>
      <c r="M48" s="46">
        <v>1148.9227999999998</v>
      </c>
      <c r="N48" s="51"/>
      <c r="O48" s="51">
        <f>+SUM('INVERNADEROS 1'!B48:N48)+L48</f>
        <v>882.36609999999985</v>
      </c>
      <c r="P48" s="1">
        <f t="shared" si="0"/>
        <v>46.147200000000005</v>
      </c>
      <c r="Q48" s="1">
        <f t="shared" si="1"/>
        <v>928.51329999999984</v>
      </c>
      <c r="R48" s="1">
        <f t="shared" si="2"/>
        <v>-220.40949999999998</v>
      </c>
      <c r="S48">
        <v>188.81649999999999</v>
      </c>
    </row>
    <row r="49" spans="1:19" ht="18" customHeight="1" x14ac:dyDescent="0.2">
      <c r="A49" s="63" t="s">
        <v>294</v>
      </c>
      <c r="B49" s="73"/>
      <c r="C49" s="73"/>
      <c r="D49" s="73"/>
      <c r="E49" s="73"/>
      <c r="F49" s="73"/>
      <c r="G49" s="73"/>
      <c r="H49" s="73"/>
      <c r="I49" s="73"/>
      <c r="J49" s="73"/>
      <c r="K49" s="47">
        <v>263.99649999999997</v>
      </c>
      <c r="L49" s="47">
        <v>2553.6364999999996</v>
      </c>
      <c r="M49" s="49">
        <v>6663.2551999999996</v>
      </c>
      <c r="N49" s="51"/>
      <c r="O49" s="51">
        <f>+SUM('INVERNADEROS 1'!B49:N49)+L49</f>
        <v>6399.2587000000003</v>
      </c>
      <c r="P49" s="1">
        <f t="shared" si="0"/>
        <v>0</v>
      </c>
      <c r="Q49" s="1">
        <f t="shared" si="1"/>
        <v>6399.2587000000003</v>
      </c>
      <c r="R49" s="1">
        <f t="shared" si="2"/>
        <v>-263.99649999999929</v>
      </c>
      <c r="S49">
        <v>2622.1063000000004</v>
      </c>
    </row>
    <row r="50" spans="1:19" ht="18" customHeight="1" x14ac:dyDescent="0.2">
      <c r="A50" s="61" t="s">
        <v>28</v>
      </c>
      <c r="B50" s="71"/>
      <c r="C50" s="71"/>
      <c r="D50" s="71"/>
      <c r="E50" s="71"/>
      <c r="F50" s="71"/>
      <c r="G50" s="71"/>
      <c r="H50" s="71"/>
      <c r="I50" s="71"/>
      <c r="J50" s="71"/>
      <c r="K50" s="40">
        <v>28.442899999999998</v>
      </c>
      <c r="L50" s="40">
        <v>40.419200000000004</v>
      </c>
      <c r="M50" s="42">
        <v>70.035300000000007</v>
      </c>
      <c r="N50" s="51"/>
      <c r="O50" s="51">
        <f>+SUM('INVERNADEROS 1'!B50:N50)+L50</f>
        <v>41.592400000000005</v>
      </c>
      <c r="P50" s="1">
        <f t="shared" si="0"/>
        <v>0</v>
      </c>
      <c r="Q50" s="1">
        <f t="shared" si="1"/>
        <v>41.592400000000005</v>
      </c>
      <c r="R50" s="1">
        <f t="shared" si="2"/>
        <v>-28.442900000000002</v>
      </c>
      <c r="S50">
        <v>75.004800000000003</v>
      </c>
    </row>
    <row r="51" spans="1:19" ht="18" customHeight="1" x14ac:dyDescent="0.2">
      <c r="A51" s="61" t="s">
        <v>295</v>
      </c>
      <c r="B51" s="71"/>
      <c r="C51" s="71"/>
      <c r="D51" s="71"/>
      <c r="E51" s="71"/>
      <c r="F51" s="71">
        <v>2.4504999999999999</v>
      </c>
      <c r="G51" s="71"/>
      <c r="H51" s="71"/>
      <c r="I51" s="71"/>
      <c r="J51" s="71"/>
      <c r="K51" s="40">
        <v>10.396799999999999</v>
      </c>
      <c r="L51" s="40">
        <v>2.2069999999999999</v>
      </c>
      <c r="M51" s="42">
        <v>23.533000000000001</v>
      </c>
      <c r="N51" s="51"/>
      <c r="O51" s="51">
        <f>+SUM('INVERNADEROS 1'!B51:N51)+L51</f>
        <v>10.685700000000001</v>
      </c>
      <c r="P51" s="1">
        <f t="shared" si="0"/>
        <v>2.4504999999999999</v>
      </c>
      <c r="Q51" s="1">
        <f t="shared" si="1"/>
        <v>13.136200000000001</v>
      </c>
      <c r="R51" s="1">
        <f t="shared" si="2"/>
        <v>-10.396800000000001</v>
      </c>
      <c r="S51">
        <v>26.6541</v>
      </c>
    </row>
    <row r="52" spans="1:19" ht="18" customHeight="1" x14ac:dyDescent="0.2">
      <c r="A52" s="62" t="s">
        <v>29</v>
      </c>
      <c r="B52" s="72"/>
      <c r="C52" s="72"/>
      <c r="D52" s="72"/>
      <c r="E52" s="72"/>
      <c r="F52" s="72">
        <v>2.4504999999999999</v>
      </c>
      <c r="G52" s="72"/>
      <c r="H52" s="72"/>
      <c r="I52" s="72"/>
      <c r="J52" s="72"/>
      <c r="K52" s="44">
        <v>38.839700000000001</v>
      </c>
      <c r="L52" s="44">
        <v>42.626199999999997</v>
      </c>
      <c r="M52" s="46">
        <v>93.568299999999994</v>
      </c>
      <c r="N52" s="51"/>
      <c r="O52" s="51">
        <f>+SUM('INVERNADEROS 1'!B52:N52)+L52</f>
        <v>52.278099999999995</v>
      </c>
      <c r="P52" s="1">
        <f t="shared" si="0"/>
        <v>2.4504999999999999</v>
      </c>
      <c r="Q52" s="1">
        <f t="shared" si="1"/>
        <v>54.728599999999993</v>
      </c>
      <c r="R52" s="1">
        <f t="shared" si="2"/>
        <v>-38.839700000000001</v>
      </c>
      <c r="S52">
        <v>101.6589</v>
      </c>
    </row>
    <row r="53" spans="1:19" ht="18" customHeight="1" x14ac:dyDescent="0.2">
      <c r="A53" s="61" t="s">
        <v>296</v>
      </c>
      <c r="B53" s="71"/>
      <c r="C53" s="71"/>
      <c r="D53" s="71">
        <v>1.1543000000000001</v>
      </c>
      <c r="E53" s="71"/>
      <c r="F53" s="71"/>
      <c r="G53" s="71"/>
      <c r="H53" s="71"/>
      <c r="I53" s="71"/>
      <c r="J53" s="71"/>
      <c r="K53" s="40">
        <v>160.65809999999999</v>
      </c>
      <c r="L53" s="40">
        <v>20641.659899999988</v>
      </c>
      <c r="M53" s="42">
        <v>34591.970299999986</v>
      </c>
      <c r="N53" s="51"/>
      <c r="O53" s="51">
        <f>+SUM('INVERNADEROS 1'!B53:N53)+L53</f>
        <v>34430.157899999991</v>
      </c>
      <c r="P53" s="1">
        <f t="shared" si="0"/>
        <v>1.1543000000000001</v>
      </c>
      <c r="Q53" s="1">
        <f t="shared" si="1"/>
        <v>34431.312199999993</v>
      </c>
      <c r="R53" s="1">
        <f t="shared" si="2"/>
        <v>-160.65809999999328</v>
      </c>
      <c r="S53">
        <v>26858.611000000066</v>
      </c>
    </row>
    <row r="54" spans="1:19" ht="18" customHeight="1" x14ac:dyDescent="0.2">
      <c r="A54" s="61" t="s">
        <v>297</v>
      </c>
      <c r="B54" s="71"/>
      <c r="C54" s="71"/>
      <c r="D54" s="71"/>
      <c r="E54" s="71"/>
      <c r="F54" s="71"/>
      <c r="G54" s="71"/>
      <c r="H54" s="71"/>
      <c r="I54" s="71"/>
      <c r="J54" s="71"/>
      <c r="K54" s="40">
        <v>30.919699999999999</v>
      </c>
      <c r="L54" s="40">
        <v>167.35210000000004</v>
      </c>
      <c r="M54" s="42">
        <v>881.84040000000005</v>
      </c>
      <c r="N54" s="51"/>
      <c r="O54" s="51">
        <f>+SUM('INVERNADEROS 1'!B54:N54)+L54</f>
        <v>850.92070000000001</v>
      </c>
      <c r="P54" s="1">
        <f t="shared" si="0"/>
        <v>0</v>
      </c>
      <c r="Q54" s="1">
        <f t="shared" si="1"/>
        <v>850.92070000000001</v>
      </c>
      <c r="R54" s="1">
        <f t="shared" si="2"/>
        <v>-30.919700000000034</v>
      </c>
      <c r="S54">
        <v>144.68680000000001</v>
      </c>
    </row>
    <row r="55" spans="1:19" ht="18" customHeight="1" x14ac:dyDescent="0.2">
      <c r="A55" s="61" t="s">
        <v>298</v>
      </c>
      <c r="B55" s="71"/>
      <c r="C55" s="71"/>
      <c r="D55" s="71"/>
      <c r="E55" s="71"/>
      <c r="F55" s="71"/>
      <c r="G55" s="71"/>
      <c r="H55" s="71"/>
      <c r="I55" s="71"/>
      <c r="J55" s="71">
        <v>24.855</v>
      </c>
      <c r="K55" s="40">
        <v>7.4322999999999997</v>
      </c>
      <c r="L55" s="40"/>
      <c r="M55" s="42">
        <v>70.0304</v>
      </c>
      <c r="N55" s="51"/>
      <c r="O55" s="51">
        <f>+SUM('INVERNADEROS 1'!B55:N55)+L55</f>
        <v>37.743099999999998</v>
      </c>
      <c r="P55" s="1">
        <f t="shared" si="0"/>
        <v>24.855</v>
      </c>
      <c r="Q55" s="1">
        <f t="shared" si="1"/>
        <v>62.598100000000002</v>
      </c>
      <c r="R55" s="1">
        <f t="shared" si="2"/>
        <v>-7.4322999999999979</v>
      </c>
      <c r="S55">
        <v>15.993500000000001</v>
      </c>
    </row>
    <row r="56" spans="1:19" ht="18" customHeight="1" x14ac:dyDescent="0.2">
      <c r="A56" s="61" t="s">
        <v>30</v>
      </c>
      <c r="B56" s="71">
        <v>12.981</v>
      </c>
      <c r="C56" s="71"/>
      <c r="D56" s="71">
        <v>101.658</v>
      </c>
      <c r="E56" s="71"/>
      <c r="F56" s="71"/>
      <c r="G56" s="71"/>
      <c r="H56" s="71"/>
      <c r="I56" s="71"/>
      <c r="J56" s="71"/>
      <c r="K56" s="40">
        <v>0.51839999999999997</v>
      </c>
      <c r="L56" s="40">
        <v>1106.3529000000003</v>
      </c>
      <c r="M56" s="42">
        <v>5716.6326000000008</v>
      </c>
      <c r="N56" s="51"/>
      <c r="O56" s="51">
        <f>+SUM('INVERNADEROS 1'!B56:N56)+L56</f>
        <v>5601.4752000000008</v>
      </c>
      <c r="P56" s="1">
        <f t="shared" si="0"/>
        <v>114.639</v>
      </c>
      <c r="Q56" s="1">
        <f t="shared" si="1"/>
        <v>5716.1142000000009</v>
      </c>
      <c r="R56" s="1">
        <f t="shared" si="2"/>
        <v>-0.5183999999999287</v>
      </c>
      <c r="S56">
        <v>1671.2290000000003</v>
      </c>
    </row>
    <row r="57" spans="1:19" ht="18" customHeight="1" x14ac:dyDescent="0.2">
      <c r="A57" s="61" t="s">
        <v>31</v>
      </c>
      <c r="B57" s="71"/>
      <c r="C57" s="71"/>
      <c r="D57" s="71"/>
      <c r="E57" s="71"/>
      <c r="F57" s="71">
        <v>1769.8276000000001</v>
      </c>
      <c r="G57" s="71"/>
      <c r="H57" s="71">
        <v>5004.0491000000011</v>
      </c>
      <c r="I57" s="71">
        <v>63.232799999999997</v>
      </c>
      <c r="J57" s="71">
        <v>163.17009999999999</v>
      </c>
      <c r="K57" s="40"/>
      <c r="L57" s="40">
        <v>719.0277000000001</v>
      </c>
      <c r="M57" s="42">
        <v>19400.808499999992</v>
      </c>
      <c r="N57" s="51"/>
      <c r="O57" s="51">
        <f>+SUM('INVERNADEROS 1'!B57:N57)+L57</f>
        <v>12400.528899999992</v>
      </c>
      <c r="P57" s="1">
        <f t="shared" si="0"/>
        <v>7000.2796000000008</v>
      </c>
      <c r="Q57" s="1">
        <f t="shared" si="1"/>
        <v>19400.808499999992</v>
      </c>
      <c r="R57" s="1">
        <f t="shared" si="2"/>
        <v>0</v>
      </c>
      <c r="S57">
        <v>2677.1601000000001</v>
      </c>
    </row>
    <row r="58" spans="1:19" ht="18" customHeight="1" x14ac:dyDescent="0.2">
      <c r="A58" s="61" t="s">
        <v>299</v>
      </c>
      <c r="B58" s="71"/>
      <c r="C58" s="71"/>
      <c r="D58" s="71"/>
      <c r="E58" s="71"/>
      <c r="F58" s="71"/>
      <c r="G58" s="71"/>
      <c r="H58" s="71"/>
      <c r="I58" s="71"/>
      <c r="J58" s="71"/>
      <c r="K58" s="40">
        <v>5.6193</v>
      </c>
      <c r="L58" s="40">
        <v>16.069099999999999</v>
      </c>
      <c r="M58" s="42">
        <v>38.035799999999995</v>
      </c>
      <c r="N58" s="51"/>
      <c r="O58" s="51">
        <f>+SUM('INVERNADEROS 1'!B58:N58)+L58</f>
        <v>32.416499999999999</v>
      </c>
      <c r="P58" s="1">
        <f t="shared" si="0"/>
        <v>0</v>
      </c>
      <c r="Q58" s="1">
        <f t="shared" si="1"/>
        <v>32.416499999999999</v>
      </c>
      <c r="R58" s="1">
        <f t="shared" si="2"/>
        <v>-5.6192999999999955</v>
      </c>
      <c r="S58">
        <v>35.455399999999997</v>
      </c>
    </row>
    <row r="59" spans="1:19" ht="18" customHeight="1" x14ac:dyDescent="0.2">
      <c r="A59" s="61" t="s">
        <v>300</v>
      </c>
      <c r="B59" s="71">
        <v>2.9693000000000001</v>
      </c>
      <c r="C59" s="71"/>
      <c r="D59" s="71">
        <v>100.81649999999999</v>
      </c>
      <c r="E59" s="71"/>
      <c r="F59" s="71"/>
      <c r="G59" s="71"/>
      <c r="H59" s="71"/>
      <c r="I59" s="71"/>
      <c r="J59" s="71"/>
      <c r="K59" s="40">
        <v>143.65029999999999</v>
      </c>
      <c r="L59" s="40">
        <v>293.13750000000005</v>
      </c>
      <c r="M59" s="42">
        <v>948.9837</v>
      </c>
      <c r="N59" s="51"/>
      <c r="O59" s="51">
        <f>+SUM('INVERNADEROS 1'!B59:N59)+L59</f>
        <v>701.54759999999999</v>
      </c>
      <c r="P59" s="1">
        <f t="shared" si="0"/>
        <v>103.78579999999999</v>
      </c>
      <c r="Q59" s="1">
        <f t="shared" si="1"/>
        <v>805.33339999999998</v>
      </c>
      <c r="R59" s="1">
        <f t="shared" si="2"/>
        <v>-143.65030000000002</v>
      </c>
      <c r="S59">
        <v>267.92859999999996</v>
      </c>
    </row>
    <row r="60" spans="1:19" ht="18" customHeight="1" x14ac:dyDescent="0.2">
      <c r="A60" s="61" t="s">
        <v>32</v>
      </c>
      <c r="B60" s="71"/>
      <c r="C60" s="71"/>
      <c r="D60" s="71"/>
      <c r="E60" s="71"/>
      <c r="F60" s="71"/>
      <c r="G60" s="71"/>
      <c r="H60" s="71">
        <v>13.1136</v>
      </c>
      <c r="I60" s="71"/>
      <c r="J60" s="71"/>
      <c r="K60" s="40">
        <v>14.5443</v>
      </c>
      <c r="L60" s="40">
        <v>122.88600000000001</v>
      </c>
      <c r="M60" s="42">
        <v>463.61670000000009</v>
      </c>
      <c r="N60" s="51"/>
      <c r="O60" s="51">
        <f>+SUM('INVERNADEROS 1'!B60:N60)+L60</f>
        <v>435.95880000000005</v>
      </c>
      <c r="P60" s="1">
        <f t="shared" si="0"/>
        <v>13.1136</v>
      </c>
      <c r="Q60" s="1">
        <f t="shared" si="1"/>
        <v>449.07240000000007</v>
      </c>
      <c r="R60" s="1">
        <f t="shared" si="2"/>
        <v>-14.544300000000021</v>
      </c>
      <c r="S60">
        <v>69.893699999999995</v>
      </c>
    </row>
    <row r="61" spans="1:19" ht="18" customHeight="1" x14ac:dyDescent="0.2">
      <c r="A61" s="62" t="s">
        <v>301</v>
      </c>
      <c r="B61" s="72">
        <v>15.9503</v>
      </c>
      <c r="C61" s="72"/>
      <c r="D61" s="72">
        <v>203.62880000000001</v>
      </c>
      <c r="E61" s="72"/>
      <c r="F61" s="72">
        <v>1769.8276000000001</v>
      </c>
      <c r="G61" s="72"/>
      <c r="H61" s="72">
        <v>5017.1626999999999</v>
      </c>
      <c r="I61" s="72">
        <v>63.232799999999997</v>
      </c>
      <c r="J61" s="72">
        <v>188.02510000000001</v>
      </c>
      <c r="K61" s="44">
        <v>363.3424</v>
      </c>
      <c r="L61" s="44">
        <v>23066.485199999999</v>
      </c>
      <c r="M61" s="46">
        <v>62111.918399999995</v>
      </c>
      <c r="N61" s="51"/>
      <c r="O61" s="51">
        <f>+SUM('INVERNADEROS 1'!B61:N61)+L61</f>
        <v>54490.748699999996</v>
      </c>
      <c r="P61" s="1">
        <f t="shared" si="0"/>
        <v>7257.8272999999999</v>
      </c>
      <c r="Q61" s="1">
        <f t="shared" si="1"/>
        <v>61748.575999999994</v>
      </c>
      <c r="R61" s="1">
        <f t="shared" si="2"/>
        <v>-363.34240000000136</v>
      </c>
      <c r="S61">
        <v>31740.9581</v>
      </c>
    </row>
    <row r="62" spans="1:19" ht="18" customHeight="1" x14ac:dyDescent="0.2">
      <c r="A62" s="61" t="s">
        <v>33</v>
      </c>
      <c r="B62" s="71">
        <v>110.21079999999999</v>
      </c>
      <c r="C62" s="71">
        <v>694.34119999999996</v>
      </c>
      <c r="D62" s="71"/>
      <c r="E62" s="71"/>
      <c r="F62" s="71"/>
      <c r="G62" s="71"/>
      <c r="H62" s="71"/>
      <c r="I62" s="71"/>
      <c r="J62" s="71">
        <v>8.8521999999999998</v>
      </c>
      <c r="K62" s="40">
        <v>12.6997</v>
      </c>
      <c r="L62" s="40">
        <v>372.54909999999995</v>
      </c>
      <c r="M62" s="42">
        <v>2149.3473999999997</v>
      </c>
      <c r="N62" s="51"/>
      <c r="O62" s="51">
        <f>+SUM('INVERNADEROS 1'!B62:N62)+L62</f>
        <v>1323.2435</v>
      </c>
      <c r="P62" s="1">
        <f t="shared" si="0"/>
        <v>813.40419999999995</v>
      </c>
      <c r="Q62" s="1">
        <f t="shared" si="1"/>
        <v>2136.6477</v>
      </c>
      <c r="R62" s="1">
        <f t="shared" si="2"/>
        <v>-12.699699999999666</v>
      </c>
      <c r="S62">
        <v>1456.8471</v>
      </c>
    </row>
    <row r="63" spans="1:19" ht="18" customHeight="1" x14ac:dyDescent="0.2">
      <c r="A63" s="61" t="s">
        <v>310</v>
      </c>
      <c r="B63" s="71">
        <v>59.978999999999999</v>
      </c>
      <c r="C63" s="71">
        <v>2154.6681999999996</v>
      </c>
      <c r="D63" s="71">
        <v>80.807700000000011</v>
      </c>
      <c r="E63" s="71">
        <v>445.63709999999992</v>
      </c>
      <c r="F63" s="71"/>
      <c r="G63" s="71">
        <v>147.7466</v>
      </c>
      <c r="H63" s="71"/>
      <c r="I63" s="71"/>
      <c r="J63" s="71">
        <v>46.572200000000002</v>
      </c>
      <c r="K63" s="40">
        <v>68.09190000000001</v>
      </c>
      <c r="L63" s="40">
        <v>196.6491</v>
      </c>
      <c r="M63" s="42">
        <v>3426.9820999999993</v>
      </c>
      <c r="N63" s="1"/>
      <c r="O63" s="1">
        <f>+SUM('INVERNADEROS 1'!B63:N63)+L63</f>
        <v>423.4794</v>
      </c>
      <c r="P63" s="1">
        <f t="shared" si="0"/>
        <v>2935.4107999999992</v>
      </c>
      <c r="Q63" s="1">
        <f t="shared" si="1"/>
        <v>3358.8901999999994</v>
      </c>
      <c r="R63" s="1">
        <f t="shared" si="2"/>
        <v>-68.091899999999896</v>
      </c>
      <c r="S63">
        <v>259.89060000000001</v>
      </c>
    </row>
    <row r="64" spans="1:19" ht="18" customHeight="1" x14ac:dyDescent="0.2">
      <c r="A64" s="64" t="s">
        <v>34</v>
      </c>
      <c r="B64" s="72">
        <v>170.18979999999999</v>
      </c>
      <c r="C64" s="72">
        <v>2849.0093999999999</v>
      </c>
      <c r="D64" s="72">
        <v>80.807699999999997</v>
      </c>
      <c r="E64" s="72">
        <v>445.63709999999998</v>
      </c>
      <c r="F64" s="72"/>
      <c r="G64" s="72">
        <v>147.7466</v>
      </c>
      <c r="H64" s="72"/>
      <c r="I64" s="72"/>
      <c r="J64" s="72">
        <v>55.424400000000006</v>
      </c>
      <c r="K64" s="44">
        <v>80.791600000000003</v>
      </c>
      <c r="L64" s="44">
        <v>569.19820000000004</v>
      </c>
      <c r="M64" s="46">
        <v>5576.3294999999998</v>
      </c>
      <c r="N64" s="1"/>
      <c r="O64" s="1">
        <f>+SUM('INVERNADEROS 1'!B64:N64)+L64</f>
        <v>1746.7229000000002</v>
      </c>
      <c r="P64" s="1">
        <f t="shared" si="0"/>
        <v>3748.8149999999996</v>
      </c>
      <c r="Q64" s="1">
        <f t="shared" si="1"/>
        <v>5495.5378999999994</v>
      </c>
      <c r="R64" s="1">
        <f t="shared" si="2"/>
        <v>-80.791600000000471</v>
      </c>
      <c r="S64">
        <v>1716.7376999999999</v>
      </c>
    </row>
    <row r="65" spans="1:19" ht="18" customHeight="1" x14ac:dyDescent="0.2">
      <c r="A65" s="82" t="s">
        <v>157</v>
      </c>
      <c r="B65" s="86">
        <v>186.14009999999999</v>
      </c>
      <c r="C65" s="86">
        <v>2849.0093999999999</v>
      </c>
      <c r="D65" s="86">
        <v>284.43650000000002</v>
      </c>
      <c r="E65" s="86">
        <v>445.63709999999998</v>
      </c>
      <c r="F65" s="86">
        <v>1772.2781</v>
      </c>
      <c r="G65" s="86">
        <v>147.7466</v>
      </c>
      <c r="H65" s="86">
        <v>5017.1626999999999</v>
      </c>
      <c r="I65" s="86">
        <v>64.2898</v>
      </c>
      <c r="J65" s="86">
        <v>288.53969999999998</v>
      </c>
      <c r="K65" s="83">
        <v>1597.1952000000001</v>
      </c>
      <c r="L65" s="83">
        <v>26979.756000000001</v>
      </c>
      <c r="M65" s="84">
        <v>79144.28820000001</v>
      </c>
      <c r="N65" s="1"/>
      <c r="O65" s="1">
        <f>+SUM('INVERNADEROS 1'!B65:N65)+L65</f>
        <v>66491.853000000003</v>
      </c>
      <c r="P65" s="1">
        <f t="shared" si="0"/>
        <v>11055.240000000002</v>
      </c>
      <c r="Q65" s="1">
        <f t="shared" si="1"/>
        <v>77547.093000000008</v>
      </c>
      <c r="R65" s="1">
        <f t="shared" si="2"/>
        <v>-1597.1952000000019</v>
      </c>
      <c r="S65">
        <v>36995.648500000003</v>
      </c>
    </row>
    <row r="66" spans="1:19" x14ac:dyDescent="0.2">
      <c r="A66" t="s">
        <v>134</v>
      </c>
      <c r="N66" s="1">
        <f t="shared" ref="N66:N67" si="3">SUM(B66:L66)</f>
        <v>0</v>
      </c>
      <c r="O66" s="1">
        <f>+N66+'INVERNADEROS 1'!O66</f>
        <v>0</v>
      </c>
      <c r="P66" s="1">
        <f t="shared" si="0"/>
        <v>0</v>
      </c>
      <c r="Q66" s="1">
        <f t="shared" ref="Q66:Q67" si="4">+O66+P66+L66</f>
        <v>0</v>
      </c>
      <c r="R66" s="1">
        <f t="shared" si="2"/>
        <v>0</v>
      </c>
    </row>
    <row r="67" spans="1:19" x14ac:dyDescent="0.2">
      <c r="A67" t="s">
        <v>134</v>
      </c>
      <c r="L67" s="1"/>
      <c r="M67" s="1"/>
      <c r="N67" s="1">
        <f t="shared" si="3"/>
        <v>0</v>
      </c>
      <c r="O67" s="1">
        <f>+N67+'INVERNADEROS 1'!O67</f>
        <v>0</v>
      </c>
      <c r="P67" s="1">
        <f t="shared" si="0"/>
        <v>0</v>
      </c>
      <c r="Q67" s="1">
        <f t="shared" si="4"/>
        <v>0</v>
      </c>
      <c r="R67" s="1">
        <f t="shared" si="2"/>
        <v>0</v>
      </c>
    </row>
    <row r="68" spans="1:19" x14ac:dyDescent="0.2">
      <c r="A68" s="10"/>
    </row>
    <row r="69" spans="1:19" x14ac:dyDescent="0.2">
      <c r="A69" t="s">
        <v>134</v>
      </c>
    </row>
    <row r="70" spans="1:19" x14ac:dyDescent="0.2">
      <c r="A70" t="s">
        <v>134</v>
      </c>
    </row>
    <row r="71" spans="1:19" x14ac:dyDescent="0.2">
      <c r="A71" t="s">
        <v>134</v>
      </c>
    </row>
    <row r="72" spans="1:19" ht="9.75" customHeight="1" x14ac:dyDescent="0.2">
      <c r="A72" t="s">
        <v>134</v>
      </c>
    </row>
    <row r="73" spans="1:19" x14ac:dyDescent="0.2">
      <c r="A73" t="s">
        <v>134</v>
      </c>
    </row>
    <row r="74" spans="1:19" x14ac:dyDescent="0.2">
      <c r="A74" t="s">
        <v>134</v>
      </c>
    </row>
    <row r="75" spans="1:19" x14ac:dyDescent="0.2">
      <c r="A75" t="s">
        <v>134</v>
      </c>
    </row>
    <row r="76" spans="1:19" x14ac:dyDescent="0.2">
      <c r="A76" t="s">
        <v>134</v>
      </c>
    </row>
    <row r="77" spans="1:19" x14ac:dyDescent="0.2">
      <c r="A77" t="s">
        <v>134</v>
      </c>
    </row>
    <row r="78" spans="1:19" x14ac:dyDescent="0.2">
      <c r="A78" t="s">
        <v>134</v>
      </c>
    </row>
    <row r="79" spans="1:19" x14ac:dyDescent="0.2">
      <c r="A79" t="s">
        <v>134</v>
      </c>
    </row>
    <row r="80" spans="1:19" x14ac:dyDescent="0.2">
      <c r="A80" t="s">
        <v>134</v>
      </c>
    </row>
    <row r="81" spans="1:1" x14ac:dyDescent="0.2">
      <c r="A81" t="s">
        <v>134</v>
      </c>
    </row>
    <row r="82" spans="1:1" x14ac:dyDescent="0.2">
      <c r="A82" t="s">
        <v>134</v>
      </c>
    </row>
    <row r="83" spans="1:1" x14ac:dyDescent="0.2">
      <c r="A83" t="s">
        <v>134</v>
      </c>
    </row>
    <row r="84" spans="1:1" x14ac:dyDescent="0.2">
      <c r="A84" t="s">
        <v>134</v>
      </c>
    </row>
    <row r="85" spans="1:1" x14ac:dyDescent="0.2">
      <c r="A85" t="s">
        <v>134</v>
      </c>
    </row>
    <row r="86" spans="1:1" x14ac:dyDescent="0.2">
      <c r="A86" t="s">
        <v>134</v>
      </c>
    </row>
    <row r="87" spans="1:1" x14ac:dyDescent="0.2">
      <c r="A87" t="s">
        <v>134</v>
      </c>
    </row>
    <row r="88" spans="1:1" x14ac:dyDescent="0.2">
      <c r="A88" t="s">
        <v>134</v>
      </c>
    </row>
    <row r="89" spans="1:1" x14ac:dyDescent="0.2">
      <c r="A89" t="s">
        <v>134</v>
      </c>
    </row>
    <row r="90" spans="1:1" x14ac:dyDescent="0.2">
      <c r="A90" t="s">
        <v>134</v>
      </c>
    </row>
    <row r="91" spans="1:1" x14ac:dyDescent="0.2">
      <c r="A91" t="s">
        <v>134</v>
      </c>
    </row>
    <row r="92" spans="1:1" x14ac:dyDescent="0.2">
      <c r="A92" t="s">
        <v>134</v>
      </c>
    </row>
    <row r="93" spans="1:1" x14ac:dyDescent="0.2">
      <c r="A93" t="s">
        <v>134</v>
      </c>
    </row>
    <row r="94" spans="1:1" x14ac:dyDescent="0.2">
      <c r="A94" t="s">
        <v>134</v>
      </c>
    </row>
    <row r="95" spans="1:1" x14ac:dyDescent="0.2">
      <c r="A95" t="s">
        <v>134</v>
      </c>
    </row>
    <row r="96" spans="1:1" x14ac:dyDescent="0.2">
      <c r="A96" t="s">
        <v>134</v>
      </c>
    </row>
    <row r="97" spans="1:1" x14ac:dyDescent="0.2">
      <c r="A97" t="s">
        <v>134</v>
      </c>
    </row>
    <row r="98" spans="1:1" x14ac:dyDescent="0.2">
      <c r="A98" t="s">
        <v>134</v>
      </c>
    </row>
    <row r="99" spans="1:1" x14ac:dyDescent="0.2">
      <c r="A99" t="s">
        <v>134</v>
      </c>
    </row>
    <row r="100" spans="1:1" x14ac:dyDescent="0.2">
      <c r="A100" t="s">
        <v>134</v>
      </c>
    </row>
    <row r="101" spans="1:1" x14ac:dyDescent="0.2">
      <c r="A101" t="s">
        <v>134</v>
      </c>
    </row>
    <row r="102" spans="1:1" x14ac:dyDescent="0.2">
      <c r="A102" t="s">
        <v>134</v>
      </c>
    </row>
    <row r="103" spans="1:1" x14ac:dyDescent="0.2">
      <c r="A103" t="s">
        <v>134</v>
      </c>
    </row>
    <row r="104" spans="1:1" x14ac:dyDescent="0.2">
      <c r="A104" t="s">
        <v>134</v>
      </c>
    </row>
    <row r="105" spans="1:1" x14ac:dyDescent="0.2">
      <c r="A105" t="s">
        <v>134</v>
      </c>
    </row>
    <row r="106" spans="1:1" x14ac:dyDescent="0.2">
      <c r="A106" t="s">
        <v>134</v>
      </c>
    </row>
    <row r="107" spans="1:1" x14ac:dyDescent="0.2">
      <c r="A107" t="s">
        <v>134</v>
      </c>
    </row>
    <row r="108" spans="1:1" x14ac:dyDescent="0.2">
      <c r="A108" t="s">
        <v>134</v>
      </c>
    </row>
    <row r="109" spans="1:1" x14ac:dyDescent="0.2">
      <c r="A109" t="s">
        <v>134</v>
      </c>
    </row>
    <row r="110" spans="1:1" x14ac:dyDescent="0.2">
      <c r="A110" t="s">
        <v>134</v>
      </c>
    </row>
    <row r="111" spans="1:1" x14ac:dyDescent="0.2">
      <c r="A111" t="s">
        <v>134</v>
      </c>
    </row>
    <row r="112" spans="1:1" x14ac:dyDescent="0.2">
      <c r="A112" t="s">
        <v>134</v>
      </c>
    </row>
    <row r="113" spans="1:1" x14ac:dyDescent="0.2">
      <c r="A113" t="s">
        <v>134</v>
      </c>
    </row>
    <row r="114" spans="1:1" x14ac:dyDescent="0.2">
      <c r="A114" t="s">
        <v>134</v>
      </c>
    </row>
    <row r="115" spans="1:1" x14ac:dyDescent="0.2">
      <c r="A115" t="s">
        <v>134</v>
      </c>
    </row>
    <row r="116" spans="1:1" x14ac:dyDescent="0.2">
      <c r="A116" t="s">
        <v>134</v>
      </c>
    </row>
    <row r="117" spans="1:1" x14ac:dyDescent="0.2">
      <c r="A117" t="s">
        <v>134</v>
      </c>
    </row>
    <row r="118" spans="1:1" x14ac:dyDescent="0.2">
      <c r="A118" t="s">
        <v>134</v>
      </c>
    </row>
    <row r="119" spans="1:1" x14ac:dyDescent="0.2">
      <c r="A119" t="s">
        <v>134</v>
      </c>
    </row>
    <row r="120" spans="1:1" x14ac:dyDescent="0.2">
      <c r="A120" t="s">
        <v>134</v>
      </c>
    </row>
    <row r="121" spans="1:1" x14ac:dyDescent="0.2">
      <c r="A121" t="s">
        <v>134</v>
      </c>
    </row>
    <row r="122" spans="1:1" x14ac:dyDescent="0.2">
      <c r="A122" t="s">
        <v>134</v>
      </c>
    </row>
    <row r="123" spans="1:1" x14ac:dyDescent="0.2">
      <c r="A123" t="s">
        <v>134</v>
      </c>
    </row>
    <row r="124" spans="1:1" x14ac:dyDescent="0.2">
      <c r="A124" t="s">
        <v>134</v>
      </c>
    </row>
    <row r="125" spans="1:1" x14ac:dyDescent="0.2">
      <c r="A125" t="s">
        <v>134</v>
      </c>
    </row>
    <row r="126" spans="1:1" x14ac:dyDescent="0.2">
      <c r="A126" t="s">
        <v>134</v>
      </c>
    </row>
    <row r="127" spans="1:1" x14ac:dyDescent="0.2">
      <c r="A127" t="s">
        <v>134</v>
      </c>
    </row>
    <row r="128" spans="1:1" x14ac:dyDescent="0.2">
      <c r="A128" t="s">
        <v>134</v>
      </c>
    </row>
    <row r="129" spans="1:1" x14ac:dyDescent="0.2">
      <c r="A129" t="s">
        <v>134</v>
      </c>
    </row>
    <row r="130" spans="1:1" x14ac:dyDescent="0.2">
      <c r="A130" t="s">
        <v>134</v>
      </c>
    </row>
    <row r="131" spans="1:1" x14ac:dyDescent="0.2">
      <c r="A131" t="s">
        <v>134</v>
      </c>
    </row>
    <row r="132" spans="1:1" x14ac:dyDescent="0.2">
      <c r="A132" t="s">
        <v>134</v>
      </c>
    </row>
    <row r="133" spans="1:1" x14ac:dyDescent="0.2">
      <c r="A133" t="s">
        <v>134</v>
      </c>
    </row>
    <row r="134" spans="1:1" x14ac:dyDescent="0.2">
      <c r="A134" t="s">
        <v>134</v>
      </c>
    </row>
    <row r="135" spans="1:1" x14ac:dyDescent="0.2">
      <c r="A135" t="s">
        <v>134</v>
      </c>
    </row>
    <row r="136" spans="1:1" x14ac:dyDescent="0.2">
      <c r="A136" t="s">
        <v>134</v>
      </c>
    </row>
    <row r="137" spans="1:1" x14ac:dyDescent="0.2">
      <c r="A137" t="s">
        <v>134</v>
      </c>
    </row>
    <row r="138" spans="1:1" x14ac:dyDescent="0.2">
      <c r="A138" t="s">
        <v>134</v>
      </c>
    </row>
    <row r="139" spans="1:1" x14ac:dyDescent="0.2">
      <c r="A139" t="s">
        <v>134</v>
      </c>
    </row>
    <row r="140" spans="1:1" x14ac:dyDescent="0.2">
      <c r="A140" t="s">
        <v>134</v>
      </c>
    </row>
    <row r="141" spans="1:1" x14ac:dyDescent="0.2">
      <c r="A141" t="s">
        <v>134</v>
      </c>
    </row>
    <row r="142" spans="1:1" x14ac:dyDescent="0.2">
      <c r="A142" t="s">
        <v>134</v>
      </c>
    </row>
    <row r="143" spans="1:1" x14ac:dyDescent="0.2">
      <c r="A143" t="s">
        <v>134</v>
      </c>
    </row>
    <row r="144" spans="1:1" x14ac:dyDescent="0.2">
      <c r="A144" t="s">
        <v>134</v>
      </c>
    </row>
    <row r="145" spans="1:1" x14ac:dyDescent="0.2">
      <c r="A145" t="s">
        <v>134</v>
      </c>
    </row>
    <row r="146" spans="1:1" x14ac:dyDescent="0.2">
      <c r="A146" t="s">
        <v>134</v>
      </c>
    </row>
    <row r="147" spans="1:1" x14ac:dyDescent="0.2">
      <c r="A147" t="s">
        <v>134</v>
      </c>
    </row>
    <row r="148" spans="1:1" x14ac:dyDescent="0.2">
      <c r="A148" t="s">
        <v>134</v>
      </c>
    </row>
    <row r="149" spans="1:1" x14ac:dyDescent="0.2">
      <c r="A149" t="s">
        <v>134</v>
      </c>
    </row>
    <row r="150" spans="1:1" x14ac:dyDescent="0.2">
      <c r="A150" t="s">
        <v>134</v>
      </c>
    </row>
    <row r="151" spans="1:1" x14ac:dyDescent="0.2">
      <c r="A151" t="s">
        <v>134</v>
      </c>
    </row>
    <row r="152" spans="1:1" x14ac:dyDescent="0.2">
      <c r="A152" t="s">
        <v>134</v>
      </c>
    </row>
    <row r="153" spans="1:1" x14ac:dyDescent="0.2">
      <c r="A153" t="s">
        <v>134</v>
      </c>
    </row>
    <row r="154" spans="1:1" x14ac:dyDescent="0.2">
      <c r="A154" t="s">
        <v>134</v>
      </c>
    </row>
    <row r="155" spans="1:1" x14ac:dyDescent="0.2">
      <c r="A155" t="s">
        <v>134</v>
      </c>
    </row>
    <row r="156" spans="1:1" x14ac:dyDescent="0.2">
      <c r="A156" t="s">
        <v>134</v>
      </c>
    </row>
    <row r="157" spans="1:1" x14ac:dyDescent="0.2">
      <c r="A157" t="s">
        <v>134</v>
      </c>
    </row>
    <row r="158" spans="1:1" x14ac:dyDescent="0.2">
      <c r="A158" t="s">
        <v>134</v>
      </c>
    </row>
    <row r="159" spans="1:1" x14ac:dyDescent="0.2">
      <c r="A159" t="s">
        <v>134</v>
      </c>
    </row>
    <row r="160" spans="1:1" x14ac:dyDescent="0.2">
      <c r="A160" t="s">
        <v>134</v>
      </c>
    </row>
    <row r="161" spans="1:1" x14ac:dyDescent="0.2">
      <c r="A161" t="s">
        <v>134</v>
      </c>
    </row>
    <row r="162" spans="1:1" x14ac:dyDescent="0.2">
      <c r="A162" t="s">
        <v>134</v>
      </c>
    </row>
    <row r="163" spans="1:1" x14ac:dyDescent="0.2">
      <c r="A163" t="s">
        <v>134</v>
      </c>
    </row>
    <row r="164" spans="1:1" x14ac:dyDescent="0.2">
      <c r="A164" t="s">
        <v>134</v>
      </c>
    </row>
    <row r="165" spans="1:1" x14ac:dyDescent="0.2">
      <c r="A165" t="s">
        <v>134</v>
      </c>
    </row>
    <row r="166" spans="1:1" x14ac:dyDescent="0.2">
      <c r="A166" t="s">
        <v>134</v>
      </c>
    </row>
    <row r="167" spans="1:1" x14ac:dyDescent="0.2">
      <c r="A167" t="s">
        <v>134</v>
      </c>
    </row>
    <row r="168" spans="1:1" x14ac:dyDescent="0.2">
      <c r="A168" t="s">
        <v>134</v>
      </c>
    </row>
    <row r="169" spans="1:1" x14ac:dyDescent="0.2">
      <c r="A169" t="s">
        <v>134</v>
      </c>
    </row>
    <row r="170" spans="1:1" x14ac:dyDescent="0.2">
      <c r="A170" t="s">
        <v>134</v>
      </c>
    </row>
    <row r="171" spans="1:1" x14ac:dyDescent="0.2">
      <c r="A171" t="s">
        <v>134</v>
      </c>
    </row>
    <row r="172" spans="1:1" x14ac:dyDescent="0.2">
      <c r="A172" t="s">
        <v>134</v>
      </c>
    </row>
    <row r="173" spans="1:1" x14ac:dyDescent="0.2">
      <c r="A173" t="s">
        <v>134</v>
      </c>
    </row>
    <row r="174" spans="1:1" x14ac:dyDescent="0.2">
      <c r="A174" t="s">
        <v>134</v>
      </c>
    </row>
    <row r="175" spans="1:1" x14ac:dyDescent="0.2">
      <c r="A175" t="s">
        <v>134</v>
      </c>
    </row>
    <row r="176" spans="1:1" x14ac:dyDescent="0.2">
      <c r="A176" t="s">
        <v>134</v>
      </c>
    </row>
    <row r="177" spans="1:1" x14ac:dyDescent="0.2">
      <c r="A177" t="s">
        <v>134</v>
      </c>
    </row>
    <row r="178" spans="1:1" x14ac:dyDescent="0.2">
      <c r="A178" t="s">
        <v>134</v>
      </c>
    </row>
    <row r="179" spans="1:1" x14ac:dyDescent="0.2">
      <c r="A179" t="s">
        <v>134</v>
      </c>
    </row>
    <row r="180" spans="1:1" x14ac:dyDescent="0.2">
      <c r="A180" t="s">
        <v>134</v>
      </c>
    </row>
    <row r="181" spans="1:1" x14ac:dyDescent="0.2">
      <c r="A181" t="s">
        <v>134</v>
      </c>
    </row>
    <row r="182" spans="1:1" x14ac:dyDescent="0.2">
      <c r="A182" t="s">
        <v>134</v>
      </c>
    </row>
    <row r="183" spans="1:1" x14ac:dyDescent="0.2">
      <c r="A183" t="s">
        <v>134</v>
      </c>
    </row>
    <row r="184" spans="1:1" x14ac:dyDescent="0.2">
      <c r="A184" t="s">
        <v>134</v>
      </c>
    </row>
    <row r="185" spans="1:1" x14ac:dyDescent="0.2">
      <c r="A185" t="s">
        <v>134</v>
      </c>
    </row>
    <row r="186" spans="1:1" x14ac:dyDescent="0.2">
      <c r="A186" t="s">
        <v>134</v>
      </c>
    </row>
    <row r="187" spans="1:1" x14ac:dyDescent="0.2">
      <c r="A187" t="s">
        <v>134</v>
      </c>
    </row>
    <row r="188" spans="1:1" x14ac:dyDescent="0.2">
      <c r="A188" t="s">
        <v>134</v>
      </c>
    </row>
    <row r="189" spans="1:1" x14ac:dyDescent="0.2">
      <c r="A189" t="s">
        <v>134</v>
      </c>
    </row>
    <row r="190" spans="1:1" x14ac:dyDescent="0.2">
      <c r="A190" t="s">
        <v>134</v>
      </c>
    </row>
    <row r="191" spans="1:1" x14ac:dyDescent="0.2">
      <c r="A191" t="s">
        <v>134</v>
      </c>
    </row>
    <row r="192" spans="1:1" x14ac:dyDescent="0.2">
      <c r="A192" t="s">
        <v>134</v>
      </c>
    </row>
    <row r="193" spans="1:1" x14ac:dyDescent="0.2">
      <c r="A193" t="s">
        <v>134</v>
      </c>
    </row>
    <row r="194" spans="1:1" x14ac:dyDescent="0.2">
      <c r="A194" t="s">
        <v>134</v>
      </c>
    </row>
    <row r="195" spans="1:1" x14ac:dyDescent="0.2">
      <c r="A195" t="s">
        <v>134</v>
      </c>
    </row>
    <row r="196" spans="1:1" x14ac:dyDescent="0.2">
      <c r="A196" t="s">
        <v>134</v>
      </c>
    </row>
    <row r="197" spans="1:1" x14ac:dyDescent="0.2">
      <c r="A197" t="s">
        <v>134</v>
      </c>
    </row>
    <row r="198" spans="1:1" x14ac:dyDescent="0.2">
      <c r="A198" t="s">
        <v>134</v>
      </c>
    </row>
    <row r="199" spans="1:1" x14ac:dyDescent="0.2">
      <c r="A199" t="s">
        <v>134</v>
      </c>
    </row>
    <row r="200" spans="1:1" x14ac:dyDescent="0.2">
      <c r="A200" t="s">
        <v>134</v>
      </c>
    </row>
    <row r="201" spans="1:1" x14ac:dyDescent="0.2">
      <c r="A201" t="s">
        <v>134</v>
      </c>
    </row>
    <row r="202" spans="1:1" x14ac:dyDescent="0.2">
      <c r="A202" t="s">
        <v>134</v>
      </c>
    </row>
    <row r="203" spans="1:1" x14ac:dyDescent="0.2">
      <c r="A203" t="s">
        <v>134</v>
      </c>
    </row>
    <row r="204" spans="1:1" x14ac:dyDescent="0.2">
      <c r="A204" t="s">
        <v>134</v>
      </c>
    </row>
    <row r="205" spans="1:1" x14ac:dyDescent="0.2">
      <c r="A205" t="s">
        <v>134</v>
      </c>
    </row>
    <row r="206" spans="1:1" x14ac:dyDescent="0.2">
      <c r="A206" t="s">
        <v>134</v>
      </c>
    </row>
    <row r="207" spans="1:1" x14ac:dyDescent="0.2">
      <c r="A207" t="s">
        <v>134</v>
      </c>
    </row>
    <row r="208" spans="1:1" x14ac:dyDescent="0.2">
      <c r="A208" t="s">
        <v>134</v>
      </c>
    </row>
    <row r="209" spans="1:1" x14ac:dyDescent="0.2">
      <c r="A209" t="s">
        <v>134</v>
      </c>
    </row>
    <row r="210" spans="1:1" x14ac:dyDescent="0.2">
      <c r="A210" t="s">
        <v>134</v>
      </c>
    </row>
    <row r="211" spans="1:1" x14ac:dyDescent="0.2">
      <c r="A211" t="s">
        <v>134</v>
      </c>
    </row>
    <row r="212" spans="1:1" x14ac:dyDescent="0.2">
      <c r="A212" t="s">
        <v>134</v>
      </c>
    </row>
    <row r="213" spans="1:1" x14ac:dyDescent="0.2">
      <c r="A213" t="s">
        <v>134</v>
      </c>
    </row>
    <row r="214" spans="1:1" x14ac:dyDescent="0.2">
      <c r="A214" t="s">
        <v>134</v>
      </c>
    </row>
    <row r="215" spans="1:1" x14ac:dyDescent="0.2">
      <c r="A215" t="s">
        <v>134</v>
      </c>
    </row>
    <row r="216" spans="1:1" x14ac:dyDescent="0.2">
      <c r="A216" t="s">
        <v>134</v>
      </c>
    </row>
    <row r="217" spans="1:1" x14ac:dyDescent="0.2">
      <c r="A217" t="s">
        <v>134</v>
      </c>
    </row>
  </sheetData>
  <mergeCells count="5">
    <mergeCell ref="M2:M4"/>
    <mergeCell ref="A2:A4"/>
    <mergeCell ref="K2:K4"/>
    <mergeCell ref="L2:L4"/>
    <mergeCell ref="B2:J3"/>
  </mergeCells>
  <phoneticPr fontId="0" type="noConversion"/>
  <printOptions horizontalCentered="1"/>
  <pageMargins left="0.78740157480314965" right="0.78740157480314965" top="0.98425196850393704" bottom="0.78740157480314965" header="0.59055118110236227" footer="0.39370078740157483"/>
  <pageSetup paperSize="9" scale="53" orientation="portrait" r:id="rId1"/>
  <headerFooter alignWithMargins="0">
    <oddHeader>&amp;C&amp;"Arial,Negrita"&amp;K03+0003.3.7 CULTIVOS EN INVERNADERO. Superficie provincial total (ha) (Cont.)</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8">
    <pageSetUpPr fitToPage="1"/>
  </sheetPr>
  <dimension ref="A1:T65"/>
  <sheetViews>
    <sheetView showZeros="0" workbookViewId="0">
      <pane xSplit="1" ySplit="2" topLeftCell="B3" activePane="bottomRight" state="frozen"/>
      <selection activeCell="I62" sqref="A62:I62"/>
      <selection pane="topRight" activeCell="I62" sqref="A62:I62"/>
      <selection pane="bottomLeft" activeCell="I62" sqref="A62:I62"/>
      <selection pane="bottomRight" activeCell="A3" sqref="A3:A63"/>
    </sheetView>
  </sheetViews>
  <sheetFormatPr baseColWidth="10" defaultRowHeight="12.75" x14ac:dyDescent="0.2"/>
  <cols>
    <col min="1" max="1" width="33.42578125" customWidth="1"/>
    <col min="2" max="3" width="9.5703125" bestFit="1" customWidth="1"/>
    <col min="4" max="4" width="11.140625" bestFit="1" customWidth="1"/>
    <col min="5" max="5" width="11.5703125" bestFit="1" customWidth="1"/>
    <col min="6" max="6" width="10.42578125" bestFit="1" customWidth="1"/>
    <col min="7" max="7" width="10.7109375" bestFit="1" customWidth="1"/>
    <col min="8" max="8" width="9.5703125" bestFit="1" customWidth="1"/>
    <col min="9" max="9" width="8.7109375" customWidth="1"/>
    <col min="10" max="11" width="7.7109375" customWidth="1"/>
    <col min="12" max="12" width="10.42578125" customWidth="1"/>
    <col min="13" max="13" width="9.85546875" bestFit="1" customWidth="1"/>
    <col min="14" max="14" width="9.5703125" bestFit="1" customWidth="1"/>
    <col min="15" max="15" width="11.85546875" bestFit="1" customWidth="1"/>
    <col min="16" max="16" width="11.42578125" style="1"/>
  </cols>
  <sheetData>
    <row r="1" spans="1:20" ht="20.25" hidden="1" customHeight="1" thickBot="1" x14ac:dyDescent="0.25">
      <c r="A1" s="7"/>
      <c r="B1" s="95" t="s">
        <v>139</v>
      </c>
      <c r="C1" s="96"/>
      <c r="D1" s="96"/>
      <c r="E1" s="96"/>
      <c r="F1" s="96"/>
      <c r="G1" s="96"/>
      <c r="H1" s="96"/>
      <c r="I1" s="96"/>
      <c r="J1" s="96"/>
      <c r="K1" s="96"/>
      <c r="L1" s="96"/>
      <c r="M1" s="96"/>
      <c r="N1" s="96"/>
      <c r="O1" s="97"/>
    </row>
    <row r="2" spans="1:20" s="2" customFormat="1" ht="42.75" customHeight="1" x14ac:dyDescent="0.2">
      <c r="A2" s="66" t="s">
        <v>140</v>
      </c>
      <c r="B2" s="19" t="s">
        <v>141</v>
      </c>
      <c r="C2" s="19" t="s">
        <v>142</v>
      </c>
      <c r="D2" s="19" t="s">
        <v>143</v>
      </c>
      <c r="E2" s="19" t="s">
        <v>144</v>
      </c>
      <c r="F2" s="19" t="s">
        <v>145</v>
      </c>
      <c r="G2" s="19" t="s">
        <v>146</v>
      </c>
      <c r="H2" s="19" t="s">
        <v>147</v>
      </c>
      <c r="I2" s="19" t="s">
        <v>148</v>
      </c>
      <c r="J2" s="19" t="s">
        <v>149</v>
      </c>
      <c r="K2" s="19" t="s">
        <v>137</v>
      </c>
      <c r="L2" s="19" t="s">
        <v>150</v>
      </c>
      <c r="M2" s="19" t="s">
        <v>151</v>
      </c>
      <c r="N2" s="19" t="s">
        <v>152</v>
      </c>
      <c r="O2" s="20" t="s">
        <v>153</v>
      </c>
      <c r="P2" s="54"/>
    </row>
    <row r="3" spans="1:20" ht="15.75" customHeight="1" x14ac:dyDescent="0.2">
      <c r="A3" s="61" t="s">
        <v>1</v>
      </c>
      <c r="B3" s="71">
        <v>337.459</v>
      </c>
      <c r="C3" s="71">
        <v>33.661099999999998</v>
      </c>
      <c r="D3" s="71">
        <v>632.06400000000008</v>
      </c>
      <c r="E3" s="71"/>
      <c r="F3" s="71">
        <v>345.25650000000002</v>
      </c>
      <c r="G3" s="71">
        <v>6216.8302999999987</v>
      </c>
      <c r="H3" s="71">
        <v>5.8055000000000003</v>
      </c>
      <c r="I3" s="40">
        <v>1211.9720000000002</v>
      </c>
      <c r="J3" s="40"/>
      <c r="K3" s="40">
        <v>71.904799999999994</v>
      </c>
      <c r="L3" s="71"/>
      <c r="M3" s="71">
        <v>215.8184</v>
      </c>
      <c r="N3" s="71">
        <v>587.70460000000003</v>
      </c>
      <c r="O3" s="42">
        <v>9658.476200000001</v>
      </c>
      <c r="P3" s="51"/>
      <c r="Q3" s="1"/>
      <c r="R3" s="1">
        <f>SUM(B3:G3)+M3</f>
        <v>7781.0892999999987</v>
      </c>
      <c r="S3" s="1">
        <f>+SUM(H3:L3)</f>
        <v>1289.6823000000002</v>
      </c>
      <c r="T3" s="1">
        <f>+N3</f>
        <v>587.70460000000003</v>
      </c>
    </row>
    <row r="4" spans="1:20" ht="15.75" customHeight="1" x14ac:dyDescent="0.2">
      <c r="A4" s="61" t="s">
        <v>2</v>
      </c>
      <c r="B4" s="71">
        <v>193.07429999999999</v>
      </c>
      <c r="C4" s="71">
        <v>39.045000000000002</v>
      </c>
      <c r="D4" s="71">
        <v>574.7962</v>
      </c>
      <c r="E4" s="71"/>
      <c r="F4" s="71">
        <v>1054.9721999999999</v>
      </c>
      <c r="G4" s="71">
        <v>3995.1278000000007</v>
      </c>
      <c r="H4" s="71">
        <v>2.6666000000000003</v>
      </c>
      <c r="I4" s="40">
        <v>1122.2951</v>
      </c>
      <c r="J4" s="40">
        <v>0.81769999999999998</v>
      </c>
      <c r="K4" s="40">
        <v>10.9053</v>
      </c>
      <c r="L4" s="71">
        <v>2.2170999999999998</v>
      </c>
      <c r="M4" s="71">
        <v>278.6936</v>
      </c>
      <c r="N4" s="71">
        <v>518.42689999999993</v>
      </c>
      <c r="O4" s="42">
        <v>7793.0378000000001</v>
      </c>
      <c r="P4" s="51"/>
      <c r="Q4" s="1"/>
      <c r="R4" s="1">
        <f t="shared" ref="R4:R63" si="0">SUM(B4:G4)+M4</f>
        <v>6135.7091</v>
      </c>
      <c r="S4" s="1">
        <f t="shared" ref="S4:S63" si="1">+SUM(H4:L4)</f>
        <v>1138.9018000000001</v>
      </c>
      <c r="T4" s="1">
        <f t="shared" ref="T4:T63" si="2">+N4</f>
        <v>518.42689999999993</v>
      </c>
    </row>
    <row r="5" spans="1:20" ht="15.75" customHeight="1" x14ac:dyDescent="0.2">
      <c r="A5" s="61" t="s">
        <v>3</v>
      </c>
      <c r="B5" s="71">
        <v>79.076999999999998</v>
      </c>
      <c r="C5" s="71">
        <v>3.3633999999999999</v>
      </c>
      <c r="D5" s="71">
        <v>420.02609999999999</v>
      </c>
      <c r="E5" s="71">
        <v>1.2113</v>
      </c>
      <c r="F5" s="71">
        <v>624.40730000000008</v>
      </c>
      <c r="G5" s="71">
        <v>3007.5151000000005</v>
      </c>
      <c r="H5" s="71">
        <v>0.79309999999999992</v>
      </c>
      <c r="I5" s="40">
        <v>1368.1476999999998</v>
      </c>
      <c r="J5" s="40">
        <v>4.2423999999999999</v>
      </c>
      <c r="K5" s="40">
        <v>32.228400000000001</v>
      </c>
      <c r="L5" s="71"/>
      <c r="M5" s="71">
        <v>433.92019999999997</v>
      </c>
      <c r="N5" s="71">
        <v>503.12310000000002</v>
      </c>
      <c r="O5" s="42">
        <v>6478.0550999999996</v>
      </c>
      <c r="P5" s="51"/>
      <c r="Q5" s="1"/>
      <c r="R5" s="1">
        <f t="shared" si="0"/>
        <v>4569.5204000000003</v>
      </c>
      <c r="S5" s="1">
        <f t="shared" si="1"/>
        <v>1405.4115999999999</v>
      </c>
      <c r="T5" s="1">
        <f t="shared" si="2"/>
        <v>503.12310000000002</v>
      </c>
    </row>
    <row r="6" spans="1:20" ht="15.75" customHeight="1" x14ac:dyDescent="0.2">
      <c r="A6" s="61" t="s">
        <v>4</v>
      </c>
      <c r="B6" s="71">
        <v>333.49810000000002</v>
      </c>
      <c r="C6" s="71">
        <v>16.0822</v>
      </c>
      <c r="D6" s="71">
        <v>267.63779999999997</v>
      </c>
      <c r="E6" s="71"/>
      <c r="F6" s="71">
        <v>646.37940000000003</v>
      </c>
      <c r="G6" s="71">
        <v>2721.1273000000001</v>
      </c>
      <c r="H6" s="71">
        <v>7.1522000000000006</v>
      </c>
      <c r="I6" s="40">
        <v>1333.0329999999999</v>
      </c>
      <c r="J6" s="40"/>
      <c r="K6" s="40">
        <v>331.42610000000002</v>
      </c>
      <c r="L6" s="71"/>
      <c r="M6" s="71">
        <v>592.82529999999997</v>
      </c>
      <c r="N6" s="71">
        <v>1045.6661999999999</v>
      </c>
      <c r="O6" s="42">
        <v>7294.8275999999987</v>
      </c>
      <c r="P6" s="51"/>
      <c r="Q6" s="1"/>
      <c r="R6" s="1">
        <f t="shared" si="0"/>
        <v>4577.5501000000004</v>
      </c>
      <c r="S6" s="1">
        <f t="shared" si="1"/>
        <v>1671.6113</v>
      </c>
      <c r="T6" s="1">
        <f t="shared" si="2"/>
        <v>1045.6661999999999</v>
      </c>
    </row>
    <row r="7" spans="1:20" ht="15.75" customHeight="1" x14ac:dyDescent="0.2">
      <c r="A7" s="62" t="s">
        <v>5</v>
      </c>
      <c r="B7" s="72">
        <v>943.10840000000007</v>
      </c>
      <c r="C7" s="72">
        <v>92.151700000000005</v>
      </c>
      <c r="D7" s="72">
        <v>1894.5240999999999</v>
      </c>
      <c r="E7" s="72">
        <v>1.2113</v>
      </c>
      <c r="F7" s="72">
        <v>2671.0153999999998</v>
      </c>
      <c r="G7" s="72">
        <v>15940.6005</v>
      </c>
      <c r="H7" s="72">
        <v>16.417400000000001</v>
      </c>
      <c r="I7" s="44">
        <v>5035.4477999999999</v>
      </c>
      <c r="J7" s="44">
        <v>5.0601000000000003</v>
      </c>
      <c r="K7" s="44">
        <v>446.46460000000002</v>
      </c>
      <c r="L7" s="72">
        <v>2.2170999999999998</v>
      </c>
      <c r="M7" s="72">
        <v>1521.2574999999999</v>
      </c>
      <c r="N7" s="72">
        <v>2654.9207999999999</v>
      </c>
      <c r="O7" s="46">
        <v>31224.396700000001</v>
      </c>
      <c r="P7" s="51"/>
      <c r="Q7" s="1"/>
      <c r="R7" s="1">
        <f t="shared" si="0"/>
        <v>23063.868900000001</v>
      </c>
      <c r="S7" s="1">
        <f t="shared" si="1"/>
        <v>5505.607</v>
      </c>
      <c r="T7" s="1">
        <f t="shared" si="2"/>
        <v>2654.9207999999999</v>
      </c>
    </row>
    <row r="8" spans="1:20" ht="15.75" customHeight="1" x14ac:dyDescent="0.2">
      <c r="A8" s="63" t="s">
        <v>302</v>
      </c>
      <c r="B8" s="73">
        <v>86.09490000000001</v>
      </c>
      <c r="C8" s="73">
        <v>375.45469999999995</v>
      </c>
      <c r="D8" s="73">
        <v>321.18970000000002</v>
      </c>
      <c r="E8" s="73">
        <v>0.67469999999999997</v>
      </c>
      <c r="F8" s="73">
        <v>160.1551</v>
      </c>
      <c r="G8" s="73">
        <v>991.40910000000008</v>
      </c>
      <c r="H8" s="73">
        <v>29.9115</v>
      </c>
      <c r="I8" s="47">
        <v>876.95679999999993</v>
      </c>
      <c r="J8" s="47">
        <v>0.84860000000000002</v>
      </c>
      <c r="K8" s="47">
        <v>11.6342</v>
      </c>
      <c r="L8" s="73"/>
      <c r="M8" s="73"/>
      <c r="N8" s="73">
        <v>621.029</v>
      </c>
      <c r="O8" s="49">
        <v>3475.3582999999994</v>
      </c>
      <c r="P8" s="51"/>
      <c r="Q8" s="1"/>
      <c r="R8" s="1">
        <f t="shared" si="0"/>
        <v>1934.9782</v>
      </c>
      <c r="S8" s="1">
        <f t="shared" si="1"/>
        <v>919.35109999999997</v>
      </c>
      <c r="T8" s="1">
        <f t="shared" si="2"/>
        <v>621.029</v>
      </c>
    </row>
    <row r="9" spans="1:20" ht="15.75" customHeight="1" x14ac:dyDescent="0.2">
      <c r="A9" s="63" t="s">
        <v>6</v>
      </c>
      <c r="B9" s="73">
        <v>4.6314000000000002</v>
      </c>
      <c r="C9" s="73">
        <v>20.743300000000001</v>
      </c>
      <c r="D9" s="73">
        <v>4.5796000000000001</v>
      </c>
      <c r="E9" s="73"/>
      <c r="F9" s="73"/>
      <c r="G9" s="73">
        <v>113.79220000000001</v>
      </c>
      <c r="H9" s="73">
        <v>3.13</v>
      </c>
      <c r="I9" s="47">
        <v>186.18909999999997</v>
      </c>
      <c r="J9" s="47"/>
      <c r="K9" s="47">
        <v>3.1305000000000001</v>
      </c>
      <c r="L9" s="73"/>
      <c r="M9" s="73"/>
      <c r="N9" s="73">
        <v>113.4328</v>
      </c>
      <c r="O9" s="49">
        <v>449.62889999999993</v>
      </c>
      <c r="P9" s="51"/>
      <c r="Q9" s="1"/>
      <c r="R9" s="1">
        <f t="shared" si="0"/>
        <v>143.7465</v>
      </c>
      <c r="S9" s="1">
        <f t="shared" si="1"/>
        <v>192.44959999999998</v>
      </c>
      <c r="T9" s="1">
        <f t="shared" si="2"/>
        <v>113.4328</v>
      </c>
    </row>
    <row r="10" spans="1:20" ht="15.75" customHeight="1" x14ac:dyDescent="0.2">
      <c r="A10" s="61" t="s">
        <v>303</v>
      </c>
      <c r="B10" s="71">
        <v>5.1616999999999997</v>
      </c>
      <c r="C10" s="71">
        <v>26.032599999999999</v>
      </c>
      <c r="D10" s="71">
        <v>5.5545</v>
      </c>
      <c r="E10" s="71">
        <v>1.5238</v>
      </c>
      <c r="F10" s="71"/>
      <c r="G10" s="71">
        <v>258.48669999999998</v>
      </c>
      <c r="H10" s="71"/>
      <c r="I10" s="40">
        <v>144.0934</v>
      </c>
      <c r="J10" s="40">
        <v>19.5473</v>
      </c>
      <c r="K10" s="40">
        <v>1.8712</v>
      </c>
      <c r="L10" s="71"/>
      <c r="M10" s="71"/>
      <c r="N10" s="71"/>
      <c r="O10" s="42">
        <v>462.27120000000002</v>
      </c>
      <c r="P10" s="51"/>
      <c r="Q10" s="1"/>
      <c r="R10" s="1">
        <f t="shared" si="0"/>
        <v>296.7593</v>
      </c>
      <c r="S10" s="1">
        <f t="shared" si="1"/>
        <v>165.5119</v>
      </c>
      <c r="T10" s="1">
        <f t="shared" si="2"/>
        <v>0</v>
      </c>
    </row>
    <row r="11" spans="1:20" ht="15.75" customHeight="1" x14ac:dyDescent="0.2">
      <c r="A11" s="61" t="s">
        <v>304</v>
      </c>
      <c r="B11" s="71">
        <v>7.1909999999999998</v>
      </c>
      <c r="C11" s="71"/>
      <c r="D11" s="71">
        <v>1.2596000000000001</v>
      </c>
      <c r="E11" s="71"/>
      <c r="F11" s="71"/>
      <c r="G11" s="71">
        <v>477.05570000000012</v>
      </c>
      <c r="H11" s="71"/>
      <c r="I11" s="40">
        <v>1896.9348</v>
      </c>
      <c r="J11" s="40"/>
      <c r="K11" s="40"/>
      <c r="L11" s="71"/>
      <c r="M11" s="71"/>
      <c r="N11" s="71"/>
      <c r="O11" s="42">
        <v>2382.4411</v>
      </c>
      <c r="P11" s="51"/>
      <c r="Q11" s="1"/>
      <c r="R11" s="1">
        <f t="shared" si="0"/>
        <v>485.50630000000012</v>
      </c>
      <c r="S11" s="1">
        <f t="shared" si="1"/>
        <v>1896.9348</v>
      </c>
      <c r="T11" s="1">
        <f t="shared" si="2"/>
        <v>0</v>
      </c>
    </row>
    <row r="12" spans="1:20" ht="15.75" customHeight="1" x14ac:dyDescent="0.2">
      <c r="A12" s="61" t="s">
        <v>305</v>
      </c>
      <c r="B12" s="71">
        <v>72.875399999999999</v>
      </c>
      <c r="C12" s="71">
        <v>149.85050000000001</v>
      </c>
      <c r="D12" s="71"/>
      <c r="E12" s="71"/>
      <c r="F12" s="71"/>
      <c r="G12" s="71">
        <v>920.68850000000009</v>
      </c>
      <c r="H12" s="71"/>
      <c r="I12" s="40">
        <v>230.91450000000003</v>
      </c>
      <c r="J12" s="40"/>
      <c r="K12" s="40"/>
      <c r="L12" s="71"/>
      <c r="M12" s="71"/>
      <c r="N12" s="71"/>
      <c r="O12" s="42">
        <v>1374.3289000000002</v>
      </c>
      <c r="P12" s="51"/>
      <c r="Q12" s="1"/>
      <c r="R12" s="1">
        <f t="shared" si="0"/>
        <v>1143.4144000000001</v>
      </c>
      <c r="S12" s="1">
        <f t="shared" si="1"/>
        <v>230.91450000000003</v>
      </c>
      <c r="T12" s="1">
        <f t="shared" si="2"/>
        <v>0</v>
      </c>
    </row>
    <row r="13" spans="1:20" ht="15.75" customHeight="1" x14ac:dyDescent="0.2">
      <c r="A13" s="62" t="s">
        <v>286</v>
      </c>
      <c r="B13" s="72">
        <v>85.228099999999998</v>
      </c>
      <c r="C13" s="72">
        <v>175.88310000000001</v>
      </c>
      <c r="D13" s="72">
        <v>6.8140999999999998</v>
      </c>
      <c r="E13" s="72">
        <v>1.5238</v>
      </c>
      <c r="F13" s="72"/>
      <c r="G13" s="72">
        <v>1656.2309</v>
      </c>
      <c r="H13" s="72"/>
      <c r="I13" s="44">
        <v>2271.9426999999996</v>
      </c>
      <c r="J13" s="44">
        <v>19.5473</v>
      </c>
      <c r="K13" s="44">
        <v>1.8712</v>
      </c>
      <c r="L13" s="72"/>
      <c r="M13" s="72"/>
      <c r="N13" s="72"/>
      <c r="O13" s="46">
        <v>4219.0411999999997</v>
      </c>
      <c r="P13" s="51"/>
      <c r="Q13" s="1"/>
      <c r="R13" s="1">
        <f t="shared" si="0"/>
        <v>1925.68</v>
      </c>
      <c r="S13" s="1">
        <f t="shared" si="1"/>
        <v>2293.3611999999998</v>
      </c>
      <c r="T13" s="1">
        <f t="shared" si="2"/>
        <v>0</v>
      </c>
    </row>
    <row r="14" spans="1:20" ht="15.75" customHeight="1" x14ac:dyDescent="0.2">
      <c r="A14" s="63" t="s">
        <v>306</v>
      </c>
      <c r="B14" s="73">
        <v>55.366099999999996</v>
      </c>
      <c r="C14" s="73">
        <v>2.0596000000000001</v>
      </c>
      <c r="D14" s="73">
        <v>168.82329999999999</v>
      </c>
      <c r="E14" s="73"/>
      <c r="F14" s="73">
        <v>130.232</v>
      </c>
      <c r="G14" s="73">
        <v>1666.2023999999997</v>
      </c>
      <c r="H14" s="73">
        <v>0.57540000000000002</v>
      </c>
      <c r="I14" s="47">
        <v>728.91389999999978</v>
      </c>
      <c r="J14" s="47">
        <v>179.98000000000002</v>
      </c>
      <c r="K14" s="47">
        <v>36.039900000000003</v>
      </c>
      <c r="L14" s="73"/>
      <c r="M14" s="73"/>
      <c r="N14" s="73">
        <v>46.840200000000003</v>
      </c>
      <c r="O14" s="49">
        <v>3015.0327999999995</v>
      </c>
      <c r="P14" s="51"/>
      <c r="Q14" s="1"/>
      <c r="R14" s="1">
        <f t="shared" si="0"/>
        <v>2022.6833999999997</v>
      </c>
      <c r="S14" s="1">
        <f t="shared" si="1"/>
        <v>945.50919999999974</v>
      </c>
      <c r="T14" s="1">
        <f t="shared" si="2"/>
        <v>46.840200000000003</v>
      </c>
    </row>
    <row r="15" spans="1:20" ht="15.75" customHeight="1" x14ac:dyDescent="0.2">
      <c r="A15" s="63" t="s">
        <v>7</v>
      </c>
      <c r="B15" s="73">
        <v>6.1291000000000011</v>
      </c>
      <c r="C15" s="73">
        <v>0.70289999999999997</v>
      </c>
      <c r="D15" s="73">
        <v>91.7423</v>
      </c>
      <c r="E15" s="73">
        <v>5.3856000000000002</v>
      </c>
      <c r="F15" s="73"/>
      <c r="G15" s="73">
        <v>1072.9126000000001</v>
      </c>
      <c r="H15" s="73"/>
      <c r="I15" s="47">
        <v>771.62519999999984</v>
      </c>
      <c r="J15" s="47">
        <v>183.7792</v>
      </c>
      <c r="K15" s="47">
        <v>42.430100000000003</v>
      </c>
      <c r="L15" s="73">
        <v>4.1276000000000002</v>
      </c>
      <c r="M15" s="73"/>
      <c r="N15" s="73">
        <v>6.9763000000000002</v>
      </c>
      <c r="O15" s="49">
        <v>2185.8108999999995</v>
      </c>
      <c r="P15" s="51"/>
      <c r="Q15" s="1"/>
      <c r="R15" s="1">
        <f t="shared" si="0"/>
        <v>1176.8725000000002</v>
      </c>
      <c r="S15" s="1">
        <f t="shared" si="1"/>
        <v>1001.9621</v>
      </c>
      <c r="T15" s="1">
        <f t="shared" si="2"/>
        <v>6.9763000000000002</v>
      </c>
    </row>
    <row r="16" spans="1:20" ht="15.75" customHeight="1" x14ac:dyDescent="0.2">
      <c r="A16" s="61" t="s">
        <v>8</v>
      </c>
      <c r="B16" s="71">
        <v>155.68709999999999</v>
      </c>
      <c r="C16" s="71">
        <v>0.42530000000000001</v>
      </c>
      <c r="D16" s="71">
        <v>68.3767</v>
      </c>
      <c r="E16" s="71"/>
      <c r="F16" s="71">
        <v>10.8474</v>
      </c>
      <c r="G16" s="71">
        <v>366.30590000000012</v>
      </c>
      <c r="H16" s="71"/>
      <c r="I16" s="40">
        <v>223.53849999999997</v>
      </c>
      <c r="J16" s="40">
        <v>83.53</v>
      </c>
      <c r="K16" s="40">
        <v>10.810099999999998</v>
      </c>
      <c r="L16" s="71"/>
      <c r="M16" s="71"/>
      <c r="N16" s="71">
        <v>11.741199999999999</v>
      </c>
      <c r="O16" s="42">
        <v>931.26220000000012</v>
      </c>
      <c r="P16" s="51"/>
      <c r="Q16" s="1"/>
      <c r="R16" s="1">
        <f t="shared" si="0"/>
        <v>601.64240000000007</v>
      </c>
      <c r="S16" s="1">
        <f t="shared" si="1"/>
        <v>317.87859999999995</v>
      </c>
      <c r="T16" s="1">
        <f t="shared" si="2"/>
        <v>11.741199999999999</v>
      </c>
    </row>
    <row r="17" spans="1:20" ht="15.75" customHeight="1" x14ac:dyDescent="0.2">
      <c r="A17" s="61" t="s">
        <v>9</v>
      </c>
      <c r="B17" s="71">
        <v>2.6141999999999999</v>
      </c>
      <c r="C17" s="71"/>
      <c r="D17" s="71">
        <v>214.0009</v>
      </c>
      <c r="E17" s="71"/>
      <c r="F17" s="71"/>
      <c r="G17" s="71">
        <v>637.59289999999999</v>
      </c>
      <c r="H17" s="71"/>
      <c r="I17" s="40">
        <v>565.08570000000009</v>
      </c>
      <c r="J17" s="40">
        <v>15.276400000000001</v>
      </c>
      <c r="K17" s="40">
        <v>23.385800000000003</v>
      </c>
      <c r="L17" s="71"/>
      <c r="M17" s="71">
        <v>9.4129000000000005</v>
      </c>
      <c r="N17" s="71"/>
      <c r="O17" s="42">
        <v>1467.3688000000002</v>
      </c>
      <c r="P17" s="51"/>
      <c r="Q17" s="1"/>
      <c r="R17" s="1">
        <f t="shared" si="0"/>
        <v>863.62090000000001</v>
      </c>
      <c r="S17" s="1">
        <f t="shared" si="1"/>
        <v>603.74790000000007</v>
      </c>
      <c r="T17" s="1">
        <f t="shared" si="2"/>
        <v>0</v>
      </c>
    </row>
    <row r="18" spans="1:20" ht="15.75" customHeight="1" x14ac:dyDescent="0.2">
      <c r="A18" s="61" t="s">
        <v>10</v>
      </c>
      <c r="B18" s="71">
        <v>11.1782</v>
      </c>
      <c r="C18" s="71">
        <v>1.7856000000000001</v>
      </c>
      <c r="D18" s="71">
        <v>136.51150000000001</v>
      </c>
      <c r="E18" s="71"/>
      <c r="F18" s="71">
        <v>12.0907</v>
      </c>
      <c r="G18" s="71">
        <v>1254.1561999999999</v>
      </c>
      <c r="H18" s="71">
        <v>1.6432</v>
      </c>
      <c r="I18" s="40">
        <v>514.1151000000001</v>
      </c>
      <c r="J18" s="40">
        <v>113.30680000000001</v>
      </c>
      <c r="K18" s="40">
        <v>108.8477</v>
      </c>
      <c r="L18" s="71">
        <v>5.1173999999999999</v>
      </c>
      <c r="M18" s="71"/>
      <c r="N18" s="71">
        <v>55.8247</v>
      </c>
      <c r="O18" s="42">
        <v>2214.5771000000004</v>
      </c>
      <c r="P18" s="51"/>
      <c r="Q18" s="1"/>
      <c r="R18" s="1">
        <f t="shared" si="0"/>
        <v>1415.7221999999999</v>
      </c>
      <c r="S18" s="1">
        <f t="shared" si="1"/>
        <v>743.03020000000004</v>
      </c>
      <c r="T18" s="1">
        <f t="shared" si="2"/>
        <v>55.8247</v>
      </c>
    </row>
    <row r="19" spans="1:20" ht="15.75" customHeight="1" x14ac:dyDescent="0.2">
      <c r="A19" s="62" t="s">
        <v>287</v>
      </c>
      <c r="B19" s="72">
        <v>169.4795</v>
      </c>
      <c r="C19" s="72">
        <v>2.2109000000000001</v>
      </c>
      <c r="D19" s="72">
        <v>418.88909999999998</v>
      </c>
      <c r="E19" s="72"/>
      <c r="F19" s="72">
        <v>22.938099999999999</v>
      </c>
      <c r="G19" s="72">
        <v>2258.0550000000003</v>
      </c>
      <c r="H19" s="72">
        <v>1.6432</v>
      </c>
      <c r="I19" s="44">
        <v>1302.7393</v>
      </c>
      <c r="J19" s="44">
        <v>212.11320000000001</v>
      </c>
      <c r="K19" s="44">
        <v>143.0436</v>
      </c>
      <c r="L19" s="72">
        <v>5.1173999999999999</v>
      </c>
      <c r="M19" s="72">
        <v>9.4129000000000005</v>
      </c>
      <c r="N19" s="72">
        <v>67.565899999999999</v>
      </c>
      <c r="O19" s="46">
        <v>4613.2080999999998</v>
      </c>
      <c r="P19" s="51"/>
      <c r="Q19" s="1"/>
      <c r="R19" s="1">
        <f t="shared" si="0"/>
        <v>2880.9855000000002</v>
      </c>
      <c r="S19" s="1">
        <f t="shared" si="1"/>
        <v>1664.6567</v>
      </c>
      <c r="T19" s="1">
        <f t="shared" si="2"/>
        <v>67.565899999999999</v>
      </c>
    </row>
    <row r="20" spans="1:20" ht="15.75" customHeight="1" x14ac:dyDescent="0.2">
      <c r="A20" s="61" t="s">
        <v>11</v>
      </c>
      <c r="B20" s="71">
        <v>19.318100000000001</v>
      </c>
      <c r="C20" s="71"/>
      <c r="D20" s="71">
        <v>95.096599999999995</v>
      </c>
      <c r="E20" s="71"/>
      <c r="F20" s="71">
        <v>1.6661999999999999</v>
      </c>
      <c r="G20" s="71">
        <v>1949.3473999999999</v>
      </c>
      <c r="H20" s="71">
        <v>8.1475000000000009</v>
      </c>
      <c r="I20" s="40">
        <v>560.4763999999999</v>
      </c>
      <c r="J20" s="40">
        <v>203.1206</v>
      </c>
      <c r="K20" s="40">
        <v>72.674200000000013</v>
      </c>
      <c r="L20" s="71">
        <v>19.427299999999999</v>
      </c>
      <c r="M20" s="71">
        <v>7.7232000000000003</v>
      </c>
      <c r="N20" s="71">
        <v>0.52669999999999995</v>
      </c>
      <c r="O20" s="42">
        <v>2937.5241999999998</v>
      </c>
      <c r="P20" s="51"/>
      <c r="Q20" s="1"/>
      <c r="R20" s="1">
        <f t="shared" si="0"/>
        <v>2073.1514999999999</v>
      </c>
      <c r="S20" s="1">
        <f t="shared" si="1"/>
        <v>863.84599999999989</v>
      </c>
      <c r="T20" s="1">
        <f t="shared" si="2"/>
        <v>0.52669999999999995</v>
      </c>
    </row>
    <row r="21" spans="1:20" ht="15.75" customHeight="1" x14ac:dyDescent="0.2">
      <c r="A21" s="61" t="s">
        <v>12</v>
      </c>
      <c r="B21" s="71">
        <v>12.260200000000001</v>
      </c>
      <c r="C21" s="71"/>
      <c r="D21" s="71">
        <v>16.435400000000001</v>
      </c>
      <c r="E21" s="71">
        <v>4.2126999999999999</v>
      </c>
      <c r="F21" s="71">
        <v>12.627700000000001</v>
      </c>
      <c r="G21" s="71">
        <v>670.14189999999996</v>
      </c>
      <c r="H21" s="71">
        <v>0.08</v>
      </c>
      <c r="I21" s="40">
        <v>149.20480000000006</v>
      </c>
      <c r="J21" s="40">
        <v>46.366600000000005</v>
      </c>
      <c r="K21" s="40">
        <v>21.256599999999999</v>
      </c>
      <c r="L21" s="71"/>
      <c r="M21" s="71"/>
      <c r="N21" s="71">
        <v>17.593</v>
      </c>
      <c r="O21" s="42">
        <v>950.17890000000011</v>
      </c>
      <c r="P21" s="51"/>
      <c r="Q21" s="1"/>
      <c r="R21" s="1">
        <f t="shared" si="0"/>
        <v>715.67789999999991</v>
      </c>
      <c r="S21" s="1">
        <f t="shared" si="1"/>
        <v>216.90800000000007</v>
      </c>
      <c r="T21" s="1">
        <f t="shared" si="2"/>
        <v>17.593</v>
      </c>
    </row>
    <row r="22" spans="1:20" ht="15.75" customHeight="1" x14ac:dyDescent="0.2">
      <c r="A22" s="61" t="s">
        <v>13</v>
      </c>
      <c r="B22" s="71">
        <v>6.6429000000000009</v>
      </c>
      <c r="C22" s="71"/>
      <c r="D22" s="71">
        <v>11.555</v>
      </c>
      <c r="E22" s="71">
        <v>0.32519999999999999</v>
      </c>
      <c r="F22" s="71">
        <v>13.324199999999999</v>
      </c>
      <c r="G22" s="71">
        <v>740.24719999999991</v>
      </c>
      <c r="H22" s="71"/>
      <c r="I22" s="40">
        <v>211.53530000000001</v>
      </c>
      <c r="J22" s="40">
        <v>64.885599999999997</v>
      </c>
      <c r="K22" s="40">
        <v>46.793500000000002</v>
      </c>
      <c r="L22" s="71"/>
      <c r="M22" s="71"/>
      <c r="N22" s="71">
        <v>9.9416999999999991</v>
      </c>
      <c r="O22" s="42">
        <v>1105.2506000000001</v>
      </c>
      <c r="P22" s="51"/>
      <c r="Q22" s="1"/>
      <c r="R22" s="1">
        <f t="shared" si="0"/>
        <v>772.09449999999993</v>
      </c>
      <c r="S22" s="1">
        <f t="shared" si="1"/>
        <v>323.21440000000001</v>
      </c>
      <c r="T22" s="1">
        <f t="shared" si="2"/>
        <v>9.9416999999999991</v>
      </c>
    </row>
    <row r="23" spans="1:20" ht="15.75" customHeight="1" x14ac:dyDescent="0.2">
      <c r="A23" s="61" t="s">
        <v>14</v>
      </c>
      <c r="B23" s="71">
        <v>2.6781999999999999</v>
      </c>
      <c r="C23" s="71"/>
      <c r="D23" s="71">
        <v>12.757</v>
      </c>
      <c r="E23" s="71"/>
      <c r="F23" s="71">
        <v>9.0088000000000008</v>
      </c>
      <c r="G23" s="71">
        <v>1332.8235</v>
      </c>
      <c r="H23" s="71">
        <v>232.96060000000003</v>
      </c>
      <c r="I23" s="40">
        <v>657.9203</v>
      </c>
      <c r="J23" s="40">
        <v>269.17439999999999</v>
      </c>
      <c r="K23" s="40">
        <v>42.453599999999994</v>
      </c>
      <c r="L23" s="71">
        <v>53.946399999999997</v>
      </c>
      <c r="M23" s="71">
        <v>4.5930999999999997</v>
      </c>
      <c r="N23" s="71"/>
      <c r="O23" s="42">
        <v>2618.3158999999996</v>
      </c>
      <c r="P23" s="51"/>
      <c r="Q23" s="1"/>
      <c r="R23" s="1">
        <f t="shared" si="0"/>
        <v>1361.8606</v>
      </c>
      <c r="S23" s="1">
        <f t="shared" si="1"/>
        <v>1256.4553000000001</v>
      </c>
      <c r="T23" s="1">
        <f t="shared" si="2"/>
        <v>0</v>
      </c>
    </row>
    <row r="24" spans="1:20" ht="15.75" customHeight="1" x14ac:dyDescent="0.2">
      <c r="A24" s="62" t="s">
        <v>15</v>
      </c>
      <c r="B24" s="72">
        <v>40.8994</v>
      </c>
      <c r="C24" s="72"/>
      <c r="D24" s="72">
        <v>135.84399999999999</v>
      </c>
      <c r="E24" s="72">
        <v>4.5378999999999996</v>
      </c>
      <c r="F24" s="72">
        <v>36.626899999999999</v>
      </c>
      <c r="G24" s="72">
        <v>4692.5599999999995</v>
      </c>
      <c r="H24" s="72">
        <v>241.18809999999999</v>
      </c>
      <c r="I24" s="44">
        <v>1579.1367999999993</v>
      </c>
      <c r="J24" s="44">
        <v>583.54719999999998</v>
      </c>
      <c r="K24" s="44">
        <v>183.17789999999999</v>
      </c>
      <c r="L24" s="72">
        <v>73.373700000000014</v>
      </c>
      <c r="M24" s="72">
        <v>12.3163</v>
      </c>
      <c r="N24" s="72">
        <v>28.061399999999999</v>
      </c>
      <c r="O24" s="46">
        <v>7611.2695999999987</v>
      </c>
      <c r="P24" s="51"/>
      <c r="Q24" s="1"/>
      <c r="R24" s="1">
        <f t="shared" si="0"/>
        <v>4922.7844999999998</v>
      </c>
      <c r="S24" s="1">
        <f t="shared" si="1"/>
        <v>2660.4236999999998</v>
      </c>
      <c r="T24" s="1">
        <f t="shared" si="2"/>
        <v>28.061399999999999</v>
      </c>
    </row>
    <row r="25" spans="1:20" ht="15.75" customHeight="1" x14ac:dyDescent="0.2">
      <c r="A25" s="63" t="s">
        <v>288</v>
      </c>
      <c r="B25" s="73">
        <v>3.1418999999999997</v>
      </c>
      <c r="C25" s="73">
        <v>2.0185</v>
      </c>
      <c r="D25" s="73">
        <v>41.910200000000003</v>
      </c>
      <c r="E25" s="73">
        <v>13.2392</v>
      </c>
      <c r="F25" s="73">
        <v>14.4085</v>
      </c>
      <c r="G25" s="73">
        <v>1171.5617999999999</v>
      </c>
      <c r="H25" s="73">
        <v>1150.7679000000001</v>
      </c>
      <c r="I25" s="47">
        <v>2415.3556999999996</v>
      </c>
      <c r="J25" s="47">
        <v>777.65519999999992</v>
      </c>
      <c r="K25" s="47">
        <v>188.27019999999999</v>
      </c>
      <c r="L25" s="73">
        <v>279.5224</v>
      </c>
      <c r="M25" s="73"/>
      <c r="N25" s="73">
        <v>88.452100000000002</v>
      </c>
      <c r="O25" s="49">
        <v>6146.3035999999993</v>
      </c>
      <c r="P25" s="51"/>
      <c r="Q25" s="1"/>
      <c r="R25" s="1">
        <f t="shared" si="0"/>
        <v>1246.2800999999999</v>
      </c>
      <c r="S25" s="1">
        <f t="shared" si="1"/>
        <v>4811.5713999999998</v>
      </c>
      <c r="T25" s="1">
        <f t="shared" si="2"/>
        <v>88.452100000000002</v>
      </c>
    </row>
    <row r="26" spans="1:20" ht="15.75" customHeight="1" x14ac:dyDescent="0.2">
      <c r="A26" s="61" t="s">
        <v>289</v>
      </c>
      <c r="B26" s="71"/>
      <c r="C26" s="71">
        <v>1.0323</v>
      </c>
      <c r="D26" s="71">
        <v>20.920299999999997</v>
      </c>
      <c r="E26" s="71"/>
      <c r="F26" s="71">
        <v>8.9460999999999995</v>
      </c>
      <c r="G26" s="71">
        <v>408.54719999999998</v>
      </c>
      <c r="H26" s="71">
        <v>11.5716</v>
      </c>
      <c r="I26" s="40">
        <v>164.93109999999999</v>
      </c>
      <c r="J26" s="40">
        <v>9.7644000000000002</v>
      </c>
      <c r="K26" s="40">
        <v>6.3961999999999994</v>
      </c>
      <c r="L26" s="71"/>
      <c r="M26" s="71"/>
      <c r="N26" s="71">
        <v>5.8177000000000003</v>
      </c>
      <c r="O26" s="42">
        <v>637.92689999999993</v>
      </c>
      <c r="P26" s="51"/>
      <c r="Q26" s="1"/>
      <c r="R26" s="1">
        <f t="shared" si="0"/>
        <v>439.44589999999999</v>
      </c>
      <c r="S26" s="1">
        <f t="shared" si="1"/>
        <v>192.66329999999996</v>
      </c>
      <c r="T26" s="1">
        <f t="shared" si="2"/>
        <v>5.8177000000000003</v>
      </c>
    </row>
    <row r="27" spans="1:20" ht="15.75" customHeight="1" x14ac:dyDescent="0.2">
      <c r="A27" s="61" t="s">
        <v>16</v>
      </c>
      <c r="B27" s="71">
        <v>22.972000000000001</v>
      </c>
      <c r="C27" s="71">
        <v>12.496600000000001</v>
      </c>
      <c r="D27" s="71">
        <v>98.609899999999996</v>
      </c>
      <c r="E27" s="71">
        <v>5.3559999999999999</v>
      </c>
      <c r="F27" s="71"/>
      <c r="G27" s="71">
        <v>282.89300000000003</v>
      </c>
      <c r="H27" s="71"/>
      <c r="I27" s="40">
        <v>2158.2752</v>
      </c>
      <c r="J27" s="40">
        <v>6.6813000000000002</v>
      </c>
      <c r="K27" s="40">
        <v>31.414299999999997</v>
      </c>
      <c r="L27" s="71"/>
      <c r="M27" s="71"/>
      <c r="N27" s="71">
        <v>4.3323999999999998</v>
      </c>
      <c r="O27" s="42">
        <v>2623.0306999999998</v>
      </c>
      <c r="P27" s="51"/>
      <c r="Q27" s="1"/>
      <c r="R27" s="1">
        <f t="shared" si="0"/>
        <v>422.32749999999999</v>
      </c>
      <c r="S27" s="1">
        <f t="shared" si="1"/>
        <v>2196.3708000000001</v>
      </c>
      <c r="T27" s="1">
        <f t="shared" si="2"/>
        <v>4.3323999999999998</v>
      </c>
    </row>
    <row r="28" spans="1:20" ht="15.75" customHeight="1" x14ac:dyDescent="0.2">
      <c r="A28" s="61" t="s">
        <v>290</v>
      </c>
      <c r="B28" s="71">
        <v>36.623600000000003</v>
      </c>
      <c r="C28" s="71">
        <v>95.488299999999995</v>
      </c>
      <c r="D28" s="71">
        <v>639.73790000000008</v>
      </c>
      <c r="E28" s="71">
        <v>11.4656</v>
      </c>
      <c r="F28" s="71">
        <v>123.5299</v>
      </c>
      <c r="G28" s="71">
        <v>1643.4571000000001</v>
      </c>
      <c r="H28" s="71"/>
      <c r="I28" s="40">
        <v>1870.8330000000001</v>
      </c>
      <c r="J28" s="40">
        <v>0.79010000000000002</v>
      </c>
      <c r="K28" s="40">
        <v>41.7363</v>
      </c>
      <c r="L28" s="71"/>
      <c r="M28" s="71">
        <v>99.392699999999991</v>
      </c>
      <c r="N28" s="71">
        <v>293.60129999999998</v>
      </c>
      <c r="O28" s="42">
        <v>4856.6558000000005</v>
      </c>
      <c r="P28" s="51"/>
      <c r="Q28" s="1"/>
      <c r="R28" s="1">
        <f t="shared" si="0"/>
        <v>2649.6950999999999</v>
      </c>
      <c r="S28" s="1">
        <f t="shared" si="1"/>
        <v>1913.3594000000001</v>
      </c>
      <c r="T28" s="1">
        <f t="shared" si="2"/>
        <v>293.60129999999998</v>
      </c>
    </row>
    <row r="29" spans="1:20" ht="15.75" customHeight="1" x14ac:dyDescent="0.2">
      <c r="A29" s="61" t="s">
        <v>17</v>
      </c>
      <c r="B29" s="71">
        <v>0.53759999999999997</v>
      </c>
      <c r="C29" s="71"/>
      <c r="D29" s="71">
        <v>29.401800000000001</v>
      </c>
      <c r="E29" s="71">
        <v>0.88229999999999997</v>
      </c>
      <c r="F29" s="71"/>
      <c r="G29" s="71">
        <v>117.51159999999999</v>
      </c>
      <c r="H29" s="71"/>
      <c r="I29" s="40">
        <v>127.61850000000001</v>
      </c>
      <c r="J29" s="40">
        <v>7.5609999999999999</v>
      </c>
      <c r="K29" s="40">
        <v>24.463099999999997</v>
      </c>
      <c r="L29" s="71"/>
      <c r="M29" s="71"/>
      <c r="N29" s="71">
        <v>10.579499999999999</v>
      </c>
      <c r="O29" s="42">
        <v>318.55539999999996</v>
      </c>
      <c r="P29" s="51"/>
      <c r="Q29" s="1"/>
      <c r="R29" s="1">
        <f t="shared" si="0"/>
        <v>148.33329999999998</v>
      </c>
      <c r="S29" s="1">
        <f t="shared" si="1"/>
        <v>159.64260000000002</v>
      </c>
      <c r="T29" s="1">
        <f t="shared" si="2"/>
        <v>10.579499999999999</v>
      </c>
    </row>
    <row r="30" spans="1:20" ht="15.75" customHeight="1" x14ac:dyDescent="0.2">
      <c r="A30" s="61" t="s">
        <v>18</v>
      </c>
      <c r="B30" s="71"/>
      <c r="C30" s="71">
        <v>4.3276000000000003</v>
      </c>
      <c r="D30" s="71">
        <v>179.8426</v>
      </c>
      <c r="E30" s="71">
        <v>0.26140000000000002</v>
      </c>
      <c r="F30" s="71">
        <v>11.682700000000001</v>
      </c>
      <c r="G30" s="71">
        <v>329.0806</v>
      </c>
      <c r="H30" s="71"/>
      <c r="I30" s="40">
        <v>209.61559999999997</v>
      </c>
      <c r="J30" s="40"/>
      <c r="K30" s="40">
        <v>30.955300000000001</v>
      </c>
      <c r="L30" s="71"/>
      <c r="M30" s="71">
        <v>1.6777</v>
      </c>
      <c r="N30" s="71">
        <v>11.664999999999999</v>
      </c>
      <c r="O30" s="42">
        <v>779.10849999999982</v>
      </c>
      <c r="P30" s="51"/>
      <c r="Q30" s="1"/>
      <c r="R30" s="1">
        <f t="shared" si="0"/>
        <v>526.87259999999992</v>
      </c>
      <c r="S30" s="1">
        <f t="shared" si="1"/>
        <v>240.57089999999997</v>
      </c>
      <c r="T30" s="1">
        <f t="shared" si="2"/>
        <v>11.664999999999999</v>
      </c>
    </row>
    <row r="31" spans="1:20" ht="15.75" customHeight="1" x14ac:dyDescent="0.2">
      <c r="A31" s="61" t="s">
        <v>19</v>
      </c>
      <c r="B31" s="71">
        <v>2.0747</v>
      </c>
      <c r="C31" s="71"/>
      <c r="D31" s="71">
        <v>13.582700000000001</v>
      </c>
      <c r="E31" s="71">
        <v>2.0747</v>
      </c>
      <c r="F31" s="71"/>
      <c r="G31" s="71">
        <v>128.30959999999999</v>
      </c>
      <c r="H31" s="71"/>
      <c r="I31" s="40">
        <v>191.04719999999998</v>
      </c>
      <c r="J31" s="40">
        <v>0.90769999999999995</v>
      </c>
      <c r="K31" s="40">
        <v>4.6730999999999998</v>
      </c>
      <c r="L31" s="71">
        <v>0.61519999999999997</v>
      </c>
      <c r="M31" s="71"/>
      <c r="N31" s="71"/>
      <c r="O31" s="42">
        <v>343.28489999999994</v>
      </c>
      <c r="P31" s="51"/>
      <c r="Q31" s="1"/>
      <c r="R31" s="1">
        <f t="shared" si="0"/>
        <v>146.04169999999999</v>
      </c>
      <c r="S31" s="1">
        <f t="shared" si="1"/>
        <v>197.24319999999997</v>
      </c>
      <c r="T31" s="1">
        <f t="shared" si="2"/>
        <v>0</v>
      </c>
    </row>
    <row r="32" spans="1:20" ht="15.75" customHeight="1" x14ac:dyDescent="0.2">
      <c r="A32" s="61" t="s">
        <v>20</v>
      </c>
      <c r="B32" s="71">
        <v>9.2443999999999988</v>
      </c>
      <c r="C32" s="71">
        <v>1.4315</v>
      </c>
      <c r="D32" s="71">
        <v>19.582599999999999</v>
      </c>
      <c r="E32" s="71">
        <v>1.1709000000000001</v>
      </c>
      <c r="F32" s="71"/>
      <c r="G32" s="71">
        <v>221.37120000000002</v>
      </c>
      <c r="H32" s="71"/>
      <c r="I32" s="40">
        <v>324.27940000000007</v>
      </c>
      <c r="J32" s="40">
        <v>17.487400000000001</v>
      </c>
      <c r="K32" s="40">
        <v>10.4488</v>
      </c>
      <c r="L32" s="71"/>
      <c r="M32" s="71"/>
      <c r="N32" s="71"/>
      <c r="O32" s="42">
        <v>605.01620000000003</v>
      </c>
      <c r="P32" s="51"/>
      <c r="Q32" s="1"/>
      <c r="R32" s="1">
        <f t="shared" si="0"/>
        <v>252.8006</v>
      </c>
      <c r="S32" s="1">
        <f t="shared" si="1"/>
        <v>352.21560000000005</v>
      </c>
      <c r="T32" s="1">
        <f t="shared" si="2"/>
        <v>0</v>
      </c>
    </row>
    <row r="33" spans="1:20" ht="15.75" customHeight="1" x14ac:dyDescent="0.2">
      <c r="A33" s="61" t="s">
        <v>21</v>
      </c>
      <c r="B33" s="71"/>
      <c r="C33" s="71">
        <v>0.13300000000000001</v>
      </c>
      <c r="D33" s="71">
        <v>10.3886</v>
      </c>
      <c r="E33" s="71"/>
      <c r="F33" s="71"/>
      <c r="G33" s="71">
        <v>130.50620000000001</v>
      </c>
      <c r="H33" s="71"/>
      <c r="I33" s="40">
        <v>109.91289999999998</v>
      </c>
      <c r="J33" s="40">
        <v>8.1010000000000009</v>
      </c>
      <c r="K33" s="40">
        <v>5.6541000000000006</v>
      </c>
      <c r="L33" s="71"/>
      <c r="M33" s="71">
        <v>6.7346000000000004</v>
      </c>
      <c r="N33" s="71">
        <v>4.0794999999999995</v>
      </c>
      <c r="O33" s="42">
        <v>275.50990000000002</v>
      </c>
      <c r="P33" s="51"/>
      <c r="Q33" s="1"/>
      <c r="R33" s="1">
        <f t="shared" si="0"/>
        <v>147.76240000000001</v>
      </c>
      <c r="S33" s="1">
        <f t="shared" si="1"/>
        <v>123.66799999999998</v>
      </c>
      <c r="T33" s="1">
        <f t="shared" si="2"/>
        <v>4.0794999999999995</v>
      </c>
    </row>
    <row r="34" spans="1:20" ht="15.75" customHeight="1" x14ac:dyDescent="0.2">
      <c r="A34" s="61" t="s">
        <v>22</v>
      </c>
      <c r="B34" s="71">
        <v>1.9638</v>
      </c>
      <c r="C34" s="71">
        <v>16.2149</v>
      </c>
      <c r="D34" s="71">
        <v>159.83359999999999</v>
      </c>
      <c r="E34" s="71">
        <v>3.1972</v>
      </c>
      <c r="F34" s="71">
        <v>0.84260000000000002</v>
      </c>
      <c r="G34" s="71">
        <v>428.87349999999981</v>
      </c>
      <c r="H34" s="71"/>
      <c r="I34" s="40">
        <v>613.24080000000015</v>
      </c>
      <c r="J34" s="40">
        <v>19.494199999999999</v>
      </c>
      <c r="K34" s="40">
        <v>30.802900000000001</v>
      </c>
      <c r="L34" s="71"/>
      <c r="M34" s="71">
        <v>18.186700000000002</v>
      </c>
      <c r="N34" s="71">
        <v>38.036799999999999</v>
      </c>
      <c r="O34" s="42">
        <v>1330.6870000000001</v>
      </c>
      <c r="P34" s="51"/>
      <c r="Q34" s="1"/>
      <c r="R34" s="1">
        <f t="shared" si="0"/>
        <v>629.11229999999978</v>
      </c>
      <c r="S34" s="1">
        <f t="shared" si="1"/>
        <v>663.53790000000015</v>
      </c>
      <c r="T34" s="1">
        <f t="shared" si="2"/>
        <v>38.036799999999999</v>
      </c>
    </row>
    <row r="35" spans="1:20" ht="15.75" customHeight="1" x14ac:dyDescent="0.2">
      <c r="A35" s="62" t="s">
        <v>291</v>
      </c>
      <c r="B35" s="72">
        <v>73.4161</v>
      </c>
      <c r="C35" s="72">
        <v>131.1242</v>
      </c>
      <c r="D35" s="72">
        <v>1171.9000000000001</v>
      </c>
      <c r="E35" s="72">
        <v>24.408100000000001</v>
      </c>
      <c r="F35" s="72">
        <v>145.00130000000001</v>
      </c>
      <c r="G35" s="72">
        <v>3690.55</v>
      </c>
      <c r="H35" s="72">
        <v>11.5716</v>
      </c>
      <c r="I35" s="44">
        <v>5769.7536999999984</v>
      </c>
      <c r="J35" s="44">
        <v>70.787099999999995</v>
      </c>
      <c r="K35" s="44">
        <v>186.54410000000001</v>
      </c>
      <c r="L35" s="72">
        <v>0.61519999999999997</v>
      </c>
      <c r="M35" s="72">
        <v>125.99170000000001</v>
      </c>
      <c r="N35" s="72">
        <v>368.11219999999992</v>
      </c>
      <c r="O35" s="46">
        <v>11769.775299999998</v>
      </c>
      <c r="P35" s="51"/>
      <c r="Q35" s="1"/>
      <c r="R35" s="1">
        <f t="shared" si="0"/>
        <v>5362.3913999999995</v>
      </c>
      <c r="S35" s="1">
        <f t="shared" si="1"/>
        <v>6039.2716999999984</v>
      </c>
      <c r="T35" s="1">
        <f t="shared" si="2"/>
        <v>368.11219999999992</v>
      </c>
    </row>
    <row r="36" spans="1:20" ht="15.75" customHeight="1" x14ac:dyDescent="0.2">
      <c r="A36" s="63" t="s">
        <v>292</v>
      </c>
      <c r="B36" s="73">
        <v>4.3014000000000001</v>
      </c>
      <c r="C36" s="73"/>
      <c r="D36" s="73">
        <v>46.193800000000003</v>
      </c>
      <c r="E36" s="73">
        <v>0.67979999999999996</v>
      </c>
      <c r="F36" s="73"/>
      <c r="G36" s="73">
        <v>260.92109999999997</v>
      </c>
      <c r="H36" s="73">
        <v>2.1118000000000001</v>
      </c>
      <c r="I36" s="47">
        <v>37.443899999999999</v>
      </c>
      <c r="J36" s="47"/>
      <c r="K36" s="47">
        <v>11.7134</v>
      </c>
      <c r="L36" s="73"/>
      <c r="M36" s="73"/>
      <c r="N36" s="73">
        <v>0.61499999999999999</v>
      </c>
      <c r="O36" s="49">
        <v>363.98019999999997</v>
      </c>
      <c r="P36" s="51"/>
      <c r="Q36" s="1"/>
      <c r="R36" s="1">
        <f t="shared" si="0"/>
        <v>312.09609999999998</v>
      </c>
      <c r="S36" s="1">
        <f t="shared" si="1"/>
        <v>51.269100000000002</v>
      </c>
      <c r="T36" s="1">
        <f t="shared" si="2"/>
        <v>0.61499999999999999</v>
      </c>
    </row>
    <row r="37" spans="1:20" ht="15.75" customHeight="1" x14ac:dyDescent="0.2">
      <c r="A37" s="61" t="s">
        <v>23</v>
      </c>
      <c r="B37" s="71">
        <v>19.573</v>
      </c>
      <c r="C37" s="71"/>
      <c r="D37" s="71">
        <v>11.65</v>
      </c>
      <c r="E37" s="71"/>
      <c r="F37" s="71"/>
      <c r="G37" s="71">
        <v>872.00749999999994</v>
      </c>
      <c r="H37" s="71"/>
      <c r="I37" s="40">
        <v>329.45320000000004</v>
      </c>
      <c r="J37" s="40">
        <v>74.624499999999998</v>
      </c>
      <c r="K37" s="40">
        <v>31.503100000000003</v>
      </c>
      <c r="L37" s="71">
        <v>9.9031000000000002</v>
      </c>
      <c r="M37" s="71">
        <v>37.093600000000002</v>
      </c>
      <c r="N37" s="71">
        <v>1.0862000000000001</v>
      </c>
      <c r="O37" s="42">
        <v>1386.8941999999997</v>
      </c>
      <c r="P37" s="51"/>
      <c r="Q37" s="1"/>
      <c r="R37" s="1">
        <f t="shared" si="0"/>
        <v>940.32409999999993</v>
      </c>
      <c r="S37" s="1">
        <f t="shared" si="1"/>
        <v>445.48390000000006</v>
      </c>
      <c r="T37" s="1">
        <f t="shared" si="2"/>
        <v>1.0862000000000001</v>
      </c>
    </row>
    <row r="38" spans="1:20" ht="15.75" customHeight="1" x14ac:dyDescent="0.2">
      <c r="A38" s="61" t="s">
        <v>24</v>
      </c>
      <c r="B38" s="71">
        <v>42.230499999999999</v>
      </c>
      <c r="C38" s="71"/>
      <c r="D38" s="71">
        <v>69.1982</v>
      </c>
      <c r="E38" s="71">
        <v>0.60929999999999995</v>
      </c>
      <c r="F38" s="71">
        <v>4.1307</v>
      </c>
      <c r="G38" s="71">
        <v>450.29840000000002</v>
      </c>
      <c r="H38" s="71"/>
      <c r="I38" s="40">
        <v>375.32909999999998</v>
      </c>
      <c r="J38" s="40">
        <v>69.229900000000001</v>
      </c>
      <c r="K38" s="40">
        <v>7.4989000000000008</v>
      </c>
      <c r="L38" s="71"/>
      <c r="M38" s="71">
        <v>2.6583999999999999</v>
      </c>
      <c r="N38" s="71"/>
      <c r="O38" s="42">
        <v>1021.1834000000001</v>
      </c>
      <c r="P38" s="51"/>
      <c r="Q38" s="1"/>
      <c r="R38" s="1">
        <f t="shared" si="0"/>
        <v>569.1255000000001</v>
      </c>
      <c r="S38" s="1">
        <f t="shared" si="1"/>
        <v>452.05789999999996</v>
      </c>
      <c r="T38" s="1">
        <f t="shared" si="2"/>
        <v>0</v>
      </c>
    </row>
    <row r="39" spans="1:20" ht="15.75" customHeight="1" x14ac:dyDescent="0.2">
      <c r="A39" s="61" t="s">
        <v>25</v>
      </c>
      <c r="B39" s="71"/>
      <c r="C39" s="71"/>
      <c r="D39" s="71">
        <v>1.7439</v>
      </c>
      <c r="E39" s="71"/>
      <c r="F39" s="71"/>
      <c r="G39" s="71">
        <v>221.68510000000001</v>
      </c>
      <c r="H39" s="71"/>
      <c r="I39" s="40">
        <v>372.39879999999994</v>
      </c>
      <c r="J39" s="40">
        <v>16.408300000000001</v>
      </c>
      <c r="K39" s="40">
        <v>49.778499999999994</v>
      </c>
      <c r="L39" s="71"/>
      <c r="M39" s="71">
        <v>5.5483000000000002</v>
      </c>
      <c r="N39" s="71">
        <v>15.837299999999999</v>
      </c>
      <c r="O39" s="42">
        <v>683.40020000000004</v>
      </c>
      <c r="P39" s="51"/>
      <c r="Q39" s="1"/>
      <c r="R39" s="1">
        <f t="shared" si="0"/>
        <v>228.97730000000001</v>
      </c>
      <c r="S39" s="1">
        <f t="shared" si="1"/>
        <v>438.58559999999994</v>
      </c>
      <c r="T39" s="1">
        <f t="shared" si="2"/>
        <v>15.837299999999999</v>
      </c>
    </row>
    <row r="40" spans="1:20" ht="15.75" customHeight="1" x14ac:dyDescent="0.2">
      <c r="A40" s="61" t="s">
        <v>26</v>
      </c>
      <c r="B40" s="71">
        <v>402.41269999999997</v>
      </c>
      <c r="C40" s="71"/>
      <c r="D40" s="71">
        <v>6.5080999999999998</v>
      </c>
      <c r="E40" s="71"/>
      <c r="F40" s="71"/>
      <c r="G40" s="71">
        <v>358.46039999999999</v>
      </c>
      <c r="H40" s="71"/>
      <c r="I40" s="40">
        <v>242.29870000000003</v>
      </c>
      <c r="J40" s="40"/>
      <c r="K40" s="40"/>
      <c r="L40" s="71"/>
      <c r="M40" s="71">
        <v>10.7813</v>
      </c>
      <c r="N40" s="71">
        <v>22.264600000000002</v>
      </c>
      <c r="O40" s="42">
        <v>1042.7258000000002</v>
      </c>
      <c r="P40" s="51"/>
      <c r="Q40" s="1"/>
      <c r="R40" s="1">
        <f t="shared" si="0"/>
        <v>778.16250000000002</v>
      </c>
      <c r="S40" s="1">
        <f t="shared" si="1"/>
        <v>242.29870000000003</v>
      </c>
      <c r="T40" s="1">
        <f t="shared" si="2"/>
        <v>22.264600000000002</v>
      </c>
    </row>
    <row r="41" spans="1:20" ht="15.75" customHeight="1" x14ac:dyDescent="0.2">
      <c r="A41" s="61" t="s">
        <v>27</v>
      </c>
      <c r="B41" s="71"/>
      <c r="C41" s="71"/>
      <c r="D41" s="71">
        <v>43.320900000000002</v>
      </c>
      <c r="E41" s="71"/>
      <c r="F41" s="71">
        <v>23.5548</v>
      </c>
      <c r="G41" s="71">
        <v>694.93100000000004</v>
      </c>
      <c r="H41" s="71">
        <v>4.3506999999999998</v>
      </c>
      <c r="I41" s="40">
        <v>69.296899999999994</v>
      </c>
      <c r="J41" s="40">
        <v>5.5957999999999997</v>
      </c>
      <c r="K41" s="40">
        <v>1.5069999999999999</v>
      </c>
      <c r="L41" s="71"/>
      <c r="M41" s="71">
        <v>40.1</v>
      </c>
      <c r="N41" s="71">
        <v>0.71179999999999999</v>
      </c>
      <c r="O41" s="42">
        <v>883.36890000000017</v>
      </c>
      <c r="P41" s="51"/>
      <c r="Q41" s="1"/>
      <c r="R41" s="1">
        <f t="shared" si="0"/>
        <v>801.90670000000011</v>
      </c>
      <c r="S41" s="1">
        <f t="shared" si="1"/>
        <v>80.750399999999999</v>
      </c>
      <c r="T41" s="1">
        <f t="shared" si="2"/>
        <v>0.71179999999999999</v>
      </c>
    </row>
    <row r="42" spans="1:20" ht="15.75" customHeight="1" x14ac:dyDescent="0.2">
      <c r="A42" s="62" t="s">
        <v>205</v>
      </c>
      <c r="B42" s="72">
        <v>464.21619999999996</v>
      </c>
      <c r="C42" s="72"/>
      <c r="D42" s="72">
        <v>132.4211</v>
      </c>
      <c r="E42" s="72">
        <v>0.60929999999999995</v>
      </c>
      <c r="F42" s="72">
        <v>27.685500000000001</v>
      </c>
      <c r="G42" s="72">
        <v>2597.3824</v>
      </c>
      <c r="H42" s="72">
        <v>4.3506999999999998</v>
      </c>
      <c r="I42" s="44">
        <v>1388.7766999999999</v>
      </c>
      <c r="J42" s="44">
        <v>165.85849999999999</v>
      </c>
      <c r="K42" s="44">
        <v>90.287499999999994</v>
      </c>
      <c r="L42" s="72">
        <v>9.9031000000000002</v>
      </c>
      <c r="M42" s="72">
        <v>96.181600000000003</v>
      </c>
      <c r="N42" s="72">
        <v>39.899899999999995</v>
      </c>
      <c r="O42" s="46">
        <v>5017.5725000000011</v>
      </c>
      <c r="P42" s="51"/>
      <c r="Q42" s="1"/>
      <c r="R42" s="1">
        <f t="shared" si="0"/>
        <v>3318.4960999999998</v>
      </c>
      <c r="S42" s="1">
        <f t="shared" si="1"/>
        <v>1659.1764999999998</v>
      </c>
      <c r="T42" s="1">
        <f t="shared" si="2"/>
        <v>39.899899999999995</v>
      </c>
    </row>
    <row r="43" spans="1:20" ht="15.75" customHeight="1" x14ac:dyDescent="0.2">
      <c r="A43" s="61" t="s">
        <v>307</v>
      </c>
      <c r="B43" s="71">
        <v>0.4793</v>
      </c>
      <c r="C43" s="71">
        <v>0.70379999999999998</v>
      </c>
      <c r="D43" s="71">
        <v>2.7178</v>
      </c>
      <c r="E43" s="71">
        <v>1.1101000000000001</v>
      </c>
      <c r="F43" s="71">
        <v>0.57850000000000001</v>
      </c>
      <c r="G43" s="71">
        <v>543.3886</v>
      </c>
      <c r="H43" s="71">
        <v>770.55329999999981</v>
      </c>
      <c r="I43" s="40">
        <v>1101.6719000000001</v>
      </c>
      <c r="J43" s="40">
        <v>953.47569999999996</v>
      </c>
      <c r="K43" s="40">
        <v>62.583299999999994</v>
      </c>
      <c r="L43" s="71">
        <v>23.2363</v>
      </c>
      <c r="M43" s="71">
        <v>5.7289000000000003</v>
      </c>
      <c r="N43" s="71">
        <v>8.0373000000000001</v>
      </c>
      <c r="O43" s="42">
        <v>3474.2647999999999</v>
      </c>
      <c r="P43" s="51"/>
      <c r="Q43" s="1"/>
      <c r="R43" s="1">
        <f t="shared" si="0"/>
        <v>554.70699999999999</v>
      </c>
      <c r="S43" s="1">
        <f t="shared" si="1"/>
        <v>2911.5204999999996</v>
      </c>
      <c r="T43" s="1">
        <f t="shared" si="2"/>
        <v>8.0373000000000001</v>
      </c>
    </row>
    <row r="44" spans="1:20" ht="15.75" customHeight="1" x14ac:dyDescent="0.2">
      <c r="A44" s="61" t="s">
        <v>308</v>
      </c>
      <c r="B44" s="71">
        <v>45.909000000000006</v>
      </c>
      <c r="C44" s="71"/>
      <c r="D44" s="71">
        <v>17.743400000000001</v>
      </c>
      <c r="E44" s="71"/>
      <c r="F44" s="71">
        <v>0.16309999999999999</v>
      </c>
      <c r="G44" s="71">
        <v>1327.7674</v>
      </c>
      <c r="H44" s="71">
        <v>429.00150000000002</v>
      </c>
      <c r="I44" s="40">
        <v>1164.4794000000002</v>
      </c>
      <c r="J44" s="40">
        <v>944.82079999999996</v>
      </c>
      <c r="K44" s="40">
        <v>133.4307</v>
      </c>
      <c r="L44" s="71">
        <v>63.006800000000005</v>
      </c>
      <c r="M44" s="71">
        <v>15.531500000000001</v>
      </c>
      <c r="N44" s="71">
        <v>16.225300000000001</v>
      </c>
      <c r="O44" s="42">
        <v>4158.0788999999995</v>
      </c>
      <c r="P44" s="51"/>
      <c r="Q44" s="1"/>
      <c r="R44" s="1">
        <f t="shared" si="0"/>
        <v>1407.1143999999999</v>
      </c>
      <c r="S44" s="1">
        <f t="shared" si="1"/>
        <v>2734.7392</v>
      </c>
      <c r="T44" s="1">
        <f t="shared" si="2"/>
        <v>16.225300000000001</v>
      </c>
    </row>
    <row r="45" spans="1:20" ht="15.75" customHeight="1" x14ac:dyDescent="0.2">
      <c r="A45" s="61" t="s">
        <v>309</v>
      </c>
      <c r="B45" s="71">
        <v>7.0552999999999999</v>
      </c>
      <c r="C45" s="71"/>
      <c r="D45" s="71">
        <v>44.091599999999993</v>
      </c>
      <c r="E45" s="71">
        <v>3.1951000000000001</v>
      </c>
      <c r="F45" s="71">
        <v>19.377099999999999</v>
      </c>
      <c r="G45" s="71">
        <v>1884.9103999999998</v>
      </c>
      <c r="H45" s="71">
        <v>387.67840000000001</v>
      </c>
      <c r="I45" s="40">
        <v>1349.3650999999998</v>
      </c>
      <c r="J45" s="40">
        <v>373.3612</v>
      </c>
      <c r="K45" s="40">
        <v>79.156200000000013</v>
      </c>
      <c r="L45" s="71">
        <v>18.236599999999999</v>
      </c>
      <c r="M45" s="71">
        <v>16.358899999999998</v>
      </c>
      <c r="N45" s="71">
        <v>5.6231999999999998</v>
      </c>
      <c r="O45" s="42">
        <v>4188.4090999999999</v>
      </c>
      <c r="P45" s="51"/>
      <c r="Q45" s="1"/>
      <c r="R45" s="1">
        <f t="shared" si="0"/>
        <v>1974.9883999999997</v>
      </c>
      <c r="S45" s="1">
        <f t="shared" si="1"/>
        <v>2207.7974999999997</v>
      </c>
      <c r="T45" s="1">
        <f t="shared" si="2"/>
        <v>5.6231999999999998</v>
      </c>
    </row>
    <row r="46" spans="1:20" ht="15.75" customHeight="1" x14ac:dyDescent="0.2">
      <c r="A46" s="62" t="s">
        <v>293</v>
      </c>
      <c r="B46" s="72">
        <v>53.443600000000004</v>
      </c>
      <c r="C46" s="72">
        <v>0.70379999999999998</v>
      </c>
      <c r="D46" s="72">
        <v>64.552800000000005</v>
      </c>
      <c r="E46" s="72">
        <v>4.3052000000000001</v>
      </c>
      <c r="F46" s="72">
        <v>20.1187</v>
      </c>
      <c r="G46" s="72">
        <v>3756.0663999999997</v>
      </c>
      <c r="H46" s="72">
        <v>1587.2332000000001</v>
      </c>
      <c r="I46" s="44">
        <v>3615.5163999999986</v>
      </c>
      <c r="J46" s="44">
        <v>2271.6576999999997</v>
      </c>
      <c r="K46" s="44">
        <v>275.17020000000002</v>
      </c>
      <c r="L46" s="72">
        <v>104.47969999999999</v>
      </c>
      <c r="M46" s="72">
        <v>37.619299999999996</v>
      </c>
      <c r="N46" s="72">
        <v>29.885799999999996</v>
      </c>
      <c r="O46" s="46">
        <v>11820.752799999998</v>
      </c>
      <c r="P46" s="51"/>
      <c r="Q46" s="1"/>
      <c r="R46" s="1">
        <f t="shared" si="0"/>
        <v>3936.8097999999995</v>
      </c>
      <c r="S46" s="1">
        <f t="shared" si="1"/>
        <v>7854.0571999999993</v>
      </c>
      <c r="T46" s="1">
        <f t="shared" si="2"/>
        <v>29.885799999999996</v>
      </c>
    </row>
    <row r="47" spans="1:20" ht="15.75" customHeight="1" x14ac:dyDescent="0.2">
      <c r="A47" s="63" t="s">
        <v>294</v>
      </c>
      <c r="B47" s="73">
        <v>1.2162999999999999</v>
      </c>
      <c r="C47" s="73"/>
      <c r="D47" s="73">
        <v>26.442599999999999</v>
      </c>
      <c r="E47" s="73">
        <v>21.831199999999999</v>
      </c>
      <c r="F47" s="73">
        <v>4.4124999999999996</v>
      </c>
      <c r="G47" s="73">
        <v>1100.1490000000001</v>
      </c>
      <c r="H47" s="73">
        <v>1555.7429999999999</v>
      </c>
      <c r="I47" s="47">
        <v>1391.7760000000003</v>
      </c>
      <c r="J47" s="47">
        <v>1195.8267000000001</v>
      </c>
      <c r="K47" s="47">
        <v>50.665299999999995</v>
      </c>
      <c r="L47" s="73">
        <v>59.283699999999996</v>
      </c>
      <c r="M47" s="73"/>
      <c r="N47" s="73">
        <v>32.865800000000007</v>
      </c>
      <c r="O47" s="49">
        <v>5440.2120999999997</v>
      </c>
      <c r="P47" s="51"/>
      <c r="Q47" s="1"/>
      <c r="R47" s="1">
        <f t="shared" si="0"/>
        <v>1154.0516</v>
      </c>
      <c r="S47" s="1">
        <f t="shared" si="1"/>
        <v>4253.2946999999995</v>
      </c>
      <c r="T47" s="1">
        <f t="shared" si="2"/>
        <v>32.865800000000007</v>
      </c>
    </row>
    <row r="48" spans="1:20" ht="15.75" customHeight="1" x14ac:dyDescent="0.2">
      <c r="A48" s="61" t="s">
        <v>28</v>
      </c>
      <c r="B48" s="71"/>
      <c r="C48" s="71">
        <v>5.7407000000000004</v>
      </c>
      <c r="D48" s="71">
        <v>62.692700000000002</v>
      </c>
      <c r="E48" s="71">
        <v>18.833100000000002</v>
      </c>
      <c r="F48" s="71">
        <v>4.3345000000000002</v>
      </c>
      <c r="G48" s="71">
        <v>777.7269</v>
      </c>
      <c r="H48" s="71">
        <v>55.794499999999999</v>
      </c>
      <c r="I48" s="40">
        <v>807.55280000000005</v>
      </c>
      <c r="J48" s="40">
        <v>378.38329999999996</v>
      </c>
      <c r="K48" s="40">
        <v>125.0621</v>
      </c>
      <c r="L48" s="71"/>
      <c r="M48" s="71"/>
      <c r="N48" s="71">
        <v>154.31360000000001</v>
      </c>
      <c r="O48" s="42">
        <v>2390.4342000000001</v>
      </c>
      <c r="P48" s="51"/>
      <c r="Q48" s="1"/>
      <c r="R48" s="1">
        <f t="shared" si="0"/>
        <v>869.3279</v>
      </c>
      <c r="S48" s="1">
        <f t="shared" si="1"/>
        <v>1366.7927</v>
      </c>
      <c r="T48" s="1">
        <f t="shared" si="2"/>
        <v>154.31360000000001</v>
      </c>
    </row>
    <row r="49" spans="1:20" ht="15.75" customHeight="1" x14ac:dyDescent="0.2">
      <c r="A49" s="61" t="s">
        <v>295</v>
      </c>
      <c r="B49" s="71">
        <v>46.351499999999994</v>
      </c>
      <c r="C49" s="71">
        <v>3.4434999999999998</v>
      </c>
      <c r="D49" s="71">
        <v>39.454999999999998</v>
      </c>
      <c r="E49" s="71">
        <v>16.033000000000001</v>
      </c>
      <c r="F49" s="71">
        <v>2.2155999999999998</v>
      </c>
      <c r="G49" s="71">
        <v>1139.9413</v>
      </c>
      <c r="H49" s="71">
        <v>41.173999999999999</v>
      </c>
      <c r="I49" s="40">
        <v>744.37489999999991</v>
      </c>
      <c r="J49" s="40">
        <v>363.04560000000004</v>
      </c>
      <c r="K49" s="40">
        <v>477.22669999999999</v>
      </c>
      <c r="L49" s="71">
        <v>0.6986</v>
      </c>
      <c r="M49" s="71">
        <v>5.3167</v>
      </c>
      <c r="N49" s="71">
        <v>37.7577</v>
      </c>
      <c r="O49" s="42">
        <v>2917.0340999999999</v>
      </c>
      <c r="P49" s="51"/>
      <c r="Q49" s="1"/>
      <c r="R49" s="1">
        <f t="shared" si="0"/>
        <v>1252.7565999999999</v>
      </c>
      <c r="S49" s="1">
        <f t="shared" si="1"/>
        <v>1626.5197999999998</v>
      </c>
      <c r="T49" s="1">
        <f t="shared" si="2"/>
        <v>37.7577</v>
      </c>
    </row>
    <row r="50" spans="1:20" ht="15.75" customHeight="1" x14ac:dyDescent="0.2">
      <c r="A50" s="62" t="s">
        <v>29</v>
      </c>
      <c r="B50" s="72">
        <v>46.351499999999994</v>
      </c>
      <c r="C50" s="72">
        <v>9.1842000000000006</v>
      </c>
      <c r="D50" s="72">
        <v>102.1477</v>
      </c>
      <c r="E50" s="72">
        <v>34.866099999999996</v>
      </c>
      <c r="F50" s="72">
        <v>6.5501000000000005</v>
      </c>
      <c r="G50" s="72">
        <v>1917.6682000000001</v>
      </c>
      <c r="H50" s="72">
        <v>96.968500000000006</v>
      </c>
      <c r="I50" s="44">
        <v>1551.9276999999997</v>
      </c>
      <c r="J50" s="44">
        <v>741.4289</v>
      </c>
      <c r="K50" s="44">
        <v>602.28880000000004</v>
      </c>
      <c r="L50" s="72">
        <v>0.6986</v>
      </c>
      <c r="M50" s="72">
        <v>5.3167</v>
      </c>
      <c r="N50" s="72">
        <v>192.07130000000001</v>
      </c>
      <c r="O50" s="46">
        <v>5307.4682999999995</v>
      </c>
      <c r="P50" s="51"/>
      <c r="Q50" s="1"/>
      <c r="R50" s="1">
        <f t="shared" si="0"/>
        <v>2122.0844999999999</v>
      </c>
      <c r="S50" s="1">
        <f t="shared" si="1"/>
        <v>2993.3124999999995</v>
      </c>
      <c r="T50" s="1">
        <f t="shared" si="2"/>
        <v>192.07130000000001</v>
      </c>
    </row>
    <row r="51" spans="1:20" ht="15.75" customHeight="1" x14ac:dyDescent="0.2">
      <c r="A51" s="61" t="s">
        <v>296</v>
      </c>
      <c r="B51" s="71"/>
      <c r="C51" s="71"/>
      <c r="D51" s="71">
        <v>3.5983999999999998</v>
      </c>
      <c r="E51" s="71"/>
      <c r="F51" s="71"/>
      <c r="G51" s="71">
        <v>29.347399999999997</v>
      </c>
      <c r="H51" s="71">
        <v>69.442300000000003</v>
      </c>
      <c r="I51" s="40">
        <v>194.70210000000003</v>
      </c>
      <c r="J51" s="40">
        <v>302.31620000000004</v>
      </c>
      <c r="K51" s="40">
        <v>42.967700000000001</v>
      </c>
      <c r="L51" s="71"/>
      <c r="M51" s="71">
        <v>13.041399999999999</v>
      </c>
      <c r="N51" s="71">
        <v>5.4892000000000003</v>
      </c>
      <c r="O51" s="42">
        <v>660.90470000000005</v>
      </c>
      <c r="P51" s="51"/>
      <c r="Q51" s="1"/>
      <c r="R51" s="1">
        <f t="shared" si="0"/>
        <v>45.987200000000001</v>
      </c>
      <c r="S51" s="1">
        <f t="shared" si="1"/>
        <v>609.42830000000015</v>
      </c>
      <c r="T51" s="1">
        <f t="shared" si="2"/>
        <v>5.4892000000000003</v>
      </c>
    </row>
    <row r="52" spans="1:20" ht="15.75" customHeight="1" x14ac:dyDescent="0.2">
      <c r="A52" s="61" t="s">
        <v>297</v>
      </c>
      <c r="B52" s="71">
        <v>10.048</v>
      </c>
      <c r="C52" s="71"/>
      <c r="D52" s="71">
        <v>39.615900000000003</v>
      </c>
      <c r="E52" s="71">
        <v>19.2776</v>
      </c>
      <c r="F52" s="71">
        <v>15.7163</v>
      </c>
      <c r="G52" s="71">
        <v>688.77060000000006</v>
      </c>
      <c r="H52" s="71">
        <v>71.584299999999999</v>
      </c>
      <c r="I52" s="40">
        <v>154.7559</v>
      </c>
      <c r="J52" s="40">
        <v>132.41459999999998</v>
      </c>
      <c r="K52" s="40">
        <v>13.4132</v>
      </c>
      <c r="L52" s="71"/>
      <c r="M52" s="71">
        <v>17.493200000000002</v>
      </c>
      <c r="N52" s="71"/>
      <c r="O52" s="42">
        <v>1163.0895999999998</v>
      </c>
      <c r="P52" s="51"/>
      <c r="Q52" s="1"/>
      <c r="R52" s="1">
        <f t="shared" si="0"/>
        <v>790.92160000000001</v>
      </c>
      <c r="S52" s="1">
        <f t="shared" si="1"/>
        <v>372.16799999999995</v>
      </c>
      <c r="T52" s="1">
        <f t="shared" si="2"/>
        <v>0</v>
      </c>
    </row>
    <row r="53" spans="1:20" ht="15.75" customHeight="1" x14ac:dyDescent="0.2">
      <c r="A53" s="61" t="s">
        <v>298</v>
      </c>
      <c r="B53" s="71"/>
      <c r="C53" s="71">
        <v>0.28050000000000003</v>
      </c>
      <c r="D53" s="71">
        <v>59.072800000000001</v>
      </c>
      <c r="E53" s="71"/>
      <c r="F53" s="71"/>
      <c r="G53" s="71">
        <v>415.41179999999997</v>
      </c>
      <c r="H53" s="71">
        <v>42.647599999999997</v>
      </c>
      <c r="I53" s="40">
        <v>371.49810000000002</v>
      </c>
      <c r="J53" s="40">
        <v>179.536</v>
      </c>
      <c r="K53" s="40">
        <v>31.258700000000001</v>
      </c>
      <c r="L53" s="71"/>
      <c r="M53" s="71"/>
      <c r="N53" s="71">
        <v>16.1721</v>
      </c>
      <c r="O53" s="42">
        <v>1115.8776</v>
      </c>
      <c r="P53" s="51"/>
      <c r="Q53" s="1"/>
      <c r="R53" s="1">
        <f t="shared" si="0"/>
        <v>474.76509999999996</v>
      </c>
      <c r="S53" s="1">
        <f t="shared" si="1"/>
        <v>624.94040000000007</v>
      </c>
      <c r="T53" s="1">
        <f t="shared" si="2"/>
        <v>16.1721</v>
      </c>
    </row>
    <row r="54" spans="1:20" ht="15.75" customHeight="1" x14ac:dyDescent="0.2">
      <c r="A54" s="61" t="s">
        <v>30</v>
      </c>
      <c r="B54" s="71">
        <v>13.5261</v>
      </c>
      <c r="C54" s="71">
        <v>1.5392999999999999</v>
      </c>
      <c r="D54" s="71">
        <v>138.62479999999999</v>
      </c>
      <c r="E54" s="71">
        <v>1.2121</v>
      </c>
      <c r="F54" s="71">
        <v>7.5896999999999997</v>
      </c>
      <c r="G54" s="71">
        <v>2092.2022999999999</v>
      </c>
      <c r="H54" s="71">
        <v>161.8869</v>
      </c>
      <c r="I54" s="40">
        <v>1152.5646999999999</v>
      </c>
      <c r="J54" s="40">
        <v>1035.6702</v>
      </c>
      <c r="K54" s="40">
        <v>205.26979999999998</v>
      </c>
      <c r="L54" s="71"/>
      <c r="M54" s="71">
        <v>13.982100000000001</v>
      </c>
      <c r="N54" s="71">
        <v>3.9449999999999998</v>
      </c>
      <c r="O54" s="42">
        <v>4828.0129999999999</v>
      </c>
      <c r="P54" s="51"/>
      <c r="Q54" s="1"/>
      <c r="R54" s="1">
        <f t="shared" si="0"/>
        <v>2268.6764000000003</v>
      </c>
      <c r="S54" s="1">
        <f t="shared" si="1"/>
        <v>2555.3915999999999</v>
      </c>
      <c r="T54" s="1">
        <f t="shared" si="2"/>
        <v>3.9449999999999998</v>
      </c>
    </row>
    <row r="55" spans="1:20" ht="15.75" customHeight="1" x14ac:dyDescent="0.2">
      <c r="A55" s="61" t="s">
        <v>31</v>
      </c>
      <c r="B55" s="71"/>
      <c r="C55" s="71"/>
      <c r="D55" s="71">
        <v>6.7975000000000003</v>
      </c>
      <c r="E55" s="71"/>
      <c r="F55" s="71">
        <v>12.6838</v>
      </c>
      <c r="G55" s="71">
        <v>149.6157</v>
      </c>
      <c r="H55" s="71">
        <v>162.17060000000001</v>
      </c>
      <c r="I55" s="40">
        <v>284.63709999999986</v>
      </c>
      <c r="J55" s="40">
        <v>144.35669999999999</v>
      </c>
      <c r="K55" s="40">
        <v>37.385800000000003</v>
      </c>
      <c r="L55" s="71"/>
      <c r="M55" s="71"/>
      <c r="N55" s="71">
        <v>26.339700000000001</v>
      </c>
      <c r="O55" s="42">
        <v>823.98689999999988</v>
      </c>
      <c r="P55" s="51"/>
      <c r="Q55" s="1"/>
      <c r="R55" s="1">
        <f t="shared" si="0"/>
        <v>169.09700000000001</v>
      </c>
      <c r="S55" s="1">
        <f t="shared" si="1"/>
        <v>628.5501999999999</v>
      </c>
      <c r="T55" s="1">
        <f t="shared" si="2"/>
        <v>26.339700000000001</v>
      </c>
    </row>
    <row r="56" spans="1:20" ht="15.75" customHeight="1" x14ac:dyDescent="0.2">
      <c r="A56" s="61" t="s">
        <v>299</v>
      </c>
      <c r="B56" s="71"/>
      <c r="C56" s="71"/>
      <c r="D56" s="71">
        <v>15.3363</v>
      </c>
      <c r="E56" s="71">
        <v>1.3812</v>
      </c>
      <c r="F56" s="71"/>
      <c r="G56" s="71">
        <v>449.89449999999999</v>
      </c>
      <c r="H56" s="71">
        <v>14.699199999999999</v>
      </c>
      <c r="I56" s="40">
        <v>331.93339999999995</v>
      </c>
      <c r="J56" s="40">
        <v>188.19120000000001</v>
      </c>
      <c r="K56" s="40">
        <v>24.761199999999999</v>
      </c>
      <c r="L56" s="71">
        <v>1.04</v>
      </c>
      <c r="M56" s="71"/>
      <c r="N56" s="71"/>
      <c r="O56" s="42">
        <v>1027.2369999999999</v>
      </c>
      <c r="P56" s="51"/>
      <c r="Q56" s="1"/>
      <c r="R56" s="1">
        <f t="shared" si="0"/>
        <v>466.61199999999997</v>
      </c>
      <c r="S56" s="1">
        <f t="shared" si="1"/>
        <v>560.625</v>
      </c>
      <c r="T56" s="1">
        <f t="shared" si="2"/>
        <v>0</v>
      </c>
    </row>
    <row r="57" spans="1:20" ht="15.75" customHeight="1" x14ac:dyDescent="0.2">
      <c r="A57" s="61" t="s">
        <v>300</v>
      </c>
      <c r="B57" s="71"/>
      <c r="C57" s="71">
        <v>5.6391999999999998</v>
      </c>
      <c r="D57" s="71">
        <v>4.2249999999999996</v>
      </c>
      <c r="E57" s="71">
        <v>0.35780000000000001</v>
      </c>
      <c r="F57" s="71">
        <v>11.155999999999999</v>
      </c>
      <c r="G57" s="71">
        <v>395.54240000000004</v>
      </c>
      <c r="H57" s="71">
        <v>815.15470000000005</v>
      </c>
      <c r="I57" s="40">
        <v>884.33760000000007</v>
      </c>
      <c r="J57" s="40">
        <v>266.63810000000001</v>
      </c>
      <c r="K57" s="40">
        <v>84.78</v>
      </c>
      <c r="L57" s="71">
        <v>4.8952</v>
      </c>
      <c r="M57" s="71"/>
      <c r="N57" s="71">
        <v>42.005099999999999</v>
      </c>
      <c r="O57" s="42">
        <v>2514.7311</v>
      </c>
      <c r="P57" s="51"/>
      <c r="Q57" s="1"/>
      <c r="R57" s="1">
        <f t="shared" si="0"/>
        <v>416.92040000000003</v>
      </c>
      <c r="S57" s="1">
        <f t="shared" si="1"/>
        <v>2055.8056000000001</v>
      </c>
      <c r="T57" s="1">
        <f t="shared" si="2"/>
        <v>42.005099999999999</v>
      </c>
    </row>
    <row r="58" spans="1:20" ht="15.75" customHeight="1" x14ac:dyDescent="0.2">
      <c r="A58" s="61" t="s">
        <v>32</v>
      </c>
      <c r="B58" s="71">
        <v>1.4177</v>
      </c>
      <c r="C58" s="71">
        <v>13.5884</v>
      </c>
      <c r="D58" s="71">
        <v>7.6558000000000002</v>
      </c>
      <c r="E58" s="71">
        <v>6.0862999999999996</v>
      </c>
      <c r="F58" s="71">
        <v>1.8262</v>
      </c>
      <c r="G58" s="71">
        <v>312.28530000000001</v>
      </c>
      <c r="H58" s="71">
        <v>148.22989999999999</v>
      </c>
      <c r="I58" s="40">
        <v>169.74510000000004</v>
      </c>
      <c r="J58" s="40">
        <v>196.98770000000002</v>
      </c>
      <c r="K58" s="40">
        <v>21.0501</v>
      </c>
      <c r="L58" s="71">
        <v>7.7328999999999999</v>
      </c>
      <c r="M58" s="71">
        <v>12.4688</v>
      </c>
      <c r="N58" s="71">
        <v>21.334999999999997</v>
      </c>
      <c r="O58" s="42">
        <v>920.40920000000006</v>
      </c>
      <c r="P58" s="51"/>
      <c r="Q58" s="1"/>
      <c r="R58" s="1">
        <f t="shared" si="0"/>
        <v>355.32849999999996</v>
      </c>
      <c r="S58" s="1">
        <f t="shared" si="1"/>
        <v>543.74570000000006</v>
      </c>
      <c r="T58" s="1">
        <f t="shared" si="2"/>
        <v>21.334999999999997</v>
      </c>
    </row>
    <row r="59" spans="1:20" ht="15.75" customHeight="1" x14ac:dyDescent="0.2">
      <c r="A59" s="62" t="s">
        <v>301</v>
      </c>
      <c r="B59" s="72">
        <v>24.991800000000001</v>
      </c>
      <c r="C59" s="72">
        <v>21.0474</v>
      </c>
      <c r="D59" s="72">
        <v>274.92650000000003</v>
      </c>
      <c r="E59" s="72">
        <v>28.314999999999998</v>
      </c>
      <c r="F59" s="72">
        <v>48.971999999999994</v>
      </c>
      <c r="G59" s="72">
        <v>4533.07</v>
      </c>
      <c r="H59" s="72">
        <v>1485.8155000000002</v>
      </c>
      <c r="I59" s="44">
        <v>3544.174</v>
      </c>
      <c r="J59" s="44">
        <v>2446.1107000000002</v>
      </c>
      <c r="K59" s="44">
        <v>460.88650000000001</v>
      </c>
      <c r="L59" s="72">
        <v>13.668099999999999</v>
      </c>
      <c r="M59" s="72">
        <v>56.985500000000002</v>
      </c>
      <c r="N59" s="72">
        <v>115.2861</v>
      </c>
      <c r="O59" s="46">
        <v>13054.249100000003</v>
      </c>
      <c r="P59" s="51"/>
      <c r="Q59" s="1"/>
      <c r="R59" s="1">
        <f t="shared" si="0"/>
        <v>4988.3081999999995</v>
      </c>
      <c r="S59" s="1">
        <f t="shared" si="1"/>
        <v>7950.6547999999993</v>
      </c>
      <c r="T59" s="1">
        <f t="shared" si="2"/>
        <v>115.2861</v>
      </c>
    </row>
    <row r="60" spans="1:20" ht="15.75" customHeight="1" x14ac:dyDescent="0.2">
      <c r="A60" s="61" t="s">
        <v>33</v>
      </c>
      <c r="B60" s="71">
        <v>134.04400000000001</v>
      </c>
      <c r="C60" s="71">
        <v>9.0657999999999994</v>
      </c>
      <c r="D60" s="71">
        <v>149.56440000000003</v>
      </c>
      <c r="E60" s="71">
        <v>0.62280000000000002</v>
      </c>
      <c r="F60" s="71"/>
      <c r="G60" s="71">
        <v>2373.4387000000002</v>
      </c>
      <c r="H60" s="71">
        <v>260.04809999999998</v>
      </c>
      <c r="I60" s="40">
        <v>418.96500000000003</v>
      </c>
      <c r="J60" s="40">
        <v>163.07250000000002</v>
      </c>
      <c r="K60" s="40">
        <v>102.68559999999999</v>
      </c>
      <c r="L60" s="71">
        <v>9.5952999999999999</v>
      </c>
      <c r="M60" s="71"/>
      <c r="N60" s="71">
        <v>7.7676999999999996</v>
      </c>
      <c r="O60" s="42">
        <v>3628.8699000000001</v>
      </c>
      <c r="P60" s="51"/>
      <c r="Q60" s="1"/>
      <c r="R60" s="1">
        <f t="shared" si="0"/>
        <v>2666.7357000000002</v>
      </c>
      <c r="S60" s="1">
        <f t="shared" si="1"/>
        <v>954.36649999999997</v>
      </c>
      <c r="T60" s="1">
        <f t="shared" si="2"/>
        <v>7.7676999999999996</v>
      </c>
    </row>
    <row r="61" spans="1:20" ht="15.75" customHeight="1" x14ac:dyDescent="0.2">
      <c r="A61" s="61" t="s">
        <v>310</v>
      </c>
      <c r="B61" s="71">
        <v>56.641700000000007</v>
      </c>
      <c r="C61" s="71">
        <v>3.8860000000000001</v>
      </c>
      <c r="D61" s="71">
        <v>352.7346</v>
      </c>
      <c r="E61" s="71">
        <v>2.3699000000000003</v>
      </c>
      <c r="F61" s="71">
        <v>3.3204000000000002</v>
      </c>
      <c r="G61" s="71">
        <v>936.01199999999994</v>
      </c>
      <c r="H61" s="71">
        <v>281.89330000000001</v>
      </c>
      <c r="I61" s="40">
        <v>976.23270000000002</v>
      </c>
      <c r="J61" s="40">
        <v>33.281199999999998</v>
      </c>
      <c r="K61" s="40">
        <v>357.91539999999998</v>
      </c>
      <c r="L61" s="71"/>
      <c r="M61" s="71">
        <v>75.136200000000002</v>
      </c>
      <c r="N61" s="71">
        <v>6.9083000000000006</v>
      </c>
      <c r="O61" s="42">
        <v>3086.3316999999993</v>
      </c>
      <c r="P61" s="51"/>
      <c r="Q61" s="1"/>
      <c r="R61" s="1">
        <f t="shared" si="0"/>
        <v>1430.1007999999997</v>
      </c>
      <c r="S61" s="1">
        <f t="shared" si="1"/>
        <v>1649.3226</v>
      </c>
      <c r="T61" s="1">
        <f t="shared" si="2"/>
        <v>6.9083000000000006</v>
      </c>
    </row>
    <row r="62" spans="1:20" ht="15.75" customHeight="1" x14ac:dyDescent="0.2">
      <c r="A62" s="64" t="s">
        <v>34</v>
      </c>
      <c r="B62" s="72">
        <v>190.68570000000003</v>
      </c>
      <c r="C62" s="72">
        <v>12.951799999999999</v>
      </c>
      <c r="D62" s="72">
        <v>502.29900000000004</v>
      </c>
      <c r="E62" s="72">
        <v>2.9927000000000001</v>
      </c>
      <c r="F62" s="72">
        <v>3.3204000000000002</v>
      </c>
      <c r="G62" s="72">
        <v>3309.4507000000003</v>
      </c>
      <c r="H62" s="72">
        <v>541.94140000000004</v>
      </c>
      <c r="I62" s="44">
        <v>1395.1977000000002</v>
      </c>
      <c r="J62" s="44">
        <v>196.35370000000003</v>
      </c>
      <c r="K62" s="44">
        <v>460.601</v>
      </c>
      <c r="L62" s="72">
        <v>9.5952999999999999</v>
      </c>
      <c r="M62" s="72">
        <v>75.136200000000002</v>
      </c>
      <c r="N62" s="72">
        <v>14.676</v>
      </c>
      <c r="O62" s="46">
        <v>6715.2016000000003</v>
      </c>
      <c r="P62" s="51"/>
      <c r="Q62" s="1"/>
      <c r="R62" s="1">
        <f t="shared" si="0"/>
        <v>4096.8365000000003</v>
      </c>
      <c r="S62" s="1">
        <f t="shared" si="1"/>
        <v>2603.6891000000005</v>
      </c>
      <c r="T62" s="1">
        <f t="shared" si="2"/>
        <v>14.676</v>
      </c>
    </row>
    <row r="63" spans="1:20" ht="15.75" customHeight="1" x14ac:dyDescent="0.2">
      <c r="A63" s="82" t="s">
        <v>157</v>
      </c>
      <c r="B63" s="86">
        <v>2252.7014000000004</v>
      </c>
      <c r="C63" s="86">
        <v>846.23610000000008</v>
      </c>
      <c r="D63" s="86">
        <v>5405.1998999999996</v>
      </c>
      <c r="E63" s="86">
        <v>144.57990000000001</v>
      </c>
      <c r="F63" s="86">
        <v>3291.4364999999998</v>
      </c>
      <c r="G63" s="86">
        <v>50728.582300000002</v>
      </c>
      <c r="H63" s="86">
        <v>6729.3692000000001</v>
      </c>
      <c r="I63" s="83">
        <v>33862.873399999989</v>
      </c>
      <c r="J63" s="83">
        <v>9050.5540999999994</v>
      </c>
      <c r="K63" s="83">
        <v>3194.2190000000001</v>
      </c>
      <c r="L63" s="86">
        <v>562.6019</v>
      </c>
      <c r="M63" s="86">
        <v>1940.2176999999999</v>
      </c>
      <c r="N63" s="86">
        <v>4420.690599999999</v>
      </c>
      <c r="O63" s="84">
        <v>122429.26199999996</v>
      </c>
      <c r="Q63" s="1"/>
      <c r="R63" s="1">
        <f t="shared" si="0"/>
        <v>64608.953800000003</v>
      </c>
      <c r="S63" s="1">
        <f t="shared" si="1"/>
        <v>53399.61759999999</v>
      </c>
      <c r="T63" s="1">
        <f t="shared" si="2"/>
        <v>4420.690599999999</v>
      </c>
    </row>
    <row r="64" spans="1:20" x14ac:dyDescent="0.2">
      <c r="B64" s="1"/>
      <c r="G64" s="1"/>
      <c r="N64" s="1"/>
      <c r="O64" s="1"/>
    </row>
    <row r="65" spans="2:14" x14ac:dyDescent="0.2">
      <c r="B65" s="1"/>
      <c r="I65" s="1"/>
      <c r="N65" s="1"/>
    </row>
  </sheetData>
  <mergeCells count="1">
    <mergeCell ref="B1:O1"/>
  </mergeCells>
  <phoneticPr fontId="0" type="noConversion"/>
  <printOptions horizontalCentered="1"/>
  <pageMargins left="0.78740157480314965" right="0.78740157480314965" top="0.98425196850393704" bottom="0.78740157480314965" header="0.59055118110236227" footer="0.39370078740157483"/>
  <pageSetup paperSize="9" scale="53" orientation="portrait" r:id="rId1"/>
  <headerFooter alignWithMargins="0">
    <oddHeader>&amp;C&amp;"Arial,Negrita"&amp;K03+0003.3.8 CULTIVOS EN HUERTOS FAMILIARES. Superficie provincial total (ha)</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64"/>
  <sheetViews>
    <sheetView showZeros="0" workbookViewId="0">
      <pane xSplit="1" ySplit="1" topLeftCell="B2" activePane="bottomRight" state="frozen"/>
      <selection activeCell="I62" sqref="A62:I62"/>
      <selection pane="topRight" activeCell="I62" sqref="A62:I62"/>
      <selection pane="bottomLeft" activeCell="I62" sqref="A62:I62"/>
      <selection pane="bottomRight" activeCell="A2" sqref="A2:A62"/>
    </sheetView>
  </sheetViews>
  <sheetFormatPr baseColWidth="10" defaultRowHeight="12.75" x14ac:dyDescent="0.2"/>
  <cols>
    <col min="1" max="1" width="33.5703125" customWidth="1"/>
    <col min="2" max="2" width="7.85546875" customWidth="1"/>
    <col min="3" max="3" width="12" customWidth="1"/>
    <col min="4" max="4" width="9.5703125" customWidth="1"/>
    <col min="5" max="5" width="9.140625" customWidth="1"/>
    <col min="6" max="6" width="8.85546875" customWidth="1"/>
    <col min="7" max="7" width="10" customWidth="1"/>
    <col min="8" max="8" width="8.85546875" customWidth="1"/>
    <col min="9" max="9" width="10" customWidth="1"/>
    <col min="10" max="10" width="7.42578125" customWidth="1"/>
    <col min="11" max="11" width="11.7109375" customWidth="1"/>
  </cols>
  <sheetData>
    <row r="1" spans="1:12" s="2" customFormat="1" ht="51.75" customHeight="1" x14ac:dyDescent="0.2">
      <c r="A1" s="33" t="s">
        <v>140</v>
      </c>
      <c r="B1" s="19" t="s">
        <v>203</v>
      </c>
      <c r="C1" s="19" t="s">
        <v>177</v>
      </c>
      <c r="D1" s="19" t="s">
        <v>191</v>
      </c>
      <c r="E1" s="19" t="s">
        <v>76</v>
      </c>
      <c r="F1" s="19" t="s">
        <v>82</v>
      </c>
      <c r="G1" s="19" t="s">
        <v>172</v>
      </c>
      <c r="H1" s="19" t="s">
        <v>160</v>
      </c>
      <c r="I1" s="19" t="s">
        <v>77</v>
      </c>
      <c r="J1" s="19" t="s">
        <v>192</v>
      </c>
      <c r="K1" s="19" t="s">
        <v>237</v>
      </c>
    </row>
    <row r="2" spans="1:12" ht="14.25" x14ac:dyDescent="0.2">
      <c r="A2" s="61" t="s">
        <v>1</v>
      </c>
      <c r="B2" s="40">
        <v>430.70920000000001</v>
      </c>
      <c r="C2" s="40"/>
      <c r="D2" s="40"/>
      <c r="E2" s="40"/>
      <c r="F2" s="40">
        <v>404.98949999999996</v>
      </c>
      <c r="G2" s="40"/>
      <c r="H2" s="40">
        <v>372.50729999999999</v>
      </c>
      <c r="I2" s="40"/>
      <c r="J2" s="40">
        <v>0.29920000000000002</v>
      </c>
      <c r="K2" s="40"/>
      <c r="L2" s="1"/>
    </row>
    <row r="3" spans="1:12" ht="14.25" x14ac:dyDescent="0.2">
      <c r="A3" s="61" t="s">
        <v>2</v>
      </c>
      <c r="B3" s="40">
        <v>223.57380900000001</v>
      </c>
      <c r="C3" s="40"/>
      <c r="D3" s="40"/>
      <c r="E3" s="40"/>
      <c r="F3" s="40">
        <v>250.62266600000001</v>
      </c>
      <c r="G3" s="40"/>
      <c r="H3" s="40">
        <v>224.16419400000001</v>
      </c>
      <c r="I3" s="40"/>
      <c r="J3" s="40">
        <v>12.404955000000001</v>
      </c>
      <c r="K3" s="40"/>
      <c r="L3" s="1"/>
    </row>
    <row r="4" spans="1:12" ht="14.25" x14ac:dyDescent="0.2">
      <c r="A4" s="61" t="s">
        <v>3</v>
      </c>
      <c r="B4" s="40">
        <v>190.0188</v>
      </c>
      <c r="C4" s="40"/>
      <c r="D4" s="40"/>
      <c r="E4" s="40"/>
      <c r="F4" s="40">
        <v>189.011</v>
      </c>
      <c r="G4" s="40"/>
      <c r="H4" s="40">
        <v>198.03</v>
      </c>
      <c r="I4" s="40"/>
      <c r="J4" s="40">
        <v>6.7500000000000004E-2</v>
      </c>
      <c r="K4" s="40"/>
      <c r="L4" s="1"/>
    </row>
    <row r="5" spans="1:12" ht="14.25" x14ac:dyDescent="0.2">
      <c r="A5" s="61" t="s">
        <v>4</v>
      </c>
      <c r="B5" s="40">
        <v>139.20596499999999</v>
      </c>
      <c r="C5" s="40"/>
      <c r="D5" s="40"/>
      <c r="E5" s="40"/>
      <c r="F5" s="40">
        <v>167.40147999999999</v>
      </c>
      <c r="G5" s="40"/>
      <c r="H5" s="40">
        <v>182.469436</v>
      </c>
      <c r="I5" s="40"/>
      <c r="J5" s="40"/>
      <c r="K5" s="40"/>
      <c r="L5" s="1"/>
    </row>
    <row r="6" spans="1:12" ht="14.25" x14ac:dyDescent="0.2">
      <c r="A6" s="62" t="s">
        <v>5</v>
      </c>
      <c r="B6" s="44">
        <v>983.50777399999993</v>
      </c>
      <c r="C6" s="44"/>
      <c r="D6" s="44"/>
      <c r="E6" s="44"/>
      <c r="F6" s="44">
        <v>1012.0246460000001</v>
      </c>
      <c r="G6" s="44"/>
      <c r="H6" s="44">
        <v>977.17093</v>
      </c>
      <c r="I6" s="44"/>
      <c r="J6" s="44">
        <v>12.771654999999999</v>
      </c>
      <c r="K6" s="44"/>
      <c r="L6" s="1"/>
    </row>
    <row r="7" spans="1:12" ht="14.25" x14ac:dyDescent="0.2">
      <c r="A7" s="63" t="s">
        <v>302</v>
      </c>
      <c r="B7" s="47">
        <v>26.606000000000002</v>
      </c>
      <c r="C7" s="47"/>
      <c r="D7" s="47"/>
      <c r="E7" s="47"/>
      <c r="F7" s="47">
        <v>17.769300000000001</v>
      </c>
      <c r="G7" s="47">
        <v>0.29470000000000002</v>
      </c>
      <c r="H7" s="47">
        <v>1.6359999999999999</v>
      </c>
      <c r="I7" s="47"/>
      <c r="J7" s="47">
        <v>0.29809999999999998</v>
      </c>
      <c r="K7" s="47"/>
      <c r="L7" s="1"/>
    </row>
    <row r="8" spans="1:12" ht="14.25" x14ac:dyDescent="0.2">
      <c r="A8" s="63" t="s">
        <v>6</v>
      </c>
      <c r="B8" s="47">
        <v>2.4036</v>
      </c>
      <c r="C8" s="47"/>
      <c r="D8" s="47"/>
      <c r="E8" s="47"/>
      <c r="F8" s="47">
        <v>3.0758999999999999</v>
      </c>
      <c r="G8" s="47"/>
      <c r="H8" s="47">
        <v>0.85570000000000002</v>
      </c>
      <c r="I8" s="47"/>
      <c r="J8" s="47"/>
      <c r="K8" s="47"/>
      <c r="L8" s="1"/>
    </row>
    <row r="9" spans="1:12" ht="14.25" x14ac:dyDescent="0.2">
      <c r="A9" s="61" t="s">
        <v>303</v>
      </c>
      <c r="B9" s="40"/>
      <c r="C9" s="40"/>
      <c r="D9" s="40"/>
      <c r="E9" s="40"/>
      <c r="F9" s="40">
        <v>1.6821409999999999</v>
      </c>
      <c r="G9" s="40"/>
      <c r="H9" s="40"/>
      <c r="I9" s="40"/>
      <c r="J9" s="40"/>
      <c r="K9" s="40"/>
      <c r="L9" s="1"/>
    </row>
    <row r="10" spans="1:12" ht="14.25" x14ac:dyDescent="0.2">
      <c r="A10" s="61" t="s">
        <v>304</v>
      </c>
      <c r="B10" s="40"/>
      <c r="C10" s="40"/>
      <c r="D10" s="40"/>
      <c r="E10" s="40"/>
      <c r="F10" s="40">
        <v>9.929119</v>
      </c>
      <c r="G10" s="40"/>
      <c r="H10" s="40"/>
      <c r="I10" s="40"/>
      <c r="J10" s="40"/>
      <c r="K10" s="40"/>
      <c r="L10" s="1"/>
    </row>
    <row r="11" spans="1:12" ht="14.25" x14ac:dyDescent="0.2">
      <c r="A11" s="61" t="s">
        <v>305</v>
      </c>
      <c r="B11" s="40"/>
      <c r="C11" s="40"/>
      <c r="D11" s="40"/>
      <c r="E11" s="40"/>
      <c r="F11" s="40"/>
      <c r="G11" s="40"/>
      <c r="H11" s="40">
        <v>2.3052459999999999</v>
      </c>
      <c r="I11" s="40"/>
      <c r="J11" s="40"/>
      <c r="K11" s="40"/>
      <c r="L11" s="1"/>
    </row>
    <row r="12" spans="1:12" ht="14.25" x14ac:dyDescent="0.2">
      <c r="A12" s="62" t="s">
        <v>286</v>
      </c>
      <c r="B12" s="44"/>
      <c r="C12" s="44"/>
      <c r="D12" s="44"/>
      <c r="E12" s="44"/>
      <c r="F12" s="44">
        <v>11.61126</v>
      </c>
      <c r="G12" s="44"/>
      <c r="H12" s="44">
        <v>2.3052459999999999</v>
      </c>
      <c r="I12" s="44"/>
      <c r="J12" s="44"/>
      <c r="K12" s="44"/>
      <c r="L12" s="1"/>
    </row>
    <row r="13" spans="1:12" ht="14.25" x14ac:dyDescent="0.2">
      <c r="A13" s="63" t="s">
        <v>306</v>
      </c>
      <c r="B13" s="47"/>
      <c r="C13" s="47">
        <v>74.150199999999998</v>
      </c>
      <c r="D13" s="47"/>
      <c r="E13" s="47"/>
      <c r="F13" s="47">
        <v>95.1845</v>
      </c>
      <c r="G13" s="47"/>
      <c r="H13" s="47">
        <v>21.810700000000001</v>
      </c>
      <c r="I13" s="47"/>
      <c r="J13" s="47"/>
      <c r="K13" s="47"/>
      <c r="L13" s="1"/>
    </row>
    <row r="14" spans="1:12" ht="14.25" x14ac:dyDescent="0.2">
      <c r="A14" s="63" t="s">
        <v>7</v>
      </c>
      <c r="B14" s="47">
        <v>0.28500999999999999</v>
      </c>
      <c r="C14" s="47">
        <v>19.995484999999999</v>
      </c>
      <c r="D14" s="47"/>
      <c r="E14" s="47">
        <v>0.59610399999999997</v>
      </c>
      <c r="F14" s="47">
        <v>18.072292999999998</v>
      </c>
      <c r="G14" s="47"/>
      <c r="H14" s="47">
        <v>5.3083809999999998</v>
      </c>
      <c r="I14" s="47"/>
      <c r="J14" s="47"/>
      <c r="K14" s="47"/>
      <c r="L14" s="1"/>
    </row>
    <row r="15" spans="1:12" ht="14.25" x14ac:dyDescent="0.2">
      <c r="A15" s="61" t="s">
        <v>8</v>
      </c>
      <c r="B15" s="40"/>
      <c r="C15" s="40">
        <v>0.82979999999999998</v>
      </c>
      <c r="D15" s="40"/>
      <c r="E15" s="40"/>
      <c r="F15" s="40">
        <v>29.229700000000001</v>
      </c>
      <c r="G15" s="40"/>
      <c r="H15" s="40">
        <v>10.3781</v>
      </c>
      <c r="I15" s="40"/>
      <c r="J15" s="40"/>
      <c r="K15" s="40">
        <v>0.60529999999999995</v>
      </c>
      <c r="L15" s="1"/>
    </row>
    <row r="16" spans="1:12" ht="14.25" x14ac:dyDescent="0.2">
      <c r="A16" s="61" t="s">
        <v>9</v>
      </c>
      <c r="B16" s="40">
        <v>0.50319999999999998</v>
      </c>
      <c r="C16" s="40">
        <v>0.15490000000000001</v>
      </c>
      <c r="D16" s="40">
        <v>0.1953</v>
      </c>
      <c r="E16" s="40"/>
      <c r="F16" s="40">
        <v>26.662199999999999</v>
      </c>
      <c r="G16" s="40"/>
      <c r="H16" s="40">
        <v>5.5174000000000003</v>
      </c>
      <c r="I16" s="40"/>
      <c r="J16" s="40"/>
      <c r="K16" s="40">
        <v>0.16059999999999999</v>
      </c>
      <c r="L16" s="1"/>
    </row>
    <row r="17" spans="1:12" ht="14.25" x14ac:dyDescent="0.2">
      <c r="A17" s="61" t="s">
        <v>10</v>
      </c>
      <c r="B17" s="40"/>
      <c r="C17" s="40">
        <v>2.8134999999999999</v>
      </c>
      <c r="D17" s="40"/>
      <c r="E17" s="40"/>
      <c r="F17" s="40">
        <v>15.474399999999999</v>
      </c>
      <c r="G17" s="40"/>
      <c r="H17" s="40">
        <v>4.7114000000000003</v>
      </c>
      <c r="I17" s="40">
        <v>0.28510000000000002</v>
      </c>
      <c r="J17" s="40"/>
      <c r="K17" s="40"/>
      <c r="L17" s="1"/>
    </row>
    <row r="18" spans="1:12" ht="14.25" x14ac:dyDescent="0.2">
      <c r="A18" s="62" t="s">
        <v>287</v>
      </c>
      <c r="B18" s="44">
        <v>0.50319999999999998</v>
      </c>
      <c r="C18" s="44">
        <v>3.7982</v>
      </c>
      <c r="D18" s="44">
        <v>0.1953</v>
      </c>
      <c r="E18" s="44"/>
      <c r="F18" s="44">
        <v>71.366299999999995</v>
      </c>
      <c r="G18" s="44"/>
      <c r="H18" s="44">
        <v>20.6069</v>
      </c>
      <c r="I18" s="44">
        <v>0.28510000000000002</v>
      </c>
      <c r="J18" s="44"/>
      <c r="K18" s="44">
        <v>0.76590000000000003</v>
      </c>
      <c r="L18" s="1"/>
    </row>
    <row r="19" spans="1:12" ht="14.25" x14ac:dyDescent="0.2">
      <c r="A19" s="61" t="s">
        <v>11</v>
      </c>
      <c r="B19" s="40"/>
      <c r="C19" s="40"/>
      <c r="D19" s="40"/>
      <c r="E19" s="40"/>
      <c r="F19" s="40">
        <v>18.302499999999998</v>
      </c>
      <c r="G19" s="40"/>
      <c r="H19" s="40">
        <v>14.3955</v>
      </c>
      <c r="I19" s="40"/>
      <c r="J19" s="40"/>
      <c r="K19" s="40"/>
      <c r="L19" s="1"/>
    </row>
    <row r="20" spans="1:12" ht="14.25" x14ac:dyDescent="0.2">
      <c r="A20" s="61" t="s">
        <v>12</v>
      </c>
      <c r="B20" s="40">
        <v>2.1657000000000002</v>
      </c>
      <c r="C20" s="40"/>
      <c r="D20" s="40"/>
      <c r="E20" s="40"/>
      <c r="F20" s="40">
        <v>35.580400000000004</v>
      </c>
      <c r="G20" s="40"/>
      <c r="H20" s="40"/>
      <c r="I20" s="40"/>
      <c r="J20" s="40"/>
      <c r="K20" s="40"/>
      <c r="L20" s="1"/>
    </row>
    <row r="21" spans="1:12" ht="14.25" x14ac:dyDescent="0.2">
      <c r="A21" s="61" t="s">
        <v>13</v>
      </c>
      <c r="B21" s="40"/>
      <c r="C21" s="40"/>
      <c r="D21" s="40"/>
      <c r="E21" s="40">
        <v>2.7362000000000002</v>
      </c>
      <c r="F21" s="40">
        <v>48.7532</v>
      </c>
      <c r="G21" s="40"/>
      <c r="H21" s="40">
        <v>14.4537</v>
      </c>
      <c r="I21" s="40"/>
      <c r="J21" s="40"/>
      <c r="K21" s="40"/>
      <c r="L21" s="1"/>
    </row>
    <row r="22" spans="1:12" ht="14.25" x14ac:dyDescent="0.2">
      <c r="A22" s="61" t="s">
        <v>14</v>
      </c>
      <c r="B22" s="40"/>
      <c r="C22" s="40"/>
      <c r="D22" s="40"/>
      <c r="E22" s="40"/>
      <c r="F22" s="40">
        <v>12.4907</v>
      </c>
      <c r="G22" s="40"/>
      <c r="H22" s="40">
        <v>0.84409999999999996</v>
      </c>
      <c r="I22" s="40"/>
      <c r="J22" s="40"/>
      <c r="K22" s="40"/>
      <c r="L22" s="1"/>
    </row>
    <row r="23" spans="1:12" ht="14.25" x14ac:dyDescent="0.2">
      <c r="A23" s="62" t="s">
        <v>15</v>
      </c>
      <c r="B23" s="44">
        <v>2.1657000000000002</v>
      </c>
      <c r="C23" s="44"/>
      <c r="D23" s="44"/>
      <c r="E23" s="44">
        <v>2.7362000000000002</v>
      </c>
      <c r="F23" s="44">
        <v>115.1268</v>
      </c>
      <c r="G23" s="44"/>
      <c r="H23" s="44">
        <v>29.693300000000001</v>
      </c>
      <c r="I23" s="44"/>
      <c r="J23" s="44"/>
      <c r="K23" s="44"/>
      <c r="L23" s="1"/>
    </row>
    <row r="24" spans="1:12" ht="14.25" x14ac:dyDescent="0.2">
      <c r="A24" s="63" t="s">
        <v>288</v>
      </c>
      <c r="B24" s="47">
        <v>13.5756</v>
      </c>
      <c r="C24" s="47"/>
      <c r="D24" s="47"/>
      <c r="E24" s="47"/>
      <c r="F24" s="47">
        <v>22.645499999999998</v>
      </c>
      <c r="G24" s="47"/>
      <c r="H24" s="47"/>
      <c r="I24" s="47"/>
      <c r="J24" s="47"/>
      <c r="K24" s="47"/>
      <c r="L24" s="1"/>
    </row>
    <row r="25" spans="1:12" ht="14.25" x14ac:dyDescent="0.2">
      <c r="A25" s="61" t="s">
        <v>289</v>
      </c>
      <c r="B25" s="40"/>
      <c r="C25" s="40"/>
      <c r="D25" s="40"/>
      <c r="E25" s="40"/>
      <c r="F25" s="40">
        <v>17.707799999999999</v>
      </c>
      <c r="G25" s="40"/>
      <c r="H25" s="40"/>
      <c r="I25" s="40"/>
      <c r="J25" s="40"/>
      <c r="K25" s="40"/>
      <c r="L25" s="1"/>
    </row>
    <row r="26" spans="1:12" ht="14.25" x14ac:dyDescent="0.2">
      <c r="A26" s="61" t="s">
        <v>16</v>
      </c>
      <c r="B26" s="40">
        <v>0.73019999999999996</v>
      </c>
      <c r="C26" s="40"/>
      <c r="D26" s="40"/>
      <c r="E26" s="40"/>
      <c r="F26" s="40">
        <v>7.524</v>
      </c>
      <c r="G26" s="40">
        <v>0.34860000000000002</v>
      </c>
      <c r="H26" s="40">
        <v>0.28599999999999998</v>
      </c>
      <c r="I26" s="40"/>
      <c r="J26" s="40"/>
      <c r="K26" s="40"/>
      <c r="L26" s="1"/>
    </row>
    <row r="27" spans="1:12" ht="14.25" x14ac:dyDescent="0.2">
      <c r="A27" s="61" t="s">
        <v>290</v>
      </c>
      <c r="B27" s="40">
        <v>21.828199999999999</v>
      </c>
      <c r="C27" s="40"/>
      <c r="D27" s="40"/>
      <c r="E27" s="40"/>
      <c r="F27" s="40">
        <v>32.218600000000002</v>
      </c>
      <c r="G27" s="40">
        <v>0.71540000000000004</v>
      </c>
      <c r="H27" s="40">
        <v>0.98370000000000002</v>
      </c>
      <c r="I27" s="40"/>
      <c r="J27" s="40">
        <v>3.5211999999999999</v>
      </c>
      <c r="K27" s="40"/>
      <c r="L27" s="1"/>
    </row>
    <row r="28" spans="1:12" ht="14.25" x14ac:dyDescent="0.2">
      <c r="A28" s="61" t="s">
        <v>17</v>
      </c>
      <c r="B28" s="40"/>
      <c r="C28" s="40"/>
      <c r="D28" s="40"/>
      <c r="E28" s="40"/>
      <c r="F28" s="40">
        <v>6.1262999999999996</v>
      </c>
      <c r="G28" s="40"/>
      <c r="H28" s="40">
        <v>2.3077999999999999</v>
      </c>
      <c r="I28" s="40"/>
      <c r="J28" s="40"/>
      <c r="K28" s="40"/>
      <c r="L28" s="1"/>
    </row>
    <row r="29" spans="1:12" ht="14.25" x14ac:dyDescent="0.2">
      <c r="A29" s="61" t="s">
        <v>18</v>
      </c>
      <c r="B29" s="40">
        <v>4.0541</v>
      </c>
      <c r="C29" s="40"/>
      <c r="D29" s="40"/>
      <c r="E29" s="40"/>
      <c r="F29" s="40">
        <v>5.1933999999999996</v>
      </c>
      <c r="G29" s="40"/>
      <c r="H29" s="40"/>
      <c r="I29" s="40"/>
      <c r="J29" s="40"/>
      <c r="K29" s="40">
        <v>1.7302999999999999</v>
      </c>
      <c r="L29" s="1"/>
    </row>
    <row r="30" spans="1:12" ht="14.25" x14ac:dyDescent="0.2">
      <c r="A30" s="61" t="s">
        <v>19</v>
      </c>
      <c r="B30" s="40">
        <v>1.2414000000000001</v>
      </c>
      <c r="C30" s="40"/>
      <c r="D30" s="40"/>
      <c r="E30" s="40"/>
      <c r="F30" s="40">
        <v>1.3029999999999999</v>
      </c>
      <c r="G30" s="40"/>
      <c r="H30" s="40">
        <v>1.3237000000000001</v>
      </c>
      <c r="I30" s="40"/>
      <c r="J30" s="40"/>
      <c r="K30" s="40"/>
      <c r="L30" s="1"/>
    </row>
    <row r="31" spans="1:12" ht="14.25" x14ac:dyDescent="0.2">
      <c r="A31" s="61" t="s">
        <v>20</v>
      </c>
      <c r="B31" s="40"/>
      <c r="C31" s="40"/>
      <c r="D31" s="40"/>
      <c r="E31" s="40"/>
      <c r="F31" s="40">
        <v>27.692799999999998</v>
      </c>
      <c r="G31" s="40"/>
      <c r="H31" s="40">
        <v>2.0070999999999999</v>
      </c>
      <c r="I31" s="40"/>
      <c r="J31" s="40"/>
      <c r="K31" s="40"/>
      <c r="L31" s="1"/>
    </row>
    <row r="32" spans="1:12" ht="14.25" x14ac:dyDescent="0.2">
      <c r="A32" s="61" t="s">
        <v>21</v>
      </c>
      <c r="B32" s="40"/>
      <c r="C32" s="40">
        <v>1.7904</v>
      </c>
      <c r="D32" s="40"/>
      <c r="E32" s="40"/>
      <c r="F32" s="40">
        <v>0.87250000000000005</v>
      </c>
      <c r="G32" s="40"/>
      <c r="H32" s="40"/>
      <c r="I32" s="40"/>
      <c r="J32" s="40"/>
      <c r="K32" s="40"/>
      <c r="L32" s="1"/>
    </row>
    <row r="33" spans="1:12" ht="14.25" x14ac:dyDescent="0.2">
      <c r="A33" s="61" t="s">
        <v>22</v>
      </c>
      <c r="B33" s="40">
        <v>2.0983000000000001</v>
      </c>
      <c r="C33" s="40"/>
      <c r="D33" s="40"/>
      <c r="E33" s="40"/>
      <c r="F33" s="40">
        <v>14.879899999999999</v>
      </c>
      <c r="G33" s="40"/>
      <c r="H33" s="40">
        <v>5.2680999999999996</v>
      </c>
      <c r="I33" s="40"/>
      <c r="J33" s="40"/>
      <c r="K33" s="40"/>
      <c r="L33" s="1"/>
    </row>
    <row r="34" spans="1:12" ht="14.25" x14ac:dyDescent="0.2">
      <c r="A34" s="62" t="s">
        <v>291</v>
      </c>
      <c r="B34" s="44">
        <v>29.952200000000001</v>
      </c>
      <c r="C34" s="44">
        <v>1.7904</v>
      </c>
      <c r="D34" s="44"/>
      <c r="E34" s="44"/>
      <c r="F34" s="44">
        <v>113.5183</v>
      </c>
      <c r="G34" s="44">
        <v>1.0640000000000001</v>
      </c>
      <c r="H34" s="44">
        <v>12.176399999999999</v>
      </c>
      <c r="I34" s="44"/>
      <c r="J34" s="44">
        <v>3.5211999999999999</v>
      </c>
      <c r="K34" s="44">
        <v>1.7302999999999999</v>
      </c>
      <c r="L34" s="1"/>
    </row>
    <row r="35" spans="1:12" ht="14.25" x14ac:dyDescent="0.2">
      <c r="A35" s="63" t="s">
        <v>292</v>
      </c>
      <c r="B35" s="47"/>
      <c r="C35" s="47"/>
      <c r="D35" s="47"/>
      <c r="E35" s="47"/>
      <c r="F35" s="47">
        <v>7.8362000000000007</v>
      </c>
      <c r="G35" s="47"/>
      <c r="H35" s="47"/>
      <c r="I35" s="47"/>
      <c r="J35" s="47"/>
      <c r="K35" s="47"/>
      <c r="L35" s="1"/>
    </row>
    <row r="36" spans="1:12" ht="14.25" x14ac:dyDescent="0.2">
      <c r="A36" s="61" t="s">
        <v>23</v>
      </c>
      <c r="B36" s="40"/>
      <c r="C36" s="40">
        <v>2.7538</v>
      </c>
      <c r="D36" s="40"/>
      <c r="E36" s="40"/>
      <c r="F36" s="40"/>
      <c r="G36" s="40"/>
      <c r="H36" s="40"/>
      <c r="I36" s="40"/>
      <c r="J36" s="40"/>
      <c r="K36" s="40"/>
      <c r="L36" s="1"/>
    </row>
    <row r="37" spans="1:12" ht="14.25" x14ac:dyDescent="0.2">
      <c r="A37" s="61" t="s">
        <v>24</v>
      </c>
      <c r="B37" s="40"/>
      <c r="C37" s="40"/>
      <c r="D37" s="40">
        <v>0.63839999999999997</v>
      </c>
      <c r="E37" s="40"/>
      <c r="F37" s="40">
        <v>6.7214999999999998</v>
      </c>
      <c r="G37" s="40"/>
      <c r="H37" s="40"/>
      <c r="I37" s="40"/>
      <c r="J37" s="40"/>
      <c r="K37" s="40"/>
      <c r="L37" s="1"/>
    </row>
    <row r="38" spans="1:12" ht="14.25" x14ac:dyDescent="0.2">
      <c r="A38" s="61" t="s">
        <v>25</v>
      </c>
      <c r="B38" s="40"/>
      <c r="C38" s="40">
        <v>10.0504</v>
      </c>
      <c r="D38" s="40"/>
      <c r="E38" s="40"/>
      <c r="F38" s="40"/>
      <c r="G38" s="40"/>
      <c r="H38" s="40"/>
      <c r="I38" s="40"/>
      <c r="J38" s="40"/>
      <c r="K38" s="40"/>
      <c r="L38" s="1"/>
    </row>
    <row r="39" spans="1:12" ht="14.25" x14ac:dyDescent="0.2">
      <c r="A39" s="61" t="s">
        <v>26</v>
      </c>
      <c r="B39" s="40"/>
      <c r="C39" s="40">
        <v>39.169699999999999</v>
      </c>
      <c r="D39" s="40">
        <v>14.661799999999999</v>
      </c>
      <c r="E39" s="40"/>
      <c r="F39" s="40"/>
      <c r="G39" s="40"/>
      <c r="H39" s="40"/>
      <c r="I39" s="40"/>
      <c r="J39" s="40"/>
      <c r="K39" s="40"/>
      <c r="L39" s="1"/>
    </row>
    <row r="40" spans="1:12" ht="14.25" x14ac:dyDescent="0.2">
      <c r="A40" s="61" t="s">
        <v>27</v>
      </c>
      <c r="B40" s="40">
        <v>3.6831</v>
      </c>
      <c r="C40" s="40"/>
      <c r="D40" s="40"/>
      <c r="E40" s="40"/>
      <c r="F40" s="40">
        <v>30.4651</v>
      </c>
      <c r="G40" s="40"/>
      <c r="H40" s="40">
        <v>10.128299999999999</v>
      </c>
      <c r="I40" s="40"/>
      <c r="J40" s="40"/>
      <c r="K40" s="40"/>
      <c r="L40" s="1"/>
    </row>
    <row r="41" spans="1:12" ht="14.25" x14ac:dyDescent="0.2">
      <c r="A41" s="62" t="s">
        <v>205</v>
      </c>
      <c r="B41" s="44">
        <v>3.6831</v>
      </c>
      <c r="C41" s="44">
        <v>51.9739</v>
      </c>
      <c r="D41" s="44">
        <v>15.3002</v>
      </c>
      <c r="E41" s="44"/>
      <c r="F41" s="44">
        <v>37.186599999999999</v>
      </c>
      <c r="G41" s="44"/>
      <c r="H41" s="44">
        <v>10.128299999999999</v>
      </c>
      <c r="I41" s="44"/>
      <c r="J41" s="44"/>
      <c r="K41" s="44"/>
      <c r="L41" s="1"/>
    </row>
    <row r="42" spans="1:12" ht="14.25" x14ac:dyDescent="0.2">
      <c r="A42" s="61" t="s">
        <v>307</v>
      </c>
      <c r="B42" s="40">
        <v>0.46288800000000002</v>
      </c>
      <c r="C42" s="40"/>
      <c r="D42" s="40"/>
      <c r="E42" s="40"/>
      <c r="F42" s="40">
        <v>11.532259</v>
      </c>
      <c r="G42" s="40"/>
      <c r="H42" s="40">
        <v>2.144495</v>
      </c>
      <c r="I42" s="40"/>
      <c r="J42" s="40"/>
      <c r="K42" s="40"/>
      <c r="L42" s="1"/>
    </row>
    <row r="43" spans="1:12" ht="14.25" x14ac:dyDescent="0.2">
      <c r="A43" s="61" t="s">
        <v>308</v>
      </c>
      <c r="B43" s="40">
        <v>0.99509999999999998</v>
      </c>
      <c r="C43" s="40"/>
      <c r="D43" s="40"/>
      <c r="E43" s="40"/>
      <c r="F43" s="40">
        <v>2.3546999999999998</v>
      </c>
      <c r="G43" s="40"/>
      <c r="H43" s="40"/>
      <c r="I43" s="40"/>
      <c r="J43" s="40"/>
      <c r="K43" s="40"/>
      <c r="L43" s="1"/>
    </row>
    <row r="44" spans="1:12" ht="14.25" x14ac:dyDescent="0.2">
      <c r="A44" s="61" t="s">
        <v>309</v>
      </c>
      <c r="B44" s="40"/>
      <c r="C44" s="40"/>
      <c r="D44" s="40"/>
      <c r="E44" s="40"/>
      <c r="F44" s="40">
        <v>7.1466000000000003</v>
      </c>
      <c r="G44" s="40"/>
      <c r="H44" s="40">
        <v>9.2600000000000002E-2</v>
      </c>
      <c r="I44" s="40"/>
      <c r="J44" s="40"/>
      <c r="K44" s="40"/>
      <c r="L44" s="1"/>
    </row>
    <row r="45" spans="1:12" ht="14.25" x14ac:dyDescent="0.2">
      <c r="A45" s="62" t="s">
        <v>293</v>
      </c>
      <c r="B45" s="44">
        <v>1.4579880000000001</v>
      </c>
      <c r="C45" s="44"/>
      <c r="D45" s="44"/>
      <c r="E45" s="44"/>
      <c r="F45" s="44">
        <v>21.033559</v>
      </c>
      <c r="G45" s="44"/>
      <c r="H45" s="44">
        <v>2.2370950000000001</v>
      </c>
      <c r="I45" s="44"/>
      <c r="J45" s="44"/>
      <c r="K45" s="44"/>
      <c r="L45" s="1"/>
    </row>
    <row r="46" spans="1:12" ht="14.25" x14ac:dyDescent="0.2">
      <c r="A46" s="63" t="s">
        <v>294</v>
      </c>
      <c r="B46" s="47"/>
      <c r="C46" s="47"/>
      <c r="D46" s="47"/>
      <c r="E46" s="47"/>
      <c r="F46" s="47">
        <v>4.0602999999999998</v>
      </c>
      <c r="G46" s="47"/>
      <c r="H46" s="47"/>
      <c r="I46" s="47"/>
      <c r="J46" s="47"/>
      <c r="K46" s="47"/>
      <c r="L46" s="1"/>
    </row>
    <row r="47" spans="1:12" ht="14.25" x14ac:dyDescent="0.2">
      <c r="A47" s="61" t="s">
        <v>28</v>
      </c>
      <c r="B47" s="40"/>
      <c r="C47" s="40"/>
      <c r="D47" s="40"/>
      <c r="E47" s="40"/>
      <c r="F47" s="40">
        <v>3.0247999999999999</v>
      </c>
      <c r="G47" s="40"/>
      <c r="H47" s="40">
        <v>0.74829999999999997</v>
      </c>
      <c r="I47" s="40"/>
      <c r="J47" s="40"/>
      <c r="K47" s="40"/>
      <c r="L47" s="1"/>
    </row>
    <row r="48" spans="1:12" ht="14.25" x14ac:dyDescent="0.2">
      <c r="A48" s="61" t="s">
        <v>295</v>
      </c>
      <c r="B48" s="40"/>
      <c r="C48" s="40">
        <v>0.46829999999999999</v>
      </c>
      <c r="D48" s="40"/>
      <c r="E48" s="40"/>
      <c r="F48" s="40">
        <v>0.45660000000000001</v>
      </c>
      <c r="G48" s="40"/>
      <c r="H48" s="40"/>
      <c r="I48" s="40"/>
      <c r="J48" s="40"/>
      <c r="K48" s="40"/>
      <c r="L48" s="1"/>
    </row>
    <row r="49" spans="1:12" ht="14.25" x14ac:dyDescent="0.2">
      <c r="A49" s="62" t="s">
        <v>29</v>
      </c>
      <c r="B49" s="44"/>
      <c r="C49" s="44">
        <v>0.46829999999999999</v>
      </c>
      <c r="D49" s="44"/>
      <c r="E49" s="44"/>
      <c r="F49" s="44">
        <v>3.4813999999999998</v>
      </c>
      <c r="G49" s="44"/>
      <c r="H49" s="44">
        <v>0.74829999999999997</v>
      </c>
      <c r="I49" s="44"/>
      <c r="J49" s="44"/>
      <c r="K49" s="44"/>
      <c r="L49" s="1"/>
    </row>
    <row r="50" spans="1:12" ht="14.25" x14ac:dyDescent="0.2">
      <c r="A50" s="61" t="s">
        <v>296</v>
      </c>
      <c r="B50" s="40"/>
      <c r="C50" s="40"/>
      <c r="D50" s="40"/>
      <c r="E50" s="40"/>
      <c r="F50" s="40"/>
      <c r="G50" s="40"/>
      <c r="H50" s="40"/>
      <c r="I50" s="40"/>
      <c r="J50" s="40"/>
      <c r="K50" s="40"/>
      <c r="L50" s="1"/>
    </row>
    <row r="51" spans="1:12" ht="14.25" x14ac:dyDescent="0.2">
      <c r="A51" s="61" t="s">
        <v>297</v>
      </c>
      <c r="B51" s="40">
        <v>34.303930000000001</v>
      </c>
      <c r="C51" s="40">
        <v>0.199189</v>
      </c>
      <c r="D51" s="40"/>
      <c r="E51" s="40">
        <v>1.867971</v>
      </c>
      <c r="F51" s="40">
        <v>3.3492760000000001</v>
      </c>
      <c r="G51" s="40"/>
      <c r="H51" s="40">
        <v>3.0149590000000002</v>
      </c>
      <c r="I51" s="40"/>
      <c r="J51" s="40"/>
      <c r="K51" s="40"/>
      <c r="L51" s="1"/>
    </row>
    <row r="52" spans="1:12" ht="14.25" x14ac:dyDescent="0.2">
      <c r="A52" s="61" t="s">
        <v>298</v>
      </c>
      <c r="B52" s="40"/>
      <c r="C52" s="40">
        <v>0.80548600000000004</v>
      </c>
      <c r="D52" s="40"/>
      <c r="E52" s="40"/>
      <c r="F52" s="40">
        <v>0.183147</v>
      </c>
      <c r="G52" s="40"/>
      <c r="H52" s="40"/>
      <c r="I52" s="40"/>
      <c r="J52" s="40"/>
      <c r="K52" s="40"/>
      <c r="L52" s="1"/>
    </row>
    <row r="53" spans="1:12" ht="14.25" x14ac:dyDescent="0.2">
      <c r="A53" s="61" t="s">
        <v>30</v>
      </c>
      <c r="B53" s="40">
        <v>0.33877699999999999</v>
      </c>
      <c r="C53" s="40">
        <v>9.7932509999999997</v>
      </c>
      <c r="D53" s="40"/>
      <c r="E53" s="40"/>
      <c r="F53" s="40">
        <v>2.4472070000000001</v>
      </c>
      <c r="G53" s="40"/>
      <c r="H53" s="40">
        <v>1.1154390000000001</v>
      </c>
      <c r="I53" s="40"/>
      <c r="J53" s="40"/>
      <c r="K53" s="40"/>
      <c r="L53" s="1"/>
    </row>
    <row r="54" spans="1:12" ht="14.25" x14ac:dyDescent="0.2">
      <c r="A54" s="61" t="s">
        <v>31</v>
      </c>
      <c r="B54" s="40"/>
      <c r="C54" s="40"/>
      <c r="D54" s="40"/>
      <c r="E54" s="40"/>
      <c r="F54" s="40">
        <v>0.52249999999999996</v>
      </c>
      <c r="G54" s="40"/>
      <c r="H54" s="40"/>
      <c r="I54" s="40"/>
      <c r="J54" s="40"/>
      <c r="K54" s="40"/>
      <c r="L54" s="1"/>
    </row>
    <row r="55" spans="1:12" ht="14.25" x14ac:dyDescent="0.2">
      <c r="A55" s="61" t="s">
        <v>299</v>
      </c>
      <c r="B55" s="40"/>
      <c r="C55" s="40">
        <v>0.44519999999999998</v>
      </c>
      <c r="D55" s="40"/>
      <c r="E55" s="40"/>
      <c r="F55" s="40">
        <v>2.8315999999999999</v>
      </c>
      <c r="G55" s="40"/>
      <c r="H55" s="40"/>
      <c r="I55" s="40"/>
      <c r="J55" s="40"/>
      <c r="K55" s="40"/>
      <c r="L55" s="1"/>
    </row>
    <row r="56" spans="1:12" ht="14.25" x14ac:dyDescent="0.2">
      <c r="A56" s="61" t="s">
        <v>300</v>
      </c>
      <c r="B56" s="40">
        <v>0.90278199999999997</v>
      </c>
      <c r="C56" s="40"/>
      <c r="D56" s="40"/>
      <c r="E56" s="40"/>
      <c r="F56" s="40"/>
      <c r="G56" s="40"/>
      <c r="H56" s="40"/>
      <c r="I56" s="40"/>
      <c r="J56" s="40"/>
      <c r="K56" s="40"/>
      <c r="L56" s="1"/>
    </row>
    <row r="57" spans="1:12" ht="14.25" x14ac:dyDescent="0.2">
      <c r="A57" s="61" t="s">
        <v>32</v>
      </c>
      <c r="B57" s="40"/>
      <c r="C57" s="40">
        <v>0.68320000000000003</v>
      </c>
      <c r="D57" s="40"/>
      <c r="E57" s="40"/>
      <c r="F57" s="40">
        <v>2.4497</v>
      </c>
      <c r="G57" s="40"/>
      <c r="H57" s="40">
        <v>0.56759999999999999</v>
      </c>
      <c r="I57" s="40"/>
      <c r="J57" s="40"/>
      <c r="K57" s="40"/>
      <c r="L57" s="1"/>
    </row>
    <row r="58" spans="1:12" ht="14.25" x14ac:dyDescent="0.2">
      <c r="A58" s="62" t="s">
        <v>301</v>
      </c>
      <c r="B58" s="44">
        <v>35.545489000000003</v>
      </c>
      <c r="C58" s="44">
        <v>11.926326</v>
      </c>
      <c r="D58" s="44"/>
      <c r="E58" s="44">
        <v>1.867971</v>
      </c>
      <c r="F58" s="44">
        <v>11.783429999999999</v>
      </c>
      <c r="G58" s="44"/>
      <c r="H58" s="44">
        <v>4.6979980000000001</v>
      </c>
      <c r="I58" s="44"/>
      <c r="J58" s="44"/>
      <c r="K58" s="44"/>
      <c r="L58" s="1"/>
    </row>
    <row r="59" spans="1:12" ht="14.25" x14ac:dyDescent="0.2">
      <c r="A59" s="61" t="s">
        <v>33</v>
      </c>
      <c r="B59" s="40">
        <v>15.584199999999999</v>
      </c>
      <c r="C59" s="40"/>
      <c r="D59" s="40">
        <v>26.834</v>
      </c>
      <c r="E59" s="40"/>
      <c r="F59" s="40">
        <v>14.952199999999999</v>
      </c>
      <c r="G59" s="40"/>
      <c r="H59" s="40">
        <v>0.87649999999999995</v>
      </c>
      <c r="I59" s="40"/>
      <c r="J59" s="40"/>
      <c r="K59" s="40"/>
      <c r="L59" s="1"/>
    </row>
    <row r="60" spans="1:12" ht="14.25" x14ac:dyDescent="0.2">
      <c r="A60" s="61" t="s">
        <v>310</v>
      </c>
      <c r="B60" s="40">
        <v>4.4792000000000005</v>
      </c>
      <c r="C60" s="40"/>
      <c r="D60" s="40">
        <v>4.5251000000000001</v>
      </c>
      <c r="E60" s="40"/>
      <c r="F60" s="40">
        <v>29.995100000000001</v>
      </c>
      <c r="G60" s="40"/>
      <c r="H60" s="40">
        <v>1.8499000000000001</v>
      </c>
      <c r="I60" s="40"/>
      <c r="J60" s="40"/>
      <c r="K60" s="40"/>
      <c r="L60" s="1"/>
    </row>
    <row r="61" spans="1:12" ht="14.25" x14ac:dyDescent="0.2">
      <c r="A61" s="64" t="s">
        <v>34</v>
      </c>
      <c r="B61" s="44">
        <v>20.063400000000001</v>
      </c>
      <c r="C61" s="44"/>
      <c r="D61" s="44">
        <v>31.359100000000002</v>
      </c>
      <c r="E61" s="44"/>
      <c r="F61" s="44">
        <v>44.947299999999998</v>
      </c>
      <c r="G61" s="44"/>
      <c r="H61" s="44">
        <v>2.7263999999999999</v>
      </c>
      <c r="I61" s="44"/>
      <c r="J61" s="44"/>
      <c r="K61" s="44"/>
      <c r="L61" s="1"/>
    </row>
    <row r="62" spans="1:12" ht="15" customHeight="1" x14ac:dyDescent="0.2">
      <c r="A62" s="82" t="s">
        <v>157</v>
      </c>
      <c r="B62" s="83">
        <v>1119.749061</v>
      </c>
      <c r="C62" s="83">
        <v>164.102811</v>
      </c>
      <c r="D62" s="83">
        <v>46.854599999999998</v>
      </c>
      <c r="E62" s="83">
        <v>5.2002750000000004</v>
      </c>
      <c r="F62" s="83">
        <v>1610.7235879999998</v>
      </c>
      <c r="G62" s="83">
        <v>1.3587</v>
      </c>
      <c r="H62" s="83">
        <v>1092.1016500000001</v>
      </c>
      <c r="I62" s="83">
        <v>0.28510000000000002</v>
      </c>
      <c r="J62" s="83">
        <v>16.590955000000001</v>
      </c>
      <c r="K62" s="83">
        <v>2.4962</v>
      </c>
      <c r="L62" s="1"/>
    </row>
    <row r="63" spans="1:12" x14ac:dyDescent="0.2">
      <c r="B63" s="34"/>
      <c r="C63" s="34"/>
      <c r="D63" s="34"/>
      <c r="E63" s="34"/>
      <c r="F63" s="34"/>
      <c r="G63" s="34"/>
      <c r="H63" s="1"/>
      <c r="I63" s="34"/>
      <c r="J63" s="34"/>
      <c r="K63" s="34"/>
    </row>
    <row r="64" spans="1:12" x14ac:dyDescent="0.2">
      <c r="A64" s="6" t="s">
        <v>278</v>
      </c>
      <c r="H64" s="1"/>
    </row>
  </sheetData>
  <phoneticPr fontId="0" type="noConversion"/>
  <printOptions horizontalCentered="1"/>
  <pageMargins left="0.78740157480314965" right="0.78740157480314965" top="0.98425196850393704" bottom="0.78740157480314965" header="0.59055118110236227" footer="0.39370078740157483"/>
  <pageSetup paperSize="9" scale="70" orientation="portrait" r:id="rId1"/>
  <headerFooter alignWithMargins="0">
    <oddHeader>&amp;C&amp;"Arial,Negrita"&amp;K03+0003.3.9 CULTIVOS HORTÍCOLAS EN HUERTOS FAMILIARES. Superficie provincial total (ha)</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63"/>
  <sheetViews>
    <sheetView showZeros="0" workbookViewId="0">
      <pane xSplit="1" ySplit="1" topLeftCell="B2" activePane="bottomRight" state="frozen"/>
      <selection activeCell="I62" sqref="A62:I62"/>
      <selection pane="topRight" activeCell="I62" sqref="A62:I62"/>
      <selection pane="bottomLeft" activeCell="I62" sqref="A62:I62"/>
      <selection pane="bottomRight" activeCell="A2" sqref="A2:A62"/>
    </sheetView>
  </sheetViews>
  <sheetFormatPr baseColWidth="10" defaultRowHeight="12.75" x14ac:dyDescent="0.2"/>
  <cols>
    <col min="1" max="1" width="33.85546875" customWidth="1"/>
    <col min="2" max="2" width="7.7109375" customWidth="1"/>
    <col min="3" max="3" width="9.85546875" customWidth="1"/>
    <col min="4" max="4" width="8" customWidth="1"/>
    <col min="5" max="5" width="9.28515625" customWidth="1"/>
    <col min="6" max="6" width="11.5703125" bestFit="1" customWidth="1"/>
    <col min="7" max="7" width="7.28515625" customWidth="1"/>
    <col min="8" max="8" width="11.140625" customWidth="1"/>
  </cols>
  <sheetData>
    <row r="1" spans="1:13" s="2" customFormat="1" ht="42.75" customHeight="1" x14ac:dyDescent="0.2">
      <c r="A1" s="33" t="s">
        <v>140</v>
      </c>
      <c r="B1" s="19" t="s">
        <v>239</v>
      </c>
      <c r="C1" s="19" t="s">
        <v>83</v>
      </c>
      <c r="D1" s="19" t="s">
        <v>240</v>
      </c>
      <c r="E1" s="19" t="s">
        <v>162</v>
      </c>
      <c r="F1" s="19" t="s">
        <v>243</v>
      </c>
      <c r="G1" s="19" t="s">
        <v>80</v>
      </c>
      <c r="H1" s="19" t="s">
        <v>244</v>
      </c>
    </row>
    <row r="2" spans="1:13" ht="15" customHeight="1" x14ac:dyDescent="0.2">
      <c r="A2" s="61" t="s">
        <v>1</v>
      </c>
      <c r="B2" s="40">
        <v>0.12</v>
      </c>
      <c r="C2" s="40"/>
      <c r="D2" s="40">
        <v>393.91840000000002</v>
      </c>
      <c r="E2" s="40">
        <v>393.64089999999999</v>
      </c>
      <c r="F2" s="40">
        <v>386.14540000000005</v>
      </c>
      <c r="G2" s="40"/>
      <c r="H2" s="40"/>
      <c r="I2" s="1"/>
      <c r="J2" s="1"/>
      <c r="K2" s="1"/>
      <c r="M2" s="1">
        <f>+K2-L2</f>
        <v>0</v>
      </c>
    </row>
    <row r="3" spans="1:13" ht="15" customHeight="1" x14ac:dyDescent="0.2">
      <c r="A3" s="61" t="s">
        <v>2</v>
      </c>
      <c r="B3" s="40">
        <v>2.5190000000000001E-2</v>
      </c>
      <c r="C3" s="40"/>
      <c r="D3" s="40">
        <v>283.60199999999998</v>
      </c>
      <c r="E3" s="40">
        <v>285.85260399999999</v>
      </c>
      <c r="F3" s="40">
        <v>224.34370000000001</v>
      </c>
      <c r="G3" s="40">
        <v>11.7416</v>
      </c>
      <c r="H3" s="40"/>
      <c r="I3" s="1"/>
      <c r="J3" s="1"/>
      <c r="K3" s="1"/>
      <c r="M3" s="1">
        <f t="shared" ref="M3:M62" si="0">+K3-L3</f>
        <v>0</v>
      </c>
    </row>
    <row r="4" spans="1:13" ht="15" customHeight="1" x14ac:dyDescent="0.2">
      <c r="A4" s="61" t="s">
        <v>3</v>
      </c>
      <c r="B4" s="40">
        <v>7.3999999999999996E-2</v>
      </c>
      <c r="C4" s="40">
        <v>0.38529999999999998</v>
      </c>
      <c r="D4" s="40">
        <v>156.63730000000001</v>
      </c>
      <c r="E4" s="40">
        <v>188.8879</v>
      </c>
      <c r="F4" s="40">
        <v>165.155</v>
      </c>
      <c r="G4" s="40">
        <v>19.188800000000001</v>
      </c>
      <c r="H4" s="40"/>
      <c r="I4" s="1"/>
      <c r="J4" s="1"/>
      <c r="K4" s="1"/>
      <c r="M4" s="1">
        <f t="shared" si="0"/>
        <v>0</v>
      </c>
    </row>
    <row r="5" spans="1:13" ht="15" customHeight="1" x14ac:dyDescent="0.2">
      <c r="A5" s="61" t="s">
        <v>4</v>
      </c>
      <c r="B5" s="40"/>
      <c r="C5" s="40"/>
      <c r="D5" s="40">
        <v>152.61564899999999</v>
      </c>
      <c r="E5" s="40">
        <v>179.80373800000001</v>
      </c>
      <c r="F5" s="40">
        <v>159.75349199999999</v>
      </c>
      <c r="G5" s="40">
        <v>5.4162499999999998</v>
      </c>
      <c r="H5" s="40"/>
      <c r="I5" s="1"/>
      <c r="J5" s="1"/>
      <c r="K5" s="1"/>
      <c r="M5" s="1">
        <f t="shared" si="0"/>
        <v>0</v>
      </c>
    </row>
    <row r="6" spans="1:13" ht="15" customHeight="1" x14ac:dyDescent="0.2">
      <c r="A6" s="62" t="s">
        <v>5</v>
      </c>
      <c r="B6" s="44">
        <v>0.21919</v>
      </c>
      <c r="C6" s="44">
        <v>0.38529999999999998</v>
      </c>
      <c r="D6" s="44">
        <v>986.77334900000005</v>
      </c>
      <c r="E6" s="44">
        <v>1048.185142</v>
      </c>
      <c r="F6" s="44">
        <v>935.39759200000003</v>
      </c>
      <c r="G6" s="44">
        <v>36.346650000000004</v>
      </c>
      <c r="H6" s="44"/>
      <c r="I6" s="1"/>
      <c r="J6" s="1"/>
      <c r="K6" s="1"/>
      <c r="M6" s="1">
        <f t="shared" si="0"/>
        <v>0</v>
      </c>
    </row>
    <row r="7" spans="1:13" ht="15" customHeight="1" x14ac:dyDescent="0.2">
      <c r="A7" s="63" t="s">
        <v>302</v>
      </c>
      <c r="B7" s="47">
        <v>0.58909999999999996</v>
      </c>
      <c r="C7" s="47">
        <v>1.1445000000000001</v>
      </c>
      <c r="D7" s="47">
        <v>4.3083999999999998</v>
      </c>
      <c r="E7" s="47">
        <v>43.317800000000005</v>
      </c>
      <c r="F7" s="47">
        <v>2.4805000000000001</v>
      </c>
      <c r="G7" s="47">
        <v>11.5725</v>
      </c>
      <c r="H7" s="47"/>
      <c r="I7" s="1"/>
      <c r="J7" s="1"/>
      <c r="K7" s="1"/>
      <c r="M7" s="1">
        <f t="shared" si="0"/>
        <v>0</v>
      </c>
    </row>
    <row r="8" spans="1:13" ht="15" customHeight="1" x14ac:dyDescent="0.2">
      <c r="A8" s="63" t="s">
        <v>6</v>
      </c>
      <c r="B8" s="47"/>
      <c r="C8" s="47"/>
      <c r="D8" s="47"/>
      <c r="E8" s="47">
        <v>20.9755</v>
      </c>
      <c r="F8" s="47"/>
      <c r="G8" s="47">
        <v>2.3100999999999998</v>
      </c>
      <c r="H8" s="47"/>
      <c r="I8" s="1"/>
      <c r="J8" s="1"/>
      <c r="K8" s="1"/>
      <c r="M8" s="1">
        <f t="shared" si="0"/>
        <v>0</v>
      </c>
    </row>
    <row r="9" spans="1:13" ht="15" customHeight="1" x14ac:dyDescent="0.2">
      <c r="A9" s="61" t="s">
        <v>303</v>
      </c>
      <c r="B9" s="40"/>
      <c r="C9" s="40"/>
      <c r="D9" s="40"/>
      <c r="E9" s="40">
        <v>10.790704999999999</v>
      </c>
      <c r="F9" s="40"/>
      <c r="G9" s="40">
        <v>7.1142089999999998</v>
      </c>
      <c r="H9" s="40"/>
      <c r="I9" s="1"/>
      <c r="J9" s="1"/>
      <c r="K9" s="1"/>
      <c r="M9" s="1">
        <f t="shared" si="0"/>
        <v>0</v>
      </c>
    </row>
    <row r="10" spans="1:13" ht="15" customHeight="1" x14ac:dyDescent="0.2">
      <c r="A10" s="61" t="s">
        <v>304</v>
      </c>
      <c r="B10" s="40"/>
      <c r="C10" s="40"/>
      <c r="D10" s="40"/>
      <c r="E10" s="40">
        <v>35.157430000000005</v>
      </c>
      <c r="F10" s="40"/>
      <c r="G10" s="40"/>
      <c r="H10" s="40"/>
      <c r="I10" s="1"/>
      <c r="J10" s="1"/>
      <c r="K10" s="1"/>
      <c r="M10" s="1">
        <f t="shared" si="0"/>
        <v>0</v>
      </c>
    </row>
    <row r="11" spans="1:13" ht="15" customHeight="1" x14ac:dyDescent="0.2">
      <c r="A11" s="61" t="s">
        <v>305</v>
      </c>
      <c r="B11" s="40"/>
      <c r="C11" s="40">
        <v>2.1361669999999999</v>
      </c>
      <c r="D11" s="40"/>
      <c r="E11" s="40">
        <v>59.262422999999998</v>
      </c>
      <c r="F11" s="40"/>
      <c r="G11" s="40"/>
      <c r="H11" s="40"/>
      <c r="I11" s="1"/>
      <c r="J11" s="1"/>
      <c r="K11" s="1"/>
      <c r="M11" s="1">
        <f t="shared" si="0"/>
        <v>0</v>
      </c>
    </row>
    <row r="12" spans="1:13" ht="15" customHeight="1" x14ac:dyDescent="0.2">
      <c r="A12" s="62" t="s">
        <v>286</v>
      </c>
      <c r="B12" s="44"/>
      <c r="C12" s="44">
        <v>2.1361669999999999</v>
      </c>
      <c r="D12" s="44"/>
      <c r="E12" s="44">
        <v>105.21055800000001</v>
      </c>
      <c r="F12" s="44"/>
      <c r="G12" s="44">
        <v>7.1142089999999998</v>
      </c>
      <c r="H12" s="44"/>
      <c r="I12" s="1"/>
      <c r="J12" s="1"/>
      <c r="K12" s="1"/>
      <c r="M12" s="1">
        <f t="shared" si="0"/>
        <v>0</v>
      </c>
    </row>
    <row r="13" spans="1:13" ht="15" customHeight="1" x14ac:dyDescent="0.2">
      <c r="A13" s="63" t="s">
        <v>306</v>
      </c>
      <c r="B13" s="47">
        <v>6.6760000000000002</v>
      </c>
      <c r="C13" s="47">
        <v>23.8598</v>
      </c>
      <c r="D13" s="47">
        <v>29.2225</v>
      </c>
      <c r="E13" s="47">
        <v>112.0866</v>
      </c>
      <c r="F13" s="47">
        <v>1.1197999999999999</v>
      </c>
      <c r="G13" s="47">
        <v>17.824000000000002</v>
      </c>
      <c r="H13" s="47"/>
      <c r="I13" s="1"/>
      <c r="J13" s="1"/>
      <c r="K13" s="1"/>
      <c r="M13" s="1">
        <f t="shared" si="0"/>
        <v>0</v>
      </c>
    </row>
    <row r="14" spans="1:13" ht="15" customHeight="1" x14ac:dyDescent="0.2">
      <c r="A14" s="63" t="s">
        <v>7</v>
      </c>
      <c r="B14" s="47"/>
      <c r="C14" s="47">
        <v>50.555951</v>
      </c>
      <c r="D14" s="47">
        <v>0.14411199999999999</v>
      </c>
      <c r="E14" s="47">
        <v>81.886280999999997</v>
      </c>
      <c r="F14" s="47">
        <v>10.396032</v>
      </c>
      <c r="G14" s="47">
        <v>27.282978999999997</v>
      </c>
      <c r="H14" s="47"/>
      <c r="I14" s="1"/>
      <c r="J14" s="1"/>
      <c r="K14" s="1"/>
      <c r="M14" s="1">
        <f t="shared" si="0"/>
        <v>0</v>
      </c>
    </row>
    <row r="15" spans="1:13" ht="15" customHeight="1" x14ac:dyDescent="0.2">
      <c r="A15" s="61" t="s">
        <v>8</v>
      </c>
      <c r="B15" s="40"/>
      <c r="C15" s="40">
        <v>1.3788</v>
      </c>
      <c r="D15" s="40"/>
      <c r="E15" s="40">
        <v>37.871899999999997</v>
      </c>
      <c r="F15" s="40"/>
      <c r="G15" s="40">
        <v>1.6783999999999999</v>
      </c>
      <c r="H15" s="40"/>
      <c r="I15" s="1"/>
      <c r="J15" s="1"/>
      <c r="K15" s="1"/>
      <c r="M15" s="1">
        <f t="shared" si="0"/>
        <v>0</v>
      </c>
    </row>
    <row r="16" spans="1:13" ht="15" customHeight="1" x14ac:dyDescent="0.2">
      <c r="A16" s="61" t="s">
        <v>9</v>
      </c>
      <c r="B16" s="40"/>
      <c r="C16" s="40">
        <v>6.4538000000000002</v>
      </c>
      <c r="D16" s="40"/>
      <c r="E16" s="40">
        <v>45.879399999999997</v>
      </c>
      <c r="F16" s="40"/>
      <c r="G16" s="40">
        <v>0.6804</v>
      </c>
      <c r="H16" s="40"/>
      <c r="I16" s="1"/>
      <c r="J16" s="1"/>
      <c r="K16" s="1"/>
      <c r="M16" s="1">
        <f t="shared" si="0"/>
        <v>0</v>
      </c>
    </row>
    <row r="17" spans="1:13" ht="15" customHeight="1" x14ac:dyDescent="0.2">
      <c r="A17" s="61" t="s">
        <v>10</v>
      </c>
      <c r="B17" s="40"/>
      <c r="C17" s="40">
        <v>21.1769</v>
      </c>
      <c r="D17" s="40">
        <v>0.20630000000000001</v>
      </c>
      <c r="E17" s="40">
        <v>36.281800000000004</v>
      </c>
      <c r="F17" s="40"/>
      <c r="G17" s="40">
        <v>1.3447</v>
      </c>
      <c r="H17" s="40"/>
      <c r="I17" s="1"/>
      <c r="J17" s="1"/>
      <c r="K17" s="1"/>
      <c r="M17" s="1">
        <f t="shared" si="0"/>
        <v>0</v>
      </c>
    </row>
    <row r="18" spans="1:13" ht="15" customHeight="1" x14ac:dyDescent="0.2">
      <c r="A18" s="62" t="s">
        <v>287</v>
      </c>
      <c r="B18" s="44"/>
      <c r="C18" s="44">
        <v>29.009499999999999</v>
      </c>
      <c r="D18" s="44">
        <v>0.20630000000000001</v>
      </c>
      <c r="E18" s="44">
        <v>120.0331</v>
      </c>
      <c r="F18" s="44"/>
      <c r="G18" s="44">
        <v>3.7035</v>
      </c>
      <c r="H18" s="44"/>
      <c r="I18" s="1"/>
      <c r="J18" s="1"/>
      <c r="K18" s="1"/>
      <c r="M18" s="1">
        <f t="shared" si="0"/>
        <v>0</v>
      </c>
    </row>
    <row r="19" spans="1:13" ht="15" customHeight="1" x14ac:dyDescent="0.2">
      <c r="A19" s="61" t="s">
        <v>11</v>
      </c>
      <c r="B19" s="40"/>
      <c r="C19" s="40">
        <v>1.3396999999999999</v>
      </c>
      <c r="D19" s="40">
        <v>4.2205000000000004</v>
      </c>
      <c r="E19" s="40">
        <v>32.436300000000003</v>
      </c>
      <c r="F19" s="40">
        <v>3.7216</v>
      </c>
      <c r="G19" s="40">
        <v>13.1348</v>
      </c>
      <c r="H19" s="40"/>
      <c r="I19" s="1"/>
      <c r="J19" s="1"/>
      <c r="K19" s="1"/>
      <c r="M19" s="1">
        <f t="shared" si="0"/>
        <v>0</v>
      </c>
    </row>
    <row r="20" spans="1:13" ht="15" customHeight="1" x14ac:dyDescent="0.2">
      <c r="A20" s="61" t="s">
        <v>12</v>
      </c>
      <c r="B20" s="40"/>
      <c r="C20" s="40"/>
      <c r="D20" s="40"/>
      <c r="E20" s="40">
        <v>145.0643</v>
      </c>
      <c r="F20" s="40"/>
      <c r="G20" s="40">
        <v>3.6267</v>
      </c>
      <c r="H20" s="40"/>
      <c r="I20" s="1"/>
      <c r="J20" s="1"/>
      <c r="K20" s="1"/>
      <c r="M20" s="1">
        <f t="shared" si="0"/>
        <v>0</v>
      </c>
    </row>
    <row r="21" spans="1:13" ht="15" customHeight="1" x14ac:dyDescent="0.2">
      <c r="A21" s="61" t="s">
        <v>13</v>
      </c>
      <c r="B21" s="40"/>
      <c r="C21" s="40">
        <v>8.7774000000000001</v>
      </c>
      <c r="D21" s="40">
        <v>2.1587000000000001</v>
      </c>
      <c r="E21" s="40">
        <v>16.0076</v>
      </c>
      <c r="F21" s="40">
        <v>18.3751</v>
      </c>
      <c r="G21" s="40">
        <v>9.6145999999999994</v>
      </c>
      <c r="H21" s="40"/>
      <c r="I21" s="1"/>
      <c r="J21" s="1"/>
      <c r="K21" s="1"/>
      <c r="M21" s="1">
        <f t="shared" si="0"/>
        <v>0</v>
      </c>
    </row>
    <row r="22" spans="1:13" ht="15" customHeight="1" x14ac:dyDescent="0.2">
      <c r="A22" s="61" t="s">
        <v>14</v>
      </c>
      <c r="B22" s="40">
        <v>3.5190000000000001</v>
      </c>
      <c r="C22" s="40">
        <v>21.6995</v>
      </c>
      <c r="D22" s="40"/>
      <c r="E22" s="40">
        <v>21.613299999999999</v>
      </c>
      <c r="F22" s="40"/>
      <c r="G22" s="40">
        <v>0.16819999999999999</v>
      </c>
      <c r="H22" s="40"/>
      <c r="I22" s="1"/>
      <c r="J22" s="1"/>
      <c r="K22" s="1"/>
      <c r="M22" s="1">
        <f t="shared" si="0"/>
        <v>0</v>
      </c>
    </row>
    <row r="23" spans="1:13" ht="15" customHeight="1" x14ac:dyDescent="0.2">
      <c r="A23" s="62" t="s">
        <v>15</v>
      </c>
      <c r="B23" s="44">
        <v>3.5190000000000001</v>
      </c>
      <c r="C23" s="44">
        <v>31.816600000000001</v>
      </c>
      <c r="D23" s="44">
        <v>6.3792</v>
      </c>
      <c r="E23" s="44">
        <v>215.1215</v>
      </c>
      <c r="F23" s="44">
        <v>22.096699999999998</v>
      </c>
      <c r="G23" s="44">
        <v>26.5443</v>
      </c>
      <c r="H23" s="44"/>
      <c r="I23" s="1"/>
      <c r="J23" s="1"/>
      <c r="K23" s="1"/>
      <c r="M23" s="1">
        <f t="shared" si="0"/>
        <v>0</v>
      </c>
    </row>
    <row r="24" spans="1:13" ht="15" customHeight="1" x14ac:dyDescent="0.2">
      <c r="A24" s="63" t="s">
        <v>288</v>
      </c>
      <c r="B24" s="47"/>
      <c r="C24" s="47">
        <v>26.488199999999999</v>
      </c>
      <c r="D24" s="47">
        <v>1.1660999999999999</v>
      </c>
      <c r="E24" s="47">
        <v>4.6276999999999999</v>
      </c>
      <c r="F24" s="47"/>
      <c r="G24" s="47"/>
      <c r="H24" s="47"/>
      <c r="I24" s="1"/>
      <c r="J24" s="1"/>
      <c r="K24" s="1"/>
      <c r="M24" s="1">
        <f t="shared" si="0"/>
        <v>0</v>
      </c>
    </row>
    <row r="25" spans="1:13" ht="15" customHeight="1" x14ac:dyDescent="0.2">
      <c r="A25" s="61" t="s">
        <v>289</v>
      </c>
      <c r="B25" s="40"/>
      <c r="C25" s="40"/>
      <c r="D25" s="40"/>
      <c r="E25" s="40">
        <v>11.1327</v>
      </c>
      <c r="F25" s="40"/>
      <c r="G25" s="40"/>
      <c r="H25" s="40"/>
      <c r="I25" s="1"/>
      <c r="J25" s="1"/>
      <c r="K25" s="1"/>
      <c r="M25" s="1">
        <f t="shared" si="0"/>
        <v>0</v>
      </c>
    </row>
    <row r="26" spans="1:13" ht="15" customHeight="1" x14ac:dyDescent="0.2">
      <c r="A26" s="61" t="s">
        <v>16</v>
      </c>
      <c r="B26" s="40"/>
      <c r="C26" s="40"/>
      <c r="D26" s="40"/>
      <c r="E26" s="40">
        <v>7.9977</v>
      </c>
      <c r="F26" s="40">
        <v>1.2351000000000001</v>
      </c>
      <c r="G26" s="40">
        <v>0.36809999999999998</v>
      </c>
      <c r="H26" s="40"/>
      <c r="I26" s="1"/>
      <c r="J26" s="1"/>
      <c r="K26" s="1"/>
      <c r="M26" s="1">
        <f t="shared" si="0"/>
        <v>0</v>
      </c>
    </row>
    <row r="27" spans="1:13" ht="15" customHeight="1" x14ac:dyDescent="0.2">
      <c r="A27" s="61" t="s">
        <v>290</v>
      </c>
      <c r="B27" s="40"/>
      <c r="C27" s="40">
        <v>0.56859999999999999</v>
      </c>
      <c r="D27" s="40">
        <v>2.1063000000000001</v>
      </c>
      <c r="E27" s="40">
        <v>67.087500000000006</v>
      </c>
      <c r="F27" s="40">
        <v>4.5469999999999997</v>
      </c>
      <c r="G27" s="40">
        <v>26.7408</v>
      </c>
      <c r="H27" s="40"/>
      <c r="I27" s="1"/>
      <c r="J27" s="1"/>
      <c r="K27" s="1"/>
      <c r="M27" s="1">
        <f t="shared" si="0"/>
        <v>0</v>
      </c>
    </row>
    <row r="28" spans="1:13" ht="15" customHeight="1" x14ac:dyDescent="0.2">
      <c r="A28" s="61" t="s">
        <v>17</v>
      </c>
      <c r="B28" s="40"/>
      <c r="C28" s="40"/>
      <c r="D28" s="40">
        <v>0.21429999999999999</v>
      </c>
      <c r="E28" s="40">
        <v>3.0266000000000002</v>
      </c>
      <c r="F28" s="40">
        <v>0.42859999999999998</v>
      </c>
      <c r="G28" s="40"/>
      <c r="H28" s="40"/>
      <c r="I28" s="1"/>
      <c r="J28" s="1"/>
      <c r="K28" s="1"/>
      <c r="M28" s="1">
        <f t="shared" si="0"/>
        <v>0</v>
      </c>
    </row>
    <row r="29" spans="1:13" ht="15" customHeight="1" x14ac:dyDescent="0.2">
      <c r="A29" s="61" t="s">
        <v>18</v>
      </c>
      <c r="B29" s="40">
        <v>7.0769000000000002</v>
      </c>
      <c r="C29" s="40"/>
      <c r="D29" s="40"/>
      <c r="E29" s="40">
        <v>24.052600000000002</v>
      </c>
      <c r="F29" s="40">
        <v>0.85750000000000004</v>
      </c>
      <c r="G29" s="40">
        <v>15.011799999999999</v>
      </c>
      <c r="H29" s="40"/>
      <c r="I29" s="1"/>
      <c r="J29" s="1"/>
      <c r="K29" s="1"/>
      <c r="M29" s="1">
        <f t="shared" si="0"/>
        <v>0</v>
      </c>
    </row>
    <row r="30" spans="1:13" ht="15" customHeight="1" x14ac:dyDescent="0.2">
      <c r="A30" s="61" t="s">
        <v>19</v>
      </c>
      <c r="B30" s="40">
        <v>4.9000000000000002E-2</v>
      </c>
      <c r="C30" s="40"/>
      <c r="D30" s="40">
        <v>4.9000000000000002E-2</v>
      </c>
      <c r="E30" s="40">
        <v>9.9367999999999999</v>
      </c>
      <c r="F30" s="40"/>
      <c r="G30" s="40"/>
      <c r="H30" s="40"/>
      <c r="I30" s="1"/>
      <c r="J30" s="1"/>
      <c r="K30" s="1"/>
      <c r="M30" s="1">
        <f t="shared" si="0"/>
        <v>0</v>
      </c>
    </row>
    <row r="31" spans="1:13" ht="15" customHeight="1" x14ac:dyDescent="0.2">
      <c r="A31" s="61" t="s">
        <v>20</v>
      </c>
      <c r="B31" s="40"/>
      <c r="C31" s="40"/>
      <c r="D31" s="40"/>
      <c r="E31" s="40">
        <v>46.692599999999999</v>
      </c>
      <c r="F31" s="40"/>
      <c r="G31" s="40">
        <v>0.57010000000000005</v>
      </c>
      <c r="H31" s="40"/>
      <c r="I31" s="1"/>
      <c r="J31" s="1"/>
      <c r="K31" s="1"/>
      <c r="M31" s="1">
        <f t="shared" si="0"/>
        <v>0</v>
      </c>
    </row>
    <row r="32" spans="1:13" ht="15" customHeight="1" x14ac:dyDescent="0.2">
      <c r="A32" s="61" t="s">
        <v>21</v>
      </c>
      <c r="B32" s="40"/>
      <c r="C32" s="40"/>
      <c r="D32" s="40">
        <v>0.36320000000000002</v>
      </c>
      <c r="E32" s="40">
        <v>1.4011</v>
      </c>
      <c r="F32" s="40"/>
      <c r="G32" s="40">
        <v>0.317</v>
      </c>
      <c r="H32" s="40"/>
      <c r="I32" s="1"/>
      <c r="J32" s="1"/>
      <c r="K32" s="1"/>
      <c r="M32" s="1">
        <f t="shared" si="0"/>
        <v>0</v>
      </c>
    </row>
    <row r="33" spans="1:13" ht="15" customHeight="1" x14ac:dyDescent="0.2">
      <c r="A33" s="61" t="s">
        <v>22</v>
      </c>
      <c r="B33" s="40">
        <v>1.6877</v>
      </c>
      <c r="C33" s="40"/>
      <c r="D33" s="40">
        <v>2.5385</v>
      </c>
      <c r="E33" s="40">
        <v>18.243099999999998</v>
      </c>
      <c r="F33" s="40"/>
      <c r="G33" s="40">
        <v>0.37880000000000003</v>
      </c>
      <c r="H33" s="40"/>
      <c r="I33" s="1"/>
      <c r="J33" s="1"/>
      <c r="K33" s="1"/>
      <c r="M33" s="1">
        <f t="shared" si="0"/>
        <v>0</v>
      </c>
    </row>
    <row r="34" spans="1:13" ht="15" customHeight="1" x14ac:dyDescent="0.2">
      <c r="A34" s="62" t="s">
        <v>291</v>
      </c>
      <c r="B34" s="44">
        <v>8.8135999999999992</v>
      </c>
      <c r="C34" s="44">
        <v>0.56859999999999999</v>
      </c>
      <c r="D34" s="44">
        <v>5.2713000000000001</v>
      </c>
      <c r="E34" s="44">
        <v>189.57070000000002</v>
      </c>
      <c r="F34" s="44">
        <v>7.0682</v>
      </c>
      <c r="G34" s="44">
        <v>43.386600000000001</v>
      </c>
      <c r="H34" s="44"/>
      <c r="I34" s="1"/>
      <c r="J34" s="1"/>
      <c r="K34" s="1"/>
      <c r="M34" s="1">
        <f t="shared" si="0"/>
        <v>0</v>
      </c>
    </row>
    <row r="35" spans="1:13" ht="15" customHeight="1" x14ac:dyDescent="0.2">
      <c r="A35" s="63" t="s">
        <v>292</v>
      </c>
      <c r="B35" s="47"/>
      <c r="C35" s="47">
        <v>5.7827000000000002</v>
      </c>
      <c r="D35" s="47">
        <v>0.81379999999999997</v>
      </c>
      <c r="E35" s="47">
        <v>2.3877000000000002</v>
      </c>
      <c r="F35" s="47"/>
      <c r="G35" s="47">
        <v>5.6767000000000003</v>
      </c>
      <c r="H35" s="47"/>
      <c r="I35" s="1"/>
      <c r="J35" s="1"/>
      <c r="K35" s="1"/>
      <c r="M35" s="1">
        <f t="shared" si="0"/>
        <v>0</v>
      </c>
    </row>
    <row r="36" spans="1:13" ht="15" customHeight="1" x14ac:dyDescent="0.2">
      <c r="A36" s="61" t="s">
        <v>23</v>
      </c>
      <c r="B36" s="40">
        <v>141.8245</v>
      </c>
      <c r="C36" s="40"/>
      <c r="D36" s="40"/>
      <c r="E36" s="40">
        <v>1.1877</v>
      </c>
      <c r="F36" s="40"/>
      <c r="G36" s="40">
        <v>14.133800000000001</v>
      </c>
      <c r="H36" s="40"/>
      <c r="I36" s="1"/>
      <c r="J36" s="1"/>
      <c r="K36" s="1"/>
      <c r="M36" s="1">
        <f t="shared" si="0"/>
        <v>0</v>
      </c>
    </row>
    <row r="37" spans="1:13" ht="15" customHeight="1" x14ac:dyDescent="0.2">
      <c r="A37" s="61" t="s">
        <v>24</v>
      </c>
      <c r="B37" s="40"/>
      <c r="C37" s="40"/>
      <c r="D37" s="40"/>
      <c r="E37" s="40">
        <v>13.1516</v>
      </c>
      <c r="F37" s="40"/>
      <c r="G37" s="40">
        <v>2.9588000000000001</v>
      </c>
      <c r="H37" s="40"/>
      <c r="I37" s="1"/>
      <c r="J37" s="1"/>
      <c r="K37" s="1"/>
      <c r="M37" s="1">
        <f t="shared" si="0"/>
        <v>0</v>
      </c>
    </row>
    <row r="38" spans="1:13" ht="15" customHeight="1" x14ac:dyDescent="0.2">
      <c r="A38" s="61" t="s">
        <v>25</v>
      </c>
      <c r="B38" s="40"/>
      <c r="C38" s="40"/>
      <c r="D38" s="40"/>
      <c r="E38" s="40"/>
      <c r="F38" s="40"/>
      <c r="G38" s="40"/>
      <c r="H38" s="40"/>
      <c r="I38" s="1"/>
      <c r="J38" s="1"/>
      <c r="K38" s="1"/>
      <c r="M38" s="1">
        <f t="shared" si="0"/>
        <v>0</v>
      </c>
    </row>
    <row r="39" spans="1:13" ht="15" customHeight="1" x14ac:dyDescent="0.2">
      <c r="A39" s="61" t="s">
        <v>26</v>
      </c>
      <c r="B39" s="40"/>
      <c r="C39" s="40"/>
      <c r="D39" s="40"/>
      <c r="E39" s="40">
        <v>23.966799999999999</v>
      </c>
      <c r="F39" s="40"/>
      <c r="G39" s="40"/>
      <c r="H39" s="40"/>
      <c r="I39" s="1"/>
      <c r="J39" s="1"/>
      <c r="K39" s="1"/>
      <c r="M39" s="1">
        <f t="shared" si="0"/>
        <v>0</v>
      </c>
    </row>
    <row r="40" spans="1:13" ht="15" customHeight="1" x14ac:dyDescent="0.2">
      <c r="A40" s="61" t="s">
        <v>27</v>
      </c>
      <c r="B40" s="40"/>
      <c r="C40" s="40"/>
      <c r="D40" s="40"/>
      <c r="E40" s="40">
        <v>8.3565000000000005</v>
      </c>
      <c r="F40" s="40"/>
      <c r="G40" s="40">
        <v>3.7839999999999998</v>
      </c>
      <c r="H40" s="40"/>
      <c r="I40" s="1"/>
      <c r="J40" s="1"/>
      <c r="K40" s="1"/>
      <c r="M40" s="1">
        <f t="shared" si="0"/>
        <v>0</v>
      </c>
    </row>
    <row r="41" spans="1:13" ht="15" customHeight="1" x14ac:dyDescent="0.2">
      <c r="A41" s="62" t="s">
        <v>205</v>
      </c>
      <c r="B41" s="44">
        <v>141.8245</v>
      </c>
      <c r="C41" s="44"/>
      <c r="D41" s="44"/>
      <c r="E41" s="44">
        <v>46.662599999999998</v>
      </c>
      <c r="F41" s="44"/>
      <c r="G41" s="44">
        <v>20.8766</v>
      </c>
      <c r="H41" s="44"/>
      <c r="I41" s="1"/>
      <c r="J41" s="1"/>
      <c r="K41" s="1"/>
      <c r="M41" s="1">
        <f t="shared" si="0"/>
        <v>0</v>
      </c>
    </row>
    <row r="42" spans="1:13" ht="15" customHeight="1" x14ac:dyDescent="0.2">
      <c r="A42" s="61" t="s">
        <v>307</v>
      </c>
      <c r="B42" s="40">
        <v>0.39446799999999999</v>
      </c>
      <c r="C42" s="40">
        <v>7.1666410000000003</v>
      </c>
      <c r="D42" s="40">
        <v>3.7048109999999999</v>
      </c>
      <c r="E42" s="40">
        <v>3.1801240000000002</v>
      </c>
      <c r="F42" s="40">
        <v>0.227933</v>
      </c>
      <c r="G42" s="40">
        <v>8.4931140000000003</v>
      </c>
      <c r="H42" s="40"/>
      <c r="I42" s="1"/>
      <c r="J42" s="1"/>
      <c r="K42" s="1"/>
      <c r="M42" s="1">
        <f t="shared" si="0"/>
        <v>0</v>
      </c>
    </row>
    <row r="43" spans="1:13" ht="15" customHeight="1" x14ac:dyDescent="0.2">
      <c r="A43" s="61" t="s">
        <v>308</v>
      </c>
      <c r="B43" s="40"/>
      <c r="C43" s="40">
        <v>15.9564</v>
      </c>
      <c r="D43" s="40"/>
      <c r="E43" s="40">
        <v>18.1233</v>
      </c>
      <c r="F43" s="40"/>
      <c r="G43" s="40">
        <v>0.95199999999999996</v>
      </c>
      <c r="H43" s="40">
        <v>0.72350000000000003</v>
      </c>
      <c r="I43" s="1"/>
      <c r="J43" s="1"/>
      <c r="K43" s="1"/>
      <c r="M43" s="1">
        <f t="shared" si="0"/>
        <v>0</v>
      </c>
    </row>
    <row r="44" spans="1:13" ht="15" customHeight="1" x14ac:dyDescent="0.2">
      <c r="A44" s="61" t="s">
        <v>309</v>
      </c>
      <c r="B44" s="40"/>
      <c r="C44" s="40">
        <v>8.6007999999999996</v>
      </c>
      <c r="D44" s="40">
        <v>14.183</v>
      </c>
      <c r="E44" s="40">
        <v>37.388800000000003</v>
      </c>
      <c r="F44" s="40"/>
      <c r="G44" s="40">
        <v>3.3494999999999999</v>
      </c>
      <c r="H44" s="40">
        <v>0.14849999999999999</v>
      </c>
      <c r="I44" s="1"/>
      <c r="J44" s="1"/>
      <c r="K44" s="1"/>
      <c r="M44" s="1">
        <f t="shared" si="0"/>
        <v>0</v>
      </c>
    </row>
    <row r="45" spans="1:13" ht="15" customHeight="1" x14ac:dyDescent="0.2">
      <c r="A45" s="62" t="s">
        <v>293</v>
      </c>
      <c r="B45" s="44">
        <v>0.39446799999999999</v>
      </c>
      <c r="C45" s="44">
        <v>31.723841</v>
      </c>
      <c r="D45" s="44">
        <v>17.887810999999999</v>
      </c>
      <c r="E45" s="44">
        <v>58.692224000000003</v>
      </c>
      <c r="F45" s="44">
        <v>0.227933</v>
      </c>
      <c r="G45" s="44">
        <v>12.794613999999999</v>
      </c>
      <c r="H45" s="44">
        <v>0.872</v>
      </c>
      <c r="I45" s="1"/>
      <c r="J45" s="1"/>
      <c r="K45" s="1"/>
      <c r="M45" s="1">
        <f t="shared" si="0"/>
        <v>0</v>
      </c>
    </row>
    <row r="46" spans="1:13" ht="15" customHeight="1" x14ac:dyDescent="0.2">
      <c r="A46" s="63" t="s">
        <v>294</v>
      </c>
      <c r="B46" s="47"/>
      <c r="C46" s="47">
        <v>11.2073</v>
      </c>
      <c r="D46" s="47"/>
      <c r="E46" s="47">
        <v>0.98480000000000001</v>
      </c>
      <c r="F46" s="47"/>
      <c r="G46" s="47">
        <v>0.58190000000000008</v>
      </c>
      <c r="H46" s="47"/>
      <c r="I46" s="1"/>
      <c r="J46" s="1"/>
      <c r="K46" s="1"/>
      <c r="M46" s="1">
        <f t="shared" si="0"/>
        <v>0</v>
      </c>
    </row>
    <row r="47" spans="1:13" ht="15" customHeight="1" x14ac:dyDescent="0.2">
      <c r="A47" s="61" t="s">
        <v>28</v>
      </c>
      <c r="B47" s="40"/>
      <c r="C47" s="40">
        <v>9.5100000000000004E-2</v>
      </c>
      <c r="D47" s="40">
        <v>2.1185</v>
      </c>
      <c r="E47" s="40">
        <v>9.5100000000000004E-2</v>
      </c>
      <c r="F47" s="40"/>
      <c r="G47" s="40"/>
      <c r="H47" s="40"/>
      <c r="I47" s="1"/>
      <c r="J47" s="1"/>
      <c r="K47" s="1"/>
      <c r="M47" s="1">
        <f t="shared" si="0"/>
        <v>0</v>
      </c>
    </row>
    <row r="48" spans="1:13" ht="15" customHeight="1" x14ac:dyDescent="0.2">
      <c r="A48" s="61" t="s">
        <v>295</v>
      </c>
      <c r="B48" s="40">
        <v>3.6355</v>
      </c>
      <c r="C48" s="40"/>
      <c r="D48" s="40"/>
      <c r="E48" s="40">
        <v>10.004200000000001</v>
      </c>
      <c r="F48" s="40"/>
      <c r="G48" s="40">
        <v>4.8408999999999995</v>
      </c>
      <c r="H48" s="40"/>
      <c r="I48" s="1"/>
      <c r="J48" s="1"/>
      <c r="K48" s="1"/>
      <c r="M48" s="1">
        <f t="shared" si="0"/>
        <v>0</v>
      </c>
    </row>
    <row r="49" spans="1:13" ht="15" customHeight="1" x14ac:dyDescent="0.2">
      <c r="A49" s="62" t="s">
        <v>29</v>
      </c>
      <c r="B49" s="44">
        <v>3.6355</v>
      </c>
      <c r="C49" s="44">
        <v>9.5100000000000004E-2</v>
      </c>
      <c r="D49" s="44">
        <v>2.1185</v>
      </c>
      <c r="E49" s="44">
        <v>10.099299999999999</v>
      </c>
      <c r="F49" s="44"/>
      <c r="G49" s="44">
        <v>4.8408999999999995</v>
      </c>
      <c r="H49" s="44"/>
      <c r="I49" s="1"/>
      <c r="J49" s="1"/>
      <c r="K49" s="1"/>
      <c r="M49" s="1">
        <f t="shared" si="0"/>
        <v>0</v>
      </c>
    </row>
    <row r="50" spans="1:13" ht="15" customHeight="1" x14ac:dyDescent="0.2">
      <c r="A50" s="61" t="s">
        <v>296</v>
      </c>
      <c r="B50" s="40"/>
      <c r="C50" s="40"/>
      <c r="D50" s="40"/>
      <c r="E50" s="40"/>
      <c r="F50" s="40"/>
      <c r="G50" s="40"/>
      <c r="H50" s="40"/>
      <c r="I50" s="1"/>
      <c r="J50" s="1"/>
      <c r="K50" s="1"/>
      <c r="M50" s="1">
        <f t="shared" si="0"/>
        <v>0</v>
      </c>
    </row>
    <row r="51" spans="1:13" ht="15" customHeight="1" x14ac:dyDescent="0.2">
      <c r="A51" s="61" t="s">
        <v>297</v>
      </c>
      <c r="B51" s="40"/>
      <c r="C51" s="40">
        <v>1.17041</v>
      </c>
      <c r="D51" s="40">
        <v>0.93398599999999998</v>
      </c>
      <c r="E51" s="40">
        <v>9.337555</v>
      </c>
      <c r="F51" s="40"/>
      <c r="G51" s="40">
        <v>2.0574509999999999</v>
      </c>
      <c r="H51" s="40"/>
      <c r="I51" s="1"/>
      <c r="J51" s="1"/>
      <c r="K51" s="1"/>
      <c r="M51" s="1">
        <f t="shared" si="0"/>
        <v>0</v>
      </c>
    </row>
    <row r="52" spans="1:13" ht="15" customHeight="1" x14ac:dyDescent="0.2">
      <c r="A52" s="61" t="s">
        <v>298</v>
      </c>
      <c r="B52" s="40"/>
      <c r="C52" s="40">
        <v>0.43266700000000002</v>
      </c>
      <c r="D52" s="40"/>
      <c r="E52" s="40">
        <v>1.038357</v>
      </c>
      <c r="F52" s="40"/>
      <c r="G52" s="40">
        <v>4.0952659999999996</v>
      </c>
      <c r="H52" s="40"/>
      <c r="I52" s="1"/>
      <c r="J52" s="1"/>
      <c r="K52" s="1"/>
      <c r="M52" s="1">
        <f t="shared" si="0"/>
        <v>0</v>
      </c>
    </row>
    <row r="53" spans="1:13" ht="15" customHeight="1" x14ac:dyDescent="0.2">
      <c r="A53" s="61" t="s">
        <v>30</v>
      </c>
      <c r="B53" s="40"/>
      <c r="C53" s="40">
        <v>1.5705309999999999</v>
      </c>
      <c r="D53" s="40">
        <v>3.6988799999999999</v>
      </c>
      <c r="E53" s="40">
        <v>12.501052</v>
      </c>
      <c r="F53" s="40">
        <v>0.10212599999999999</v>
      </c>
      <c r="G53" s="40">
        <v>21.821200999999999</v>
      </c>
      <c r="H53" s="40"/>
      <c r="I53" s="1"/>
      <c r="J53" s="1"/>
      <c r="K53" s="1"/>
      <c r="M53" s="1">
        <f t="shared" si="0"/>
        <v>0</v>
      </c>
    </row>
    <row r="54" spans="1:13" ht="15" customHeight="1" x14ac:dyDescent="0.2">
      <c r="A54" s="61" t="s">
        <v>31</v>
      </c>
      <c r="B54" s="40"/>
      <c r="C54" s="40"/>
      <c r="D54" s="40"/>
      <c r="E54" s="40"/>
      <c r="F54" s="40">
        <v>0.4254</v>
      </c>
      <c r="G54" s="40">
        <v>1.4306000000000001</v>
      </c>
      <c r="H54" s="40"/>
      <c r="I54" s="1"/>
      <c r="J54" s="1"/>
      <c r="K54" s="1"/>
      <c r="M54" s="1">
        <f t="shared" si="0"/>
        <v>0</v>
      </c>
    </row>
    <row r="55" spans="1:13" ht="15" customHeight="1" x14ac:dyDescent="0.2">
      <c r="A55" s="61" t="s">
        <v>299</v>
      </c>
      <c r="B55" s="40"/>
      <c r="C55" s="40"/>
      <c r="D55" s="40"/>
      <c r="E55" s="40">
        <v>5.2651000000000003</v>
      </c>
      <c r="F55" s="40"/>
      <c r="G55" s="40">
        <v>4.2035999999999998</v>
      </c>
      <c r="H55" s="40"/>
      <c r="I55" s="1"/>
      <c r="J55" s="1"/>
      <c r="K55" s="1"/>
      <c r="M55" s="1">
        <f t="shared" si="0"/>
        <v>0</v>
      </c>
    </row>
    <row r="56" spans="1:13" ht="15" customHeight="1" x14ac:dyDescent="0.2">
      <c r="A56" s="61" t="s">
        <v>300</v>
      </c>
      <c r="B56" s="40"/>
      <c r="C56" s="40"/>
      <c r="D56" s="40"/>
      <c r="E56" s="40">
        <v>3.5465930000000001</v>
      </c>
      <c r="F56" s="40"/>
      <c r="G56" s="40"/>
      <c r="H56" s="40"/>
      <c r="I56" s="1"/>
      <c r="J56" s="1"/>
      <c r="K56" s="1"/>
      <c r="M56" s="1">
        <f t="shared" si="0"/>
        <v>0</v>
      </c>
    </row>
    <row r="57" spans="1:13" ht="15" customHeight="1" x14ac:dyDescent="0.2">
      <c r="A57" s="61" t="s">
        <v>32</v>
      </c>
      <c r="B57" s="40"/>
      <c r="C57" s="40">
        <v>1.4967999999999999</v>
      </c>
      <c r="D57" s="40">
        <v>6.7000000000000004E-2</v>
      </c>
      <c r="E57" s="40"/>
      <c r="F57" s="40"/>
      <c r="G57" s="40"/>
      <c r="H57" s="40"/>
      <c r="I57" s="1"/>
      <c r="J57" s="1"/>
      <c r="K57" s="1"/>
      <c r="M57" s="1">
        <f t="shared" si="0"/>
        <v>0</v>
      </c>
    </row>
    <row r="58" spans="1:13" ht="15" customHeight="1" x14ac:dyDescent="0.2">
      <c r="A58" s="62" t="s">
        <v>301</v>
      </c>
      <c r="B58" s="44"/>
      <c r="C58" s="44">
        <v>4.6704080000000001</v>
      </c>
      <c r="D58" s="44">
        <v>4.6998660000000001</v>
      </c>
      <c r="E58" s="44">
        <v>31.688656999999999</v>
      </c>
      <c r="F58" s="44">
        <v>0.52752600000000005</v>
      </c>
      <c r="G58" s="44">
        <v>33.608117999999997</v>
      </c>
      <c r="H58" s="44"/>
      <c r="I58" s="1"/>
      <c r="J58" s="1"/>
      <c r="K58" s="1"/>
      <c r="M58" s="1">
        <f t="shared" si="0"/>
        <v>0</v>
      </c>
    </row>
    <row r="59" spans="1:13" ht="15" customHeight="1" x14ac:dyDescent="0.2">
      <c r="A59" s="61" t="s">
        <v>33</v>
      </c>
      <c r="B59" s="40">
        <v>32.2211</v>
      </c>
      <c r="C59" s="40"/>
      <c r="D59" s="40">
        <v>5.0448000000000004</v>
      </c>
      <c r="E59" s="40">
        <v>4.2545999999999999</v>
      </c>
      <c r="F59" s="40"/>
      <c r="G59" s="40">
        <v>3.1392000000000002</v>
      </c>
      <c r="H59" s="40"/>
      <c r="I59" s="1"/>
      <c r="J59" s="1"/>
      <c r="K59" s="1"/>
      <c r="M59" s="1">
        <f t="shared" si="0"/>
        <v>0</v>
      </c>
    </row>
    <row r="60" spans="1:13" ht="15" customHeight="1" x14ac:dyDescent="0.2">
      <c r="A60" s="61" t="s">
        <v>310</v>
      </c>
      <c r="B60" s="40">
        <v>0.74039999999999995</v>
      </c>
      <c r="C60" s="40"/>
      <c r="D60" s="40"/>
      <c r="E60" s="40">
        <v>1.9591000000000001</v>
      </c>
      <c r="F60" s="40">
        <v>1.4757</v>
      </c>
      <c r="G60" s="40"/>
      <c r="H60" s="40"/>
      <c r="I60" s="1"/>
      <c r="J60" s="1"/>
      <c r="K60" s="1"/>
      <c r="M60" s="1">
        <f t="shared" si="0"/>
        <v>0</v>
      </c>
    </row>
    <row r="61" spans="1:13" ht="15" customHeight="1" x14ac:dyDescent="0.2">
      <c r="A61" s="64" t="s">
        <v>34</v>
      </c>
      <c r="B61" s="44">
        <v>32.961500000000001</v>
      </c>
      <c r="C61" s="44"/>
      <c r="D61" s="44">
        <v>5.0448000000000004</v>
      </c>
      <c r="E61" s="44">
        <v>6.2137000000000002</v>
      </c>
      <c r="F61" s="44">
        <v>1.4757</v>
      </c>
      <c r="G61" s="44">
        <v>3.1392000000000002</v>
      </c>
      <c r="H61" s="44"/>
      <c r="I61" s="1"/>
      <c r="J61" s="1"/>
      <c r="K61" s="1"/>
      <c r="M61" s="1">
        <f t="shared" si="0"/>
        <v>0</v>
      </c>
    </row>
    <row r="62" spans="1:13" ht="15" customHeight="1" x14ac:dyDescent="0.2">
      <c r="A62" s="82" t="s">
        <v>157</v>
      </c>
      <c r="B62" s="83">
        <v>198.632858</v>
      </c>
      <c r="C62" s="83">
        <v>219.44396700000001</v>
      </c>
      <c r="D62" s="83">
        <v>1064.036038</v>
      </c>
      <c r="E62" s="83">
        <v>2097.7438619999998</v>
      </c>
      <c r="F62" s="83">
        <v>980.78998300000001</v>
      </c>
      <c r="G62" s="83">
        <v>257.60287</v>
      </c>
      <c r="H62" s="83">
        <v>0.872</v>
      </c>
      <c r="I62" s="1"/>
      <c r="J62" s="1"/>
      <c r="K62" s="1"/>
      <c r="M62" s="1">
        <f t="shared" si="0"/>
        <v>0</v>
      </c>
    </row>
    <row r="63" spans="1:13" x14ac:dyDescent="0.2">
      <c r="C63" s="1"/>
    </row>
  </sheetData>
  <phoneticPr fontId="0" type="noConversion"/>
  <printOptions horizontalCentered="1"/>
  <pageMargins left="0.78740157480314965" right="0.78740157480314965" top="0.98425196850393704" bottom="0.78740157480314965" header="0.59055118110236227" footer="0.39370078740157483"/>
  <pageSetup paperSize="9" scale="76" orientation="portrait" r:id="rId1"/>
  <headerFooter alignWithMargins="0">
    <oddHeader>&amp;C&amp;"Arial,Negrita"&amp;K03+0003.3.9 CULTIVOS HORTÍCOLAS EN HUERTOS FAMILIARES. Superficie provincial total (ha) (Cont.)</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9D883-2D06-4A39-AA24-DAD79F3B6016}">
  <sheetPr>
    <pageSetUpPr fitToPage="1"/>
  </sheetPr>
  <dimension ref="A1:Q63"/>
  <sheetViews>
    <sheetView showZeros="0" workbookViewId="0">
      <pane xSplit="1" ySplit="1" topLeftCell="B2" activePane="bottomRight" state="frozen"/>
      <selection activeCell="I62" sqref="A62:I62"/>
      <selection pane="topRight" activeCell="I62" sqref="A62:I62"/>
      <selection pane="bottomLeft" activeCell="I62" sqref="A62:I62"/>
      <selection pane="bottomRight" activeCell="B1" sqref="B1:B1048576"/>
    </sheetView>
  </sheetViews>
  <sheetFormatPr baseColWidth="10" defaultRowHeight="12.75" x14ac:dyDescent="0.2"/>
  <cols>
    <col min="1" max="1" width="34" customWidth="1"/>
    <col min="2" max="2" width="7.7109375" customWidth="1"/>
    <col min="3" max="3" width="9.85546875" customWidth="1"/>
    <col min="4" max="4" width="7.7109375" customWidth="1"/>
    <col min="5" max="5" width="9.28515625" customWidth="1"/>
    <col min="6" max="6" width="11.5703125" bestFit="1" customWidth="1"/>
    <col min="7" max="7" width="11.28515625" customWidth="1"/>
    <col min="8" max="8" width="7.85546875" customWidth="1"/>
    <col min="9" max="9" width="11.140625" customWidth="1"/>
    <col min="10" max="10" width="10.28515625" customWidth="1"/>
    <col min="11" max="11" width="9.7109375" customWidth="1"/>
    <col min="12" max="12" width="10.7109375" customWidth="1"/>
  </cols>
  <sheetData>
    <row r="1" spans="1:17" s="2" customFormat="1" ht="42.75" customHeight="1" x14ac:dyDescent="0.2">
      <c r="A1" s="33" t="s">
        <v>140</v>
      </c>
      <c r="B1" s="19" t="s">
        <v>154</v>
      </c>
      <c r="C1" s="19" t="s">
        <v>84</v>
      </c>
      <c r="D1" s="19" t="s">
        <v>155</v>
      </c>
      <c r="E1" s="19" t="s">
        <v>156</v>
      </c>
      <c r="F1" s="19" t="s">
        <v>168</v>
      </c>
      <c r="G1" s="19" t="s">
        <v>161</v>
      </c>
      <c r="H1" s="19" t="s">
        <v>78</v>
      </c>
      <c r="I1" s="19" t="s">
        <v>167</v>
      </c>
      <c r="J1" s="19" t="s">
        <v>79</v>
      </c>
      <c r="K1" s="19" t="s">
        <v>85</v>
      </c>
      <c r="L1" s="19" t="s">
        <v>246</v>
      </c>
    </row>
    <row r="2" spans="1:17" ht="15" customHeight="1" x14ac:dyDescent="0.2">
      <c r="A2" s="61" t="s">
        <v>1</v>
      </c>
      <c r="B2" s="40"/>
      <c r="C2" s="40"/>
      <c r="D2" s="40">
        <v>0.19020000000000001</v>
      </c>
      <c r="E2" s="40"/>
      <c r="F2" s="40">
        <v>28.444900000000001</v>
      </c>
      <c r="G2" s="40">
        <v>363.34479999999996</v>
      </c>
      <c r="H2" s="40"/>
      <c r="I2" s="40"/>
      <c r="J2" s="40"/>
      <c r="K2" s="40">
        <v>437.38279999999997</v>
      </c>
      <c r="L2" s="40"/>
      <c r="M2" s="1"/>
      <c r="N2" s="1"/>
      <c r="O2" s="1"/>
      <c r="Q2" s="1">
        <f>+O2-P2</f>
        <v>0</v>
      </c>
    </row>
    <row r="3" spans="1:17" ht="15" customHeight="1" x14ac:dyDescent="0.2">
      <c r="A3" s="61" t="s">
        <v>2</v>
      </c>
      <c r="B3" s="40"/>
      <c r="C3" s="40"/>
      <c r="D3" s="40">
        <v>0.1603</v>
      </c>
      <c r="E3" s="40"/>
      <c r="F3" s="40">
        <v>66.902748000000003</v>
      </c>
      <c r="G3" s="40">
        <v>259.69651499999998</v>
      </c>
      <c r="H3" s="40">
        <v>7.7799999999999994E-2</v>
      </c>
      <c r="I3" s="40">
        <v>1.865</v>
      </c>
      <c r="J3" s="40"/>
      <c r="K3" s="40">
        <v>221.181916</v>
      </c>
      <c r="L3" s="40"/>
      <c r="M3" s="1"/>
      <c r="N3" s="1"/>
      <c r="O3" s="1"/>
      <c r="Q3" s="1">
        <f t="shared" ref="Q3:Q62" si="0">+O3-P3</f>
        <v>0</v>
      </c>
    </row>
    <row r="4" spans="1:17" ht="15" customHeight="1" x14ac:dyDescent="0.2">
      <c r="A4" s="61" t="s">
        <v>3</v>
      </c>
      <c r="B4" s="40"/>
      <c r="C4" s="40"/>
      <c r="D4" s="40"/>
      <c r="E4" s="40">
        <v>2.52E-2</v>
      </c>
      <c r="F4" s="40">
        <v>22.594200000000001</v>
      </c>
      <c r="G4" s="40">
        <v>179.3665</v>
      </c>
      <c r="H4" s="40"/>
      <c r="I4" s="40"/>
      <c r="J4" s="40"/>
      <c r="K4" s="40">
        <v>193.12729999999999</v>
      </c>
      <c r="L4" s="40"/>
      <c r="M4" s="1"/>
      <c r="N4" s="1"/>
      <c r="O4" s="1"/>
      <c r="Q4" s="1">
        <f t="shared" si="0"/>
        <v>0</v>
      </c>
    </row>
    <row r="5" spans="1:17" ht="15" customHeight="1" x14ac:dyDescent="0.2">
      <c r="A5" s="61" t="s">
        <v>4</v>
      </c>
      <c r="B5" s="40"/>
      <c r="C5" s="40"/>
      <c r="D5" s="40"/>
      <c r="E5" s="40">
        <v>4.1777000000000002E-2</v>
      </c>
      <c r="F5" s="40">
        <v>2.4395549999999999</v>
      </c>
      <c r="G5" s="40">
        <v>151.34273999999999</v>
      </c>
      <c r="H5" s="40">
        <v>1.3284000000000001E-2</v>
      </c>
      <c r="I5" s="40"/>
      <c r="J5" s="40"/>
      <c r="K5" s="40">
        <v>174.969255</v>
      </c>
      <c r="L5" s="40"/>
      <c r="M5" s="1"/>
      <c r="N5" s="1"/>
      <c r="O5" s="1"/>
      <c r="Q5" s="1">
        <f t="shared" si="0"/>
        <v>0</v>
      </c>
    </row>
    <row r="6" spans="1:17" ht="15" customHeight="1" x14ac:dyDescent="0.2">
      <c r="A6" s="62" t="s">
        <v>5</v>
      </c>
      <c r="B6" s="44"/>
      <c r="C6" s="44"/>
      <c r="D6" s="44">
        <v>0.35050000000000003</v>
      </c>
      <c r="E6" s="44">
        <v>6.6976999999999995E-2</v>
      </c>
      <c r="F6" s="44">
        <v>120.38140299999999</v>
      </c>
      <c r="G6" s="44">
        <v>953.75055499999996</v>
      </c>
      <c r="H6" s="44">
        <v>9.1083999999999998E-2</v>
      </c>
      <c r="I6" s="44">
        <v>1.865</v>
      </c>
      <c r="J6" s="44"/>
      <c r="K6" s="44">
        <v>1026.6612709999999</v>
      </c>
      <c r="L6" s="44"/>
      <c r="M6" s="1"/>
      <c r="N6" s="1"/>
      <c r="O6" s="1"/>
      <c r="Q6" s="1">
        <f t="shared" si="0"/>
        <v>0</v>
      </c>
    </row>
    <row r="7" spans="1:17" ht="15" customHeight="1" x14ac:dyDescent="0.2">
      <c r="A7" s="63" t="s">
        <v>302</v>
      </c>
      <c r="B7" s="47"/>
      <c r="C7" s="47"/>
      <c r="D7" s="47"/>
      <c r="E7" s="47"/>
      <c r="F7" s="47">
        <v>20.934800000000003</v>
      </c>
      <c r="G7" s="47">
        <v>20.340499999999999</v>
      </c>
      <c r="H7" s="47"/>
      <c r="I7" s="47"/>
      <c r="J7" s="47">
        <v>0.76359999999999995</v>
      </c>
      <c r="K7" s="47">
        <v>41.705300000000001</v>
      </c>
      <c r="L7" s="47"/>
      <c r="M7" s="1"/>
      <c r="N7" s="1"/>
      <c r="O7" s="1"/>
      <c r="Q7" s="1">
        <f t="shared" si="0"/>
        <v>0</v>
      </c>
    </row>
    <row r="8" spans="1:17" ht="15" customHeight="1" x14ac:dyDescent="0.2">
      <c r="A8" s="63" t="s">
        <v>6</v>
      </c>
      <c r="B8" s="47"/>
      <c r="C8" s="47"/>
      <c r="D8" s="47"/>
      <c r="E8" s="47"/>
      <c r="F8" s="47">
        <v>8.0916999999999994</v>
      </c>
      <c r="G8" s="47">
        <v>0.4446</v>
      </c>
      <c r="H8" s="47"/>
      <c r="I8" s="47"/>
      <c r="J8" s="47">
        <v>0.1772</v>
      </c>
      <c r="K8" s="47">
        <v>13.347700000000001</v>
      </c>
      <c r="L8" s="47"/>
      <c r="M8" s="1"/>
      <c r="N8" s="1"/>
      <c r="O8" s="1"/>
      <c r="Q8" s="1">
        <f t="shared" si="0"/>
        <v>0</v>
      </c>
    </row>
    <row r="9" spans="1:17" ht="15" customHeight="1" x14ac:dyDescent="0.2">
      <c r="A9" s="61" t="s">
        <v>303</v>
      </c>
      <c r="B9" s="40"/>
      <c r="C9" s="40"/>
      <c r="D9" s="40"/>
      <c r="E9" s="40"/>
      <c r="F9" s="40">
        <v>0.68499600000000005</v>
      </c>
      <c r="G9" s="40">
        <v>12.292297</v>
      </c>
      <c r="H9" s="40"/>
      <c r="I9" s="40"/>
      <c r="J9" s="40"/>
      <c r="K9" s="40">
        <v>0.14716699999999999</v>
      </c>
      <c r="L9" s="40"/>
      <c r="M9" s="1"/>
      <c r="N9" s="1"/>
      <c r="O9" s="1"/>
      <c r="Q9" s="1">
        <f t="shared" si="0"/>
        <v>0</v>
      </c>
    </row>
    <row r="10" spans="1:17" ht="15" customHeight="1" x14ac:dyDescent="0.2">
      <c r="A10" s="61" t="s">
        <v>304</v>
      </c>
      <c r="B10" s="40"/>
      <c r="C10" s="40"/>
      <c r="D10" s="40"/>
      <c r="E10" s="40"/>
      <c r="F10" s="40"/>
      <c r="G10" s="40"/>
      <c r="H10" s="40"/>
      <c r="I10" s="40"/>
      <c r="J10" s="40"/>
      <c r="K10" s="40">
        <v>23.16169</v>
      </c>
      <c r="L10" s="40"/>
      <c r="M10" s="1"/>
      <c r="N10" s="1"/>
      <c r="O10" s="1"/>
      <c r="Q10" s="1">
        <f t="shared" si="0"/>
        <v>0</v>
      </c>
    </row>
    <row r="11" spans="1:17" ht="15" customHeight="1" x14ac:dyDescent="0.2">
      <c r="A11" s="61" t="s">
        <v>305</v>
      </c>
      <c r="B11" s="40"/>
      <c r="C11" s="40"/>
      <c r="D11" s="40"/>
      <c r="E11" s="40"/>
      <c r="F11" s="40">
        <v>11.288364999999999</v>
      </c>
      <c r="G11" s="40">
        <v>19.555911999999999</v>
      </c>
      <c r="H11" s="40"/>
      <c r="I11" s="40"/>
      <c r="J11" s="40"/>
      <c r="K11" s="40">
        <v>38.078341000000002</v>
      </c>
      <c r="L11" s="40"/>
      <c r="M11" s="1"/>
      <c r="N11" s="1"/>
      <c r="O11" s="1"/>
      <c r="Q11" s="1">
        <f t="shared" si="0"/>
        <v>0</v>
      </c>
    </row>
    <row r="12" spans="1:17" ht="15" customHeight="1" x14ac:dyDescent="0.2">
      <c r="A12" s="62" t="s">
        <v>286</v>
      </c>
      <c r="B12" s="44"/>
      <c r="C12" s="44"/>
      <c r="D12" s="44"/>
      <c r="E12" s="44"/>
      <c r="F12" s="44">
        <v>11.973361000000001</v>
      </c>
      <c r="G12" s="44">
        <v>31.848209000000001</v>
      </c>
      <c r="H12" s="44"/>
      <c r="I12" s="44"/>
      <c r="J12" s="44"/>
      <c r="K12" s="44">
        <v>61.387197999999998</v>
      </c>
      <c r="L12" s="44"/>
      <c r="M12" s="1"/>
      <c r="N12" s="1"/>
      <c r="O12" s="1"/>
      <c r="Q12" s="1">
        <f t="shared" si="0"/>
        <v>0</v>
      </c>
    </row>
    <row r="13" spans="1:17" ht="15" customHeight="1" x14ac:dyDescent="0.2">
      <c r="A13" s="63" t="s">
        <v>306</v>
      </c>
      <c r="B13" s="47"/>
      <c r="C13" s="47"/>
      <c r="D13" s="47"/>
      <c r="E13" s="47">
        <v>0.35460000000000003</v>
      </c>
      <c r="F13" s="47">
        <v>8.9093999999999998</v>
      </c>
      <c r="G13" s="47">
        <v>64.640699999999995</v>
      </c>
      <c r="H13" s="47">
        <v>0.30769999999999997</v>
      </c>
      <c r="I13" s="47"/>
      <c r="J13" s="47">
        <v>8.3238000000000003</v>
      </c>
      <c r="K13" s="47">
        <v>249.35469999999998</v>
      </c>
      <c r="L13" s="47"/>
      <c r="M13" s="1"/>
      <c r="N13" s="1"/>
      <c r="O13" s="1"/>
      <c r="Q13" s="1">
        <f t="shared" si="0"/>
        <v>0</v>
      </c>
    </row>
    <row r="14" spans="1:17" ht="15" customHeight="1" x14ac:dyDescent="0.2">
      <c r="A14" s="63" t="s">
        <v>7</v>
      </c>
      <c r="B14" s="47"/>
      <c r="C14" s="47"/>
      <c r="D14" s="47">
        <v>4.3293809999999997</v>
      </c>
      <c r="E14" s="47">
        <v>3.701085</v>
      </c>
      <c r="F14" s="47">
        <v>0.86748099999999995</v>
      </c>
      <c r="G14" s="47">
        <v>46.537125999999994</v>
      </c>
      <c r="H14" s="47">
        <v>9.0391550000000009</v>
      </c>
      <c r="I14" s="47"/>
      <c r="J14" s="47">
        <v>0.27889799999999998</v>
      </c>
      <c r="K14" s="47">
        <v>82.507306</v>
      </c>
      <c r="L14" s="47"/>
      <c r="M14" s="1"/>
      <c r="N14" s="1"/>
      <c r="O14" s="1"/>
      <c r="Q14" s="1">
        <f t="shared" si="0"/>
        <v>0</v>
      </c>
    </row>
    <row r="15" spans="1:17" ht="15" customHeight="1" x14ac:dyDescent="0.2">
      <c r="A15" s="61" t="s">
        <v>8</v>
      </c>
      <c r="B15" s="40"/>
      <c r="C15" s="40"/>
      <c r="D15" s="40">
        <v>1.0783</v>
      </c>
      <c r="E15" s="40">
        <v>0.80549999999999999</v>
      </c>
      <c r="F15" s="40">
        <v>1.4771000000000001</v>
      </c>
      <c r="G15" s="40">
        <v>42.660899999999998</v>
      </c>
      <c r="H15" s="40">
        <v>10.561</v>
      </c>
      <c r="I15" s="40"/>
      <c r="J15" s="40">
        <v>6.0547000000000004</v>
      </c>
      <c r="K15" s="40">
        <v>11.492899999999999</v>
      </c>
      <c r="L15" s="40"/>
      <c r="M15" s="1"/>
      <c r="N15" s="1"/>
      <c r="O15" s="1"/>
      <c r="Q15" s="1">
        <f t="shared" si="0"/>
        <v>0</v>
      </c>
    </row>
    <row r="16" spans="1:17" ht="15" customHeight="1" x14ac:dyDescent="0.2">
      <c r="A16" s="61" t="s">
        <v>9</v>
      </c>
      <c r="B16" s="40"/>
      <c r="C16" s="40"/>
      <c r="D16" s="40">
        <v>5.6909000000000001</v>
      </c>
      <c r="E16" s="40">
        <v>4.1813000000000002</v>
      </c>
      <c r="F16" s="40">
        <v>14.030899999999999</v>
      </c>
      <c r="G16" s="40">
        <v>54.258200000000002</v>
      </c>
      <c r="H16" s="40">
        <v>12.053800000000001</v>
      </c>
      <c r="I16" s="40"/>
      <c r="J16" s="40">
        <v>1.7564000000000002</v>
      </c>
      <c r="K16" s="40">
        <v>35.536000000000001</v>
      </c>
      <c r="L16" s="40"/>
      <c r="M16" s="1"/>
      <c r="N16" s="1"/>
      <c r="O16" s="1"/>
      <c r="Q16" s="1">
        <f t="shared" si="0"/>
        <v>0</v>
      </c>
    </row>
    <row r="17" spans="1:17" ht="15" customHeight="1" x14ac:dyDescent="0.2">
      <c r="A17" s="61" t="s">
        <v>10</v>
      </c>
      <c r="B17" s="40"/>
      <c r="C17" s="40"/>
      <c r="D17" s="40">
        <v>3.4034</v>
      </c>
      <c r="E17" s="40">
        <v>2.9165000000000001</v>
      </c>
      <c r="F17" s="40">
        <v>11.069000000000001</v>
      </c>
      <c r="G17" s="40">
        <v>35.7196</v>
      </c>
      <c r="H17" s="40">
        <v>5.7073999999999998</v>
      </c>
      <c r="I17" s="40"/>
      <c r="J17" s="40">
        <v>1.1045</v>
      </c>
      <c r="K17" s="40">
        <v>27.886600000000001</v>
      </c>
      <c r="L17" s="40"/>
      <c r="M17" s="1"/>
      <c r="N17" s="1"/>
      <c r="O17" s="1"/>
      <c r="Q17" s="1">
        <f t="shared" si="0"/>
        <v>0</v>
      </c>
    </row>
    <row r="18" spans="1:17" ht="15" customHeight="1" x14ac:dyDescent="0.2">
      <c r="A18" s="62" t="s">
        <v>287</v>
      </c>
      <c r="B18" s="44"/>
      <c r="C18" s="44"/>
      <c r="D18" s="44">
        <v>10.172599999999999</v>
      </c>
      <c r="E18" s="44">
        <v>7.9032999999999998</v>
      </c>
      <c r="F18" s="44">
        <v>26.576999999999998</v>
      </c>
      <c r="G18" s="44">
        <v>132.6387</v>
      </c>
      <c r="H18" s="44">
        <v>28.322199999999999</v>
      </c>
      <c r="I18" s="44"/>
      <c r="J18" s="44">
        <v>8.9156000000000013</v>
      </c>
      <c r="K18" s="44">
        <v>74.915500000000009</v>
      </c>
      <c r="L18" s="44"/>
      <c r="M18" s="1"/>
      <c r="N18" s="1"/>
      <c r="O18" s="1"/>
      <c r="Q18" s="1">
        <f t="shared" si="0"/>
        <v>0</v>
      </c>
    </row>
    <row r="19" spans="1:17" ht="15" customHeight="1" x14ac:dyDescent="0.2">
      <c r="A19" s="61" t="s">
        <v>11</v>
      </c>
      <c r="B19" s="40"/>
      <c r="C19" s="40"/>
      <c r="D19" s="40"/>
      <c r="E19" s="40"/>
      <c r="F19" s="40">
        <v>3.4971999999999999</v>
      </c>
      <c r="G19" s="40">
        <v>45.1051</v>
      </c>
      <c r="H19" s="40">
        <v>5.0572999999999997</v>
      </c>
      <c r="I19" s="40"/>
      <c r="J19" s="40">
        <v>4.6489000000000003</v>
      </c>
      <c r="K19" s="40">
        <v>31.946200000000001</v>
      </c>
      <c r="L19" s="40">
        <v>5.7698</v>
      </c>
      <c r="M19" s="1"/>
      <c r="N19" s="1"/>
      <c r="O19" s="1"/>
      <c r="Q19" s="1">
        <f t="shared" si="0"/>
        <v>0</v>
      </c>
    </row>
    <row r="20" spans="1:17" ht="15" customHeight="1" x14ac:dyDescent="0.2">
      <c r="A20" s="61" t="s">
        <v>12</v>
      </c>
      <c r="B20" s="40"/>
      <c r="C20" s="40"/>
      <c r="D20" s="40"/>
      <c r="E20" s="40"/>
      <c r="F20" s="40">
        <v>9.6456999999999997</v>
      </c>
      <c r="G20" s="40">
        <v>9.9440000000000008</v>
      </c>
      <c r="H20" s="40">
        <v>4.0982000000000003</v>
      </c>
      <c r="I20" s="40"/>
      <c r="J20" s="40">
        <v>1.3516999999999999</v>
      </c>
      <c r="K20" s="40">
        <v>5.5620000000000003</v>
      </c>
      <c r="L20" s="40"/>
      <c r="M20" s="1"/>
      <c r="N20" s="1"/>
      <c r="O20" s="1"/>
      <c r="Q20" s="1">
        <f t="shared" si="0"/>
        <v>0</v>
      </c>
    </row>
    <row r="21" spans="1:17" ht="15" customHeight="1" x14ac:dyDescent="0.2">
      <c r="A21" s="61" t="s">
        <v>13</v>
      </c>
      <c r="B21" s="40"/>
      <c r="C21" s="40"/>
      <c r="D21" s="40">
        <v>1.0698000000000001</v>
      </c>
      <c r="E21" s="40">
        <v>0.63680000000000003</v>
      </c>
      <c r="F21" s="40">
        <v>0.50780000000000003</v>
      </c>
      <c r="G21" s="40">
        <v>20.5581</v>
      </c>
      <c r="H21" s="40">
        <v>0.28039999999999998</v>
      </c>
      <c r="I21" s="40"/>
      <c r="J21" s="40">
        <v>3.0153999999999996</v>
      </c>
      <c r="K21" s="40">
        <v>2.3872</v>
      </c>
      <c r="L21" s="40"/>
      <c r="M21" s="1"/>
      <c r="N21" s="1"/>
      <c r="O21" s="1"/>
      <c r="Q21" s="1">
        <f t="shared" si="0"/>
        <v>0</v>
      </c>
    </row>
    <row r="22" spans="1:17" ht="15" customHeight="1" x14ac:dyDescent="0.2">
      <c r="A22" s="61" t="s">
        <v>14</v>
      </c>
      <c r="B22" s="40"/>
      <c r="C22" s="40"/>
      <c r="D22" s="40">
        <v>3.7079</v>
      </c>
      <c r="E22" s="40">
        <v>2.1059000000000001</v>
      </c>
      <c r="F22" s="40">
        <v>1.4351</v>
      </c>
      <c r="G22" s="40">
        <v>44.722200000000001</v>
      </c>
      <c r="H22" s="40">
        <v>0.94869999999999999</v>
      </c>
      <c r="I22" s="40"/>
      <c r="J22" s="40">
        <v>14.5444</v>
      </c>
      <c r="K22" s="40">
        <v>17.056699999999999</v>
      </c>
      <c r="L22" s="40"/>
      <c r="M22" s="1"/>
      <c r="N22" s="1"/>
      <c r="O22" s="1"/>
      <c r="Q22" s="1">
        <f t="shared" si="0"/>
        <v>0</v>
      </c>
    </row>
    <row r="23" spans="1:17" ht="15" customHeight="1" x14ac:dyDescent="0.2">
      <c r="A23" s="62" t="s">
        <v>15</v>
      </c>
      <c r="B23" s="44"/>
      <c r="C23" s="44"/>
      <c r="D23" s="44">
        <v>4.7777000000000003</v>
      </c>
      <c r="E23" s="44">
        <v>2.7427000000000001</v>
      </c>
      <c r="F23" s="44">
        <v>15.085800000000001</v>
      </c>
      <c r="G23" s="44">
        <v>120.32939999999999</v>
      </c>
      <c r="H23" s="44">
        <v>10.384600000000001</v>
      </c>
      <c r="I23" s="44"/>
      <c r="J23" s="44">
        <v>23.560400000000001</v>
      </c>
      <c r="K23" s="44">
        <v>56.952100000000002</v>
      </c>
      <c r="L23" s="44">
        <v>5.7698</v>
      </c>
      <c r="M23" s="1"/>
      <c r="N23" s="1"/>
      <c r="O23" s="1"/>
      <c r="Q23" s="1">
        <f t="shared" si="0"/>
        <v>0</v>
      </c>
    </row>
    <row r="24" spans="1:17" ht="15" customHeight="1" x14ac:dyDescent="0.2">
      <c r="A24" s="63" t="s">
        <v>288</v>
      </c>
      <c r="B24" s="47"/>
      <c r="C24" s="47"/>
      <c r="D24" s="47">
        <v>13.281700000000001</v>
      </c>
      <c r="E24" s="47">
        <v>108.4935</v>
      </c>
      <c r="F24" s="47">
        <v>1.0391999999999999</v>
      </c>
      <c r="G24" s="47">
        <v>4.6963999999999997</v>
      </c>
      <c r="H24" s="47"/>
      <c r="I24" s="47"/>
      <c r="J24" s="47">
        <v>6.2923</v>
      </c>
      <c r="K24" s="47">
        <v>14.8414</v>
      </c>
      <c r="L24" s="47"/>
      <c r="M24" s="1"/>
      <c r="N24" s="1"/>
      <c r="O24" s="1"/>
      <c r="Q24" s="1">
        <f t="shared" si="0"/>
        <v>0</v>
      </c>
    </row>
    <row r="25" spans="1:17" ht="15" customHeight="1" x14ac:dyDescent="0.2">
      <c r="A25" s="61" t="s">
        <v>289</v>
      </c>
      <c r="B25" s="40"/>
      <c r="C25" s="40"/>
      <c r="D25" s="40">
        <v>12.3977</v>
      </c>
      <c r="E25" s="40">
        <v>13.7326</v>
      </c>
      <c r="F25" s="40">
        <v>3.4843000000000002</v>
      </c>
      <c r="G25" s="40">
        <v>16.899000000000001</v>
      </c>
      <c r="H25" s="40">
        <v>6.3410000000000002</v>
      </c>
      <c r="I25" s="40"/>
      <c r="J25" s="40">
        <v>3.2212000000000001</v>
      </c>
      <c r="K25" s="40">
        <v>41.443899999999999</v>
      </c>
      <c r="L25" s="40"/>
      <c r="M25" s="1"/>
      <c r="N25" s="1"/>
      <c r="O25" s="1"/>
      <c r="Q25" s="1">
        <f t="shared" si="0"/>
        <v>0</v>
      </c>
    </row>
    <row r="26" spans="1:17" ht="15" customHeight="1" x14ac:dyDescent="0.2">
      <c r="A26" s="61" t="s">
        <v>16</v>
      </c>
      <c r="B26" s="40"/>
      <c r="C26" s="40"/>
      <c r="D26" s="40">
        <v>0.55740000000000001</v>
      </c>
      <c r="E26" s="40"/>
      <c r="F26" s="40"/>
      <c r="G26" s="40">
        <v>6.4644000000000004</v>
      </c>
      <c r="H26" s="40"/>
      <c r="I26" s="40"/>
      <c r="J26" s="40"/>
      <c r="K26" s="40">
        <v>10.9221</v>
      </c>
      <c r="L26" s="40"/>
      <c r="M26" s="1"/>
      <c r="N26" s="1"/>
      <c r="O26" s="1"/>
      <c r="Q26" s="1">
        <f t="shared" si="0"/>
        <v>0</v>
      </c>
    </row>
    <row r="27" spans="1:17" ht="15" customHeight="1" x14ac:dyDescent="0.2">
      <c r="A27" s="61" t="s">
        <v>290</v>
      </c>
      <c r="B27" s="40"/>
      <c r="C27" s="40"/>
      <c r="D27" s="40">
        <v>0.40460000000000002</v>
      </c>
      <c r="E27" s="40">
        <v>0.1757</v>
      </c>
      <c r="F27" s="40">
        <v>28.900100000000002</v>
      </c>
      <c r="G27" s="40">
        <v>24.088200000000001</v>
      </c>
      <c r="H27" s="40">
        <v>2.6657000000000002</v>
      </c>
      <c r="I27" s="40"/>
      <c r="J27" s="40"/>
      <c r="K27" s="40">
        <v>101.0684</v>
      </c>
      <c r="L27" s="40"/>
      <c r="M27" s="1"/>
      <c r="N27" s="1"/>
      <c r="O27" s="1"/>
      <c r="Q27" s="1">
        <f t="shared" si="0"/>
        <v>0</v>
      </c>
    </row>
    <row r="28" spans="1:17" ht="15" customHeight="1" x14ac:dyDescent="0.2">
      <c r="A28" s="61" t="s">
        <v>17</v>
      </c>
      <c r="B28" s="40"/>
      <c r="C28" s="40"/>
      <c r="D28" s="40"/>
      <c r="E28" s="40"/>
      <c r="F28" s="40"/>
      <c r="G28" s="40">
        <v>3.7441</v>
      </c>
      <c r="H28" s="40"/>
      <c r="I28" s="40"/>
      <c r="J28" s="40"/>
      <c r="K28" s="40">
        <v>0.98709999999999998</v>
      </c>
      <c r="L28" s="40"/>
      <c r="M28" s="1"/>
      <c r="N28" s="1"/>
      <c r="O28" s="1"/>
      <c r="Q28" s="1">
        <f t="shared" si="0"/>
        <v>0</v>
      </c>
    </row>
    <row r="29" spans="1:17" ht="15" customHeight="1" x14ac:dyDescent="0.2">
      <c r="A29" s="61" t="s">
        <v>18</v>
      </c>
      <c r="B29" s="40"/>
      <c r="C29" s="40"/>
      <c r="D29" s="40">
        <v>6.3299999999999995E-2</v>
      </c>
      <c r="E29" s="40">
        <v>9.7547000000000015</v>
      </c>
      <c r="F29" s="40"/>
      <c r="G29" s="40">
        <v>14.223699999999999</v>
      </c>
      <c r="H29" s="40"/>
      <c r="I29" s="40"/>
      <c r="J29" s="40"/>
      <c r="K29" s="40">
        <v>16.0563</v>
      </c>
      <c r="L29" s="40"/>
      <c r="M29" s="1"/>
      <c r="N29" s="1"/>
      <c r="O29" s="1"/>
      <c r="Q29" s="1">
        <f t="shared" si="0"/>
        <v>0</v>
      </c>
    </row>
    <row r="30" spans="1:17" ht="15" customHeight="1" x14ac:dyDescent="0.2">
      <c r="A30" s="61" t="s">
        <v>19</v>
      </c>
      <c r="B30" s="40"/>
      <c r="C30" s="40"/>
      <c r="D30" s="40">
        <v>17.0305</v>
      </c>
      <c r="E30" s="40">
        <v>10.9499</v>
      </c>
      <c r="F30" s="40">
        <v>2.0747</v>
      </c>
      <c r="G30" s="40">
        <v>5.8001000000000005</v>
      </c>
      <c r="H30" s="40">
        <v>0.94620000000000004</v>
      </c>
      <c r="I30" s="40"/>
      <c r="J30" s="40"/>
      <c r="K30" s="40">
        <v>8.6494999999999997</v>
      </c>
      <c r="L30" s="40">
        <v>1.2258</v>
      </c>
      <c r="M30" s="1"/>
      <c r="N30" s="1"/>
      <c r="O30" s="1"/>
      <c r="Q30" s="1">
        <f t="shared" si="0"/>
        <v>0</v>
      </c>
    </row>
    <row r="31" spans="1:17" ht="15" customHeight="1" x14ac:dyDescent="0.2">
      <c r="A31" s="61" t="s">
        <v>20</v>
      </c>
      <c r="B31" s="40"/>
      <c r="C31" s="40"/>
      <c r="D31" s="40"/>
      <c r="E31" s="40"/>
      <c r="F31" s="40"/>
      <c r="G31" s="40">
        <v>28.180099999999999</v>
      </c>
      <c r="H31" s="40">
        <v>0.95150000000000001</v>
      </c>
      <c r="I31" s="40"/>
      <c r="J31" s="40"/>
      <c r="K31" s="40">
        <v>1.1497999999999999</v>
      </c>
      <c r="L31" s="40"/>
      <c r="M31" s="1"/>
      <c r="N31" s="1"/>
      <c r="O31" s="1"/>
      <c r="Q31" s="1">
        <f t="shared" si="0"/>
        <v>0</v>
      </c>
    </row>
    <row r="32" spans="1:17" ht="15" customHeight="1" x14ac:dyDescent="0.2">
      <c r="A32" s="61" t="s">
        <v>21</v>
      </c>
      <c r="B32" s="40"/>
      <c r="C32" s="40"/>
      <c r="D32" s="40">
        <v>3.4062000000000001</v>
      </c>
      <c r="E32" s="40"/>
      <c r="F32" s="40"/>
      <c r="G32" s="40">
        <v>9.0122</v>
      </c>
      <c r="H32" s="40"/>
      <c r="I32" s="40"/>
      <c r="J32" s="40"/>
      <c r="K32" s="40">
        <v>23.714200000000002</v>
      </c>
      <c r="L32" s="40"/>
      <c r="M32" s="1"/>
      <c r="N32" s="1"/>
      <c r="O32" s="1"/>
      <c r="Q32" s="1">
        <f t="shared" si="0"/>
        <v>0</v>
      </c>
    </row>
    <row r="33" spans="1:17" ht="15" customHeight="1" x14ac:dyDescent="0.2">
      <c r="A33" s="61" t="s">
        <v>22</v>
      </c>
      <c r="B33" s="40"/>
      <c r="C33" s="40"/>
      <c r="D33" s="40">
        <v>5.2760999999999996</v>
      </c>
      <c r="E33" s="40">
        <v>26.285899999999998</v>
      </c>
      <c r="F33" s="40">
        <v>23.4389</v>
      </c>
      <c r="G33" s="40">
        <v>19.906400000000001</v>
      </c>
      <c r="H33" s="40">
        <v>1.1597</v>
      </c>
      <c r="I33" s="40"/>
      <c r="J33" s="40">
        <v>7.5978999999999992</v>
      </c>
      <c r="K33" s="40">
        <v>18.253900000000002</v>
      </c>
      <c r="L33" s="40"/>
      <c r="M33" s="1"/>
      <c r="N33" s="1"/>
      <c r="O33" s="1"/>
      <c r="Q33" s="1">
        <f t="shared" si="0"/>
        <v>0</v>
      </c>
    </row>
    <row r="34" spans="1:17" ht="15" customHeight="1" x14ac:dyDescent="0.2">
      <c r="A34" s="62" t="s">
        <v>291</v>
      </c>
      <c r="B34" s="44"/>
      <c r="C34" s="44"/>
      <c r="D34" s="44">
        <v>39.135800000000003</v>
      </c>
      <c r="E34" s="44">
        <v>60.898800000000001</v>
      </c>
      <c r="F34" s="44">
        <v>57.897999999999996</v>
      </c>
      <c r="G34" s="44">
        <v>128.31819999999999</v>
      </c>
      <c r="H34" s="44">
        <v>12.0641</v>
      </c>
      <c r="I34" s="44"/>
      <c r="J34" s="44">
        <v>10.819100000000001</v>
      </c>
      <c r="K34" s="44">
        <v>222.24520000000001</v>
      </c>
      <c r="L34" s="44">
        <v>1.2258</v>
      </c>
      <c r="M34" s="1"/>
      <c r="N34" s="1"/>
      <c r="O34" s="1"/>
      <c r="Q34" s="1">
        <f t="shared" si="0"/>
        <v>0</v>
      </c>
    </row>
    <row r="35" spans="1:17" ht="15" customHeight="1" x14ac:dyDescent="0.2">
      <c r="A35" s="63" t="s">
        <v>292</v>
      </c>
      <c r="B35" s="47"/>
      <c r="C35" s="47"/>
      <c r="D35" s="47"/>
      <c r="E35" s="47"/>
      <c r="F35" s="47"/>
      <c r="G35" s="47">
        <v>49.046700000000001</v>
      </c>
      <c r="H35" s="47">
        <v>0.25009999999999999</v>
      </c>
      <c r="I35" s="47"/>
      <c r="J35" s="47"/>
      <c r="K35" s="47">
        <v>16.876100000000001</v>
      </c>
      <c r="L35" s="47"/>
      <c r="M35" s="1"/>
      <c r="N35" s="1"/>
      <c r="O35" s="1"/>
      <c r="Q35" s="1">
        <f t="shared" si="0"/>
        <v>0</v>
      </c>
    </row>
    <row r="36" spans="1:17" ht="15" customHeight="1" x14ac:dyDescent="0.2">
      <c r="A36" s="61" t="s">
        <v>23</v>
      </c>
      <c r="B36" s="40"/>
      <c r="C36" s="40"/>
      <c r="D36" s="40">
        <v>5.1844000000000001</v>
      </c>
      <c r="E36" s="40">
        <v>75.084600000000009</v>
      </c>
      <c r="F36" s="40">
        <v>8.4817999999999998</v>
      </c>
      <c r="G36" s="40">
        <v>2.8097000000000003</v>
      </c>
      <c r="H36" s="40">
        <v>16.202999999999999</v>
      </c>
      <c r="I36" s="40"/>
      <c r="J36" s="40"/>
      <c r="K36" s="40">
        <v>12.2613</v>
      </c>
      <c r="L36" s="40">
        <v>2.3214000000000001</v>
      </c>
      <c r="M36" s="1"/>
      <c r="N36" s="1"/>
      <c r="O36" s="1"/>
      <c r="Q36" s="1">
        <f t="shared" si="0"/>
        <v>0</v>
      </c>
    </row>
    <row r="37" spans="1:17" ht="15" customHeight="1" x14ac:dyDescent="0.2">
      <c r="A37" s="61" t="s">
        <v>24</v>
      </c>
      <c r="B37" s="40"/>
      <c r="C37" s="40"/>
      <c r="D37" s="40">
        <v>18.263400000000001</v>
      </c>
      <c r="E37" s="40">
        <v>34.231000000000002</v>
      </c>
      <c r="F37" s="40">
        <v>1.3169999999999999</v>
      </c>
      <c r="G37" s="40">
        <v>16.5166</v>
      </c>
      <c r="H37" s="40">
        <v>18.7468</v>
      </c>
      <c r="I37" s="40"/>
      <c r="J37" s="40">
        <v>11.101000000000001</v>
      </c>
      <c r="K37" s="40">
        <v>32.591200000000001</v>
      </c>
      <c r="L37" s="40"/>
      <c r="M37" s="1"/>
      <c r="N37" s="1"/>
      <c r="O37" s="1"/>
      <c r="Q37" s="1">
        <f t="shared" si="0"/>
        <v>0</v>
      </c>
    </row>
    <row r="38" spans="1:17" ht="15" customHeight="1" x14ac:dyDescent="0.2">
      <c r="A38" s="61" t="s">
        <v>25</v>
      </c>
      <c r="B38" s="40"/>
      <c r="C38" s="40"/>
      <c r="D38" s="40"/>
      <c r="E38" s="40"/>
      <c r="F38" s="40">
        <v>2.0796999999999999</v>
      </c>
      <c r="G38" s="40">
        <v>24.839600000000001</v>
      </c>
      <c r="H38" s="40">
        <v>15.0335</v>
      </c>
      <c r="I38" s="40"/>
      <c r="J38" s="40"/>
      <c r="K38" s="40">
        <v>9.8928999999999991</v>
      </c>
      <c r="L38" s="40"/>
      <c r="M38" s="1"/>
      <c r="N38" s="1"/>
      <c r="O38" s="1"/>
      <c r="Q38" s="1">
        <f t="shared" si="0"/>
        <v>0</v>
      </c>
    </row>
    <row r="39" spans="1:17" ht="15" customHeight="1" x14ac:dyDescent="0.2">
      <c r="A39" s="61" t="s">
        <v>26</v>
      </c>
      <c r="B39" s="40"/>
      <c r="C39" s="40"/>
      <c r="D39" s="40">
        <v>0.3352</v>
      </c>
      <c r="E39" s="40"/>
      <c r="F39" s="40"/>
      <c r="G39" s="40">
        <v>58.314799999999998</v>
      </c>
      <c r="H39" s="40">
        <v>22.7148</v>
      </c>
      <c r="I39" s="40"/>
      <c r="J39" s="40"/>
      <c r="K39" s="40">
        <v>15.4673</v>
      </c>
      <c r="L39" s="40"/>
      <c r="M39" s="1"/>
      <c r="N39" s="1"/>
      <c r="O39" s="1"/>
      <c r="Q39" s="1">
        <f t="shared" si="0"/>
        <v>0</v>
      </c>
    </row>
    <row r="40" spans="1:17" ht="15" customHeight="1" x14ac:dyDescent="0.2">
      <c r="A40" s="61" t="s">
        <v>27</v>
      </c>
      <c r="B40" s="40"/>
      <c r="C40" s="40"/>
      <c r="D40" s="40">
        <v>30.250700000000002</v>
      </c>
      <c r="E40" s="40">
        <v>35.349200000000003</v>
      </c>
      <c r="F40" s="40">
        <v>5.4375999999999998</v>
      </c>
      <c r="G40" s="40">
        <v>43.192300000000003</v>
      </c>
      <c r="H40" s="40">
        <v>19.835100000000001</v>
      </c>
      <c r="I40" s="40"/>
      <c r="J40" s="40"/>
      <c r="K40" s="40">
        <v>35.847200000000001</v>
      </c>
      <c r="L40" s="40"/>
      <c r="M40" s="1"/>
      <c r="N40" s="1"/>
      <c r="O40" s="1"/>
      <c r="Q40" s="1">
        <f t="shared" si="0"/>
        <v>0</v>
      </c>
    </row>
    <row r="41" spans="1:17" ht="15" customHeight="1" x14ac:dyDescent="0.2">
      <c r="A41" s="62" t="s">
        <v>205</v>
      </c>
      <c r="B41" s="44"/>
      <c r="C41" s="44"/>
      <c r="D41" s="44">
        <v>54.033699999999996</v>
      </c>
      <c r="E41" s="44">
        <v>144.66480000000001</v>
      </c>
      <c r="F41" s="44">
        <v>17.316099999999999</v>
      </c>
      <c r="G41" s="44">
        <v>145.673</v>
      </c>
      <c r="H41" s="44">
        <v>92.533200000000008</v>
      </c>
      <c r="I41" s="44"/>
      <c r="J41" s="44">
        <v>11.101000000000001</v>
      </c>
      <c r="K41" s="44">
        <v>106.0599</v>
      </c>
      <c r="L41" s="44">
        <v>2.3214000000000001</v>
      </c>
      <c r="M41" s="1"/>
      <c r="N41" s="1"/>
      <c r="O41" s="1"/>
      <c r="Q41" s="1">
        <f t="shared" si="0"/>
        <v>0</v>
      </c>
    </row>
    <row r="42" spans="1:17" ht="15" customHeight="1" x14ac:dyDescent="0.2">
      <c r="A42" s="61" t="s">
        <v>307</v>
      </c>
      <c r="B42" s="40"/>
      <c r="C42" s="40"/>
      <c r="D42" s="40">
        <v>12.166198</v>
      </c>
      <c r="E42" s="40">
        <v>2.2533439999999998</v>
      </c>
      <c r="F42" s="40">
        <v>18.906497999999999</v>
      </c>
      <c r="G42" s="40">
        <v>16.889152000000003</v>
      </c>
      <c r="H42" s="40">
        <v>5.780265</v>
      </c>
      <c r="I42" s="40"/>
      <c r="J42" s="40">
        <v>11.931158999999999</v>
      </c>
      <c r="K42" s="40">
        <v>13.914693</v>
      </c>
      <c r="L42" s="40"/>
      <c r="M42" s="1"/>
      <c r="N42" s="1"/>
      <c r="O42" s="1"/>
      <c r="Q42" s="1">
        <f t="shared" si="0"/>
        <v>0</v>
      </c>
    </row>
    <row r="43" spans="1:17" ht="15" customHeight="1" x14ac:dyDescent="0.2">
      <c r="A43" s="61" t="s">
        <v>308</v>
      </c>
      <c r="B43" s="40"/>
      <c r="C43" s="40"/>
      <c r="D43" s="40">
        <v>16.558599999999998</v>
      </c>
      <c r="E43" s="40">
        <v>31.376300000000001</v>
      </c>
      <c r="F43" s="40">
        <v>14.236000000000001</v>
      </c>
      <c r="G43" s="40">
        <v>18.220400000000001</v>
      </c>
      <c r="H43" s="40">
        <v>1.9535</v>
      </c>
      <c r="I43" s="40"/>
      <c r="J43" s="40">
        <v>6.1307</v>
      </c>
      <c r="K43" s="40">
        <v>22.094000000000001</v>
      </c>
      <c r="L43" s="40"/>
      <c r="M43" s="1"/>
      <c r="N43" s="1"/>
      <c r="O43" s="1"/>
      <c r="Q43" s="1">
        <f t="shared" si="0"/>
        <v>0</v>
      </c>
    </row>
    <row r="44" spans="1:17" ht="15" customHeight="1" x14ac:dyDescent="0.2">
      <c r="A44" s="61" t="s">
        <v>309</v>
      </c>
      <c r="B44" s="40"/>
      <c r="C44" s="40"/>
      <c r="D44" s="40">
        <v>39.052900000000001</v>
      </c>
      <c r="E44" s="40">
        <v>13.991300000000001</v>
      </c>
      <c r="F44" s="40">
        <v>110.91449999999999</v>
      </c>
      <c r="G44" s="40">
        <v>20.198599999999999</v>
      </c>
      <c r="H44" s="40">
        <v>1.5543</v>
      </c>
      <c r="I44" s="40"/>
      <c r="J44" s="40">
        <v>17.2681</v>
      </c>
      <c r="K44" s="40">
        <v>62.428100000000001</v>
      </c>
      <c r="L44" s="40"/>
      <c r="M44" s="1"/>
      <c r="N44" s="1"/>
      <c r="O44" s="1"/>
      <c r="Q44" s="1">
        <f t="shared" si="0"/>
        <v>0</v>
      </c>
    </row>
    <row r="45" spans="1:17" ht="15" customHeight="1" x14ac:dyDescent="0.2">
      <c r="A45" s="62" t="s">
        <v>293</v>
      </c>
      <c r="B45" s="44"/>
      <c r="C45" s="44"/>
      <c r="D45" s="44">
        <v>67.777698000000001</v>
      </c>
      <c r="E45" s="44">
        <v>47.620943999999994</v>
      </c>
      <c r="F45" s="44">
        <v>144.05699800000002</v>
      </c>
      <c r="G45" s="44">
        <v>55.308152</v>
      </c>
      <c r="H45" s="44">
        <v>9.2880649999999996</v>
      </c>
      <c r="I45" s="44"/>
      <c r="J45" s="44">
        <v>35.329959000000002</v>
      </c>
      <c r="K45" s="44">
        <v>98.436792999999994</v>
      </c>
      <c r="L45" s="44"/>
      <c r="M45" s="1"/>
      <c r="N45" s="1"/>
      <c r="O45" s="1"/>
      <c r="Q45" s="1">
        <f t="shared" si="0"/>
        <v>0</v>
      </c>
    </row>
    <row r="46" spans="1:17" ht="15" customHeight="1" x14ac:dyDescent="0.2">
      <c r="A46" s="63" t="s">
        <v>294</v>
      </c>
      <c r="B46" s="47"/>
      <c r="C46" s="47"/>
      <c r="D46" s="47">
        <v>0.34699999999999998</v>
      </c>
      <c r="E46" s="47">
        <v>2.3536999999999999</v>
      </c>
      <c r="F46" s="47">
        <v>0.25779999999999997</v>
      </c>
      <c r="G46" s="47">
        <v>2.3971</v>
      </c>
      <c r="H46" s="47">
        <v>0.25779999999999997</v>
      </c>
      <c r="I46" s="47"/>
      <c r="J46" s="47">
        <v>0.52739999999999998</v>
      </c>
      <c r="K46" s="47">
        <v>18.3687</v>
      </c>
      <c r="L46" s="47"/>
      <c r="M46" s="1"/>
      <c r="N46" s="1"/>
      <c r="O46" s="1"/>
      <c r="Q46" s="1">
        <f t="shared" si="0"/>
        <v>0</v>
      </c>
    </row>
    <row r="47" spans="1:17" ht="15" customHeight="1" x14ac:dyDescent="0.2">
      <c r="A47" s="61" t="s">
        <v>28</v>
      </c>
      <c r="B47" s="40"/>
      <c r="C47" s="40"/>
      <c r="D47" s="40">
        <v>24.091900000000003</v>
      </c>
      <c r="E47" s="40">
        <v>36.714500000000001</v>
      </c>
      <c r="F47" s="40">
        <v>4.0364000000000004</v>
      </c>
      <c r="G47" s="40">
        <v>45.276400000000002</v>
      </c>
      <c r="H47" s="40">
        <v>9.1100999999999992</v>
      </c>
      <c r="I47" s="40"/>
      <c r="J47" s="40">
        <v>30.5717</v>
      </c>
      <c r="K47" s="40">
        <v>74.600899999999996</v>
      </c>
      <c r="L47" s="40"/>
      <c r="M47" s="1"/>
      <c r="N47" s="1"/>
      <c r="O47" s="1"/>
      <c r="Q47" s="1">
        <f t="shared" si="0"/>
        <v>0</v>
      </c>
    </row>
    <row r="48" spans="1:17" ht="15" customHeight="1" x14ac:dyDescent="0.2">
      <c r="A48" s="61" t="s">
        <v>295</v>
      </c>
      <c r="B48" s="40"/>
      <c r="C48" s="40"/>
      <c r="D48" s="40">
        <v>85.806799999999996</v>
      </c>
      <c r="E48" s="40">
        <v>97.166899999999998</v>
      </c>
      <c r="F48" s="40">
        <v>27.405200000000001</v>
      </c>
      <c r="G48" s="40">
        <v>33.970600000000005</v>
      </c>
      <c r="H48" s="40">
        <v>3.9181999999999997</v>
      </c>
      <c r="I48" s="40"/>
      <c r="J48" s="40">
        <v>6.3087999999999997</v>
      </c>
      <c r="K48" s="40">
        <v>87.434699999999992</v>
      </c>
      <c r="L48" s="40"/>
      <c r="M48" s="1"/>
      <c r="N48" s="1"/>
      <c r="O48" s="1"/>
      <c r="Q48" s="1">
        <f t="shared" si="0"/>
        <v>0</v>
      </c>
    </row>
    <row r="49" spans="1:17" ht="15" customHeight="1" x14ac:dyDescent="0.2">
      <c r="A49" s="62" t="s">
        <v>29</v>
      </c>
      <c r="B49" s="44"/>
      <c r="C49" s="44"/>
      <c r="D49" s="44">
        <v>109.89870000000001</v>
      </c>
      <c r="E49" s="44">
        <v>133.88140000000001</v>
      </c>
      <c r="F49" s="44">
        <v>31.441600000000001</v>
      </c>
      <c r="G49" s="44">
        <v>79.247</v>
      </c>
      <c r="H49" s="44">
        <v>13.0283</v>
      </c>
      <c r="I49" s="44"/>
      <c r="J49" s="44">
        <v>36.880499999999998</v>
      </c>
      <c r="K49" s="44">
        <v>162.03559999999999</v>
      </c>
      <c r="L49" s="44"/>
      <c r="M49" s="1"/>
      <c r="N49" s="1"/>
      <c r="O49" s="1"/>
      <c r="Q49" s="1">
        <f t="shared" si="0"/>
        <v>0</v>
      </c>
    </row>
    <row r="50" spans="1:17" ht="15" customHeight="1" x14ac:dyDescent="0.2">
      <c r="A50" s="61" t="s">
        <v>296</v>
      </c>
      <c r="B50" s="40"/>
      <c r="C50" s="40"/>
      <c r="D50" s="40"/>
      <c r="E50" s="40">
        <v>23.221993000000001</v>
      </c>
      <c r="F50" s="40"/>
      <c r="G50" s="40"/>
      <c r="H50" s="40"/>
      <c r="I50" s="40"/>
      <c r="J50" s="40">
        <v>0.22372600000000001</v>
      </c>
      <c r="K50" s="40">
        <v>2.3835709999999999</v>
      </c>
      <c r="L50" s="40"/>
      <c r="M50" s="1"/>
      <c r="N50" s="1"/>
      <c r="O50" s="1"/>
      <c r="Q50" s="1">
        <f t="shared" si="0"/>
        <v>0</v>
      </c>
    </row>
    <row r="51" spans="1:17" ht="15" customHeight="1" x14ac:dyDescent="0.2">
      <c r="A51" s="61" t="s">
        <v>297</v>
      </c>
      <c r="B51" s="40"/>
      <c r="C51" s="40"/>
      <c r="D51" s="40">
        <v>14.797209000000001</v>
      </c>
      <c r="E51" s="40">
        <v>50.178820999999999</v>
      </c>
      <c r="F51" s="40">
        <v>3.607437</v>
      </c>
      <c r="G51" s="40">
        <v>8.0269200000000005</v>
      </c>
      <c r="H51" s="40">
        <v>20.579928000000002</v>
      </c>
      <c r="I51" s="40"/>
      <c r="J51" s="40">
        <v>1.7370479999999999</v>
      </c>
      <c r="K51" s="40">
        <v>69.786315999999999</v>
      </c>
      <c r="L51" s="40"/>
      <c r="M51" s="1"/>
      <c r="N51" s="1"/>
      <c r="O51" s="1"/>
      <c r="Q51" s="1">
        <f t="shared" si="0"/>
        <v>0</v>
      </c>
    </row>
    <row r="52" spans="1:17" ht="15" customHeight="1" x14ac:dyDescent="0.2">
      <c r="A52" s="61" t="s">
        <v>298</v>
      </c>
      <c r="B52" s="40"/>
      <c r="C52" s="40"/>
      <c r="D52" s="40">
        <v>10.442854000000001</v>
      </c>
      <c r="E52" s="40">
        <v>17.088788999999998</v>
      </c>
      <c r="F52" s="40">
        <v>7.7553890000000001</v>
      </c>
      <c r="G52" s="40">
        <v>26.319524000000001</v>
      </c>
      <c r="H52" s="40">
        <v>11.510574</v>
      </c>
      <c r="I52" s="40"/>
      <c r="J52" s="40">
        <v>9.6697690000000005</v>
      </c>
      <c r="K52" s="40">
        <v>27.003063000000001</v>
      </c>
      <c r="L52" s="40"/>
      <c r="M52" s="1"/>
      <c r="N52" s="1"/>
      <c r="O52" s="1"/>
      <c r="Q52" s="1">
        <f t="shared" si="0"/>
        <v>0</v>
      </c>
    </row>
    <row r="53" spans="1:17" ht="15" customHeight="1" x14ac:dyDescent="0.2">
      <c r="A53" s="61" t="s">
        <v>30</v>
      </c>
      <c r="B53" s="40"/>
      <c r="C53" s="40"/>
      <c r="D53" s="40">
        <v>4.9156420000000001</v>
      </c>
      <c r="E53" s="40">
        <v>6.0659939999999999</v>
      </c>
      <c r="F53" s="40">
        <v>15.71848</v>
      </c>
      <c r="G53" s="40">
        <v>41.837435999999997</v>
      </c>
      <c r="H53" s="40">
        <v>102.386905</v>
      </c>
      <c r="I53" s="40"/>
      <c r="J53" s="40">
        <v>17.691478</v>
      </c>
      <c r="K53" s="40">
        <v>104.205686</v>
      </c>
      <c r="L53" s="40"/>
      <c r="M53" s="1"/>
      <c r="N53" s="1"/>
      <c r="O53" s="1"/>
      <c r="Q53" s="1">
        <f t="shared" si="0"/>
        <v>0</v>
      </c>
    </row>
    <row r="54" spans="1:17" ht="15" customHeight="1" x14ac:dyDescent="0.2">
      <c r="A54" s="61" t="s">
        <v>31</v>
      </c>
      <c r="B54" s="40"/>
      <c r="C54" s="40"/>
      <c r="D54" s="40">
        <v>13.893800000000001</v>
      </c>
      <c r="E54" s="40">
        <v>12.9869</v>
      </c>
      <c r="F54" s="40">
        <v>7.5433000000000003</v>
      </c>
      <c r="G54" s="40"/>
      <c r="H54" s="40">
        <v>1.1497999999999999</v>
      </c>
      <c r="I54" s="40"/>
      <c r="J54" s="40">
        <v>1.3338999999999999</v>
      </c>
      <c r="K54" s="40">
        <v>23.7195</v>
      </c>
      <c r="L54" s="40"/>
      <c r="M54" s="1"/>
      <c r="N54" s="1"/>
      <c r="O54" s="1"/>
      <c r="Q54" s="1">
        <f t="shared" si="0"/>
        <v>0</v>
      </c>
    </row>
    <row r="55" spans="1:17" ht="15" customHeight="1" x14ac:dyDescent="0.2">
      <c r="A55" s="61" t="s">
        <v>299</v>
      </c>
      <c r="B55" s="40"/>
      <c r="C55" s="40"/>
      <c r="D55" s="40">
        <v>3.8738000000000001</v>
      </c>
      <c r="E55" s="40">
        <v>8.3412000000000006</v>
      </c>
      <c r="F55" s="40"/>
      <c r="G55" s="40">
        <v>24.009999999999998</v>
      </c>
      <c r="H55" s="40"/>
      <c r="I55" s="40"/>
      <c r="J55" s="40">
        <v>22.1966</v>
      </c>
      <c r="K55" s="40">
        <v>26.0642</v>
      </c>
      <c r="L55" s="40"/>
      <c r="M55" s="1"/>
      <c r="N55" s="1"/>
      <c r="O55" s="1"/>
      <c r="Q55" s="1">
        <f t="shared" si="0"/>
        <v>0</v>
      </c>
    </row>
    <row r="56" spans="1:17" ht="15" customHeight="1" x14ac:dyDescent="0.2">
      <c r="A56" s="61" t="s">
        <v>300</v>
      </c>
      <c r="B56" s="40"/>
      <c r="C56" s="40"/>
      <c r="D56" s="40">
        <v>1.092098</v>
      </c>
      <c r="E56" s="40">
        <v>0.61770999999999998</v>
      </c>
      <c r="F56" s="40">
        <v>3.4713699999999998</v>
      </c>
      <c r="G56" s="40">
        <v>1.8736819999999998</v>
      </c>
      <c r="H56" s="40"/>
      <c r="I56" s="40"/>
      <c r="J56" s="40">
        <v>0.88132300000000008</v>
      </c>
      <c r="K56" s="40">
        <v>14.086903</v>
      </c>
      <c r="L56" s="40"/>
      <c r="M56" s="1"/>
      <c r="N56" s="1"/>
      <c r="O56" s="1"/>
      <c r="Q56" s="1">
        <f t="shared" si="0"/>
        <v>0</v>
      </c>
    </row>
    <row r="57" spans="1:17" ht="15" customHeight="1" x14ac:dyDescent="0.2">
      <c r="A57" s="61" t="s">
        <v>32</v>
      </c>
      <c r="B57" s="40"/>
      <c r="C57" s="40"/>
      <c r="D57" s="40">
        <v>2.6765999999999996</v>
      </c>
      <c r="E57" s="40">
        <v>2.3026</v>
      </c>
      <c r="F57" s="40">
        <v>11.338200000000001</v>
      </c>
      <c r="G57" s="40">
        <v>6.5173000000000005</v>
      </c>
      <c r="H57" s="40"/>
      <c r="I57" s="40"/>
      <c r="J57" s="40">
        <v>2.7473000000000001</v>
      </c>
      <c r="K57" s="40">
        <v>28.1844</v>
      </c>
      <c r="L57" s="40"/>
      <c r="M57" s="1"/>
      <c r="N57" s="1"/>
      <c r="O57" s="1"/>
      <c r="Q57" s="1">
        <f t="shared" si="0"/>
        <v>0</v>
      </c>
    </row>
    <row r="58" spans="1:17" ht="15" customHeight="1" x14ac:dyDescent="0.2">
      <c r="A58" s="62" t="s">
        <v>301</v>
      </c>
      <c r="B58" s="44"/>
      <c r="C58" s="44"/>
      <c r="D58" s="44">
        <v>51.692003</v>
      </c>
      <c r="E58" s="44">
        <v>120.804007</v>
      </c>
      <c r="F58" s="44">
        <v>49.434176000000001</v>
      </c>
      <c r="G58" s="44">
        <v>108.584862</v>
      </c>
      <c r="H58" s="44">
        <v>135.627207</v>
      </c>
      <c r="I58" s="44"/>
      <c r="J58" s="44">
        <v>56.481144</v>
      </c>
      <c r="K58" s="44">
        <v>295.43363900000003</v>
      </c>
      <c r="L58" s="44"/>
      <c r="M58" s="1"/>
      <c r="N58" s="1"/>
      <c r="O58" s="1"/>
      <c r="Q58" s="1">
        <f t="shared" si="0"/>
        <v>0</v>
      </c>
    </row>
    <row r="59" spans="1:17" ht="15" customHeight="1" x14ac:dyDescent="0.2">
      <c r="A59" s="61" t="s">
        <v>33</v>
      </c>
      <c r="B59" s="40"/>
      <c r="C59" s="40"/>
      <c r="D59" s="40">
        <v>4.0175000000000001</v>
      </c>
      <c r="E59" s="40">
        <v>2.2231999999999998</v>
      </c>
      <c r="F59" s="40">
        <v>42.96</v>
      </c>
      <c r="G59" s="40">
        <v>28.683800000000002</v>
      </c>
      <c r="H59" s="40"/>
      <c r="I59" s="40"/>
      <c r="J59" s="40"/>
      <c r="K59" s="40">
        <v>14.339600000000001</v>
      </c>
      <c r="L59" s="40"/>
      <c r="M59" s="1"/>
      <c r="N59" s="1"/>
      <c r="O59" s="1"/>
      <c r="Q59" s="1">
        <f t="shared" si="0"/>
        <v>0</v>
      </c>
    </row>
    <row r="60" spans="1:17" ht="15" customHeight="1" x14ac:dyDescent="0.2">
      <c r="A60" s="61" t="s">
        <v>310</v>
      </c>
      <c r="B60" s="40"/>
      <c r="C60" s="40"/>
      <c r="D60" s="40"/>
      <c r="E60" s="40"/>
      <c r="F60" s="40">
        <v>51.781399999999998</v>
      </c>
      <c r="G60" s="40">
        <v>3.3090999999999999</v>
      </c>
      <c r="H60" s="40"/>
      <c r="I60" s="40"/>
      <c r="J60" s="40"/>
      <c r="K60" s="40">
        <v>1.1452</v>
      </c>
      <c r="L60" s="40"/>
      <c r="M60" s="1"/>
      <c r="N60" s="1"/>
      <c r="O60" s="1"/>
      <c r="Q60" s="1">
        <f t="shared" si="0"/>
        <v>0</v>
      </c>
    </row>
    <row r="61" spans="1:17" ht="15" customHeight="1" x14ac:dyDescent="0.2">
      <c r="A61" s="64" t="s">
        <v>34</v>
      </c>
      <c r="B61" s="44"/>
      <c r="C61" s="44"/>
      <c r="D61" s="44">
        <v>4.0175000000000001</v>
      </c>
      <c r="E61" s="44">
        <v>2.2231999999999998</v>
      </c>
      <c r="F61" s="44">
        <v>94.741399999999999</v>
      </c>
      <c r="G61" s="44">
        <v>31.992899999999999</v>
      </c>
      <c r="H61" s="44"/>
      <c r="I61" s="44"/>
      <c r="J61" s="44"/>
      <c r="K61" s="44">
        <v>15.4848</v>
      </c>
      <c r="L61" s="44"/>
      <c r="M61" s="1"/>
      <c r="N61" s="1"/>
      <c r="O61" s="1"/>
      <c r="Q61" s="1">
        <f t="shared" si="0"/>
        <v>0</v>
      </c>
    </row>
    <row r="62" spans="1:17" ht="15" customHeight="1" x14ac:dyDescent="0.2">
      <c r="A62" s="82" t="s">
        <v>157</v>
      </c>
      <c r="B62" s="83"/>
      <c r="C62" s="83"/>
      <c r="D62" s="83">
        <v>359.81428199999999</v>
      </c>
      <c r="E62" s="83">
        <v>635.70901300000003</v>
      </c>
      <c r="F62" s="83">
        <v>609.00621899999999</v>
      </c>
      <c r="G62" s="83">
        <v>1975.7941039999998</v>
      </c>
      <c r="H62" s="83">
        <v>311.193511</v>
      </c>
      <c r="I62" s="83">
        <v>1.865</v>
      </c>
      <c r="J62" s="83">
        <v>199.45090100000002</v>
      </c>
      <c r="K62" s="83">
        <v>2556.6132070000003</v>
      </c>
      <c r="L62" s="83">
        <v>9.3170000000000002</v>
      </c>
      <c r="M62" s="1"/>
      <c r="N62" s="1"/>
      <c r="O62" s="1"/>
      <c r="Q62" s="1">
        <f t="shared" si="0"/>
        <v>0</v>
      </c>
    </row>
    <row r="63" spans="1:17" x14ac:dyDescent="0.2">
      <c r="C63" s="1"/>
    </row>
  </sheetData>
  <printOptions horizontalCentered="1"/>
  <pageMargins left="0.78740157480314965" right="0.78740157480314965" top="0.98425196850393704" bottom="0.78740157480314965" header="0.59055118110236227" footer="0.39370078740157483"/>
  <pageSetup paperSize="9" scale="64" orientation="portrait" r:id="rId1"/>
  <headerFooter alignWithMargins="0">
    <oddHeader>&amp;C&amp;"Arial,Negrita"&amp;K03+0003.3.9 CULTIVOS HORTÍCOLAS EN HUERTOS FAMILIARES. Superficie provincial total (ha) (Cont.)</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E79E4-4611-4359-BBF8-C6B9D414E2C7}">
  <sheetPr>
    <pageSetUpPr fitToPage="1"/>
  </sheetPr>
  <dimension ref="A1:O63"/>
  <sheetViews>
    <sheetView showZeros="0" workbookViewId="0">
      <pane xSplit="1" ySplit="1" topLeftCell="B35" activePane="bottomRight" state="frozen"/>
      <selection activeCell="I62" sqref="A62:I62"/>
      <selection pane="topRight" activeCell="I62" sqref="A62:I62"/>
      <selection pane="bottomLeft" activeCell="I62" sqref="A62:I62"/>
      <selection pane="bottomRight" activeCell="A2" sqref="A2:A62"/>
    </sheetView>
  </sheetViews>
  <sheetFormatPr baseColWidth="10" defaultRowHeight="12.75" x14ac:dyDescent="0.2"/>
  <cols>
    <col min="1" max="1" width="34.7109375" customWidth="1"/>
    <col min="2" max="2" width="7.7109375" customWidth="1"/>
    <col min="3" max="3" width="9.85546875" customWidth="1"/>
    <col min="4" max="5" width="9.28515625" customWidth="1"/>
    <col min="6" max="6" width="16.140625" customWidth="1"/>
    <col min="7" max="7" width="7.28515625" customWidth="1"/>
    <col min="8" max="8" width="11.140625" customWidth="1"/>
    <col min="9" max="9" width="9.5703125" bestFit="1" customWidth="1"/>
    <col min="10" max="10" width="9.140625" customWidth="1"/>
  </cols>
  <sheetData>
    <row r="1" spans="1:15" s="2" customFormat="1" ht="42.75" customHeight="1" x14ac:dyDescent="0.2">
      <c r="A1" s="33" t="s">
        <v>140</v>
      </c>
      <c r="B1" s="19" t="s">
        <v>86</v>
      </c>
      <c r="C1" s="19" t="s">
        <v>251</v>
      </c>
      <c r="D1" s="19" t="s">
        <v>252</v>
      </c>
      <c r="E1" s="19" t="s">
        <v>173</v>
      </c>
      <c r="F1" s="19" t="s">
        <v>253</v>
      </c>
      <c r="G1" s="19" t="s">
        <v>254</v>
      </c>
      <c r="H1" s="19" t="s">
        <v>250</v>
      </c>
      <c r="I1" s="19" t="s">
        <v>159</v>
      </c>
      <c r="J1" s="20" t="s">
        <v>0</v>
      </c>
    </row>
    <row r="2" spans="1:15" ht="15" customHeight="1" x14ac:dyDescent="0.2">
      <c r="A2" s="61" t="s">
        <v>1</v>
      </c>
      <c r="B2" s="40">
        <v>407.23820000000001</v>
      </c>
      <c r="C2" s="40">
        <v>434.04290000000003</v>
      </c>
      <c r="D2" s="40">
        <v>344.2167</v>
      </c>
      <c r="E2" s="40">
        <v>439.49490000000003</v>
      </c>
      <c r="F2" s="40"/>
      <c r="G2" s="40">
        <v>7.8299999999999995E-2</v>
      </c>
      <c r="H2" s="40">
        <v>410.24700000000001</v>
      </c>
      <c r="I2" s="40">
        <v>595.36260000000004</v>
      </c>
      <c r="J2" s="42">
        <v>6216.8303000000005</v>
      </c>
      <c r="K2" s="1"/>
      <c r="L2" s="1"/>
      <c r="M2" s="1"/>
      <c r="O2" s="1">
        <f>+M2-N2</f>
        <v>0</v>
      </c>
    </row>
    <row r="3" spans="1:15" ht="15" customHeight="1" x14ac:dyDescent="0.2">
      <c r="A3" s="61" t="s">
        <v>2</v>
      </c>
      <c r="B3" s="40">
        <v>185.46</v>
      </c>
      <c r="C3" s="40">
        <v>194.10312199999998</v>
      </c>
      <c r="D3" s="40">
        <v>238.24719999999999</v>
      </c>
      <c r="E3" s="40">
        <v>272.90548100000001</v>
      </c>
      <c r="F3" s="40">
        <v>0.40684399999999998</v>
      </c>
      <c r="G3" s="40">
        <v>2.2671600000000001</v>
      </c>
      <c r="H3" s="40">
        <v>246.30080000000001</v>
      </c>
      <c r="I3" s="40">
        <v>537.70708999999999</v>
      </c>
      <c r="J3" s="42">
        <v>3995.1278059999991</v>
      </c>
      <c r="K3" s="1"/>
      <c r="L3" s="1"/>
      <c r="M3" s="1"/>
      <c r="O3" s="1">
        <f t="shared" ref="O3:O62" si="0">+M3-N3</f>
        <v>0</v>
      </c>
    </row>
    <row r="4" spans="1:15" ht="15" customHeight="1" x14ac:dyDescent="0.2">
      <c r="A4" s="61" t="s">
        <v>3</v>
      </c>
      <c r="B4" s="40">
        <v>172.79480000000001</v>
      </c>
      <c r="C4" s="40">
        <v>215.79819999999998</v>
      </c>
      <c r="D4" s="40">
        <v>169.6225</v>
      </c>
      <c r="E4" s="40">
        <v>184.14410000000001</v>
      </c>
      <c r="F4" s="40"/>
      <c r="G4" s="40">
        <v>0.253</v>
      </c>
      <c r="H4" s="40">
        <v>169.81569999999999</v>
      </c>
      <c r="I4" s="40">
        <v>390.64049999999997</v>
      </c>
      <c r="J4" s="42">
        <v>3007.5151000000005</v>
      </c>
      <c r="K4" s="1"/>
      <c r="L4" s="1"/>
      <c r="M4" s="1"/>
      <c r="O4" s="1">
        <f t="shared" si="0"/>
        <v>0</v>
      </c>
    </row>
    <row r="5" spans="1:15" ht="15" customHeight="1" x14ac:dyDescent="0.2">
      <c r="A5" s="61" t="s">
        <v>4</v>
      </c>
      <c r="B5" s="40">
        <v>135.254974</v>
      </c>
      <c r="C5" s="40">
        <v>193.730234</v>
      </c>
      <c r="D5" s="40">
        <v>172.981572</v>
      </c>
      <c r="E5" s="40">
        <v>168.053607</v>
      </c>
      <c r="F5" s="40"/>
      <c r="G5" s="40">
        <v>0.21754399999999999</v>
      </c>
      <c r="H5" s="40">
        <v>131.09795700000001</v>
      </c>
      <c r="I5" s="40">
        <v>461.948758</v>
      </c>
      <c r="J5" s="42">
        <v>2721.1273309999997</v>
      </c>
      <c r="K5" s="1"/>
      <c r="L5" s="1"/>
      <c r="M5" s="1"/>
      <c r="O5" s="1">
        <f t="shared" si="0"/>
        <v>0</v>
      </c>
    </row>
    <row r="6" spans="1:15" ht="15" customHeight="1" x14ac:dyDescent="0.2">
      <c r="A6" s="62" t="s">
        <v>5</v>
      </c>
      <c r="B6" s="44">
        <v>900.747974</v>
      </c>
      <c r="C6" s="44">
        <v>1037.674456</v>
      </c>
      <c r="D6" s="44">
        <v>925.06797199999994</v>
      </c>
      <c r="E6" s="44">
        <v>1064.5980880000002</v>
      </c>
      <c r="F6" s="44">
        <v>0.40684399999999998</v>
      </c>
      <c r="G6" s="44">
        <v>2.816004</v>
      </c>
      <c r="H6" s="44">
        <v>957.461457</v>
      </c>
      <c r="I6" s="44">
        <v>1985.658948</v>
      </c>
      <c r="J6" s="46">
        <v>15940.600537</v>
      </c>
      <c r="K6" s="1"/>
      <c r="L6" s="1"/>
      <c r="M6" s="1"/>
      <c r="O6" s="1">
        <f t="shared" si="0"/>
        <v>0</v>
      </c>
    </row>
    <row r="7" spans="1:15" ht="15" customHeight="1" x14ac:dyDescent="0.2">
      <c r="A7" s="63" t="s">
        <v>302</v>
      </c>
      <c r="B7" s="47">
        <v>5.0785</v>
      </c>
      <c r="C7" s="47">
        <v>100.8961</v>
      </c>
      <c r="D7" s="47">
        <v>0.47260000000000002</v>
      </c>
      <c r="E7" s="47">
        <v>4.9108999999999998</v>
      </c>
      <c r="F7" s="47"/>
      <c r="G7" s="47">
        <v>0.98180000000000001</v>
      </c>
      <c r="H7" s="47"/>
      <c r="I7" s="47">
        <v>581.95040000000006</v>
      </c>
      <c r="J7" s="49">
        <v>991.40910000000008</v>
      </c>
      <c r="K7" s="1"/>
      <c r="L7" s="1"/>
      <c r="M7" s="1"/>
      <c r="O7" s="1">
        <f t="shared" si="0"/>
        <v>0</v>
      </c>
    </row>
    <row r="8" spans="1:15" ht="15" customHeight="1" x14ac:dyDescent="0.2">
      <c r="A8" s="63" t="s">
        <v>6</v>
      </c>
      <c r="B8" s="47"/>
      <c r="C8" s="47">
        <v>0.64270000000000005</v>
      </c>
      <c r="D8" s="47"/>
      <c r="E8" s="47"/>
      <c r="F8" s="47"/>
      <c r="G8" s="47"/>
      <c r="H8" s="47"/>
      <c r="I8" s="47">
        <v>24.3186</v>
      </c>
      <c r="J8" s="49">
        <v>113.79220000000001</v>
      </c>
      <c r="K8" s="1"/>
      <c r="L8" s="1"/>
      <c r="M8" s="1"/>
      <c r="O8" s="1">
        <f t="shared" si="0"/>
        <v>0</v>
      </c>
    </row>
    <row r="9" spans="1:15" ht="15" customHeight="1" x14ac:dyDescent="0.2">
      <c r="A9" s="61" t="s">
        <v>303</v>
      </c>
      <c r="B9" s="40">
        <v>2.116727</v>
      </c>
      <c r="C9" s="40">
        <v>1.648641</v>
      </c>
      <c r="D9" s="40"/>
      <c r="E9" s="40"/>
      <c r="F9" s="40"/>
      <c r="G9" s="40"/>
      <c r="H9" s="40"/>
      <c r="I9" s="40">
        <v>199.586511</v>
      </c>
      <c r="J9" s="42">
        <v>258.48670199999998</v>
      </c>
      <c r="K9" s="1"/>
      <c r="L9" s="1"/>
      <c r="M9" s="1"/>
      <c r="O9" s="1">
        <f t="shared" si="0"/>
        <v>0</v>
      </c>
    </row>
    <row r="10" spans="1:15" ht="15" customHeight="1" x14ac:dyDescent="0.2">
      <c r="A10" s="61" t="s">
        <v>304</v>
      </c>
      <c r="B10" s="40"/>
      <c r="C10" s="40"/>
      <c r="D10" s="40"/>
      <c r="E10" s="40"/>
      <c r="F10" s="40"/>
      <c r="G10" s="40"/>
      <c r="H10" s="40"/>
      <c r="I10" s="40">
        <v>371.24563899999998</v>
      </c>
      <c r="J10" s="42">
        <v>477.055699</v>
      </c>
      <c r="K10" s="1"/>
      <c r="L10" s="1"/>
      <c r="M10" s="1"/>
      <c r="O10" s="1">
        <f t="shared" si="0"/>
        <v>0</v>
      </c>
    </row>
    <row r="11" spans="1:15" ht="15" customHeight="1" x14ac:dyDescent="0.2">
      <c r="A11" s="61" t="s">
        <v>305</v>
      </c>
      <c r="B11" s="40">
        <v>7.8131000000000006E-2</v>
      </c>
      <c r="C11" s="40">
        <v>105.284616</v>
      </c>
      <c r="D11" s="40">
        <v>1.9646110000000001</v>
      </c>
      <c r="E11" s="40"/>
      <c r="F11" s="40"/>
      <c r="G11" s="40"/>
      <c r="H11" s="40"/>
      <c r="I11" s="40">
        <v>222.01355899999999</v>
      </c>
      <c r="J11" s="42">
        <v>920.68850400000008</v>
      </c>
      <c r="K11" s="1"/>
      <c r="L11" s="1"/>
      <c r="M11" s="1"/>
      <c r="O11" s="1">
        <f t="shared" si="0"/>
        <v>0</v>
      </c>
    </row>
    <row r="12" spans="1:15" ht="15" customHeight="1" x14ac:dyDescent="0.2">
      <c r="A12" s="62" t="s">
        <v>286</v>
      </c>
      <c r="B12" s="44">
        <v>2.194858</v>
      </c>
      <c r="C12" s="44">
        <v>106.933257</v>
      </c>
      <c r="D12" s="44">
        <v>1.9646110000000001</v>
      </c>
      <c r="E12" s="44"/>
      <c r="F12" s="44"/>
      <c r="G12" s="44"/>
      <c r="H12" s="44"/>
      <c r="I12" s="44">
        <v>792.84570900000006</v>
      </c>
      <c r="J12" s="46">
        <v>1656.2309049999999</v>
      </c>
      <c r="K12" s="1"/>
      <c r="L12" s="1"/>
      <c r="M12" s="1"/>
      <c r="O12" s="1">
        <f t="shared" si="0"/>
        <v>0</v>
      </c>
    </row>
    <row r="13" spans="1:15" ht="15" customHeight="1" x14ac:dyDescent="0.2">
      <c r="A13" s="63" t="s">
        <v>306</v>
      </c>
      <c r="B13" s="47">
        <v>6.8474000000000004</v>
      </c>
      <c r="C13" s="47">
        <v>125.6096</v>
      </c>
      <c r="D13" s="47">
        <v>0.6613</v>
      </c>
      <c r="E13" s="47">
        <v>1.4231</v>
      </c>
      <c r="F13" s="47"/>
      <c r="G13" s="47"/>
      <c r="H13" s="47">
        <v>7.8169000000000004</v>
      </c>
      <c r="I13" s="47">
        <v>533.18430000000001</v>
      </c>
      <c r="J13" s="49">
        <v>1666.2024000000001</v>
      </c>
      <c r="K13" s="1"/>
      <c r="L13" s="1"/>
      <c r="M13" s="1"/>
      <c r="O13" s="1">
        <f t="shared" si="0"/>
        <v>0</v>
      </c>
    </row>
    <row r="14" spans="1:15" ht="15" customHeight="1" x14ac:dyDescent="0.2">
      <c r="A14" s="63" t="s">
        <v>7</v>
      </c>
      <c r="B14" s="47">
        <v>32.125607000000002</v>
      </c>
      <c r="C14" s="47">
        <v>126.26393800000001</v>
      </c>
      <c r="D14" s="47">
        <v>0.37467200000000001</v>
      </c>
      <c r="E14" s="47">
        <v>1.8144899999999999</v>
      </c>
      <c r="F14" s="47"/>
      <c r="G14" s="47">
        <v>2.0457510000000001</v>
      </c>
      <c r="H14" s="47">
        <v>6.7343590000000004</v>
      </c>
      <c r="I14" s="47">
        <v>405.58748000000003</v>
      </c>
      <c r="J14" s="49">
        <v>1072.9126020000003</v>
      </c>
      <c r="K14" s="1"/>
      <c r="L14" s="1"/>
      <c r="M14" s="1"/>
      <c r="O14" s="1">
        <f t="shared" si="0"/>
        <v>0</v>
      </c>
    </row>
    <row r="15" spans="1:15" ht="15" customHeight="1" x14ac:dyDescent="0.2">
      <c r="A15" s="61" t="s">
        <v>8</v>
      </c>
      <c r="B15" s="40">
        <v>1.5371999999999999</v>
      </c>
      <c r="C15" s="40">
        <v>31.5792</v>
      </c>
      <c r="D15" s="40"/>
      <c r="E15" s="40">
        <v>1.8505</v>
      </c>
      <c r="F15" s="40"/>
      <c r="G15" s="40">
        <v>0.93140000000000001</v>
      </c>
      <c r="H15" s="40"/>
      <c r="I15" s="40">
        <v>86.013500000000008</v>
      </c>
      <c r="J15" s="42">
        <v>366.30590000000001</v>
      </c>
      <c r="K15" s="1"/>
      <c r="L15" s="1"/>
      <c r="M15" s="1"/>
      <c r="O15" s="1">
        <f t="shared" si="0"/>
        <v>0</v>
      </c>
    </row>
    <row r="16" spans="1:15" ht="15" customHeight="1" x14ac:dyDescent="0.2">
      <c r="A16" s="61" t="s">
        <v>9</v>
      </c>
      <c r="B16" s="40">
        <v>5.1586999999999996</v>
      </c>
      <c r="C16" s="40">
        <v>73.768300000000011</v>
      </c>
      <c r="D16" s="40">
        <v>0.51280000000000003</v>
      </c>
      <c r="E16" s="40">
        <v>1.0001</v>
      </c>
      <c r="F16" s="40"/>
      <c r="G16" s="40"/>
      <c r="H16" s="40">
        <v>0.15440000000000001</v>
      </c>
      <c r="I16" s="40">
        <v>161.14499999999998</v>
      </c>
      <c r="J16" s="42">
        <v>637.5929000000001</v>
      </c>
      <c r="K16" s="1"/>
      <c r="L16" s="1"/>
      <c r="M16" s="1"/>
      <c r="O16" s="1">
        <f t="shared" si="0"/>
        <v>0</v>
      </c>
    </row>
    <row r="17" spans="1:15" ht="15" customHeight="1" x14ac:dyDescent="0.2">
      <c r="A17" s="61" t="s">
        <v>10</v>
      </c>
      <c r="B17" s="40">
        <v>5.4207000000000001</v>
      </c>
      <c r="C17" s="40">
        <v>107.2894</v>
      </c>
      <c r="D17" s="40"/>
      <c r="E17" s="40">
        <v>0.55289999999999995</v>
      </c>
      <c r="F17" s="40"/>
      <c r="G17" s="40">
        <v>1.5547</v>
      </c>
      <c r="H17" s="40">
        <v>85.183700000000002</v>
      </c>
      <c r="I17" s="40">
        <v>673.85239999999999</v>
      </c>
      <c r="J17" s="42">
        <v>1254.1561999999999</v>
      </c>
      <c r="K17" s="1"/>
      <c r="L17" s="1"/>
      <c r="M17" s="1"/>
      <c r="O17" s="1">
        <f t="shared" si="0"/>
        <v>0</v>
      </c>
    </row>
    <row r="18" spans="1:15" ht="15" customHeight="1" x14ac:dyDescent="0.2">
      <c r="A18" s="62" t="s">
        <v>287</v>
      </c>
      <c r="B18" s="44">
        <v>12.1166</v>
      </c>
      <c r="C18" s="44">
        <v>212.6369</v>
      </c>
      <c r="D18" s="44">
        <v>0.51280000000000003</v>
      </c>
      <c r="E18" s="44">
        <v>3.4035000000000002</v>
      </c>
      <c r="F18" s="44"/>
      <c r="G18" s="44">
        <v>2.4861</v>
      </c>
      <c r="H18" s="44">
        <v>85.338100000000011</v>
      </c>
      <c r="I18" s="44">
        <v>921.01089999999999</v>
      </c>
      <c r="J18" s="46">
        <v>2258.0549999999998</v>
      </c>
      <c r="K18" s="1"/>
      <c r="L18" s="1"/>
      <c r="M18" s="1"/>
      <c r="O18" s="1">
        <f t="shared" si="0"/>
        <v>0</v>
      </c>
    </row>
    <row r="19" spans="1:15" ht="15" customHeight="1" x14ac:dyDescent="0.2">
      <c r="A19" s="61" t="s">
        <v>11</v>
      </c>
      <c r="B19" s="40">
        <v>1.1006</v>
      </c>
      <c r="C19" s="40">
        <v>95.795100000000005</v>
      </c>
      <c r="D19" s="40"/>
      <c r="E19" s="40"/>
      <c r="F19" s="40"/>
      <c r="G19" s="40"/>
      <c r="H19" s="40">
        <v>161.05359999999999</v>
      </c>
      <c r="I19" s="40">
        <v>1260.4881</v>
      </c>
      <c r="J19" s="42">
        <v>1949.3474000000001</v>
      </c>
      <c r="K19" s="1"/>
      <c r="L19" s="1"/>
      <c r="M19" s="1"/>
      <c r="O19" s="1">
        <f t="shared" si="0"/>
        <v>0</v>
      </c>
    </row>
    <row r="20" spans="1:15" ht="15" customHeight="1" x14ac:dyDescent="0.2">
      <c r="A20" s="61" t="s">
        <v>12</v>
      </c>
      <c r="B20" s="40">
        <v>1.7237</v>
      </c>
      <c r="C20" s="40">
        <v>33.008899999999997</v>
      </c>
      <c r="D20" s="40">
        <v>2.9809000000000001</v>
      </c>
      <c r="E20" s="40"/>
      <c r="F20" s="40"/>
      <c r="G20" s="40"/>
      <c r="H20" s="40">
        <v>13.852399999999999</v>
      </c>
      <c r="I20" s="40">
        <v>233.44710000000001</v>
      </c>
      <c r="J20" s="42">
        <v>670.14189999999996</v>
      </c>
      <c r="K20" s="1"/>
      <c r="L20" s="1"/>
      <c r="M20" s="1"/>
      <c r="O20" s="1">
        <f t="shared" si="0"/>
        <v>0</v>
      </c>
    </row>
    <row r="21" spans="1:15" ht="15" customHeight="1" x14ac:dyDescent="0.2">
      <c r="A21" s="61" t="s">
        <v>13</v>
      </c>
      <c r="B21" s="40">
        <v>0.13650000000000001</v>
      </c>
      <c r="C21" s="40">
        <v>97.900400000000005</v>
      </c>
      <c r="D21" s="40"/>
      <c r="E21" s="40">
        <v>0.77400000000000002</v>
      </c>
      <c r="F21" s="40"/>
      <c r="G21" s="40"/>
      <c r="H21" s="40">
        <v>4.9519000000000002</v>
      </c>
      <c r="I21" s="40">
        <v>372.45749999999998</v>
      </c>
      <c r="J21" s="42">
        <v>740.24720000000002</v>
      </c>
      <c r="K21" s="1"/>
      <c r="L21" s="1"/>
      <c r="M21" s="1"/>
      <c r="O21" s="1">
        <f t="shared" si="0"/>
        <v>0</v>
      </c>
    </row>
    <row r="22" spans="1:15" ht="15" customHeight="1" x14ac:dyDescent="0.2">
      <c r="A22" s="61" t="s">
        <v>14</v>
      </c>
      <c r="B22" s="40"/>
      <c r="C22" s="40">
        <v>19.511399999999998</v>
      </c>
      <c r="D22" s="40">
        <v>5.6775000000000002</v>
      </c>
      <c r="E22" s="40"/>
      <c r="F22" s="40"/>
      <c r="G22" s="40"/>
      <c r="H22" s="40">
        <v>111.65949999999999</v>
      </c>
      <c r="I22" s="40">
        <v>895.78909999999996</v>
      </c>
      <c r="J22" s="42">
        <v>1332.8235</v>
      </c>
      <c r="K22" s="1"/>
      <c r="L22" s="1"/>
      <c r="M22" s="1"/>
      <c r="O22" s="1">
        <f t="shared" si="0"/>
        <v>0</v>
      </c>
    </row>
    <row r="23" spans="1:15" ht="15" customHeight="1" x14ac:dyDescent="0.2">
      <c r="A23" s="62" t="s">
        <v>15</v>
      </c>
      <c r="B23" s="44">
        <v>2.9607999999999999</v>
      </c>
      <c r="C23" s="44">
        <v>246.2158</v>
      </c>
      <c r="D23" s="44">
        <v>8.6584000000000003</v>
      </c>
      <c r="E23" s="44">
        <v>0.77400000000000002</v>
      </c>
      <c r="F23" s="44"/>
      <c r="G23" s="44"/>
      <c r="H23" s="44">
        <v>291.51740000000001</v>
      </c>
      <c r="I23" s="44">
        <v>2762.1817999999998</v>
      </c>
      <c r="J23" s="46">
        <v>4692.5600000000004</v>
      </c>
      <c r="K23" s="1"/>
      <c r="L23" s="1"/>
      <c r="M23" s="1"/>
      <c r="O23" s="1">
        <f t="shared" si="0"/>
        <v>0</v>
      </c>
    </row>
    <row r="24" spans="1:15" ht="15" customHeight="1" x14ac:dyDescent="0.2">
      <c r="A24" s="63" t="s">
        <v>288</v>
      </c>
      <c r="B24" s="47">
        <v>2.5314000000000001</v>
      </c>
      <c r="C24" s="47">
        <v>109.38849999999999</v>
      </c>
      <c r="D24" s="47"/>
      <c r="E24" s="47"/>
      <c r="F24" s="47"/>
      <c r="G24" s="47"/>
      <c r="H24" s="47">
        <v>3.1581999999999999</v>
      </c>
      <c r="I24" s="47">
        <v>710.23429999999996</v>
      </c>
      <c r="J24" s="49">
        <v>1171.5617999999999</v>
      </c>
      <c r="K24" s="1"/>
      <c r="L24" s="1"/>
      <c r="M24" s="1"/>
      <c r="O24" s="1">
        <f t="shared" si="0"/>
        <v>0</v>
      </c>
    </row>
    <row r="25" spans="1:15" ht="15" customHeight="1" x14ac:dyDescent="0.2">
      <c r="A25" s="61" t="s">
        <v>289</v>
      </c>
      <c r="B25" s="40"/>
      <c r="C25" s="40">
        <v>3.6147</v>
      </c>
      <c r="D25" s="40"/>
      <c r="E25" s="40">
        <v>0.89059999999999995</v>
      </c>
      <c r="F25" s="40"/>
      <c r="G25" s="40"/>
      <c r="H25" s="40"/>
      <c r="I25" s="40">
        <v>208.3099</v>
      </c>
      <c r="J25" s="42">
        <v>408.54720000000003</v>
      </c>
      <c r="K25" s="1"/>
      <c r="L25" s="1"/>
      <c r="M25" s="1"/>
      <c r="O25" s="1">
        <f t="shared" si="0"/>
        <v>0</v>
      </c>
    </row>
    <row r="26" spans="1:15" ht="15" customHeight="1" x14ac:dyDescent="0.2">
      <c r="A26" s="61" t="s">
        <v>16</v>
      </c>
      <c r="B26" s="40">
        <v>20.284099999999999</v>
      </c>
      <c r="C26" s="40">
        <v>25.911099999999998</v>
      </c>
      <c r="D26" s="40">
        <v>0.39529999999999998</v>
      </c>
      <c r="E26" s="40">
        <v>1.0925</v>
      </c>
      <c r="F26" s="40"/>
      <c r="G26" s="40"/>
      <c r="H26" s="40"/>
      <c r="I26" s="40">
        <v>161.70929999999998</v>
      </c>
      <c r="J26" s="42">
        <v>282.89299999999997</v>
      </c>
      <c r="K26" s="1"/>
      <c r="L26" s="1"/>
      <c r="M26" s="1"/>
      <c r="O26" s="1">
        <f t="shared" si="0"/>
        <v>0</v>
      </c>
    </row>
    <row r="27" spans="1:15" ht="15" customHeight="1" x14ac:dyDescent="0.2">
      <c r="A27" s="61" t="s">
        <v>290</v>
      </c>
      <c r="B27" s="40">
        <v>32.168799999999997</v>
      </c>
      <c r="C27" s="40">
        <v>130.51300000000001</v>
      </c>
      <c r="D27" s="40">
        <v>5.7731000000000003</v>
      </c>
      <c r="E27" s="40">
        <v>4.6187000000000005</v>
      </c>
      <c r="F27" s="40"/>
      <c r="G27" s="40">
        <v>2.9575</v>
      </c>
      <c r="H27" s="40">
        <v>6.3399000000000001</v>
      </c>
      <c r="I27" s="40">
        <v>1030.7114999999999</v>
      </c>
      <c r="J27" s="42">
        <v>1643.4570999999999</v>
      </c>
      <c r="K27" s="1"/>
      <c r="L27" s="1"/>
      <c r="M27" s="1"/>
      <c r="O27" s="1">
        <f t="shared" si="0"/>
        <v>0</v>
      </c>
    </row>
    <row r="28" spans="1:15" ht="15" customHeight="1" x14ac:dyDescent="0.2">
      <c r="A28" s="61" t="s">
        <v>17</v>
      </c>
      <c r="B28" s="40">
        <v>3.3332000000000002</v>
      </c>
      <c r="C28" s="40">
        <v>21.234300000000001</v>
      </c>
      <c r="D28" s="40">
        <v>0.42859999999999998</v>
      </c>
      <c r="E28" s="40"/>
      <c r="F28" s="40"/>
      <c r="G28" s="40"/>
      <c r="H28" s="40">
        <v>18.547599999999999</v>
      </c>
      <c r="I28" s="40">
        <v>34.194299999999998</v>
      </c>
      <c r="J28" s="42">
        <v>117.5116</v>
      </c>
      <c r="K28" s="1"/>
      <c r="L28" s="1"/>
      <c r="M28" s="1"/>
      <c r="O28" s="1">
        <f t="shared" si="0"/>
        <v>0</v>
      </c>
    </row>
    <row r="29" spans="1:15" ht="15" customHeight="1" x14ac:dyDescent="0.2">
      <c r="A29" s="61" t="s">
        <v>18</v>
      </c>
      <c r="B29" s="40">
        <v>4.3035000000000005</v>
      </c>
      <c r="C29" s="40">
        <v>25.448500000000003</v>
      </c>
      <c r="D29" s="40"/>
      <c r="E29" s="40"/>
      <c r="F29" s="40"/>
      <c r="G29" s="40"/>
      <c r="H29" s="40"/>
      <c r="I29" s="40">
        <v>150.49529999999999</v>
      </c>
      <c r="J29" s="42">
        <v>329.0806</v>
      </c>
      <c r="K29" s="1"/>
      <c r="L29" s="1"/>
      <c r="M29" s="1"/>
      <c r="O29" s="1">
        <f t="shared" si="0"/>
        <v>0</v>
      </c>
    </row>
    <row r="30" spans="1:15" ht="15" customHeight="1" x14ac:dyDescent="0.2">
      <c r="A30" s="61" t="s">
        <v>19</v>
      </c>
      <c r="B30" s="40">
        <v>11.1456</v>
      </c>
      <c r="C30" s="40">
        <v>2.3089</v>
      </c>
      <c r="D30" s="40"/>
      <c r="E30" s="40"/>
      <c r="F30" s="40"/>
      <c r="G30" s="40"/>
      <c r="H30" s="40">
        <v>2.3788</v>
      </c>
      <c r="I30" s="40">
        <v>21.334399999999999</v>
      </c>
      <c r="J30" s="42">
        <v>128.30959999999999</v>
      </c>
      <c r="K30" s="1"/>
      <c r="L30" s="1"/>
      <c r="M30" s="1"/>
      <c r="O30" s="1">
        <f t="shared" si="0"/>
        <v>0</v>
      </c>
    </row>
    <row r="31" spans="1:15" ht="15" customHeight="1" x14ac:dyDescent="0.2">
      <c r="A31" s="61" t="s">
        <v>20</v>
      </c>
      <c r="B31" s="40">
        <v>8.9448000000000008</v>
      </c>
      <c r="C31" s="40">
        <v>45.035399999999996</v>
      </c>
      <c r="D31" s="40"/>
      <c r="E31" s="40">
        <v>2.1804000000000001</v>
      </c>
      <c r="F31" s="40"/>
      <c r="G31" s="40">
        <v>1.1709000000000001</v>
      </c>
      <c r="H31" s="40">
        <v>2.5813000000000001</v>
      </c>
      <c r="I31" s="40">
        <v>8.2392000000000003</v>
      </c>
      <c r="J31" s="42">
        <v>221.37119999999996</v>
      </c>
      <c r="K31" s="1"/>
      <c r="L31" s="1"/>
      <c r="M31" s="1"/>
      <c r="O31" s="1">
        <f t="shared" si="0"/>
        <v>0</v>
      </c>
    </row>
    <row r="32" spans="1:15" ht="15" customHeight="1" x14ac:dyDescent="0.2">
      <c r="A32" s="61" t="s">
        <v>21</v>
      </c>
      <c r="B32" s="40">
        <v>2.0026000000000002</v>
      </c>
      <c r="C32" s="40">
        <v>6.3997000000000002</v>
      </c>
      <c r="D32" s="40">
        <v>7.7399999999999997E-2</v>
      </c>
      <c r="E32" s="40"/>
      <c r="F32" s="40"/>
      <c r="G32" s="40"/>
      <c r="H32" s="40"/>
      <c r="I32" s="40">
        <v>57.083500000000001</v>
      </c>
      <c r="J32" s="42">
        <v>130.50619999999998</v>
      </c>
      <c r="K32" s="1"/>
      <c r="L32" s="1"/>
      <c r="M32" s="1"/>
      <c r="O32" s="1">
        <f t="shared" si="0"/>
        <v>0</v>
      </c>
    </row>
    <row r="33" spans="1:15" ht="15" customHeight="1" x14ac:dyDescent="0.2">
      <c r="A33" s="61" t="s">
        <v>22</v>
      </c>
      <c r="B33" s="40">
        <v>21.292899999999999</v>
      </c>
      <c r="C33" s="40">
        <v>31.142800000000001</v>
      </c>
      <c r="D33" s="40">
        <v>5.1791999999999998</v>
      </c>
      <c r="E33" s="40">
        <v>5.1819999999999995</v>
      </c>
      <c r="F33" s="40">
        <v>3.1684999999999999</v>
      </c>
      <c r="G33" s="40"/>
      <c r="H33" s="40"/>
      <c r="I33" s="40">
        <v>155.18729999999999</v>
      </c>
      <c r="J33" s="42">
        <v>428.87349999999992</v>
      </c>
      <c r="K33" s="1"/>
      <c r="L33" s="1"/>
      <c r="M33" s="1"/>
      <c r="O33" s="1">
        <f t="shared" si="0"/>
        <v>0</v>
      </c>
    </row>
    <row r="34" spans="1:15" ht="15" customHeight="1" x14ac:dyDescent="0.2">
      <c r="A34" s="62" t="s">
        <v>291</v>
      </c>
      <c r="B34" s="44">
        <v>103.47550000000001</v>
      </c>
      <c r="C34" s="44">
        <v>291.60840000000002</v>
      </c>
      <c r="D34" s="44">
        <v>11.8536</v>
      </c>
      <c r="E34" s="44">
        <v>13.9642</v>
      </c>
      <c r="F34" s="44">
        <v>3.1684999999999999</v>
      </c>
      <c r="G34" s="44">
        <v>4.1284000000000001</v>
      </c>
      <c r="H34" s="44">
        <v>29.8476</v>
      </c>
      <c r="I34" s="44">
        <v>1827.2647000000002</v>
      </c>
      <c r="J34" s="46">
        <v>3690.55</v>
      </c>
      <c r="K34" s="1"/>
      <c r="L34" s="1"/>
      <c r="M34" s="1"/>
      <c r="O34" s="1">
        <f t="shared" si="0"/>
        <v>0</v>
      </c>
    </row>
    <row r="35" spans="1:15" ht="15" customHeight="1" x14ac:dyDescent="0.2">
      <c r="A35" s="63" t="s">
        <v>292</v>
      </c>
      <c r="B35" s="47">
        <v>0.3891</v>
      </c>
      <c r="C35" s="47">
        <v>4.3643999999999998</v>
      </c>
      <c r="D35" s="47"/>
      <c r="E35" s="47"/>
      <c r="F35" s="47"/>
      <c r="G35" s="47"/>
      <c r="H35" s="47">
        <v>27.362100000000002</v>
      </c>
      <c r="I35" s="47">
        <v>101.3169</v>
      </c>
      <c r="J35" s="49">
        <v>260.92110000000002</v>
      </c>
      <c r="K35" s="1"/>
      <c r="L35" s="1"/>
      <c r="M35" s="1"/>
      <c r="O35" s="1">
        <f t="shared" si="0"/>
        <v>0</v>
      </c>
    </row>
    <row r="36" spans="1:15" ht="15" customHeight="1" x14ac:dyDescent="0.2">
      <c r="A36" s="61" t="s">
        <v>23</v>
      </c>
      <c r="B36" s="40">
        <v>11.903899999999998</v>
      </c>
      <c r="C36" s="40">
        <v>2.5413000000000001</v>
      </c>
      <c r="D36" s="40"/>
      <c r="E36" s="40"/>
      <c r="F36" s="40"/>
      <c r="G36" s="40"/>
      <c r="H36" s="40">
        <v>67.6999</v>
      </c>
      <c r="I36" s="40">
        <v>374.2638</v>
      </c>
      <c r="J36" s="42">
        <v>872.00750000000005</v>
      </c>
      <c r="K36" s="1"/>
      <c r="L36" s="1"/>
      <c r="M36" s="1"/>
      <c r="O36" s="1">
        <f t="shared" si="0"/>
        <v>0</v>
      </c>
    </row>
    <row r="37" spans="1:15" ht="15" customHeight="1" x14ac:dyDescent="0.2">
      <c r="A37" s="61" t="s">
        <v>24</v>
      </c>
      <c r="B37" s="40">
        <v>4.4164000000000003</v>
      </c>
      <c r="C37" s="40">
        <v>19.087199999999999</v>
      </c>
      <c r="D37" s="40"/>
      <c r="E37" s="40"/>
      <c r="F37" s="40"/>
      <c r="G37" s="40"/>
      <c r="H37" s="40"/>
      <c r="I37" s="40">
        <v>146.32390000000001</v>
      </c>
      <c r="J37" s="42">
        <v>450.29840000000002</v>
      </c>
      <c r="K37" s="1"/>
      <c r="L37" s="1"/>
      <c r="M37" s="1"/>
      <c r="O37" s="1">
        <f t="shared" si="0"/>
        <v>0</v>
      </c>
    </row>
    <row r="38" spans="1:15" ht="15" customHeight="1" x14ac:dyDescent="0.2">
      <c r="A38" s="61" t="s">
        <v>25</v>
      </c>
      <c r="B38" s="40">
        <v>0.87190000000000001</v>
      </c>
      <c r="C38" s="40">
        <v>8.9205000000000005</v>
      </c>
      <c r="D38" s="40"/>
      <c r="E38" s="40"/>
      <c r="F38" s="40"/>
      <c r="G38" s="40"/>
      <c r="H38" s="40"/>
      <c r="I38" s="40">
        <v>73.716499999999996</v>
      </c>
      <c r="J38" s="42">
        <v>221.68510000000001</v>
      </c>
      <c r="K38" s="1"/>
      <c r="L38" s="1"/>
      <c r="M38" s="1"/>
      <c r="O38" s="1">
        <f t="shared" si="0"/>
        <v>0</v>
      </c>
    </row>
    <row r="39" spans="1:15" ht="15" customHeight="1" x14ac:dyDescent="0.2">
      <c r="A39" s="61" t="s">
        <v>26</v>
      </c>
      <c r="B39" s="40">
        <v>6.7839999999999998</v>
      </c>
      <c r="C39" s="40">
        <v>7.2590000000000003</v>
      </c>
      <c r="D39" s="40"/>
      <c r="E39" s="40"/>
      <c r="F39" s="40"/>
      <c r="G39" s="40"/>
      <c r="H39" s="40">
        <v>25.121700000000001</v>
      </c>
      <c r="I39" s="40">
        <v>62.503599999999999</v>
      </c>
      <c r="J39" s="42">
        <v>358.46039999999994</v>
      </c>
      <c r="K39" s="1"/>
      <c r="L39" s="1"/>
      <c r="M39" s="1"/>
      <c r="O39" s="1">
        <f t="shared" si="0"/>
        <v>0</v>
      </c>
    </row>
    <row r="40" spans="1:15" ht="15" customHeight="1" x14ac:dyDescent="0.2">
      <c r="A40" s="61" t="s">
        <v>27</v>
      </c>
      <c r="B40" s="40">
        <v>5.2586000000000004</v>
      </c>
      <c r="C40" s="40">
        <v>35.193899999999999</v>
      </c>
      <c r="D40" s="40"/>
      <c r="E40" s="40"/>
      <c r="F40" s="40"/>
      <c r="G40" s="40"/>
      <c r="H40" s="40">
        <v>19.035399999999999</v>
      </c>
      <c r="I40" s="40">
        <v>204.94290000000001</v>
      </c>
      <c r="J40" s="42">
        <v>694.93099999999993</v>
      </c>
      <c r="K40" s="1"/>
      <c r="L40" s="1"/>
      <c r="M40" s="1"/>
      <c r="O40" s="1">
        <f t="shared" si="0"/>
        <v>0</v>
      </c>
    </row>
    <row r="41" spans="1:15" ht="15" customHeight="1" x14ac:dyDescent="0.2">
      <c r="A41" s="62" t="s">
        <v>205</v>
      </c>
      <c r="B41" s="44">
        <v>29.2348</v>
      </c>
      <c r="C41" s="44">
        <v>73.001900000000006</v>
      </c>
      <c r="D41" s="44"/>
      <c r="E41" s="44"/>
      <c r="F41" s="44"/>
      <c r="G41" s="44"/>
      <c r="H41" s="44">
        <v>111.857</v>
      </c>
      <c r="I41" s="44">
        <v>861.75070000000005</v>
      </c>
      <c r="J41" s="46">
        <v>2597.3824000000004</v>
      </c>
      <c r="K41" s="1"/>
      <c r="L41" s="1"/>
      <c r="M41" s="1"/>
      <c r="O41" s="1">
        <f t="shared" si="0"/>
        <v>0</v>
      </c>
    </row>
    <row r="42" spans="1:15" ht="15" customHeight="1" x14ac:dyDescent="0.2">
      <c r="A42" s="61" t="s">
        <v>307</v>
      </c>
      <c r="B42" s="40"/>
      <c r="C42" s="40">
        <v>30.777282999999997</v>
      </c>
      <c r="D42" s="40"/>
      <c r="E42" s="40">
        <v>2.651224</v>
      </c>
      <c r="F42" s="40"/>
      <c r="G42" s="40"/>
      <c r="H42" s="40">
        <v>3.3832339999999999</v>
      </c>
      <c r="I42" s="40">
        <v>292.30998599999998</v>
      </c>
      <c r="J42" s="42">
        <v>543.38859500000001</v>
      </c>
      <c r="K42" s="1"/>
      <c r="L42" s="1"/>
      <c r="M42" s="1"/>
      <c r="O42" s="1">
        <f t="shared" si="0"/>
        <v>0</v>
      </c>
    </row>
    <row r="43" spans="1:15" ht="15" customHeight="1" x14ac:dyDescent="0.2">
      <c r="A43" s="61" t="s">
        <v>308</v>
      </c>
      <c r="B43" s="40"/>
      <c r="C43" s="40">
        <v>28.126799999999999</v>
      </c>
      <c r="D43" s="40"/>
      <c r="E43" s="40"/>
      <c r="F43" s="40"/>
      <c r="G43" s="40">
        <v>0.17269999999999999</v>
      </c>
      <c r="H43" s="40">
        <v>60.396099999999997</v>
      </c>
      <c r="I43" s="40">
        <v>909.38409999999999</v>
      </c>
      <c r="J43" s="42">
        <v>1327.7674</v>
      </c>
      <c r="K43" s="1"/>
      <c r="L43" s="1"/>
      <c r="M43" s="1"/>
      <c r="O43" s="1">
        <f t="shared" si="0"/>
        <v>0</v>
      </c>
    </row>
    <row r="44" spans="1:15" ht="15" customHeight="1" x14ac:dyDescent="0.2">
      <c r="A44" s="61" t="s">
        <v>309</v>
      </c>
      <c r="B44" s="40">
        <v>2.1860999999999997</v>
      </c>
      <c r="C44" s="40">
        <v>54.062800000000003</v>
      </c>
      <c r="D44" s="40"/>
      <c r="E44" s="40"/>
      <c r="F44" s="40"/>
      <c r="G44" s="40">
        <v>0.2727</v>
      </c>
      <c r="H44" s="40">
        <v>5.5427999999999997</v>
      </c>
      <c r="I44" s="40">
        <v>1241.8298</v>
      </c>
      <c r="J44" s="42">
        <v>1884.9104</v>
      </c>
      <c r="K44" s="1"/>
      <c r="L44" s="1"/>
      <c r="M44" s="1"/>
      <c r="O44" s="1">
        <f t="shared" si="0"/>
        <v>0</v>
      </c>
    </row>
    <row r="45" spans="1:15" ht="15" customHeight="1" x14ac:dyDescent="0.2">
      <c r="A45" s="62" t="s">
        <v>293</v>
      </c>
      <c r="B45" s="44">
        <v>2.1860999999999997</v>
      </c>
      <c r="C45" s="44">
        <v>112.966883</v>
      </c>
      <c r="D45" s="44"/>
      <c r="E45" s="44">
        <v>2.651224</v>
      </c>
      <c r="F45" s="44"/>
      <c r="G45" s="44">
        <v>0.44540000000000002</v>
      </c>
      <c r="H45" s="44">
        <v>69.322134000000005</v>
      </c>
      <c r="I45" s="44">
        <v>2443.5238859999999</v>
      </c>
      <c r="J45" s="46">
        <v>3756.0663949999998</v>
      </c>
      <c r="K45" s="1"/>
      <c r="L45" s="1"/>
      <c r="M45" s="1"/>
      <c r="O45" s="1">
        <f t="shared" si="0"/>
        <v>0</v>
      </c>
    </row>
    <row r="46" spans="1:15" ht="15" customHeight="1" x14ac:dyDescent="0.2">
      <c r="A46" s="63" t="s">
        <v>294</v>
      </c>
      <c r="B46" s="47">
        <v>0.25779999999999997</v>
      </c>
      <c r="C46" s="47">
        <v>8.3187999999999995</v>
      </c>
      <c r="D46" s="47"/>
      <c r="E46" s="47"/>
      <c r="F46" s="47"/>
      <c r="G46" s="47"/>
      <c r="H46" s="47"/>
      <c r="I46" s="47">
        <v>987.06899999999996</v>
      </c>
      <c r="J46" s="49">
        <v>1100.1489999999999</v>
      </c>
      <c r="K46" s="1"/>
      <c r="L46" s="1"/>
      <c r="M46" s="1"/>
      <c r="O46" s="1">
        <f t="shared" si="0"/>
        <v>0</v>
      </c>
    </row>
    <row r="47" spans="1:15" ht="15" customHeight="1" x14ac:dyDescent="0.2">
      <c r="A47" s="61" t="s">
        <v>28</v>
      </c>
      <c r="B47" s="40">
        <v>11.998100000000001</v>
      </c>
      <c r="C47" s="40">
        <v>59.007599999999996</v>
      </c>
      <c r="D47" s="40">
        <v>0.37890000000000001</v>
      </c>
      <c r="E47" s="40"/>
      <c r="F47" s="40"/>
      <c r="G47" s="40"/>
      <c r="H47" s="40">
        <v>33.619300000000003</v>
      </c>
      <c r="I47" s="40">
        <v>271.60509999999999</v>
      </c>
      <c r="J47" s="42">
        <v>777.72690000000011</v>
      </c>
      <c r="K47" s="1"/>
      <c r="L47" s="1"/>
      <c r="M47" s="1"/>
      <c r="O47" s="1">
        <f t="shared" si="0"/>
        <v>0</v>
      </c>
    </row>
    <row r="48" spans="1:15" ht="15" customHeight="1" x14ac:dyDescent="0.2">
      <c r="A48" s="61" t="s">
        <v>295</v>
      </c>
      <c r="B48" s="40">
        <v>7.8344000000000005</v>
      </c>
      <c r="C48" s="40">
        <v>52.857400000000005</v>
      </c>
      <c r="D48" s="40"/>
      <c r="E48" s="40"/>
      <c r="F48" s="40"/>
      <c r="G48" s="40">
        <v>2.6446000000000001</v>
      </c>
      <c r="H48" s="40">
        <v>84.952200000000005</v>
      </c>
      <c r="I48" s="40">
        <v>477.58050000000003</v>
      </c>
      <c r="J48" s="42">
        <v>1139.9413</v>
      </c>
      <c r="K48" s="1"/>
      <c r="L48" s="1"/>
      <c r="M48" s="1"/>
      <c r="O48" s="1">
        <f t="shared" si="0"/>
        <v>0</v>
      </c>
    </row>
    <row r="49" spans="1:15" ht="15" customHeight="1" x14ac:dyDescent="0.2">
      <c r="A49" s="62" t="s">
        <v>29</v>
      </c>
      <c r="B49" s="44">
        <v>19.8325</v>
      </c>
      <c r="C49" s="44">
        <v>111.86499999999999</v>
      </c>
      <c r="D49" s="44">
        <v>0.37890000000000001</v>
      </c>
      <c r="E49" s="44"/>
      <c r="F49" s="44"/>
      <c r="G49" s="44">
        <v>2.6446000000000001</v>
      </c>
      <c r="H49" s="44">
        <v>118.57149999999999</v>
      </c>
      <c r="I49" s="44">
        <v>749.18560000000002</v>
      </c>
      <c r="J49" s="46">
        <v>1917.6681999999998</v>
      </c>
      <c r="K49" s="1"/>
      <c r="L49" s="1"/>
      <c r="M49" s="1"/>
      <c r="O49" s="1">
        <f t="shared" si="0"/>
        <v>0</v>
      </c>
    </row>
    <row r="50" spans="1:15" ht="15" customHeight="1" x14ac:dyDescent="0.2">
      <c r="A50" s="61" t="s">
        <v>296</v>
      </c>
      <c r="B50" s="40"/>
      <c r="C50" s="40">
        <v>0.62152799999999997</v>
      </c>
      <c r="D50" s="40"/>
      <c r="E50" s="40"/>
      <c r="F50" s="40"/>
      <c r="G50" s="40"/>
      <c r="H50" s="40"/>
      <c r="I50" s="40">
        <v>2.0189029999999999</v>
      </c>
      <c r="J50" s="42">
        <v>29.347399000000003</v>
      </c>
      <c r="K50" s="1"/>
      <c r="L50" s="1"/>
      <c r="M50" s="1"/>
      <c r="O50" s="1">
        <f t="shared" si="0"/>
        <v>0</v>
      </c>
    </row>
    <row r="51" spans="1:15" ht="15" customHeight="1" x14ac:dyDescent="0.2">
      <c r="A51" s="61" t="s">
        <v>297</v>
      </c>
      <c r="B51" s="40"/>
      <c r="C51" s="40">
        <v>31.271790000000003</v>
      </c>
      <c r="D51" s="40">
        <v>0.93398599999999998</v>
      </c>
      <c r="E51" s="40">
        <v>10.904741</v>
      </c>
      <c r="F51" s="40"/>
      <c r="G51" s="40"/>
      <c r="H51" s="40"/>
      <c r="I51" s="40">
        <v>290.192071</v>
      </c>
      <c r="J51" s="42">
        <v>688.77060300000005</v>
      </c>
      <c r="K51" s="1"/>
      <c r="L51" s="1"/>
      <c r="M51" s="1"/>
      <c r="O51" s="1">
        <f t="shared" si="0"/>
        <v>0</v>
      </c>
    </row>
    <row r="52" spans="1:15" ht="15" customHeight="1" x14ac:dyDescent="0.2">
      <c r="A52" s="61" t="s">
        <v>298</v>
      </c>
      <c r="B52" s="40">
        <v>1.9950399999999999</v>
      </c>
      <c r="C52" s="40">
        <v>4.9879859999999994</v>
      </c>
      <c r="D52" s="40"/>
      <c r="E52" s="40"/>
      <c r="F52" s="40"/>
      <c r="G52" s="40"/>
      <c r="H52" s="40">
        <v>24.889707999999999</v>
      </c>
      <c r="I52" s="40">
        <v>85.637225000000001</v>
      </c>
      <c r="J52" s="42">
        <v>415.41179699999998</v>
      </c>
      <c r="K52" s="1"/>
      <c r="L52" s="1"/>
      <c r="M52" s="1"/>
      <c r="O52" s="1">
        <f t="shared" si="0"/>
        <v>0</v>
      </c>
    </row>
    <row r="53" spans="1:15" ht="15" customHeight="1" x14ac:dyDescent="0.2">
      <c r="A53" s="61" t="s">
        <v>30</v>
      </c>
      <c r="B53" s="40">
        <v>17.626581999999999</v>
      </c>
      <c r="C53" s="40">
        <v>71.994376000000003</v>
      </c>
      <c r="D53" s="40"/>
      <c r="E53" s="40"/>
      <c r="F53" s="40"/>
      <c r="G53" s="40"/>
      <c r="H53" s="40">
        <v>6.1997150000000003</v>
      </c>
      <c r="I53" s="40">
        <v>1225.939691</v>
      </c>
      <c r="J53" s="42">
        <v>2092.2022969999998</v>
      </c>
      <c r="K53" s="1"/>
      <c r="L53" s="1"/>
      <c r="M53" s="1"/>
      <c r="O53" s="1">
        <f t="shared" si="0"/>
        <v>0</v>
      </c>
    </row>
    <row r="54" spans="1:15" ht="15" customHeight="1" x14ac:dyDescent="0.2">
      <c r="A54" s="61" t="s">
        <v>31</v>
      </c>
      <c r="B54" s="40">
        <v>0.52249999999999996</v>
      </c>
      <c r="C54" s="40">
        <v>14.719100000000001</v>
      </c>
      <c r="D54" s="40"/>
      <c r="E54" s="40"/>
      <c r="F54" s="40"/>
      <c r="G54" s="40"/>
      <c r="H54" s="40"/>
      <c r="I54" s="40">
        <v>30.554299999999998</v>
      </c>
      <c r="J54" s="42">
        <v>149.6157</v>
      </c>
      <c r="K54" s="1"/>
      <c r="L54" s="1"/>
      <c r="M54" s="1"/>
      <c r="O54" s="1">
        <f t="shared" si="0"/>
        <v>0</v>
      </c>
    </row>
    <row r="55" spans="1:15" ht="15" customHeight="1" x14ac:dyDescent="0.2">
      <c r="A55" s="61" t="s">
        <v>299</v>
      </c>
      <c r="B55" s="40">
        <v>7.1772999999999998</v>
      </c>
      <c r="C55" s="40">
        <v>5.5021000000000004</v>
      </c>
      <c r="D55" s="40"/>
      <c r="E55" s="40"/>
      <c r="F55" s="40"/>
      <c r="G55" s="40"/>
      <c r="H55" s="40"/>
      <c r="I55" s="40">
        <v>263.4051</v>
      </c>
      <c r="J55" s="42">
        <v>449.89449999999999</v>
      </c>
      <c r="K55" s="1"/>
      <c r="L55" s="1"/>
      <c r="M55" s="1"/>
      <c r="O55" s="1">
        <f t="shared" si="0"/>
        <v>0</v>
      </c>
    </row>
    <row r="56" spans="1:15" ht="15" customHeight="1" x14ac:dyDescent="0.2">
      <c r="A56" s="61" t="s">
        <v>300</v>
      </c>
      <c r="B56" s="40"/>
      <c r="C56" s="40">
        <v>9.2064540000000008</v>
      </c>
      <c r="D56" s="40"/>
      <c r="E56" s="40"/>
      <c r="F56" s="40">
        <v>0.60691899999999999</v>
      </c>
      <c r="G56" s="40"/>
      <c r="H56" s="40">
        <v>68.452804999999998</v>
      </c>
      <c r="I56" s="40">
        <v>270.90891700000003</v>
      </c>
      <c r="J56" s="42">
        <v>395.54240200000004</v>
      </c>
      <c r="K56" s="1"/>
      <c r="L56" s="1"/>
      <c r="M56" s="1"/>
      <c r="O56" s="1">
        <f t="shared" si="0"/>
        <v>0</v>
      </c>
    </row>
    <row r="57" spans="1:15" ht="15" customHeight="1" x14ac:dyDescent="0.2">
      <c r="A57" s="61" t="s">
        <v>32</v>
      </c>
      <c r="B57" s="40"/>
      <c r="C57" s="40">
        <v>11.520999999999999</v>
      </c>
      <c r="D57" s="40">
        <v>6.9032999999999998</v>
      </c>
      <c r="E57" s="40"/>
      <c r="F57" s="40"/>
      <c r="G57" s="40"/>
      <c r="H57" s="40"/>
      <c r="I57" s="40">
        <v>170.0686</v>
      </c>
      <c r="J57" s="42">
        <v>312.28530000000001</v>
      </c>
      <c r="K57" s="1"/>
      <c r="L57" s="1"/>
      <c r="M57" s="1"/>
      <c r="O57" s="1">
        <f t="shared" si="0"/>
        <v>0</v>
      </c>
    </row>
    <row r="58" spans="1:15" ht="15" customHeight="1" x14ac:dyDescent="0.2">
      <c r="A58" s="62" t="s">
        <v>301</v>
      </c>
      <c r="B58" s="44">
        <v>27.321422000000002</v>
      </c>
      <c r="C58" s="44">
        <v>149.82433399999999</v>
      </c>
      <c r="D58" s="44">
        <v>7.8372859999999998</v>
      </c>
      <c r="E58" s="44">
        <v>10.904741</v>
      </c>
      <c r="F58" s="44">
        <v>0.60691899999999999</v>
      </c>
      <c r="G58" s="44"/>
      <c r="H58" s="44">
        <v>99.542227999999994</v>
      </c>
      <c r="I58" s="44">
        <v>2338.7248070000001</v>
      </c>
      <c r="J58" s="46">
        <v>4533.069997999999</v>
      </c>
      <c r="K58" s="1"/>
      <c r="L58" s="1"/>
      <c r="M58" s="1"/>
      <c r="O58" s="1">
        <f t="shared" si="0"/>
        <v>0</v>
      </c>
    </row>
    <row r="59" spans="1:15" ht="15" customHeight="1" x14ac:dyDescent="0.2">
      <c r="A59" s="61" t="s">
        <v>33</v>
      </c>
      <c r="B59" s="40"/>
      <c r="C59" s="40">
        <v>94.33359999999999</v>
      </c>
      <c r="D59" s="40"/>
      <c r="E59" s="40">
        <v>12.2319</v>
      </c>
      <c r="F59" s="40"/>
      <c r="G59" s="40"/>
      <c r="H59" s="40">
        <v>4.5673000000000004</v>
      </c>
      <c r="I59" s="40">
        <v>1922.2127</v>
      </c>
      <c r="J59" s="42">
        <v>2373.4387000000002</v>
      </c>
      <c r="K59" s="1"/>
      <c r="L59" s="1"/>
      <c r="M59" s="1"/>
      <c r="O59" s="1">
        <f t="shared" si="0"/>
        <v>0</v>
      </c>
    </row>
    <row r="60" spans="1:15" ht="15" customHeight="1" x14ac:dyDescent="0.2">
      <c r="A60" s="61" t="s">
        <v>310</v>
      </c>
      <c r="B60" s="40"/>
      <c r="C60" s="40">
        <v>35.808500000000002</v>
      </c>
      <c r="D60" s="40"/>
      <c r="E60" s="40"/>
      <c r="F60" s="40"/>
      <c r="G60" s="40">
        <v>3.9060999999999999</v>
      </c>
      <c r="H60" s="40">
        <v>12.128299999999999</v>
      </c>
      <c r="I60" s="40">
        <v>745.48170000000005</v>
      </c>
      <c r="J60" s="42">
        <v>936.01200000000006</v>
      </c>
      <c r="K60" s="1"/>
      <c r="L60" s="1"/>
      <c r="M60" s="1"/>
      <c r="O60" s="1">
        <f t="shared" si="0"/>
        <v>0</v>
      </c>
    </row>
    <row r="61" spans="1:15" ht="15" customHeight="1" x14ac:dyDescent="0.2">
      <c r="A61" s="64" t="s">
        <v>34</v>
      </c>
      <c r="B61" s="44"/>
      <c r="C61" s="44">
        <v>130.1421</v>
      </c>
      <c r="D61" s="44"/>
      <c r="E61" s="44">
        <v>12.2319</v>
      </c>
      <c r="F61" s="44"/>
      <c r="G61" s="44">
        <v>3.9060999999999999</v>
      </c>
      <c r="H61" s="44">
        <v>16.695599999999999</v>
      </c>
      <c r="I61" s="44">
        <v>2667.6944000000003</v>
      </c>
      <c r="J61" s="46">
        <v>3309.4507000000003</v>
      </c>
      <c r="K61" s="1"/>
      <c r="L61" s="1"/>
      <c r="M61" s="1"/>
      <c r="O61" s="1">
        <f t="shared" si="0"/>
        <v>0</v>
      </c>
    </row>
    <row r="62" spans="1:15" ht="15" customHeight="1" x14ac:dyDescent="0.2">
      <c r="A62" s="82" t="s">
        <v>157</v>
      </c>
      <c r="B62" s="83">
        <v>1147.3003610000001</v>
      </c>
      <c r="C62" s="83">
        <v>2948.3530680000003</v>
      </c>
      <c r="D62" s="83">
        <v>957.78214100000002</v>
      </c>
      <c r="E62" s="83">
        <v>1116.6761430000001</v>
      </c>
      <c r="F62" s="83">
        <v>4.1822629999999998</v>
      </c>
      <c r="G62" s="83">
        <v>19.454155</v>
      </c>
      <c r="H62" s="83">
        <v>1825.2245780000001</v>
      </c>
      <c r="I62" s="83">
        <v>20693.50243</v>
      </c>
      <c r="J62" s="83">
        <v>50728.582337</v>
      </c>
      <c r="K62" s="1"/>
      <c r="L62" s="1"/>
      <c r="M62" s="1"/>
      <c r="O62" s="1">
        <f t="shared" si="0"/>
        <v>0</v>
      </c>
    </row>
    <row r="63" spans="1:15" x14ac:dyDescent="0.2">
      <c r="C63" s="1"/>
    </row>
  </sheetData>
  <printOptions horizontalCentered="1"/>
  <pageMargins left="0.78740157480314965" right="0.78740157480314965" top="0.98425196850393704" bottom="0.78740157480314965" header="0.59055118110236227" footer="0.39370078740157483"/>
  <pageSetup paperSize="9" scale="74" orientation="portrait" r:id="rId1"/>
  <headerFooter alignWithMargins="0">
    <oddHeader>&amp;C&amp;"Arial,Negrita"&amp;K03+0003.3.9 CULTIVOS HORTÍCOLAS EN HUERTOS FAMILIARES. Superficie provincial total (ha) (Cont.)</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0">
    <pageSetUpPr fitToPage="1"/>
  </sheetPr>
  <dimension ref="A1:IZ63"/>
  <sheetViews>
    <sheetView showZeros="0" topLeftCell="A2" workbookViewId="0">
      <pane xSplit="1" ySplit="1" topLeftCell="B37" activePane="bottomRight" state="frozen"/>
      <selection activeCell="I62" sqref="A62:I62"/>
      <selection pane="topRight" activeCell="I62" sqref="A62:I62"/>
      <selection pane="bottomLeft" activeCell="I62" sqref="A62:I62"/>
      <selection pane="bottomRight" activeCell="A3" sqref="A3:A63"/>
    </sheetView>
  </sheetViews>
  <sheetFormatPr baseColWidth="10" defaultRowHeight="12.75" x14ac:dyDescent="0.2"/>
  <cols>
    <col min="1" max="1" width="33.42578125" customWidth="1"/>
    <col min="2" max="3" width="10.5703125" customWidth="1"/>
    <col min="4" max="4" width="11.5703125" customWidth="1"/>
    <col min="5" max="5" width="11.42578125" customWidth="1"/>
    <col min="6" max="6" width="11" customWidth="1"/>
    <col min="7" max="7" width="9.42578125" customWidth="1"/>
    <col min="8" max="8" width="10.28515625" customWidth="1"/>
    <col min="9" max="10" width="8.85546875" customWidth="1"/>
    <col min="11" max="11" width="9.28515625" customWidth="1"/>
    <col min="12" max="12" width="10.28515625" customWidth="1"/>
  </cols>
  <sheetData>
    <row r="1" spans="1:260" ht="27" hidden="1" customHeight="1" thickBot="1" x14ac:dyDescent="0.25">
      <c r="A1" s="16"/>
      <c r="B1" s="92" t="s">
        <v>129</v>
      </c>
      <c r="C1" s="93"/>
      <c r="D1" s="93"/>
      <c r="E1" s="93"/>
      <c r="F1" s="93"/>
      <c r="G1" s="93"/>
      <c r="H1" s="93"/>
      <c r="I1" s="93"/>
      <c r="J1" s="93"/>
      <c r="K1" s="93"/>
      <c r="L1" s="94"/>
    </row>
    <row r="2" spans="1:260" s="2" customFormat="1" ht="36" customHeight="1" x14ac:dyDescent="0.2">
      <c r="A2" s="65" t="s">
        <v>125</v>
      </c>
      <c r="B2" s="19" t="s">
        <v>70</v>
      </c>
      <c r="C2" s="19" t="s">
        <v>256</v>
      </c>
      <c r="D2" s="19" t="s">
        <v>257</v>
      </c>
      <c r="E2" s="19" t="s">
        <v>258</v>
      </c>
      <c r="F2" s="19" t="s">
        <v>259</v>
      </c>
      <c r="G2" s="19" t="s">
        <v>71</v>
      </c>
      <c r="H2" s="19" t="s">
        <v>72</v>
      </c>
      <c r="I2" s="19" t="s">
        <v>73</v>
      </c>
      <c r="J2" s="20" t="s">
        <v>255</v>
      </c>
      <c r="K2" s="20" t="s">
        <v>74</v>
      </c>
      <c r="L2" s="21" t="s">
        <v>75</v>
      </c>
      <c r="M2" s="53"/>
      <c r="N2" s="53"/>
      <c r="O2" s="53"/>
      <c r="P2" s="53"/>
      <c r="Q2" s="53"/>
      <c r="R2" s="53"/>
      <c r="S2" s="53"/>
      <c r="T2" s="53"/>
    </row>
    <row r="3" spans="1:260" ht="14.25" x14ac:dyDescent="0.2">
      <c r="A3" s="61" t="s">
        <v>1</v>
      </c>
      <c r="B3" s="40">
        <v>79.603399999999993</v>
      </c>
      <c r="C3" s="40"/>
      <c r="D3" s="40"/>
      <c r="E3" s="40"/>
      <c r="F3" s="40"/>
      <c r="G3" s="40">
        <v>81.817700000000002</v>
      </c>
      <c r="H3" s="40"/>
      <c r="I3" s="40"/>
      <c r="J3" s="40"/>
      <c r="K3" s="40"/>
      <c r="L3" s="42">
        <v>161.4211</v>
      </c>
      <c r="M3" s="43"/>
      <c r="N3" s="43"/>
      <c r="O3" s="43"/>
      <c r="P3" s="43"/>
      <c r="Q3" s="43"/>
      <c r="R3" s="43"/>
      <c r="S3" s="43"/>
      <c r="T3" s="43"/>
    </row>
    <row r="4" spans="1:260" ht="14.25" x14ac:dyDescent="0.2">
      <c r="A4" s="61" t="s">
        <v>2</v>
      </c>
      <c r="B4" s="40">
        <v>80.168499999999995</v>
      </c>
      <c r="C4" s="40"/>
      <c r="D4" s="40"/>
      <c r="E4" s="40"/>
      <c r="F4" s="40"/>
      <c r="G4" s="40">
        <v>67.591499999999996</v>
      </c>
      <c r="H4" s="40"/>
      <c r="I4" s="40"/>
      <c r="J4" s="40"/>
      <c r="K4" s="40"/>
      <c r="L4" s="42">
        <v>147.76</v>
      </c>
      <c r="M4" s="43"/>
      <c r="N4" s="43"/>
      <c r="O4" s="43"/>
      <c r="P4" s="43"/>
      <c r="Q4" s="43"/>
      <c r="R4" s="43"/>
      <c r="S4" s="43"/>
      <c r="T4" s="43"/>
    </row>
    <row r="5" spans="1:260" ht="14.25" x14ac:dyDescent="0.2">
      <c r="A5" s="61" t="s">
        <v>3</v>
      </c>
      <c r="B5" s="40">
        <v>54.936100000000003</v>
      </c>
      <c r="C5" s="40"/>
      <c r="D5" s="40"/>
      <c r="E5" s="40"/>
      <c r="F5" s="40"/>
      <c r="G5" s="40">
        <v>75.317300000000003</v>
      </c>
      <c r="H5" s="40"/>
      <c r="I5" s="40"/>
      <c r="J5" s="40"/>
      <c r="K5" s="40"/>
      <c r="L5" s="42">
        <v>130.2534</v>
      </c>
      <c r="M5" s="43"/>
      <c r="N5" s="43"/>
      <c r="O5" s="43"/>
      <c r="P5" s="43"/>
      <c r="Q5" s="43"/>
      <c r="R5" s="43"/>
      <c r="S5" s="43"/>
      <c r="T5" s="43"/>
    </row>
    <row r="6" spans="1:260" ht="14.25" x14ac:dyDescent="0.2">
      <c r="A6" s="61" t="s">
        <v>4</v>
      </c>
      <c r="B6" s="40">
        <v>37.9069</v>
      </c>
      <c r="C6" s="40"/>
      <c r="D6" s="40"/>
      <c r="E6" s="40"/>
      <c r="F6" s="40"/>
      <c r="G6" s="40">
        <v>48.761200000000002</v>
      </c>
      <c r="H6" s="40"/>
      <c r="I6" s="40"/>
      <c r="J6" s="40"/>
      <c r="K6" s="40"/>
      <c r="L6" s="42">
        <v>86.668099999999995</v>
      </c>
      <c r="M6" s="43"/>
      <c r="N6" s="43"/>
      <c r="O6" s="43"/>
      <c r="P6" s="43"/>
      <c r="Q6" s="43"/>
      <c r="R6" s="43"/>
      <c r="S6" s="43"/>
      <c r="T6" s="43"/>
    </row>
    <row r="7" spans="1:260" ht="14.25" x14ac:dyDescent="0.2">
      <c r="A7" s="62" t="s">
        <v>5</v>
      </c>
      <c r="B7" s="44">
        <v>252.61490000000001</v>
      </c>
      <c r="C7" s="44"/>
      <c r="D7" s="44"/>
      <c r="E7" s="44"/>
      <c r="F7" s="44"/>
      <c r="G7" s="44">
        <v>273.48770000000002</v>
      </c>
      <c r="H7" s="44"/>
      <c r="I7" s="44"/>
      <c r="J7" s="44"/>
      <c r="K7" s="44"/>
      <c r="L7" s="46">
        <v>526.10260000000005</v>
      </c>
      <c r="M7" s="43"/>
      <c r="N7" s="43"/>
      <c r="O7" s="43"/>
      <c r="P7" s="43"/>
      <c r="Q7" s="43"/>
      <c r="R7" s="43"/>
      <c r="S7" s="43"/>
      <c r="T7" s="43"/>
    </row>
    <row r="8" spans="1:260" ht="14.25" x14ac:dyDescent="0.2">
      <c r="A8" s="63" t="s">
        <v>302</v>
      </c>
      <c r="B8" s="47"/>
      <c r="C8" s="47"/>
      <c r="D8" s="47"/>
      <c r="E8" s="47"/>
      <c r="F8" s="47"/>
      <c r="G8" s="47"/>
      <c r="H8" s="47"/>
      <c r="I8" s="47"/>
      <c r="J8" s="47"/>
      <c r="K8" s="47"/>
      <c r="L8" s="49"/>
      <c r="M8" s="43"/>
      <c r="N8" s="43"/>
      <c r="O8" s="43"/>
      <c r="P8" s="43"/>
      <c r="Q8" s="43"/>
      <c r="R8" s="43"/>
      <c r="S8" s="50"/>
      <c r="T8" s="51"/>
      <c r="U8" s="1"/>
      <c r="V8" s="1"/>
      <c r="W8" s="1"/>
      <c r="X8" s="1"/>
      <c r="Y8" s="1"/>
      <c r="Z8" s="1"/>
      <c r="AG8" s="3"/>
      <c r="AH8" s="1"/>
      <c r="AI8" s="1"/>
      <c r="AJ8" s="1"/>
      <c r="AK8" s="1"/>
      <c r="AL8" s="1"/>
      <c r="AM8" s="1"/>
      <c r="AN8" s="1"/>
      <c r="AU8" s="3"/>
      <c r="AV8" s="1"/>
      <c r="AW8" s="1"/>
      <c r="AX8" s="1"/>
      <c r="AY8" s="1"/>
      <c r="AZ8" s="1"/>
      <c r="BA8" s="1"/>
      <c r="BB8" s="1"/>
      <c r="BI8" s="3"/>
      <c r="BJ8" s="1"/>
      <c r="BK8" s="1"/>
      <c r="BL8" s="1"/>
      <c r="BM8" s="1"/>
      <c r="BN8" s="1"/>
      <c r="BO8" s="1"/>
      <c r="BP8" s="1"/>
      <c r="BW8" s="3"/>
      <c r="BX8" s="1"/>
      <c r="BY8" s="1"/>
      <c r="BZ8" s="1"/>
      <c r="CA8" s="1"/>
      <c r="CB8" s="1"/>
      <c r="CC8" s="1"/>
      <c r="CD8" s="1"/>
      <c r="CK8" s="3"/>
      <c r="CL8" s="1"/>
      <c r="CM8" s="1"/>
      <c r="CN8" s="1"/>
      <c r="CO8" s="1"/>
      <c r="CP8" s="1"/>
      <c r="CQ8" s="1"/>
      <c r="CR8" s="1"/>
      <c r="CY8" s="3"/>
      <c r="CZ8" s="1"/>
      <c r="DA8" s="1"/>
      <c r="DB8" s="1"/>
      <c r="DC8" s="1"/>
      <c r="DD8" s="1"/>
      <c r="DE8" s="1"/>
      <c r="DF8" s="1"/>
      <c r="DM8" s="3"/>
      <c r="DN8" s="1"/>
      <c r="DO8" s="1"/>
      <c r="DP8" s="1"/>
      <c r="DQ8" s="1"/>
      <c r="DR8" s="1"/>
      <c r="DS8" s="1"/>
      <c r="DT8" s="1"/>
      <c r="EA8" s="3"/>
      <c r="EB8" s="1"/>
      <c r="EC8" s="1"/>
      <c r="ED8" s="1"/>
      <c r="EE8" s="1"/>
      <c r="EF8" s="1"/>
      <c r="EG8" s="1"/>
      <c r="EH8" s="1"/>
      <c r="EO8" s="3"/>
      <c r="EP8" s="1"/>
      <c r="EQ8" s="1"/>
      <c r="ER8" s="1"/>
      <c r="ES8" s="1"/>
      <c r="ET8" s="1"/>
      <c r="EU8" s="1"/>
      <c r="EV8" s="1"/>
      <c r="FC8" s="3"/>
      <c r="FD8" s="1"/>
      <c r="FE8" s="1"/>
      <c r="FF8" s="1"/>
      <c r="FG8" s="1"/>
      <c r="FH8" s="1"/>
      <c r="FI8" s="1"/>
      <c r="FJ8" s="1"/>
      <c r="FQ8" s="3"/>
      <c r="FR8" s="1"/>
      <c r="FS8" s="1"/>
      <c r="FT8" s="1"/>
      <c r="FU8" s="1"/>
      <c r="FV8" s="1"/>
      <c r="FW8" s="1"/>
      <c r="FX8" s="1"/>
      <c r="GE8" s="3"/>
      <c r="GF8" s="1"/>
      <c r="GG8" s="1"/>
      <c r="GH8" s="1"/>
      <c r="GI8" s="1"/>
      <c r="GJ8" s="1"/>
      <c r="GK8" s="1"/>
      <c r="GL8" s="1"/>
      <c r="GS8" s="3"/>
      <c r="GT8" s="1"/>
      <c r="GU8" s="1"/>
      <c r="GV8" s="1"/>
      <c r="GW8" s="1"/>
      <c r="GX8" s="1"/>
      <c r="GY8" s="1"/>
      <c r="GZ8" s="1"/>
      <c r="HG8" s="3"/>
      <c r="HH8" s="1"/>
      <c r="HI8" s="1"/>
      <c r="HJ8" s="1"/>
      <c r="HK8" s="1"/>
      <c r="HL8" s="1"/>
      <c r="HM8" s="1"/>
      <c r="HN8" s="1"/>
      <c r="HU8" s="3"/>
      <c r="HV8" s="1"/>
      <c r="HW8" s="1"/>
      <c r="HX8" s="1"/>
      <c r="HY8" s="1"/>
      <c r="HZ8" s="1"/>
      <c r="IA8" s="1"/>
      <c r="IB8" s="1"/>
      <c r="II8" s="3"/>
      <c r="IJ8" s="1"/>
      <c r="IK8" s="1"/>
      <c r="IL8" s="1"/>
      <c r="IM8" s="1"/>
      <c r="IN8" s="1"/>
      <c r="IO8" s="1"/>
      <c r="IP8" s="1"/>
      <c r="IW8" s="3"/>
      <c r="IX8" s="1"/>
      <c r="IY8" s="1"/>
      <c r="IZ8" s="1"/>
    </row>
    <row r="9" spans="1:260" ht="14.25" x14ac:dyDescent="0.2">
      <c r="A9" s="63" t="s">
        <v>6</v>
      </c>
      <c r="B9" s="47"/>
      <c r="C9" s="47"/>
      <c r="D9" s="47"/>
      <c r="E9" s="47"/>
      <c r="F9" s="47"/>
      <c r="G9" s="47"/>
      <c r="H9" s="47"/>
      <c r="I9" s="47"/>
      <c r="J9" s="47"/>
      <c r="K9" s="47"/>
      <c r="L9" s="49"/>
      <c r="M9" s="43"/>
      <c r="N9" s="43"/>
      <c r="O9" s="43"/>
      <c r="P9" s="43"/>
      <c r="Q9" s="43"/>
      <c r="R9" s="43"/>
      <c r="S9" s="50"/>
      <c r="T9" s="51"/>
      <c r="U9" s="1"/>
      <c r="V9" s="1"/>
      <c r="W9" s="1"/>
      <c r="X9" s="1"/>
      <c r="Y9" s="1"/>
      <c r="Z9" s="1"/>
      <c r="AG9" s="3"/>
      <c r="AH9" s="1"/>
      <c r="AI9" s="1"/>
      <c r="AJ9" s="1"/>
      <c r="AK9" s="1"/>
      <c r="AL9" s="1"/>
      <c r="AM9" s="1"/>
      <c r="AN9" s="1"/>
      <c r="AU9" s="3"/>
      <c r="AV9" s="1"/>
      <c r="AW9" s="1"/>
      <c r="AX9" s="1"/>
      <c r="AY9" s="1"/>
      <c r="AZ9" s="1"/>
      <c r="BA9" s="1"/>
      <c r="BB9" s="1"/>
      <c r="BI9" s="3"/>
      <c r="BJ9" s="1"/>
      <c r="BK9" s="1"/>
      <c r="BL9" s="1"/>
      <c r="BM9" s="1"/>
      <c r="BN9" s="1"/>
      <c r="BO9" s="1"/>
      <c r="BP9" s="1"/>
      <c r="BW9" s="3"/>
      <c r="BX9" s="1"/>
      <c r="BY9" s="1"/>
      <c r="BZ9" s="1"/>
      <c r="CA9" s="1"/>
      <c r="CB9" s="1"/>
      <c r="CC9" s="1"/>
      <c r="CD9" s="1"/>
      <c r="CK9" s="3"/>
      <c r="CL9" s="1"/>
      <c r="CM9" s="1"/>
      <c r="CN9" s="1"/>
      <c r="CO9" s="1"/>
      <c r="CP9" s="1"/>
      <c r="CQ9" s="1"/>
      <c r="CR9" s="1"/>
      <c r="CY9" s="3"/>
      <c r="CZ9" s="1"/>
      <c r="DA9" s="1"/>
      <c r="DB9" s="1"/>
      <c r="DC9" s="1"/>
      <c r="DD9" s="1"/>
      <c r="DE9" s="1"/>
      <c r="DF9" s="1"/>
      <c r="DM9" s="3"/>
      <c r="DN9" s="1"/>
      <c r="DO9" s="1"/>
      <c r="DP9" s="1"/>
      <c r="DQ9" s="1"/>
      <c r="DR9" s="1"/>
      <c r="DS9" s="1"/>
      <c r="DT9" s="1"/>
      <c r="EA9" s="3"/>
      <c r="EB9" s="1"/>
      <c r="EC9" s="1"/>
      <c r="ED9" s="1"/>
      <c r="EE9" s="1"/>
      <c r="EF9" s="1"/>
      <c r="EG9" s="1"/>
      <c r="EH9" s="1"/>
      <c r="EO9" s="3"/>
      <c r="EP9" s="1"/>
      <c r="EQ9" s="1"/>
      <c r="ER9" s="1"/>
      <c r="ES9" s="1"/>
      <c r="ET9" s="1"/>
      <c r="EU9" s="1"/>
      <c r="EV9" s="1"/>
      <c r="FC9" s="3"/>
      <c r="FD9" s="1"/>
      <c r="FE9" s="1"/>
      <c r="FF9" s="1"/>
      <c r="FG9" s="1"/>
      <c r="FH9" s="1"/>
      <c r="FI9" s="1"/>
      <c r="FJ9" s="1"/>
      <c r="FQ9" s="3"/>
      <c r="FR9" s="1"/>
      <c r="FS9" s="1"/>
      <c r="FT9" s="1"/>
      <c r="FU9" s="1"/>
      <c r="FV9" s="1"/>
      <c r="FW9" s="1"/>
      <c r="FX9" s="1"/>
      <c r="GE9" s="3"/>
      <c r="GF9" s="1"/>
      <c r="GG9" s="1"/>
      <c r="GH9" s="1"/>
      <c r="GI9" s="1"/>
      <c r="GJ9" s="1"/>
      <c r="GK9" s="1"/>
      <c r="GL9" s="1"/>
      <c r="GS9" s="3"/>
      <c r="GT9" s="1"/>
      <c r="GU9" s="1"/>
      <c r="GV9" s="1"/>
      <c r="GW9" s="1"/>
      <c r="GX9" s="1"/>
      <c r="GY9" s="1"/>
      <c r="GZ9" s="1"/>
      <c r="HG9" s="3"/>
      <c r="HH9" s="1"/>
      <c r="HI9" s="1"/>
      <c r="HJ9" s="1"/>
      <c r="HK9" s="1"/>
      <c r="HL9" s="1"/>
      <c r="HM9" s="1"/>
      <c r="HN9" s="1"/>
      <c r="HU9" s="3"/>
      <c r="HV9" s="1"/>
      <c r="HW9" s="1"/>
      <c r="HX9" s="1"/>
      <c r="HY9" s="1"/>
      <c r="HZ9" s="1"/>
      <c r="IA9" s="1"/>
      <c r="IB9" s="1"/>
      <c r="II9" s="3"/>
      <c r="IJ9" s="1"/>
      <c r="IK9" s="1"/>
      <c r="IL9" s="1"/>
      <c r="IM9" s="1"/>
      <c r="IN9" s="1"/>
      <c r="IO9" s="1"/>
      <c r="IP9" s="1"/>
      <c r="IW9" s="3"/>
      <c r="IX9" s="1"/>
      <c r="IY9" s="1"/>
      <c r="IZ9" s="1"/>
    </row>
    <row r="10" spans="1:260" ht="14.25" x14ac:dyDescent="0.2">
      <c r="A10" s="61" t="s">
        <v>303</v>
      </c>
      <c r="B10" s="40"/>
      <c r="C10" s="40"/>
      <c r="D10" s="40"/>
      <c r="E10" s="40"/>
      <c r="F10" s="40"/>
      <c r="G10" s="40"/>
      <c r="H10" s="40"/>
      <c r="I10" s="40"/>
      <c r="J10" s="40"/>
      <c r="K10" s="40"/>
      <c r="L10" s="42"/>
      <c r="M10" s="43"/>
      <c r="N10" s="43"/>
      <c r="O10" s="43"/>
      <c r="P10" s="43"/>
      <c r="Q10" s="43"/>
      <c r="R10" s="43"/>
      <c r="S10" s="43"/>
      <c r="T10" s="43"/>
    </row>
    <row r="11" spans="1:260" ht="14.25" x14ac:dyDescent="0.2">
      <c r="A11" s="61" t="s">
        <v>304</v>
      </c>
      <c r="B11" s="40"/>
      <c r="C11" s="40"/>
      <c r="D11" s="40"/>
      <c r="E11" s="40"/>
      <c r="F11" s="40"/>
      <c r="G11" s="40"/>
      <c r="H11" s="40"/>
      <c r="I11" s="40"/>
      <c r="J11" s="40"/>
      <c r="K11" s="40"/>
      <c r="L11" s="42"/>
      <c r="M11" s="43"/>
      <c r="N11" s="43"/>
      <c r="O11" s="43"/>
      <c r="P11" s="43"/>
      <c r="Q11" s="43"/>
      <c r="R11" s="43"/>
      <c r="S11" s="43"/>
      <c r="T11" s="43"/>
    </row>
    <row r="12" spans="1:260" ht="14.25" x14ac:dyDescent="0.2">
      <c r="A12" s="61" t="s">
        <v>305</v>
      </c>
      <c r="B12" s="40"/>
      <c r="C12" s="40"/>
      <c r="D12" s="40"/>
      <c r="E12" s="40"/>
      <c r="F12" s="40"/>
      <c r="G12" s="40"/>
      <c r="H12" s="40"/>
      <c r="I12" s="40"/>
      <c r="J12" s="40"/>
      <c r="K12" s="40"/>
      <c r="L12" s="42"/>
      <c r="M12" s="43"/>
      <c r="N12" s="43"/>
      <c r="O12" s="43"/>
      <c r="P12" s="43"/>
      <c r="Q12" s="43"/>
      <c r="R12" s="43"/>
      <c r="S12" s="43"/>
      <c r="T12" s="43"/>
    </row>
    <row r="13" spans="1:260" ht="14.25" x14ac:dyDescent="0.2">
      <c r="A13" s="62" t="s">
        <v>286</v>
      </c>
      <c r="B13" s="44"/>
      <c r="C13" s="44"/>
      <c r="D13" s="44"/>
      <c r="E13" s="44"/>
      <c r="F13" s="44"/>
      <c r="G13" s="44"/>
      <c r="H13" s="44"/>
      <c r="I13" s="44"/>
      <c r="J13" s="44"/>
      <c r="K13" s="44"/>
      <c r="L13" s="46"/>
      <c r="M13" s="43"/>
      <c r="N13" s="43"/>
      <c r="O13" s="43"/>
      <c r="P13" s="43"/>
      <c r="Q13" s="43"/>
      <c r="R13" s="43"/>
      <c r="S13" s="50"/>
      <c r="T13" s="51"/>
      <c r="U13" s="1"/>
      <c r="V13" s="1"/>
      <c r="W13" s="1"/>
      <c r="X13" s="1"/>
      <c r="Y13" s="1"/>
      <c r="Z13" s="1"/>
      <c r="AG13" s="3"/>
      <c r="AH13" s="1"/>
      <c r="AI13" s="1"/>
      <c r="AJ13" s="1"/>
      <c r="AK13" s="1"/>
      <c r="AL13" s="1"/>
      <c r="AM13" s="1"/>
      <c r="AN13" s="1"/>
      <c r="AU13" s="3"/>
      <c r="AV13" s="1"/>
      <c r="AW13" s="1"/>
      <c r="AX13" s="1"/>
      <c r="AY13" s="1"/>
      <c r="AZ13" s="1"/>
      <c r="BA13" s="1"/>
      <c r="BB13" s="1"/>
      <c r="BI13" s="3"/>
      <c r="BJ13" s="1"/>
      <c r="BK13" s="1"/>
      <c r="BL13" s="1"/>
      <c r="BM13" s="1"/>
      <c r="BN13" s="1"/>
      <c r="BO13" s="1"/>
      <c r="BP13" s="1"/>
      <c r="BW13" s="3"/>
      <c r="BX13" s="1"/>
      <c r="BY13" s="1"/>
      <c r="BZ13" s="1"/>
      <c r="CA13" s="1"/>
      <c r="CB13" s="1"/>
      <c r="CC13" s="1"/>
      <c r="CD13" s="1"/>
      <c r="CK13" s="3"/>
      <c r="CL13" s="1"/>
      <c r="CM13" s="1"/>
      <c r="CN13" s="1"/>
      <c r="CO13" s="1"/>
      <c r="CP13" s="1"/>
      <c r="CQ13" s="1"/>
      <c r="CR13" s="1"/>
      <c r="CY13" s="3"/>
      <c r="CZ13" s="1"/>
      <c r="DA13" s="1"/>
      <c r="DB13" s="1"/>
      <c r="DC13" s="1"/>
      <c r="DD13" s="1"/>
      <c r="DE13" s="1"/>
      <c r="DF13" s="1"/>
      <c r="DM13" s="3"/>
      <c r="DN13" s="1"/>
      <c r="DO13" s="1"/>
      <c r="DP13" s="1"/>
      <c r="DQ13" s="1"/>
      <c r="DR13" s="1"/>
      <c r="DS13" s="1"/>
      <c r="DT13" s="1"/>
      <c r="EA13" s="3"/>
      <c r="EB13" s="1"/>
      <c r="EC13" s="1"/>
      <c r="ED13" s="1"/>
      <c r="EE13" s="1"/>
      <c r="EF13" s="1"/>
      <c r="EG13" s="1"/>
      <c r="EH13" s="1"/>
      <c r="EO13" s="3"/>
      <c r="EP13" s="1"/>
      <c r="EQ13" s="1"/>
      <c r="ER13" s="1"/>
      <c r="ES13" s="1"/>
      <c r="ET13" s="1"/>
      <c r="EU13" s="1"/>
      <c r="EV13" s="1"/>
      <c r="FC13" s="3"/>
      <c r="FD13" s="1"/>
      <c r="FE13" s="1"/>
      <c r="FF13" s="1"/>
      <c r="FG13" s="1"/>
      <c r="FH13" s="1"/>
      <c r="FI13" s="1"/>
      <c r="FJ13" s="1"/>
      <c r="FQ13" s="3"/>
      <c r="FR13" s="1"/>
      <c r="FS13" s="1"/>
      <c r="FT13" s="1"/>
      <c r="FU13" s="1"/>
      <c r="FV13" s="1"/>
      <c r="FW13" s="1"/>
      <c r="FX13" s="1"/>
      <c r="GE13" s="3"/>
      <c r="GF13" s="1"/>
      <c r="GG13" s="1"/>
      <c r="GH13" s="1"/>
      <c r="GI13" s="1"/>
      <c r="GJ13" s="1"/>
      <c r="GK13" s="1"/>
      <c r="GL13" s="1"/>
      <c r="GS13" s="3"/>
      <c r="GT13" s="1"/>
      <c r="GU13" s="1"/>
      <c r="GV13" s="1"/>
      <c r="GW13" s="1"/>
      <c r="GX13" s="1"/>
      <c r="GY13" s="1"/>
      <c r="GZ13" s="1"/>
      <c r="HG13" s="3"/>
      <c r="HH13" s="1"/>
      <c r="HI13" s="1"/>
      <c r="HJ13" s="1"/>
      <c r="HK13" s="1"/>
      <c r="HL13" s="1"/>
      <c r="HM13" s="1"/>
      <c r="HN13" s="1"/>
      <c r="HU13" s="3"/>
      <c r="HV13" s="1"/>
      <c r="HW13" s="1"/>
      <c r="HX13" s="1"/>
      <c r="HY13" s="1"/>
      <c r="HZ13" s="1"/>
      <c r="IA13" s="1"/>
      <c r="IB13" s="1"/>
      <c r="II13" s="3"/>
      <c r="IJ13" s="1"/>
      <c r="IK13" s="1"/>
      <c r="IL13" s="1"/>
      <c r="IM13" s="1"/>
      <c r="IN13" s="1"/>
      <c r="IO13" s="1"/>
      <c r="IP13" s="1"/>
      <c r="IW13" s="3"/>
      <c r="IX13" s="1"/>
      <c r="IY13" s="1"/>
      <c r="IZ13" s="1"/>
    </row>
    <row r="14" spans="1:260" ht="14.25" x14ac:dyDescent="0.2">
      <c r="A14" s="63" t="s">
        <v>306</v>
      </c>
      <c r="B14" s="47"/>
      <c r="C14" s="47"/>
      <c r="D14" s="47"/>
      <c r="E14" s="47"/>
      <c r="F14" s="47"/>
      <c r="G14" s="47"/>
      <c r="H14" s="47"/>
      <c r="I14" s="47"/>
      <c r="J14" s="47"/>
      <c r="K14" s="47"/>
      <c r="L14" s="49"/>
      <c r="M14" s="43"/>
      <c r="N14" s="43"/>
      <c r="O14" s="43"/>
      <c r="P14" s="43"/>
      <c r="Q14" s="43"/>
      <c r="R14" s="43"/>
      <c r="S14" s="50"/>
      <c r="T14" s="51"/>
      <c r="U14" s="1"/>
      <c r="V14" s="1"/>
      <c r="W14" s="1"/>
      <c r="X14" s="1"/>
      <c r="Y14" s="1"/>
      <c r="Z14" s="1"/>
      <c r="AG14" s="3"/>
      <c r="AH14" s="1"/>
      <c r="AI14" s="1"/>
      <c r="AJ14" s="1"/>
      <c r="AK14" s="1"/>
      <c r="AL14" s="1"/>
      <c r="AM14" s="1"/>
      <c r="AN14" s="1"/>
      <c r="AU14" s="3"/>
      <c r="AV14" s="1"/>
      <c r="AW14" s="1"/>
      <c r="AX14" s="1"/>
      <c r="AY14" s="1"/>
      <c r="AZ14" s="1"/>
      <c r="BA14" s="1"/>
      <c r="BB14" s="1"/>
      <c r="BI14" s="3"/>
      <c r="BJ14" s="1"/>
      <c r="BK14" s="1"/>
      <c r="BL14" s="1"/>
      <c r="BM14" s="1"/>
      <c r="BN14" s="1"/>
      <c r="BO14" s="1"/>
      <c r="BP14" s="1"/>
      <c r="BW14" s="3"/>
      <c r="BX14" s="1"/>
      <c r="BY14" s="1"/>
      <c r="BZ14" s="1"/>
      <c r="CA14" s="1"/>
      <c r="CB14" s="1"/>
      <c r="CC14" s="1"/>
      <c r="CD14" s="1"/>
      <c r="CK14" s="3"/>
      <c r="CL14" s="1"/>
      <c r="CM14" s="1"/>
      <c r="CN14" s="1"/>
      <c r="CO14" s="1"/>
      <c r="CP14" s="1"/>
      <c r="CQ14" s="1"/>
      <c r="CR14" s="1"/>
      <c r="CY14" s="3"/>
      <c r="CZ14" s="1"/>
      <c r="DA14" s="1"/>
      <c r="DB14" s="1"/>
      <c r="DC14" s="1"/>
      <c r="DD14" s="1"/>
      <c r="DE14" s="1"/>
      <c r="DF14" s="1"/>
      <c r="DM14" s="3"/>
      <c r="DN14" s="1"/>
      <c r="DO14" s="1"/>
      <c r="DP14" s="1"/>
      <c r="DQ14" s="1"/>
      <c r="DR14" s="1"/>
      <c r="DS14" s="1"/>
      <c r="DT14" s="1"/>
      <c r="EA14" s="3"/>
      <c r="EB14" s="1"/>
      <c r="EC14" s="1"/>
      <c r="ED14" s="1"/>
      <c r="EE14" s="1"/>
      <c r="EF14" s="1"/>
      <c r="EG14" s="1"/>
      <c r="EH14" s="1"/>
      <c r="EO14" s="3"/>
      <c r="EP14" s="1"/>
      <c r="EQ14" s="1"/>
      <c r="ER14" s="1"/>
      <c r="ES14" s="1"/>
      <c r="ET14" s="1"/>
      <c r="EU14" s="1"/>
      <c r="EV14" s="1"/>
      <c r="FC14" s="3"/>
      <c r="FD14" s="1"/>
      <c r="FE14" s="1"/>
      <c r="FF14" s="1"/>
      <c r="FG14" s="1"/>
      <c r="FH14" s="1"/>
      <c r="FI14" s="1"/>
      <c r="FJ14" s="1"/>
      <c r="FQ14" s="3"/>
      <c r="FR14" s="1"/>
      <c r="FS14" s="1"/>
      <c r="FT14" s="1"/>
      <c r="FU14" s="1"/>
      <c r="FV14" s="1"/>
      <c r="FW14" s="1"/>
      <c r="FX14" s="1"/>
      <c r="GE14" s="3"/>
      <c r="GF14" s="1"/>
      <c r="GG14" s="1"/>
      <c r="GH14" s="1"/>
      <c r="GI14" s="1"/>
      <c r="GJ14" s="1"/>
      <c r="GK14" s="1"/>
      <c r="GL14" s="1"/>
      <c r="GS14" s="3"/>
      <c r="GT14" s="1"/>
      <c r="GU14" s="1"/>
      <c r="GV14" s="1"/>
      <c r="GW14" s="1"/>
      <c r="GX14" s="1"/>
      <c r="GY14" s="1"/>
      <c r="GZ14" s="1"/>
      <c r="HG14" s="3"/>
      <c r="HH14" s="1"/>
      <c r="HI14" s="1"/>
      <c r="HJ14" s="1"/>
      <c r="HK14" s="1"/>
      <c r="HL14" s="1"/>
      <c r="HM14" s="1"/>
      <c r="HN14" s="1"/>
      <c r="HU14" s="3"/>
      <c r="HV14" s="1"/>
      <c r="HW14" s="1"/>
      <c r="HX14" s="1"/>
      <c r="HY14" s="1"/>
      <c r="HZ14" s="1"/>
      <c r="IA14" s="1"/>
      <c r="IB14" s="1"/>
      <c r="II14" s="3"/>
      <c r="IJ14" s="1"/>
      <c r="IK14" s="1"/>
      <c r="IL14" s="1"/>
      <c r="IM14" s="1"/>
      <c r="IN14" s="1"/>
      <c r="IO14" s="1"/>
      <c r="IP14" s="1"/>
      <c r="IW14" s="3"/>
      <c r="IX14" s="1"/>
      <c r="IY14" s="1"/>
      <c r="IZ14" s="1"/>
    </row>
    <row r="15" spans="1:260" ht="14.25" x14ac:dyDescent="0.2">
      <c r="A15" s="63" t="s">
        <v>7</v>
      </c>
      <c r="B15" s="47"/>
      <c r="C15" s="47"/>
      <c r="D15" s="47"/>
      <c r="E15" s="47"/>
      <c r="F15" s="47"/>
      <c r="G15" s="47"/>
      <c r="H15" s="47"/>
      <c r="I15" s="47"/>
      <c r="J15" s="47"/>
      <c r="K15" s="47"/>
      <c r="L15" s="49"/>
      <c r="M15" s="43"/>
      <c r="N15" s="43"/>
      <c r="O15" s="43"/>
      <c r="P15" s="43"/>
      <c r="Q15" s="43"/>
      <c r="R15" s="43"/>
      <c r="S15" s="50"/>
      <c r="T15" s="51"/>
      <c r="U15" s="1"/>
      <c r="V15" s="1"/>
      <c r="W15" s="1"/>
      <c r="X15" s="1"/>
      <c r="Y15" s="1"/>
      <c r="Z15" s="1"/>
      <c r="AG15" s="3"/>
      <c r="AH15" s="1"/>
      <c r="AI15" s="1"/>
      <c r="AJ15" s="1"/>
      <c r="AK15" s="1"/>
      <c r="AL15" s="1"/>
      <c r="AM15" s="1"/>
      <c r="AN15" s="1"/>
      <c r="AU15" s="3"/>
      <c r="AV15" s="1"/>
      <c r="AW15" s="1"/>
      <c r="AX15" s="1"/>
      <c r="AY15" s="1"/>
      <c r="AZ15" s="1"/>
      <c r="BA15" s="1"/>
      <c r="BB15" s="1"/>
      <c r="BI15" s="3"/>
      <c r="BJ15" s="1"/>
      <c r="BK15" s="1"/>
      <c r="BL15" s="1"/>
      <c r="BM15" s="1"/>
      <c r="BN15" s="1"/>
      <c r="BO15" s="1"/>
      <c r="BP15" s="1"/>
      <c r="BW15" s="3"/>
      <c r="BX15" s="1"/>
      <c r="BY15" s="1"/>
      <c r="BZ15" s="1"/>
      <c r="CA15" s="1"/>
      <c r="CB15" s="1"/>
      <c r="CC15" s="1"/>
      <c r="CD15" s="1"/>
      <c r="CK15" s="3"/>
      <c r="CL15" s="1"/>
      <c r="CM15" s="1"/>
      <c r="CN15" s="1"/>
      <c r="CO15" s="1"/>
      <c r="CP15" s="1"/>
      <c r="CQ15" s="1"/>
      <c r="CR15" s="1"/>
      <c r="CY15" s="3"/>
      <c r="CZ15" s="1"/>
      <c r="DA15" s="1"/>
      <c r="DB15" s="1"/>
      <c r="DC15" s="1"/>
      <c r="DD15" s="1"/>
      <c r="DE15" s="1"/>
      <c r="DF15" s="1"/>
      <c r="DM15" s="3"/>
      <c r="DN15" s="1"/>
      <c r="DO15" s="1"/>
      <c r="DP15" s="1"/>
      <c r="DQ15" s="1"/>
      <c r="DR15" s="1"/>
      <c r="DS15" s="1"/>
      <c r="DT15" s="1"/>
      <c r="EA15" s="3"/>
      <c r="EB15" s="1"/>
      <c r="EC15" s="1"/>
      <c r="ED15" s="1"/>
      <c r="EE15" s="1"/>
      <c r="EF15" s="1"/>
      <c r="EG15" s="1"/>
      <c r="EH15" s="1"/>
      <c r="EO15" s="3"/>
      <c r="EP15" s="1"/>
      <c r="EQ15" s="1"/>
      <c r="ER15" s="1"/>
      <c r="ES15" s="1"/>
      <c r="ET15" s="1"/>
      <c r="EU15" s="1"/>
      <c r="EV15" s="1"/>
      <c r="FC15" s="3"/>
      <c r="FD15" s="1"/>
      <c r="FE15" s="1"/>
      <c r="FF15" s="1"/>
      <c r="FG15" s="1"/>
      <c r="FH15" s="1"/>
      <c r="FI15" s="1"/>
      <c r="FJ15" s="1"/>
      <c r="FQ15" s="3"/>
      <c r="FR15" s="1"/>
      <c r="FS15" s="1"/>
      <c r="FT15" s="1"/>
      <c r="FU15" s="1"/>
      <c r="FV15" s="1"/>
      <c r="FW15" s="1"/>
      <c r="FX15" s="1"/>
      <c r="GE15" s="3"/>
      <c r="GF15" s="1"/>
      <c r="GG15" s="1"/>
      <c r="GH15" s="1"/>
      <c r="GI15" s="1"/>
      <c r="GJ15" s="1"/>
      <c r="GK15" s="1"/>
      <c r="GL15" s="1"/>
      <c r="GS15" s="3"/>
      <c r="GT15" s="1"/>
      <c r="GU15" s="1"/>
      <c r="GV15" s="1"/>
      <c r="GW15" s="1"/>
      <c r="GX15" s="1"/>
      <c r="GY15" s="1"/>
      <c r="GZ15" s="1"/>
      <c r="HG15" s="3"/>
      <c r="HH15" s="1"/>
      <c r="HI15" s="1"/>
      <c r="HJ15" s="1"/>
      <c r="HK15" s="1"/>
      <c r="HL15" s="1"/>
      <c r="HM15" s="1"/>
      <c r="HN15" s="1"/>
      <c r="HU15" s="3"/>
      <c r="HV15" s="1"/>
      <c r="HW15" s="1"/>
      <c r="HX15" s="1"/>
      <c r="HY15" s="1"/>
      <c r="HZ15" s="1"/>
      <c r="IA15" s="1"/>
      <c r="IB15" s="1"/>
      <c r="II15" s="3"/>
      <c r="IJ15" s="1"/>
      <c r="IK15" s="1"/>
      <c r="IL15" s="1"/>
      <c r="IM15" s="1"/>
      <c r="IN15" s="1"/>
      <c r="IO15" s="1"/>
      <c r="IP15" s="1"/>
      <c r="IW15" s="3"/>
      <c r="IX15" s="1"/>
      <c r="IY15" s="1"/>
      <c r="IZ15" s="1"/>
    </row>
    <row r="16" spans="1:260" ht="14.25" x14ac:dyDescent="0.2">
      <c r="A16" s="61" t="s">
        <v>8</v>
      </c>
      <c r="B16" s="40"/>
      <c r="C16" s="40"/>
      <c r="D16" s="40"/>
      <c r="E16" s="40"/>
      <c r="F16" s="40"/>
      <c r="G16" s="40"/>
      <c r="H16" s="40"/>
      <c r="I16" s="40"/>
      <c r="J16" s="40"/>
      <c r="K16" s="40"/>
      <c r="L16" s="42"/>
      <c r="M16" s="43"/>
      <c r="N16" s="43"/>
      <c r="O16" s="43"/>
      <c r="P16" s="43"/>
      <c r="Q16" s="43"/>
      <c r="R16" s="43"/>
      <c r="S16" s="43"/>
      <c r="T16" s="43"/>
    </row>
    <row r="17" spans="1:260" ht="14.25" x14ac:dyDescent="0.2">
      <c r="A17" s="61" t="s">
        <v>9</v>
      </c>
      <c r="B17" s="40"/>
      <c r="C17" s="40"/>
      <c r="D17" s="40"/>
      <c r="E17" s="40"/>
      <c r="F17" s="40"/>
      <c r="G17" s="40"/>
      <c r="H17" s="40"/>
      <c r="I17" s="40"/>
      <c r="J17" s="40"/>
      <c r="K17" s="40"/>
      <c r="L17" s="42"/>
      <c r="M17" s="43"/>
      <c r="N17" s="43"/>
      <c r="O17" s="43"/>
      <c r="P17" s="43"/>
      <c r="Q17" s="43"/>
      <c r="R17" s="43"/>
      <c r="S17" s="43"/>
      <c r="T17" s="43"/>
    </row>
    <row r="18" spans="1:260" ht="14.25" x14ac:dyDescent="0.2">
      <c r="A18" s="61" t="s">
        <v>10</v>
      </c>
      <c r="B18" s="40"/>
      <c r="C18" s="40"/>
      <c r="D18" s="40"/>
      <c r="E18" s="40"/>
      <c r="F18" s="40"/>
      <c r="G18" s="40"/>
      <c r="H18" s="40"/>
      <c r="I18" s="40"/>
      <c r="J18" s="40"/>
      <c r="K18" s="40"/>
      <c r="L18" s="42"/>
      <c r="M18" s="43"/>
      <c r="N18" s="43"/>
      <c r="O18" s="43"/>
      <c r="P18" s="43"/>
      <c r="Q18" s="43"/>
      <c r="R18" s="43"/>
      <c r="S18" s="43"/>
      <c r="T18" s="43"/>
    </row>
    <row r="19" spans="1:260" ht="14.25" x14ac:dyDescent="0.2">
      <c r="A19" s="62" t="s">
        <v>287</v>
      </c>
      <c r="B19" s="44"/>
      <c r="C19" s="44"/>
      <c r="D19" s="44"/>
      <c r="E19" s="44"/>
      <c r="F19" s="44"/>
      <c r="G19" s="44"/>
      <c r="H19" s="44"/>
      <c r="I19" s="44"/>
      <c r="J19" s="44"/>
      <c r="K19" s="44"/>
      <c r="L19" s="46"/>
      <c r="M19" s="43"/>
      <c r="N19" s="43"/>
      <c r="O19" s="43"/>
      <c r="P19" s="43"/>
      <c r="Q19" s="43"/>
      <c r="R19" s="43"/>
      <c r="S19" s="50"/>
      <c r="T19" s="51"/>
      <c r="U19" s="1"/>
      <c r="V19" s="1"/>
      <c r="W19" s="1"/>
      <c r="X19" s="1"/>
      <c r="Y19" s="1"/>
      <c r="Z19" s="1"/>
      <c r="AG19" s="3"/>
      <c r="AH19" s="1"/>
      <c r="AI19" s="1"/>
      <c r="AJ19" s="1"/>
      <c r="AK19" s="1"/>
      <c r="AL19" s="1"/>
      <c r="AM19" s="1"/>
      <c r="AN19" s="1"/>
      <c r="AU19" s="3"/>
      <c r="AV19" s="1"/>
      <c r="AW19" s="1"/>
      <c r="AX19" s="1"/>
      <c r="AY19" s="1"/>
      <c r="AZ19" s="1"/>
      <c r="BA19" s="1"/>
      <c r="BB19" s="1"/>
      <c r="BI19" s="3"/>
      <c r="BJ19" s="1"/>
      <c r="BK19" s="1"/>
      <c r="BL19" s="1"/>
      <c r="BM19" s="1"/>
      <c r="BN19" s="1"/>
      <c r="BO19" s="1"/>
      <c r="BP19" s="1"/>
      <c r="BW19" s="3"/>
      <c r="BX19" s="1"/>
      <c r="BY19" s="1"/>
      <c r="BZ19" s="1"/>
      <c r="CA19" s="1"/>
      <c r="CB19" s="1"/>
      <c r="CC19" s="1"/>
      <c r="CD19" s="1"/>
      <c r="CK19" s="3"/>
      <c r="CL19" s="1"/>
      <c r="CM19" s="1"/>
      <c r="CN19" s="1"/>
      <c r="CO19" s="1"/>
      <c r="CP19" s="1"/>
      <c r="CQ19" s="1"/>
      <c r="CR19" s="1"/>
      <c r="CY19" s="3"/>
      <c r="CZ19" s="1"/>
      <c r="DA19" s="1"/>
      <c r="DB19" s="1"/>
      <c r="DC19" s="1"/>
      <c r="DD19" s="1"/>
      <c r="DE19" s="1"/>
      <c r="DF19" s="1"/>
      <c r="DM19" s="3"/>
      <c r="DN19" s="1"/>
      <c r="DO19" s="1"/>
      <c r="DP19" s="1"/>
      <c r="DQ19" s="1"/>
      <c r="DR19" s="1"/>
      <c r="DS19" s="1"/>
      <c r="DT19" s="1"/>
      <c r="EA19" s="3"/>
      <c r="EB19" s="1"/>
      <c r="EC19" s="1"/>
      <c r="ED19" s="1"/>
      <c r="EE19" s="1"/>
      <c r="EF19" s="1"/>
      <c r="EG19" s="1"/>
      <c r="EH19" s="1"/>
      <c r="EO19" s="3"/>
      <c r="EP19" s="1"/>
      <c r="EQ19" s="1"/>
      <c r="ER19" s="1"/>
      <c r="ES19" s="1"/>
      <c r="ET19" s="1"/>
      <c r="EU19" s="1"/>
      <c r="EV19" s="1"/>
      <c r="FC19" s="3"/>
      <c r="FD19" s="1"/>
      <c r="FE19" s="1"/>
      <c r="FF19" s="1"/>
      <c r="FG19" s="1"/>
      <c r="FH19" s="1"/>
      <c r="FI19" s="1"/>
      <c r="FJ19" s="1"/>
      <c r="FQ19" s="3"/>
      <c r="FR19" s="1"/>
      <c r="FS19" s="1"/>
      <c r="FT19" s="1"/>
      <c r="FU19" s="1"/>
      <c r="FV19" s="1"/>
      <c r="FW19" s="1"/>
      <c r="FX19" s="1"/>
      <c r="GE19" s="3"/>
      <c r="GF19" s="1"/>
      <c r="GG19" s="1"/>
      <c r="GH19" s="1"/>
      <c r="GI19" s="1"/>
      <c r="GJ19" s="1"/>
      <c r="GK19" s="1"/>
      <c r="GL19" s="1"/>
      <c r="GS19" s="3"/>
      <c r="GT19" s="1"/>
      <c r="GU19" s="1"/>
      <c r="GV19" s="1"/>
      <c r="GW19" s="1"/>
      <c r="GX19" s="1"/>
      <c r="GY19" s="1"/>
      <c r="GZ19" s="1"/>
      <c r="HG19" s="3"/>
      <c r="HH19" s="1"/>
      <c r="HI19" s="1"/>
      <c r="HJ19" s="1"/>
      <c r="HK19" s="1"/>
      <c r="HL19" s="1"/>
      <c r="HM19" s="1"/>
      <c r="HN19" s="1"/>
      <c r="HU19" s="3"/>
      <c r="HV19" s="1"/>
      <c r="HW19" s="1"/>
      <c r="HX19" s="1"/>
      <c r="HY19" s="1"/>
      <c r="HZ19" s="1"/>
      <c r="IA19" s="1"/>
      <c r="IB19" s="1"/>
      <c r="II19" s="3"/>
      <c r="IJ19" s="1"/>
      <c r="IK19" s="1"/>
      <c r="IL19" s="1"/>
      <c r="IM19" s="1"/>
      <c r="IN19" s="1"/>
      <c r="IO19" s="1"/>
      <c r="IP19" s="1"/>
      <c r="IW19" s="3"/>
      <c r="IX19" s="1"/>
      <c r="IY19" s="1"/>
      <c r="IZ19" s="1"/>
    </row>
    <row r="20" spans="1:260" ht="14.25" x14ac:dyDescent="0.2">
      <c r="A20" s="61" t="s">
        <v>11</v>
      </c>
      <c r="B20" s="40"/>
      <c r="C20" s="40"/>
      <c r="D20" s="40"/>
      <c r="E20" s="40"/>
      <c r="F20" s="40"/>
      <c r="G20" s="40"/>
      <c r="H20" s="40"/>
      <c r="I20" s="40"/>
      <c r="J20" s="40"/>
      <c r="K20" s="40"/>
      <c r="L20" s="42"/>
      <c r="M20" s="43"/>
      <c r="N20" s="43"/>
      <c r="O20" s="43"/>
      <c r="P20" s="43"/>
      <c r="Q20" s="43"/>
      <c r="R20" s="43"/>
      <c r="S20" s="43"/>
      <c r="T20" s="43"/>
    </row>
    <row r="21" spans="1:260" ht="14.25" x14ac:dyDescent="0.2">
      <c r="A21" s="61" t="s">
        <v>12</v>
      </c>
      <c r="B21" s="40"/>
      <c r="C21" s="40"/>
      <c r="D21" s="40"/>
      <c r="E21" s="40"/>
      <c r="F21" s="40"/>
      <c r="G21" s="40"/>
      <c r="H21" s="40"/>
      <c r="I21" s="40"/>
      <c r="J21" s="40"/>
      <c r="K21" s="40"/>
      <c r="L21" s="42"/>
      <c r="M21" s="43"/>
      <c r="N21" s="43"/>
      <c r="O21" s="43"/>
      <c r="P21" s="43"/>
      <c r="Q21" s="43"/>
      <c r="R21" s="43"/>
      <c r="S21" s="43"/>
      <c r="T21" s="43"/>
    </row>
    <row r="22" spans="1:260" ht="14.25" x14ac:dyDescent="0.2">
      <c r="A22" s="61" t="s">
        <v>13</v>
      </c>
      <c r="B22" s="40"/>
      <c r="C22" s="40"/>
      <c r="D22" s="40"/>
      <c r="E22" s="40"/>
      <c r="F22" s="40"/>
      <c r="G22" s="40"/>
      <c r="H22" s="40"/>
      <c r="I22" s="40"/>
      <c r="J22" s="40"/>
      <c r="K22" s="40"/>
      <c r="L22" s="42"/>
      <c r="M22" s="43"/>
      <c r="N22" s="43"/>
      <c r="O22" s="43"/>
      <c r="P22" s="43"/>
      <c r="Q22" s="43"/>
      <c r="R22" s="43"/>
      <c r="S22" s="43"/>
      <c r="T22" s="43"/>
    </row>
    <row r="23" spans="1:260" ht="14.25" x14ac:dyDescent="0.2">
      <c r="A23" s="61" t="s">
        <v>14</v>
      </c>
      <c r="B23" s="40">
        <v>2003.5030999999999</v>
      </c>
      <c r="C23" s="40">
        <v>92.651300000000006</v>
      </c>
      <c r="D23" s="40">
        <v>4922.6040000000003</v>
      </c>
      <c r="E23" s="40">
        <v>1987.6739</v>
      </c>
      <c r="F23" s="40">
        <v>7002.9291999999996</v>
      </c>
      <c r="G23" s="40">
        <v>10.4885</v>
      </c>
      <c r="H23" s="40"/>
      <c r="I23" s="40"/>
      <c r="J23" s="40"/>
      <c r="K23" s="40"/>
      <c r="L23" s="42">
        <v>9016.9207999999999</v>
      </c>
      <c r="M23" s="43"/>
      <c r="N23" s="43"/>
      <c r="O23" s="43"/>
      <c r="P23" s="43"/>
      <c r="Q23" s="43"/>
      <c r="R23" s="43"/>
      <c r="S23" s="43"/>
      <c r="T23" s="43"/>
    </row>
    <row r="24" spans="1:260" ht="14.25" x14ac:dyDescent="0.2">
      <c r="A24" s="62" t="s">
        <v>15</v>
      </c>
      <c r="B24" s="44">
        <v>2003.5030999999999</v>
      </c>
      <c r="C24" s="44">
        <v>92.651300000000006</v>
      </c>
      <c r="D24" s="44">
        <v>4922.6040000000003</v>
      </c>
      <c r="E24" s="44">
        <v>1987.6739</v>
      </c>
      <c r="F24" s="44">
        <v>7002.9291999999996</v>
      </c>
      <c r="G24" s="44">
        <v>10.4885</v>
      </c>
      <c r="H24" s="44"/>
      <c r="I24" s="44"/>
      <c r="J24" s="44"/>
      <c r="K24" s="44"/>
      <c r="L24" s="46">
        <v>9016.9207999999999</v>
      </c>
      <c r="M24" s="43"/>
      <c r="N24" s="43"/>
      <c r="O24" s="43"/>
      <c r="P24" s="43"/>
      <c r="Q24" s="43"/>
      <c r="R24" s="43"/>
      <c r="S24" s="50"/>
      <c r="T24" s="51"/>
      <c r="U24" s="1"/>
      <c r="V24" s="1"/>
      <c r="W24" s="1"/>
      <c r="X24" s="1"/>
      <c r="Y24" s="1"/>
      <c r="Z24" s="1"/>
      <c r="AG24" s="3"/>
      <c r="AH24" s="1"/>
      <c r="AI24" s="1"/>
      <c r="AJ24" s="1"/>
      <c r="AK24" s="1"/>
      <c r="AL24" s="1"/>
      <c r="AM24" s="1"/>
      <c r="AN24" s="1"/>
      <c r="AU24" s="3"/>
      <c r="AV24" s="1"/>
      <c r="AW24" s="1"/>
      <c r="AX24" s="1"/>
      <c r="AY24" s="1"/>
      <c r="AZ24" s="1"/>
      <c r="BA24" s="1"/>
      <c r="BB24" s="1"/>
      <c r="BI24" s="3"/>
      <c r="BJ24" s="1"/>
      <c r="BK24" s="1"/>
      <c r="BL24" s="1"/>
      <c r="BM24" s="1"/>
      <c r="BN24" s="1"/>
      <c r="BO24" s="1"/>
      <c r="BP24" s="1"/>
      <c r="BW24" s="3"/>
      <c r="BX24" s="1"/>
      <c r="BY24" s="1"/>
      <c r="BZ24" s="1"/>
      <c r="CA24" s="1"/>
      <c r="CB24" s="1"/>
      <c r="CC24" s="1"/>
      <c r="CD24" s="1"/>
      <c r="CK24" s="3"/>
      <c r="CL24" s="1"/>
      <c r="CM24" s="1"/>
      <c r="CN24" s="1"/>
      <c r="CO24" s="1"/>
      <c r="CP24" s="1"/>
      <c r="CQ24" s="1"/>
      <c r="CR24" s="1"/>
      <c r="CY24" s="3"/>
      <c r="CZ24" s="1"/>
      <c r="DA24" s="1"/>
      <c r="DB24" s="1"/>
      <c r="DC24" s="1"/>
      <c r="DD24" s="1"/>
      <c r="DE24" s="1"/>
      <c r="DF24" s="1"/>
      <c r="DM24" s="3"/>
      <c r="DN24" s="1"/>
      <c r="DO24" s="1"/>
      <c r="DP24" s="1"/>
      <c r="DQ24" s="1"/>
      <c r="DR24" s="1"/>
      <c r="DS24" s="1"/>
      <c r="DT24" s="1"/>
      <c r="EA24" s="3"/>
      <c r="EB24" s="1"/>
      <c r="EC24" s="1"/>
      <c r="ED24" s="1"/>
      <c r="EE24" s="1"/>
      <c r="EF24" s="1"/>
      <c r="EG24" s="1"/>
      <c r="EH24" s="1"/>
      <c r="EO24" s="3"/>
      <c r="EP24" s="1"/>
      <c r="EQ24" s="1"/>
      <c r="ER24" s="1"/>
      <c r="ES24" s="1"/>
      <c r="ET24" s="1"/>
      <c r="EU24" s="1"/>
      <c r="EV24" s="1"/>
      <c r="FC24" s="3"/>
      <c r="FD24" s="1"/>
      <c r="FE24" s="1"/>
      <c r="FF24" s="1"/>
      <c r="FG24" s="1"/>
      <c r="FH24" s="1"/>
      <c r="FI24" s="1"/>
      <c r="FJ24" s="1"/>
      <c r="FQ24" s="3"/>
      <c r="FR24" s="1"/>
      <c r="FS24" s="1"/>
      <c r="FT24" s="1"/>
      <c r="FU24" s="1"/>
      <c r="FV24" s="1"/>
      <c r="FW24" s="1"/>
      <c r="FX24" s="1"/>
      <c r="GE24" s="3"/>
      <c r="GF24" s="1"/>
      <c r="GG24" s="1"/>
      <c r="GH24" s="1"/>
      <c r="GI24" s="1"/>
      <c r="GJ24" s="1"/>
      <c r="GK24" s="1"/>
      <c r="GL24" s="1"/>
      <c r="GS24" s="3"/>
      <c r="GT24" s="1"/>
      <c r="GU24" s="1"/>
      <c r="GV24" s="1"/>
      <c r="GW24" s="1"/>
      <c r="GX24" s="1"/>
      <c r="GY24" s="1"/>
      <c r="GZ24" s="1"/>
      <c r="HG24" s="3"/>
      <c r="HH24" s="1"/>
      <c r="HI24" s="1"/>
      <c r="HJ24" s="1"/>
      <c r="HK24" s="1"/>
      <c r="HL24" s="1"/>
      <c r="HM24" s="1"/>
      <c r="HN24" s="1"/>
      <c r="HU24" s="3"/>
      <c r="HV24" s="1"/>
      <c r="HW24" s="1"/>
      <c r="HX24" s="1"/>
      <c r="HY24" s="1"/>
      <c r="HZ24" s="1"/>
      <c r="IA24" s="1"/>
      <c r="IB24" s="1"/>
      <c r="II24" s="3"/>
      <c r="IJ24" s="1"/>
      <c r="IK24" s="1"/>
      <c r="IL24" s="1"/>
      <c r="IM24" s="1"/>
      <c r="IN24" s="1"/>
      <c r="IO24" s="1"/>
      <c r="IP24" s="1"/>
      <c r="IW24" s="3"/>
      <c r="IX24" s="1"/>
      <c r="IY24" s="1"/>
      <c r="IZ24" s="1"/>
    </row>
    <row r="25" spans="1:260" ht="14.25" x14ac:dyDescent="0.2">
      <c r="A25" s="63" t="s">
        <v>288</v>
      </c>
      <c r="B25" s="47">
        <v>495.9119</v>
      </c>
      <c r="C25" s="47"/>
      <c r="D25" s="47">
        <v>21.007899999999999</v>
      </c>
      <c r="E25" s="47">
        <v>46.179699999999997</v>
      </c>
      <c r="F25" s="47">
        <v>67.187600000000003</v>
      </c>
      <c r="G25" s="47">
        <v>407.13279999999997</v>
      </c>
      <c r="H25" s="47"/>
      <c r="I25" s="47"/>
      <c r="J25" s="47"/>
      <c r="K25" s="47"/>
      <c r="L25" s="49">
        <v>970.23230000000001</v>
      </c>
      <c r="M25" s="43"/>
      <c r="N25" s="43"/>
      <c r="O25" s="43"/>
      <c r="P25" s="43"/>
      <c r="Q25" s="43"/>
      <c r="R25" s="43"/>
      <c r="S25" s="50"/>
      <c r="T25" s="51"/>
      <c r="U25" s="1"/>
      <c r="V25" s="1"/>
      <c r="W25" s="1"/>
      <c r="X25" s="1"/>
      <c r="Y25" s="1"/>
      <c r="Z25" s="1"/>
      <c r="AG25" s="3"/>
      <c r="AH25" s="1"/>
      <c r="AI25" s="1"/>
      <c r="AJ25" s="1"/>
      <c r="AK25" s="1"/>
      <c r="AL25" s="1"/>
      <c r="AM25" s="1"/>
      <c r="AN25" s="1"/>
      <c r="AU25" s="3"/>
      <c r="AV25" s="1"/>
      <c r="AW25" s="1"/>
      <c r="AX25" s="1"/>
      <c r="AY25" s="1"/>
      <c r="AZ25" s="1"/>
      <c r="BA25" s="1"/>
      <c r="BB25" s="1"/>
      <c r="BI25" s="3"/>
      <c r="BJ25" s="1"/>
      <c r="BK25" s="1"/>
      <c r="BL25" s="1"/>
      <c r="BM25" s="1"/>
      <c r="BN25" s="1"/>
      <c r="BO25" s="1"/>
      <c r="BP25" s="1"/>
      <c r="BW25" s="3"/>
      <c r="BX25" s="1"/>
      <c r="BY25" s="1"/>
      <c r="BZ25" s="1"/>
      <c r="CA25" s="1"/>
      <c r="CB25" s="1"/>
      <c r="CC25" s="1"/>
      <c r="CD25" s="1"/>
      <c r="CK25" s="3"/>
      <c r="CL25" s="1"/>
      <c r="CM25" s="1"/>
      <c r="CN25" s="1"/>
      <c r="CO25" s="1"/>
      <c r="CP25" s="1"/>
      <c r="CQ25" s="1"/>
      <c r="CR25" s="1"/>
      <c r="CY25" s="3"/>
      <c r="CZ25" s="1"/>
      <c r="DA25" s="1"/>
      <c r="DB25" s="1"/>
      <c r="DC25" s="1"/>
      <c r="DD25" s="1"/>
      <c r="DE25" s="1"/>
      <c r="DF25" s="1"/>
      <c r="DM25" s="3"/>
      <c r="DN25" s="1"/>
      <c r="DO25" s="1"/>
      <c r="DP25" s="1"/>
      <c r="DQ25" s="1"/>
      <c r="DR25" s="1"/>
      <c r="DS25" s="1"/>
      <c r="DT25" s="1"/>
      <c r="EA25" s="3"/>
      <c r="EB25" s="1"/>
      <c r="EC25" s="1"/>
      <c r="ED25" s="1"/>
      <c r="EE25" s="1"/>
      <c r="EF25" s="1"/>
      <c r="EG25" s="1"/>
      <c r="EH25" s="1"/>
      <c r="EO25" s="3"/>
      <c r="EP25" s="1"/>
      <c r="EQ25" s="1"/>
      <c r="ER25" s="1"/>
      <c r="ES25" s="1"/>
      <c r="ET25" s="1"/>
      <c r="EU25" s="1"/>
      <c r="EV25" s="1"/>
      <c r="FC25" s="3"/>
      <c r="FD25" s="1"/>
      <c r="FE25" s="1"/>
      <c r="FF25" s="1"/>
      <c r="FG25" s="1"/>
      <c r="FH25" s="1"/>
      <c r="FI25" s="1"/>
      <c r="FJ25" s="1"/>
      <c r="FQ25" s="3"/>
      <c r="FR25" s="1"/>
      <c r="FS25" s="1"/>
      <c r="FT25" s="1"/>
      <c r="FU25" s="1"/>
      <c r="FV25" s="1"/>
      <c r="FW25" s="1"/>
      <c r="FX25" s="1"/>
      <c r="GE25" s="3"/>
      <c r="GF25" s="1"/>
      <c r="GG25" s="1"/>
      <c r="GH25" s="1"/>
      <c r="GI25" s="1"/>
      <c r="GJ25" s="1"/>
      <c r="GK25" s="1"/>
      <c r="GL25" s="1"/>
      <c r="GS25" s="3"/>
      <c r="GT25" s="1"/>
      <c r="GU25" s="1"/>
      <c r="GV25" s="1"/>
      <c r="GW25" s="1"/>
      <c r="GX25" s="1"/>
      <c r="GY25" s="1"/>
      <c r="GZ25" s="1"/>
      <c r="HG25" s="3"/>
      <c r="HH25" s="1"/>
      <c r="HI25" s="1"/>
      <c r="HJ25" s="1"/>
      <c r="HK25" s="1"/>
      <c r="HL25" s="1"/>
      <c r="HM25" s="1"/>
      <c r="HN25" s="1"/>
      <c r="HU25" s="3"/>
      <c r="HV25" s="1"/>
      <c r="HW25" s="1"/>
      <c r="HX25" s="1"/>
      <c r="HY25" s="1"/>
      <c r="HZ25" s="1"/>
      <c r="IA25" s="1"/>
      <c r="IB25" s="1"/>
      <c r="II25" s="3"/>
      <c r="IJ25" s="1"/>
      <c r="IK25" s="1"/>
      <c r="IL25" s="1"/>
      <c r="IM25" s="1"/>
      <c r="IN25" s="1"/>
      <c r="IO25" s="1"/>
      <c r="IP25" s="1"/>
      <c r="IW25" s="3"/>
      <c r="IX25" s="1"/>
      <c r="IY25" s="1"/>
      <c r="IZ25" s="1"/>
    </row>
    <row r="26" spans="1:260" ht="14.25" x14ac:dyDescent="0.2">
      <c r="A26" s="61" t="s">
        <v>289</v>
      </c>
      <c r="B26" s="40"/>
      <c r="C26" s="40"/>
      <c r="D26" s="40"/>
      <c r="E26" s="40"/>
      <c r="F26" s="40"/>
      <c r="G26" s="40"/>
      <c r="H26" s="40"/>
      <c r="I26" s="40"/>
      <c r="J26" s="40"/>
      <c r="K26" s="40"/>
      <c r="L26" s="42"/>
      <c r="M26" s="43"/>
      <c r="N26" s="43"/>
      <c r="O26" s="43"/>
      <c r="P26" s="43"/>
      <c r="Q26" s="43"/>
      <c r="R26" s="43"/>
      <c r="S26" s="43"/>
      <c r="T26" s="43"/>
    </row>
    <row r="27" spans="1:260" ht="14.25" x14ac:dyDescent="0.2">
      <c r="A27" s="61" t="s">
        <v>16</v>
      </c>
      <c r="B27" s="40"/>
      <c r="C27" s="40"/>
      <c r="D27" s="40"/>
      <c r="E27" s="40"/>
      <c r="F27" s="40"/>
      <c r="G27" s="40"/>
      <c r="H27" s="40"/>
      <c r="I27" s="40"/>
      <c r="J27" s="40"/>
      <c r="K27" s="40"/>
      <c r="L27" s="42"/>
      <c r="M27" s="43"/>
      <c r="N27" s="43"/>
      <c r="O27" s="43"/>
      <c r="P27" s="43"/>
      <c r="Q27" s="43"/>
      <c r="R27" s="43"/>
      <c r="S27" s="43"/>
      <c r="T27" s="43"/>
    </row>
    <row r="28" spans="1:260" ht="14.25" x14ac:dyDescent="0.2">
      <c r="A28" s="61" t="s">
        <v>290</v>
      </c>
      <c r="B28" s="40"/>
      <c r="C28" s="40"/>
      <c r="D28" s="40"/>
      <c r="E28" s="40"/>
      <c r="F28" s="40"/>
      <c r="G28" s="40"/>
      <c r="H28" s="40"/>
      <c r="I28" s="40"/>
      <c r="J28" s="40"/>
      <c r="K28" s="40"/>
      <c r="L28" s="42"/>
      <c r="M28" s="43"/>
      <c r="N28" s="43"/>
      <c r="O28" s="43"/>
      <c r="P28" s="43"/>
      <c r="Q28" s="43"/>
      <c r="R28" s="43"/>
      <c r="S28" s="43"/>
      <c r="T28" s="43"/>
    </row>
    <row r="29" spans="1:260" ht="14.25" x14ac:dyDescent="0.2">
      <c r="A29" s="61" t="s">
        <v>17</v>
      </c>
      <c r="B29" s="40"/>
      <c r="C29" s="40"/>
      <c r="D29" s="40"/>
      <c r="E29" s="40"/>
      <c r="F29" s="40"/>
      <c r="G29" s="40"/>
      <c r="H29" s="40"/>
      <c r="I29" s="40"/>
      <c r="J29" s="40"/>
      <c r="K29" s="40"/>
      <c r="L29" s="42"/>
      <c r="M29" s="43"/>
      <c r="N29" s="43"/>
      <c r="O29" s="43"/>
      <c r="P29" s="43"/>
      <c r="Q29" s="43"/>
      <c r="R29" s="43"/>
      <c r="S29" s="43"/>
      <c r="T29" s="43"/>
    </row>
    <row r="30" spans="1:260" ht="14.25" x14ac:dyDescent="0.2">
      <c r="A30" s="61" t="s">
        <v>18</v>
      </c>
      <c r="B30" s="40"/>
      <c r="C30" s="40"/>
      <c r="D30" s="40"/>
      <c r="E30" s="40"/>
      <c r="F30" s="40"/>
      <c r="G30" s="40"/>
      <c r="H30" s="40"/>
      <c r="I30" s="40"/>
      <c r="J30" s="40"/>
      <c r="K30" s="40"/>
      <c r="L30" s="42"/>
      <c r="M30" s="43"/>
      <c r="N30" s="43"/>
      <c r="O30" s="43"/>
      <c r="P30" s="43"/>
      <c r="Q30" s="43"/>
      <c r="R30" s="43"/>
      <c r="S30" s="43"/>
      <c r="T30" s="43"/>
    </row>
    <row r="31" spans="1:260" ht="14.25" x14ac:dyDescent="0.2">
      <c r="A31" s="61" t="s">
        <v>19</v>
      </c>
      <c r="B31" s="40"/>
      <c r="C31" s="40"/>
      <c r="D31" s="40"/>
      <c r="E31" s="40"/>
      <c r="F31" s="40"/>
      <c r="G31" s="40"/>
      <c r="H31" s="40"/>
      <c r="I31" s="40"/>
      <c r="J31" s="40"/>
      <c r="K31" s="40"/>
      <c r="L31" s="42"/>
      <c r="M31" s="43"/>
      <c r="N31" s="43"/>
      <c r="O31" s="43"/>
      <c r="P31" s="43"/>
      <c r="Q31" s="43"/>
      <c r="R31" s="43"/>
      <c r="S31" s="43"/>
      <c r="T31" s="43"/>
    </row>
    <row r="32" spans="1:260" ht="14.25" x14ac:dyDescent="0.2">
      <c r="A32" s="61" t="s">
        <v>20</v>
      </c>
      <c r="B32" s="40"/>
      <c r="C32" s="40"/>
      <c r="D32" s="40"/>
      <c r="E32" s="40"/>
      <c r="F32" s="40"/>
      <c r="G32" s="40"/>
      <c r="H32" s="40"/>
      <c r="I32" s="40"/>
      <c r="J32" s="40"/>
      <c r="K32" s="40"/>
      <c r="L32" s="42"/>
      <c r="M32" s="43"/>
      <c r="N32" s="43"/>
      <c r="O32" s="43"/>
      <c r="P32" s="43"/>
      <c r="Q32" s="43"/>
      <c r="R32" s="43"/>
      <c r="S32" s="43"/>
      <c r="T32" s="43"/>
    </row>
    <row r="33" spans="1:260" ht="14.25" x14ac:dyDescent="0.2">
      <c r="A33" s="61" t="s">
        <v>21</v>
      </c>
      <c r="B33" s="40"/>
      <c r="C33" s="40"/>
      <c r="D33" s="40"/>
      <c r="E33" s="40"/>
      <c r="F33" s="40"/>
      <c r="G33" s="40"/>
      <c r="H33" s="40"/>
      <c r="I33" s="40"/>
      <c r="J33" s="40"/>
      <c r="K33" s="40"/>
      <c r="L33" s="42"/>
      <c r="M33" s="43"/>
      <c r="N33" s="43"/>
      <c r="O33" s="43"/>
      <c r="P33" s="43"/>
      <c r="Q33" s="43"/>
      <c r="R33" s="43"/>
      <c r="S33" s="43"/>
      <c r="T33" s="43"/>
    </row>
    <row r="34" spans="1:260" ht="14.25" x14ac:dyDescent="0.2">
      <c r="A34" s="61" t="s">
        <v>22</v>
      </c>
      <c r="B34" s="40"/>
      <c r="C34" s="40"/>
      <c r="D34" s="40"/>
      <c r="E34" s="40"/>
      <c r="F34" s="40"/>
      <c r="G34" s="40"/>
      <c r="H34" s="40"/>
      <c r="I34" s="40"/>
      <c r="J34" s="40"/>
      <c r="K34" s="40"/>
      <c r="L34" s="42"/>
      <c r="M34" s="43"/>
      <c r="N34" s="43"/>
      <c r="O34" s="43"/>
      <c r="P34" s="43"/>
      <c r="Q34" s="43"/>
      <c r="R34" s="43"/>
      <c r="S34" s="43"/>
      <c r="T34" s="43"/>
    </row>
    <row r="35" spans="1:260" ht="14.25" x14ac:dyDescent="0.2">
      <c r="A35" s="62" t="s">
        <v>291</v>
      </c>
      <c r="B35" s="44"/>
      <c r="C35" s="44"/>
      <c r="D35" s="44"/>
      <c r="E35" s="44"/>
      <c r="F35" s="44"/>
      <c r="G35" s="44"/>
      <c r="H35" s="44"/>
      <c r="I35" s="44"/>
      <c r="J35" s="44"/>
      <c r="K35" s="44"/>
      <c r="L35" s="46"/>
      <c r="M35" s="43"/>
      <c r="N35" s="43"/>
      <c r="O35" s="43"/>
      <c r="P35" s="43"/>
      <c r="Q35" s="43"/>
      <c r="R35" s="43"/>
      <c r="S35" s="50"/>
      <c r="T35" s="51"/>
      <c r="U35" s="1"/>
      <c r="V35" s="1"/>
      <c r="W35" s="1"/>
      <c r="X35" s="1"/>
      <c r="Y35" s="1"/>
      <c r="Z35" s="1"/>
      <c r="AG35" s="3"/>
      <c r="AH35" s="1"/>
      <c r="AI35" s="1"/>
      <c r="AJ35" s="1"/>
      <c r="AK35" s="1"/>
      <c r="AL35" s="1"/>
      <c r="AM35" s="1"/>
      <c r="AN35" s="1"/>
      <c r="AU35" s="3"/>
      <c r="AV35" s="1"/>
      <c r="AW35" s="1"/>
      <c r="AX35" s="1"/>
      <c r="AY35" s="1"/>
      <c r="AZ35" s="1"/>
      <c r="BA35" s="1"/>
      <c r="BB35" s="1"/>
      <c r="BI35" s="3"/>
      <c r="BJ35" s="1"/>
      <c r="BK35" s="1"/>
      <c r="BL35" s="1"/>
      <c r="BM35" s="1"/>
      <c r="BN35" s="1"/>
      <c r="BO35" s="1"/>
      <c r="BP35" s="1"/>
      <c r="BW35" s="3"/>
      <c r="BX35" s="1"/>
      <c r="BY35" s="1"/>
      <c r="BZ35" s="1"/>
      <c r="CA35" s="1"/>
      <c r="CB35" s="1"/>
      <c r="CC35" s="1"/>
      <c r="CD35" s="1"/>
      <c r="CK35" s="3"/>
      <c r="CL35" s="1"/>
      <c r="CM35" s="1"/>
      <c r="CN35" s="1"/>
      <c r="CO35" s="1"/>
      <c r="CP35" s="1"/>
      <c r="CQ35" s="1"/>
      <c r="CR35" s="1"/>
      <c r="CY35" s="3"/>
      <c r="CZ35" s="1"/>
      <c r="DA35" s="1"/>
      <c r="DB35" s="1"/>
      <c r="DC35" s="1"/>
      <c r="DD35" s="1"/>
      <c r="DE35" s="1"/>
      <c r="DF35" s="1"/>
      <c r="DM35" s="3"/>
      <c r="DN35" s="1"/>
      <c r="DO35" s="1"/>
      <c r="DP35" s="1"/>
      <c r="DQ35" s="1"/>
      <c r="DR35" s="1"/>
      <c r="DS35" s="1"/>
      <c r="DT35" s="1"/>
      <c r="EA35" s="3"/>
      <c r="EB35" s="1"/>
      <c r="EC35" s="1"/>
      <c r="ED35" s="1"/>
      <c r="EE35" s="1"/>
      <c r="EF35" s="1"/>
      <c r="EG35" s="1"/>
      <c r="EH35" s="1"/>
      <c r="EO35" s="3"/>
      <c r="EP35" s="1"/>
      <c r="EQ35" s="1"/>
      <c r="ER35" s="1"/>
      <c r="ES35" s="1"/>
      <c r="ET35" s="1"/>
      <c r="EU35" s="1"/>
      <c r="EV35" s="1"/>
      <c r="FC35" s="3"/>
      <c r="FD35" s="1"/>
      <c r="FE35" s="1"/>
      <c r="FF35" s="1"/>
      <c r="FG35" s="1"/>
      <c r="FH35" s="1"/>
      <c r="FI35" s="1"/>
      <c r="FJ35" s="1"/>
      <c r="FQ35" s="3"/>
      <c r="FR35" s="1"/>
      <c r="FS35" s="1"/>
      <c r="FT35" s="1"/>
      <c r="FU35" s="1"/>
      <c r="FV35" s="1"/>
      <c r="FW35" s="1"/>
      <c r="FX35" s="1"/>
      <c r="GE35" s="3"/>
      <c r="GF35" s="1"/>
      <c r="GG35" s="1"/>
      <c r="GH35" s="1"/>
      <c r="GI35" s="1"/>
      <c r="GJ35" s="1"/>
      <c r="GK35" s="1"/>
      <c r="GL35" s="1"/>
      <c r="GS35" s="3"/>
      <c r="GT35" s="1"/>
      <c r="GU35" s="1"/>
      <c r="GV35" s="1"/>
      <c r="GW35" s="1"/>
      <c r="GX35" s="1"/>
      <c r="GY35" s="1"/>
      <c r="GZ35" s="1"/>
      <c r="HG35" s="3"/>
      <c r="HH35" s="1"/>
      <c r="HI35" s="1"/>
      <c r="HJ35" s="1"/>
      <c r="HK35" s="1"/>
      <c r="HL35" s="1"/>
      <c r="HM35" s="1"/>
      <c r="HN35" s="1"/>
      <c r="HU35" s="3"/>
      <c r="HV35" s="1"/>
      <c r="HW35" s="1"/>
      <c r="HX35" s="1"/>
      <c r="HY35" s="1"/>
      <c r="HZ35" s="1"/>
      <c r="IA35" s="1"/>
      <c r="IB35" s="1"/>
      <c r="II35" s="3"/>
      <c r="IJ35" s="1"/>
      <c r="IK35" s="1"/>
      <c r="IL35" s="1"/>
      <c r="IM35" s="1"/>
      <c r="IN35" s="1"/>
      <c r="IO35" s="1"/>
      <c r="IP35" s="1"/>
      <c r="IW35" s="3"/>
      <c r="IX35" s="1"/>
      <c r="IY35" s="1"/>
      <c r="IZ35" s="1"/>
    </row>
    <row r="36" spans="1:260" ht="14.25" x14ac:dyDescent="0.2">
      <c r="A36" s="63" t="s">
        <v>292</v>
      </c>
      <c r="B36" s="47"/>
      <c r="C36" s="47"/>
      <c r="D36" s="47"/>
      <c r="E36" s="47"/>
      <c r="F36" s="47"/>
      <c r="G36" s="47"/>
      <c r="H36" s="47"/>
      <c r="I36" s="47"/>
      <c r="J36" s="47"/>
      <c r="K36" s="47"/>
      <c r="L36" s="49"/>
      <c r="M36" s="43"/>
      <c r="N36" s="43"/>
      <c r="O36" s="43"/>
      <c r="P36" s="43"/>
      <c r="Q36" s="43"/>
      <c r="R36" s="43"/>
      <c r="S36" s="50"/>
      <c r="T36" s="51"/>
      <c r="U36" s="1"/>
      <c r="V36" s="1"/>
      <c r="W36" s="1"/>
      <c r="X36" s="1"/>
      <c r="Y36" s="1"/>
      <c r="Z36" s="1"/>
      <c r="AG36" s="3"/>
      <c r="AH36" s="1"/>
      <c r="AI36" s="1"/>
      <c r="AJ36" s="1"/>
      <c r="AK36" s="1"/>
      <c r="AL36" s="1"/>
      <c r="AM36" s="1"/>
      <c r="AN36" s="1"/>
      <c r="AU36" s="3"/>
      <c r="AV36" s="1"/>
      <c r="AW36" s="1"/>
      <c r="AX36" s="1"/>
      <c r="AY36" s="1"/>
      <c r="AZ36" s="1"/>
      <c r="BA36" s="1"/>
      <c r="BB36" s="1"/>
      <c r="BI36" s="3"/>
      <c r="BJ36" s="1"/>
      <c r="BK36" s="1"/>
      <c r="BL36" s="1"/>
      <c r="BM36" s="1"/>
      <c r="BN36" s="1"/>
      <c r="BO36" s="1"/>
      <c r="BP36" s="1"/>
      <c r="BW36" s="3"/>
      <c r="BX36" s="1"/>
      <c r="BY36" s="1"/>
      <c r="BZ36" s="1"/>
      <c r="CA36" s="1"/>
      <c r="CB36" s="1"/>
      <c r="CC36" s="1"/>
      <c r="CD36" s="1"/>
      <c r="CK36" s="3"/>
      <c r="CL36" s="1"/>
      <c r="CM36" s="1"/>
      <c r="CN36" s="1"/>
      <c r="CO36" s="1"/>
      <c r="CP36" s="1"/>
      <c r="CQ36" s="1"/>
      <c r="CR36" s="1"/>
      <c r="CY36" s="3"/>
      <c r="CZ36" s="1"/>
      <c r="DA36" s="1"/>
      <c r="DB36" s="1"/>
      <c r="DC36" s="1"/>
      <c r="DD36" s="1"/>
      <c r="DE36" s="1"/>
      <c r="DF36" s="1"/>
      <c r="DM36" s="3"/>
      <c r="DN36" s="1"/>
      <c r="DO36" s="1"/>
      <c r="DP36" s="1"/>
      <c r="DQ36" s="1"/>
      <c r="DR36" s="1"/>
      <c r="DS36" s="1"/>
      <c r="DT36" s="1"/>
      <c r="EA36" s="3"/>
      <c r="EB36" s="1"/>
      <c r="EC36" s="1"/>
      <c r="ED36" s="1"/>
      <c r="EE36" s="1"/>
      <c r="EF36" s="1"/>
      <c r="EG36" s="1"/>
      <c r="EH36" s="1"/>
      <c r="EO36" s="3"/>
      <c r="EP36" s="1"/>
      <c r="EQ36" s="1"/>
      <c r="ER36" s="1"/>
      <c r="ES36" s="1"/>
      <c r="ET36" s="1"/>
      <c r="EU36" s="1"/>
      <c r="EV36" s="1"/>
      <c r="FC36" s="3"/>
      <c r="FD36" s="1"/>
      <c r="FE36" s="1"/>
      <c r="FF36" s="1"/>
      <c r="FG36" s="1"/>
      <c r="FH36" s="1"/>
      <c r="FI36" s="1"/>
      <c r="FJ36" s="1"/>
      <c r="FQ36" s="3"/>
      <c r="FR36" s="1"/>
      <c r="FS36" s="1"/>
      <c r="FT36" s="1"/>
      <c r="FU36" s="1"/>
      <c r="FV36" s="1"/>
      <c r="FW36" s="1"/>
      <c r="FX36" s="1"/>
      <c r="GE36" s="3"/>
      <c r="GF36" s="1"/>
      <c r="GG36" s="1"/>
      <c r="GH36" s="1"/>
      <c r="GI36" s="1"/>
      <c r="GJ36" s="1"/>
      <c r="GK36" s="1"/>
      <c r="GL36" s="1"/>
      <c r="GS36" s="3"/>
      <c r="GT36" s="1"/>
      <c r="GU36" s="1"/>
      <c r="GV36" s="1"/>
      <c r="GW36" s="1"/>
      <c r="GX36" s="1"/>
      <c r="GY36" s="1"/>
      <c r="GZ36" s="1"/>
      <c r="HG36" s="3"/>
      <c r="HH36" s="1"/>
      <c r="HI36" s="1"/>
      <c r="HJ36" s="1"/>
      <c r="HK36" s="1"/>
      <c r="HL36" s="1"/>
      <c r="HM36" s="1"/>
      <c r="HN36" s="1"/>
      <c r="HU36" s="3"/>
      <c r="HV36" s="1"/>
      <c r="HW36" s="1"/>
      <c r="HX36" s="1"/>
      <c r="HY36" s="1"/>
      <c r="HZ36" s="1"/>
      <c r="IA36" s="1"/>
      <c r="IB36" s="1"/>
      <c r="II36" s="3"/>
      <c r="IJ36" s="1"/>
      <c r="IK36" s="1"/>
      <c r="IL36" s="1"/>
      <c r="IM36" s="1"/>
      <c r="IN36" s="1"/>
      <c r="IO36" s="1"/>
      <c r="IP36" s="1"/>
      <c r="IW36" s="3"/>
      <c r="IX36" s="1"/>
      <c r="IY36" s="1"/>
      <c r="IZ36" s="1"/>
    </row>
    <row r="37" spans="1:260" ht="14.25" x14ac:dyDescent="0.2">
      <c r="A37" s="61" t="s">
        <v>23</v>
      </c>
      <c r="B37" s="40"/>
      <c r="C37" s="40"/>
      <c r="D37" s="40"/>
      <c r="E37" s="40"/>
      <c r="F37" s="40"/>
      <c r="G37" s="40"/>
      <c r="H37" s="40"/>
      <c r="I37" s="40"/>
      <c r="J37" s="40"/>
      <c r="K37" s="40"/>
      <c r="L37" s="42"/>
      <c r="M37" s="43"/>
      <c r="N37" s="43"/>
      <c r="O37" s="43"/>
      <c r="P37" s="43"/>
      <c r="Q37" s="43"/>
      <c r="R37" s="43"/>
      <c r="S37" s="43"/>
      <c r="T37" s="43"/>
    </row>
    <row r="38" spans="1:260" ht="14.25" x14ac:dyDescent="0.2">
      <c r="A38" s="61" t="s">
        <v>24</v>
      </c>
      <c r="B38" s="40"/>
      <c r="C38" s="40"/>
      <c r="D38" s="40"/>
      <c r="E38" s="40"/>
      <c r="F38" s="40"/>
      <c r="G38" s="40"/>
      <c r="H38" s="40"/>
      <c r="I38" s="40"/>
      <c r="J38" s="40"/>
      <c r="K38" s="40"/>
      <c r="L38" s="42"/>
      <c r="M38" s="43"/>
      <c r="N38" s="43"/>
      <c r="O38" s="43"/>
      <c r="P38" s="43"/>
      <c r="Q38" s="43"/>
      <c r="R38" s="43"/>
      <c r="S38" s="43"/>
      <c r="T38" s="43"/>
    </row>
    <row r="39" spans="1:260" ht="14.25" x14ac:dyDescent="0.2">
      <c r="A39" s="61" t="s">
        <v>25</v>
      </c>
      <c r="B39" s="40"/>
      <c r="C39" s="40"/>
      <c r="D39" s="40"/>
      <c r="E39" s="40"/>
      <c r="F39" s="40"/>
      <c r="G39" s="40"/>
      <c r="H39" s="40"/>
      <c r="I39" s="40"/>
      <c r="J39" s="40"/>
      <c r="K39" s="40"/>
      <c r="L39" s="42"/>
      <c r="M39" s="43"/>
      <c r="N39" s="43"/>
      <c r="O39" s="43"/>
      <c r="P39" s="43"/>
      <c r="Q39" s="43"/>
      <c r="R39" s="43"/>
      <c r="S39" s="43"/>
      <c r="T39" s="43"/>
    </row>
    <row r="40" spans="1:260" ht="14.25" x14ac:dyDescent="0.2">
      <c r="A40" s="61" t="s">
        <v>26</v>
      </c>
      <c r="B40" s="40"/>
      <c r="C40" s="40"/>
      <c r="D40" s="40"/>
      <c r="E40" s="40"/>
      <c r="F40" s="40"/>
      <c r="G40" s="40"/>
      <c r="H40" s="40"/>
      <c r="I40" s="40"/>
      <c r="J40" s="40"/>
      <c r="K40" s="40"/>
      <c r="L40" s="42"/>
      <c r="M40" s="43"/>
      <c r="N40" s="43"/>
      <c r="O40" s="43"/>
      <c r="P40" s="43"/>
      <c r="Q40" s="43"/>
      <c r="R40" s="43"/>
      <c r="S40" s="43"/>
      <c r="T40" s="43"/>
    </row>
    <row r="41" spans="1:260" ht="14.25" x14ac:dyDescent="0.2">
      <c r="A41" s="61" t="s">
        <v>27</v>
      </c>
      <c r="B41" s="40"/>
      <c r="C41" s="40"/>
      <c r="D41" s="40"/>
      <c r="E41" s="40"/>
      <c r="F41" s="40"/>
      <c r="G41" s="40"/>
      <c r="H41" s="40"/>
      <c r="I41" s="40"/>
      <c r="J41" s="40"/>
      <c r="K41" s="40"/>
      <c r="L41" s="42"/>
      <c r="M41" s="43"/>
      <c r="N41" s="43"/>
      <c r="O41" s="43"/>
      <c r="P41" s="43"/>
      <c r="Q41" s="43"/>
      <c r="R41" s="43"/>
      <c r="S41" s="43"/>
      <c r="T41" s="43"/>
    </row>
    <row r="42" spans="1:260" ht="14.25" x14ac:dyDescent="0.2">
      <c r="A42" s="62" t="s">
        <v>205</v>
      </c>
      <c r="B42" s="44"/>
      <c r="C42" s="44"/>
      <c r="D42" s="44"/>
      <c r="E42" s="44"/>
      <c r="F42" s="44"/>
      <c r="G42" s="44"/>
      <c r="H42" s="44"/>
      <c r="I42" s="44"/>
      <c r="J42" s="44"/>
      <c r="K42" s="44"/>
      <c r="L42" s="46"/>
      <c r="M42" s="43"/>
      <c r="N42" s="43"/>
      <c r="O42" s="43"/>
      <c r="P42" s="43"/>
      <c r="Q42" s="43"/>
      <c r="R42" s="43"/>
      <c r="S42" s="50"/>
      <c r="T42" s="51"/>
      <c r="U42" s="1"/>
      <c r="V42" s="1"/>
      <c r="W42" s="1"/>
      <c r="X42" s="1"/>
      <c r="Y42" s="1"/>
      <c r="Z42" s="1"/>
      <c r="AG42" s="3"/>
      <c r="AH42" s="1"/>
      <c r="AI42" s="1"/>
      <c r="AJ42" s="1"/>
      <c r="AK42" s="1"/>
      <c r="AL42" s="1"/>
      <c r="AM42" s="1"/>
      <c r="AN42" s="1"/>
      <c r="AU42" s="3"/>
      <c r="AV42" s="1"/>
      <c r="AW42" s="1"/>
      <c r="AX42" s="1"/>
      <c r="AY42" s="1"/>
      <c r="AZ42" s="1"/>
      <c r="BA42" s="1"/>
      <c r="BB42" s="1"/>
      <c r="BI42" s="3"/>
      <c r="BJ42" s="1"/>
      <c r="BK42" s="1"/>
      <c r="BL42" s="1"/>
      <c r="BM42" s="1"/>
      <c r="BN42" s="1"/>
      <c r="BO42" s="1"/>
      <c r="BP42" s="1"/>
      <c r="BW42" s="3"/>
      <c r="BX42" s="1"/>
      <c r="BY42" s="1"/>
      <c r="BZ42" s="1"/>
      <c r="CA42" s="1"/>
      <c r="CB42" s="1"/>
      <c r="CC42" s="1"/>
      <c r="CD42" s="1"/>
      <c r="CK42" s="3"/>
      <c r="CL42" s="1"/>
      <c r="CM42" s="1"/>
      <c r="CN42" s="1"/>
      <c r="CO42" s="1"/>
      <c r="CP42" s="1"/>
      <c r="CQ42" s="1"/>
      <c r="CR42" s="1"/>
      <c r="CY42" s="3"/>
      <c r="CZ42" s="1"/>
      <c r="DA42" s="1"/>
      <c r="DB42" s="1"/>
      <c r="DC42" s="1"/>
      <c r="DD42" s="1"/>
      <c r="DE42" s="1"/>
      <c r="DF42" s="1"/>
      <c r="DM42" s="3"/>
      <c r="DN42" s="1"/>
      <c r="DO42" s="1"/>
      <c r="DP42" s="1"/>
      <c r="DQ42" s="1"/>
      <c r="DR42" s="1"/>
      <c r="DS42" s="1"/>
      <c r="DT42" s="1"/>
      <c r="EA42" s="3"/>
      <c r="EB42" s="1"/>
      <c r="EC42" s="1"/>
      <c r="ED42" s="1"/>
      <c r="EE42" s="1"/>
      <c r="EF42" s="1"/>
      <c r="EG42" s="1"/>
      <c r="EH42" s="1"/>
      <c r="EO42" s="3"/>
      <c r="EP42" s="1"/>
      <c r="EQ42" s="1"/>
      <c r="ER42" s="1"/>
      <c r="ES42" s="1"/>
      <c r="ET42" s="1"/>
      <c r="EU42" s="1"/>
      <c r="EV42" s="1"/>
      <c r="FC42" s="3"/>
      <c r="FD42" s="1"/>
      <c r="FE42" s="1"/>
      <c r="FF42" s="1"/>
      <c r="FG42" s="1"/>
      <c r="FH42" s="1"/>
      <c r="FI42" s="1"/>
      <c r="FJ42" s="1"/>
      <c r="FQ42" s="3"/>
      <c r="FR42" s="1"/>
      <c r="FS42" s="1"/>
      <c r="FT42" s="1"/>
      <c r="FU42" s="1"/>
      <c r="FV42" s="1"/>
      <c r="FW42" s="1"/>
      <c r="FX42" s="1"/>
      <c r="GE42" s="3"/>
      <c r="GF42" s="1"/>
      <c r="GG42" s="1"/>
      <c r="GH42" s="1"/>
      <c r="GI42" s="1"/>
      <c r="GJ42" s="1"/>
      <c r="GK42" s="1"/>
      <c r="GL42" s="1"/>
      <c r="GS42" s="3"/>
      <c r="GT42" s="1"/>
      <c r="GU42" s="1"/>
      <c r="GV42" s="1"/>
      <c r="GW42" s="1"/>
      <c r="GX42" s="1"/>
      <c r="GY42" s="1"/>
      <c r="GZ42" s="1"/>
      <c r="HG42" s="3"/>
      <c r="HH42" s="1"/>
      <c r="HI42" s="1"/>
      <c r="HJ42" s="1"/>
      <c r="HK42" s="1"/>
      <c r="HL42" s="1"/>
      <c r="HM42" s="1"/>
      <c r="HN42" s="1"/>
      <c r="HU42" s="3"/>
      <c r="HV42" s="1"/>
      <c r="HW42" s="1"/>
      <c r="HX42" s="1"/>
      <c r="HY42" s="1"/>
      <c r="HZ42" s="1"/>
      <c r="IA42" s="1"/>
      <c r="IB42" s="1"/>
      <c r="II42" s="3"/>
      <c r="IJ42" s="1"/>
      <c r="IK42" s="1"/>
      <c r="IL42" s="1"/>
      <c r="IM42" s="1"/>
      <c r="IN42" s="1"/>
      <c r="IO42" s="1"/>
      <c r="IP42" s="1"/>
      <c r="IW42" s="3"/>
      <c r="IX42" s="1"/>
      <c r="IY42" s="1"/>
      <c r="IZ42" s="1"/>
    </row>
    <row r="43" spans="1:260" ht="14.25" x14ac:dyDescent="0.2">
      <c r="A43" s="61" t="s">
        <v>307</v>
      </c>
      <c r="B43" s="40">
        <v>9207.2000000000007</v>
      </c>
      <c r="C43" s="40">
        <v>131.15090000000001</v>
      </c>
      <c r="D43" s="40">
        <v>2568.0354000000002</v>
      </c>
      <c r="E43" s="40">
        <v>4572.4476999999997</v>
      </c>
      <c r="F43" s="40">
        <v>7271.634</v>
      </c>
      <c r="G43" s="40">
        <v>15609.522800000001</v>
      </c>
      <c r="H43" s="40">
        <v>8.1212999999999997</v>
      </c>
      <c r="I43" s="40">
        <v>790.26289999999995</v>
      </c>
      <c r="J43" s="40">
        <v>52.680300000000003</v>
      </c>
      <c r="K43" s="40">
        <v>0.83979999999999999</v>
      </c>
      <c r="L43" s="42">
        <v>32940.261100000003</v>
      </c>
      <c r="M43" s="43"/>
      <c r="N43" s="43"/>
      <c r="O43" s="43"/>
      <c r="P43" s="43"/>
      <c r="Q43" s="43"/>
      <c r="R43" s="43"/>
      <c r="S43" s="43"/>
      <c r="T43" s="43"/>
    </row>
    <row r="44" spans="1:260" ht="14.25" x14ac:dyDescent="0.2">
      <c r="A44" s="61" t="s">
        <v>308</v>
      </c>
      <c r="B44" s="40">
        <v>7511.9242000000004</v>
      </c>
      <c r="C44" s="40">
        <v>21.700900000000001</v>
      </c>
      <c r="D44" s="40">
        <v>16963.863700000002</v>
      </c>
      <c r="E44" s="40">
        <v>6904.0217000000002</v>
      </c>
      <c r="F44" s="40">
        <v>23889.586299999999</v>
      </c>
      <c r="G44" s="40">
        <v>56.603999999999999</v>
      </c>
      <c r="H44" s="40">
        <v>14.5229</v>
      </c>
      <c r="I44" s="40">
        <v>26.450800000000001</v>
      </c>
      <c r="J44" s="40">
        <v>44.418100000000003</v>
      </c>
      <c r="K44" s="40">
        <v>515.81150000000002</v>
      </c>
      <c r="L44" s="42">
        <v>32059.317800000001</v>
      </c>
      <c r="M44" s="43"/>
      <c r="N44" s="43"/>
      <c r="O44" s="43"/>
      <c r="P44" s="43"/>
      <c r="Q44" s="43"/>
      <c r="R44" s="43"/>
      <c r="S44" s="43"/>
      <c r="T44" s="43"/>
    </row>
    <row r="45" spans="1:260" ht="14.25" x14ac:dyDescent="0.2">
      <c r="A45" s="61" t="s">
        <v>309</v>
      </c>
      <c r="B45" s="40">
        <v>53423.576000000001</v>
      </c>
      <c r="C45" s="40">
        <v>3992.8832000000002</v>
      </c>
      <c r="D45" s="40">
        <v>13382.717699999999</v>
      </c>
      <c r="E45" s="40">
        <v>14620.3063</v>
      </c>
      <c r="F45" s="40">
        <v>31995.907200000001</v>
      </c>
      <c r="G45" s="40">
        <v>217.38829999999999</v>
      </c>
      <c r="H45" s="40">
        <v>27.884499999999999</v>
      </c>
      <c r="I45" s="40">
        <v>520.93309999999997</v>
      </c>
      <c r="J45" s="40">
        <v>37.445999999999998</v>
      </c>
      <c r="K45" s="40">
        <v>195.93600000000001</v>
      </c>
      <c r="L45" s="42">
        <v>86419.071100000001</v>
      </c>
      <c r="M45" s="43"/>
      <c r="N45" s="43"/>
      <c r="O45" s="43"/>
      <c r="P45" s="43"/>
      <c r="Q45" s="43"/>
      <c r="R45" s="43"/>
      <c r="S45" s="43"/>
      <c r="T45" s="43"/>
    </row>
    <row r="46" spans="1:260" ht="14.25" x14ac:dyDescent="0.2">
      <c r="A46" s="62" t="s">
        <v>293</v>
      </c>
      <c r="B46" s="44">
        <v>70142.700200000007</v>
      </c>
      <c r="C46" s="44">
        <v>4145.7349999999997</v>
      </c>
      <c r="D46" s="44">
        <v>32914.616800000003</v>
      </c>
      <c r="E46" s="44">
        <v>26096.775699999998</v>
      </c>
      <c r="F46" s="44">
        <v>63157.127500000002</v>
      </c>
      <c r="G46" s="44">
        <v>15883.515100000001</v>
      </c>
      <c r="H46" s="44">
        <v>50.528700000000001</v>
      </c>
      <c r="I46" s="44">
        <v>1337.6468</v>
      </c>
      <c r="J46" s="44">
        <v>134.5444</v>
      </c>
      <c r="K46" s="44">
        <v>712.58730000000003</v>
      </c>
      <c r="L46" s="46">
        <v>151418.65</v>
      </c>
      <c r="M46" s="43"/>
      <c r="N46" s="43"/>
      <c r="O46" s="43"/>
      <c r="P46" s="43"/>
      <c r="Q46" s="43"/>
      <c r="R46" s="43"/>
      <c r="S46" s="50"/>
      <c r="T46" s="51"/>
      <c r="U46" s="1"/>
      <c r="V46" s="1"/>
      <c r="W46" s="1"/>
      <c r="X46" s="1"/>
      <c r="Y46" s="1"/>
      <c r="Z46" s="1"/>
      <c r="AG46" s="3"/>
      <c r="AH46" s="1"/>
      <c r="AI46" s="1"/>
      <c r="AJ46" s="1"/>
      <c r="AK46" s="1"/>
      <c r="AL46" s="1"/>
      <c r="AM46" s="1"/>
      <c r="AN46" s="1"/>
      <c r="AU46" s="3"/>
      <c r="AV46" s="1"/>
      <c r="AW46" s="1"/>
      <c r="AX46" s="1"/>
      <c r="AY46" s="1"/>
      <c r="AZ46" s="1"/>
      <c r="BA46" s="1"/>
      <c r="BB46" s="1"/>
      <c r="BI46" s="3"/>
      <c r="BJ46" s="1"/>
      <c r="BK46" s="1"/>
      <c r="BL46" s="1"/>
      <c r="BM46" s="1"/>
      <c r="BN46" s="1"/>
      <c r="BO46" s="1"/>
      <c r="BP46" s="1"/>
      <c r="BW46" s="3"/>
      <c r="BX46" s="1"/>
      <c r="BY46" s="1"/>
      <c r="BZ46" s="1"/>
      <c r="CA46" s="1"/>
      <c r="CB46" s="1"/>
      <c r="CC46" s="1"/>
      <c r="CD46" s="1"/>
      <c r="CK46" s="3"/>
      <c r="CL46" s="1"/>
      <c r="CM46" s="1"/>
      <c r="CN46" s="1"/>
      <c r="CO46" s="1"/>
      <c r="CP46" s="1"/>
      <c r="CQ46" s="1"/>
      <c r="CR46" s="1"/>
      <c r="CY46" s="3"/>
      <c r="CZ46" s="1"/>
      <c r="DA46" s="1"/>
      <c r="DB46" s="1"/>
      <c r="DC46" s="1"/>
      <c r="DD46" s="1"/>
      <c r="DE46" s="1"/>
      <c r="DF46" s="1"/>
      <c r="DM46" s="3"/>
      <c r="DN46" s="1"/>
      <c r="DO46" s="1"/>
      <c r="DP46" s="1"/>
      <c r="DQ46" s="1"/>
      <c r="DR46" s="1"/>
      <c r="DS46" s="1"/>
      <c r="DT46" s="1"/>
      <c r="EA46" s="3"/>
      <c r="EB46" s="1"/>
      <c r="EC46" s="1"/>
      <c r="ED46" s="1"/>
      <c r="EE46" s="1"/>
      <c r="EF46" s="1"/>
      <c r="EG46" s="1"/>
      <c r="EH46" s="1"/>
      <c r="EO46" s="3"/>
      <c r="EP46" s="1"/>
      <c r="EQ46" s="1"/>
      <c r="ER46" s="1"/>
      <c r="ES46" s="1"/>
      <c r="ET46" s="1"/>
      <c r="EU46" s="1"/>
      <c r="EV46" s="1"/>
      <c r="FC46" s="3"/>
      <c r="FD46" s="1"/>
      <c r="FE46" s="1"/>
      <c r="FF46" s="1"/>
      <c r="FG46" s="1"/>
      <c r="FH46" s="1"/>
      <c r="FI46" s="1"/>
      <c r="FJ46" s="1"/>
      <c r="FQ46" s="3"/>
      <c r="FR46" s="1"/>
      <c r="FS46" s="1"/>
      <c r="FT46" s="1"/>
      <c r="FU46" s="1"/>
      <c r="FV46" s="1"/>
      <c r="FW46" s="1"/>
      <c r="FX46" s="1"/>
      <c r="GE46" s="3"/>
      <c r="GF46" s="1"/>
      <c r="GG46" s="1"/>
      <c r="GH46" s="1"/>
      <c r="GI46" s="1"/>
      <c r="GJ46" s="1"/>
      <c r="GK46" s="1"/>
      <c r="GL46" s="1"/>
      <c r="GS46" s="3"/>
      <c r="GT46" s="1"/>
      <c r="GU46" s="1"/>
      <c r="GV46" s="1"/>
      <c r="GW46" s="1"/>
      <c r="GX46" s="1"/>
      <c r="GY46" s="1"/>
      <c r="GZ46" s="1"/>
      <c r="HG46" s="3"/>
      <c r="HH46" s="1"/>
      <c r="HI46" s="1"/>
      <c r="HJ46" s="1"/>
      <c r="HK46" s="1"/>
      <c r="HL46" s="1"/>
      <c r="HM46" s="1"/>
      <c r="HN46" s="1"/>
      <c r="HU46" s="3"/>
      <c r="HV46" s="1"/>
      <c r="HW46" s="1"/>
      <c r="HX46" s="1"/>
      <c r="HY46" s="1"/>
      <c r="HZ46" s="1"/>
      <c r="IA46" s="1"/>
      <c r="IB46" s="1"/>
      <c r="II46" s="3"/>
      <c r="IJ46" s="1"/>
      <c r="IK46" s="1"/>
      <c r="IL46" s="1"/>
      <c r="IM46" s="1"/>
      <c r="IN46" s="1"/>
      <c r="IO46" s="1"/>
      <c r="IP46" s="1"/>
      <c r="IW46" s="3"/>
      <c r="IX46" s="1"/>
      <c r="IY46" s="1"/>
      <c r="IZ46" s="1"/>
    </row>
    <row r="47" spans="1:260" ht="14.25" x14ac:dyDescent="0.2">
      <c r="A47" s="63" t="s">
        <v>294</v>
      </c>
      <c r="B47" s="47">
        <v>8685.0226999999995</v>
      </c>
      <c r="C47" s="47">
        <v>50.464100000000002</v>
      </c>
      <c r="D47" s="47">
        <v>3423.3798000000002</v>
      </c>
      <c r="E47" s="47">
        <v>3348.2240999999999</v>
      </c>
      <c r="F47" s="47">
        <v>6822.0680000000002</v>
      </c>
      <c r="G47" s="47">
        <v>28422.330699999999</v>
      </c>
      <c r="H47" s="47"/>
      <c r="I47" s="47">
        <v>983.29190000000006</v>
      </c>
      <c r="J47" s="47">
        <v>20.918700000000001</v>
      </c>
      <c r="K47" s="47"/>
      <c r="L47" s="49">
        <v>44933.631999999998</v>
      </c>
      <c r="M47" s="43"/>
      <c r="N47" s="43"/>
      <c r="O47" s="43"/>
      <c r="P47" s="43"/>
      <c r="Q47" s="43"/>
      <c r="R47" s="43"/>
      <c r="S47" s="50"/>
      <c r="T47" s="51"/>
      <c r="U47" s="1"/>
      <c r="V47" s="1"/>
      <c r="W47" s="1"/>
      <c r="X47" s="1"/>
      <c r="Y47" s="1"/>
      <c r="Z47" s="1"/>
      <c r="AG47" s="3"/>
      <c r="AH47" s="1"/>
      <c r="AI47" s="1"/>
      <c r="AJ47" s="1"/>
      <c r="AK47" s="1"/>
      <c r="AL47" s="1"/>
      <c r="AM47" s="1"/>
      <c r="AN47" s="1"/>
      <c r="AU47" s="3"/>
      <c r="AV47" s="1"/>
      <c r="AW47" s="1"/>
      <c r="AX47" s="1"/>
      <c r="AY47" s="1"/>
      <c r="AZ47" s="1"/>
      <c r="BA47" s="1"/>
      <c r="BB47" s="1"/>
      <c r="BI47" s="3"/>
      <c r="BJ47" s="1"/>
      <c r="BK47" s="1"/>
      <c r="BL47" s="1"/>
      <c r="BM47" s="1"/>
      <c r="BN47" s="1"/>
      <c r="BO47" s="1"/>
      <c r="BP47" s="1"/>
      <c r="BW47" s="3"/>
      <c r="BX47" s="1"/>
      <c r="BY47" s="1"/>
      <c r="BZ47" s="1"/>
      <c r="CA47" s="1"/>
      <c r="CB47" s="1"/>
      <c r="CC47" s="1"/>
      <c r="CD47" s="1"/>
      <c r="CK47" s="3"/>
      <c r="CL47" s="1"/>
      <c r="CM47" s="1"/>
      <c r="CN47" s="1"/>
      <c r="CO47" s="1"/>
      <c r="CP47" s="1"/>
      <c r="CQ47" s="1"/>
      <c r="CR47" s="1"/>
      <c r="CY47" s="3"/>
      <c r="CZ47" s="1"/>
      <c r="DA47" s="1"/>
      <c r="DB47" s="1"/>
      <c r="DC47" s="1"/>
      <c r="DD47" s="1"/>
      <c r="DE47" s="1"/>
      <c r="DF47" s="1"/>
      <c r="DM47" s="3"/>
      <c r="DN47" s="1"/>
      <c r="DO47" s="1"/>
      <c r="DP47" s="1"/>
      <c r="DQ47" s="1"/>
      <c r="DR47" s="1"/>
      <c r="DS47" s="1"/>
      <c r="DT47" s="1"/>
      <c r="EA47" s="3"/>
      <c r="EB47" s="1"/>
      <c r="EC47" s="1"/>
      <c r="ED47" s="1"/>
      <c r="EE47" s="1"/>
      <c r="EF47" s="1"/>
      <c r="EG47" s="1"/>
      <c r="EH47" s="1"/>
      <c r="EO47" s="3"/>
      <c r="EP47" s="1"/>
      <c r="EQ47" s="1"/>
      <c r="ER47" s="1"/>
      <c r="ES47" s="1"/>
      <c r="ET47" s="1"/>
      <c r="EU47" s="1"/>
      <c r="EV47" s="1"/>
      <c r="FC47" s="3"/>
      <c r="FD47" s="1"/>
      <c r="FE47" s="1"/>
      <c r="FF47" s="1"/>
      <c r="FG47" s="1"/>
      <c r="FH47" s="1"/>
      <c r="FI47" s="1"/>
      <c r="FJ47" s="1"/>
      <c r="FQ47" s="3"/>
      <c r="FR47" s="1"/>
      <c r="FS47" s="1"/>
      <c r="FT47" s="1"/>
      <c r="FU47" s="1"/>
      <c r="FV47" s="1"/>
      <c r="FW47" s="1"/>
      <c r="FX47" s="1"/>
      <c r="GE47" s="3"/>
      <c r="GF47" s="1"/>
      <c r="GG47" s="1"/>
      <c r="GH47" s="1"/>
      <c r="GI47" s="1"/>
      <c r="GJ47" s="1"/>
      <c r="GK47" s="1"/>
      <c r="GL47" s="1"/>
      <c r="GS47" s="3"/>
      <c r="GT47" s="1"/>
      <c r="GU47" s="1"/>
      <c r="GV47" s="1"/>
      <c r="GW47" s="1"/>
      <c r="GX47" s="1"/>
      <c r="GY47" s="1"/>
      <c r="GZ47" s="1"/>
      <c r="HG47" s="3"/>
      <c r="HH47" s="1"/>
      <c r="HI47" s="1"/>
      <c r="HJ47" s="1"/>
      <c r="HK47" s="1"/>
      <c r="HL47" s="1"/>
      <c r="HM47" s="1"/>
      <c r="HN47" s="1"/>
      <c r="HU47" s="3"/>
      <c r="HV47" s="1"/>
      <c r="HW47" s="1"/>
      <c r="HX47" s="1"/>
      <c r="HY47" s="1"/>
      <c r="HZ47" s="1"/>
      <c r="IA47" s="1"/>
      <c r="IB47" s="1"/>
      <c r="II47" s="3"/>
      <c r="IJ47" s="1"/>
      <c r="IK47" s="1"/>
      <c r="IL47" s="1"/>
      <c r="IM47" s="1"/>
      <c r="IN47" s="1"/>
      <c r="IO47" s="1"/>
      <c r="IP47" s="1"/>
      <c r="IW47" s="3"/>
      <c r="IX47" s="1"/>
      <c r="IY47" s="1"/>
      <c r="IZ47" s="1"/>
    </row>
    <row r="48" spans="1:260" ht="14.25" x14ac:dyDescent="0.2">
      <c r="A48" s="61" t="s">
        <v>28</v>
      </c>
      <c r="B48" s="40">
        <v>16.721</v>
      </c>
      <c r="C48" s="40"/>
      <c r="D48" s="40"/>
      <c r="E48" s="40"/>
      <c r="F48" s="40"/>
      <c r="G48" s="40"/>
      <c r="H48" s="40"/>
      <c r="I48" s="40"/>
      <c r="J48" s="40"/>
      <c r="K48" s="40"/>
      <c r="L48" s="42">
        <v>16.721</v>
      </c>
      <c r="M48" s="43"/>
      <c r="N48" s="43"/>
      <c r="O48" s="43"/>
      <c r="P48" s="43"/>
      <c r="Q48" s="43"/>
      <c r="R48" s="43"/>
      <c r="S48" s="43"/>
      <c r="T48" s="43"/>
    </row>
    <row r="49" spans="1:260" ht="14.25" x14ac:dyDescent="0.2">
      <c r="A49" s="61" t="s">
        <v>295</v>
      </c>
      <c r="B49" s="40">
        <v>1.7198</v>
      </c>
      <c r="C49" s="40"/>
      <c r="D49" s="40"/>
      <c r="E49" s="40"/>
      <c r="F49" s="40"/>
      <c r="G49" s="40"/>
      <c r="H49" s="40"/>
      <c r="I49" s="40">
        <v>58.698500000000003</v>
      </c>
      <c r="J49" s="40"/>
      <c r="K49" s="40"/>
      <c r="L49" s="42">
        <v>60.418300000000002</v>
      </c>
      <c r="M49" s="43"/>
      <c r="N49" s="43"/>
      <c r="O49" s="43"/>
      <c r="P49" s="43"/>
      <c r="Q49" s="43"/>
      <c r="R49" s="43"/>
      <c r="S49" s="43"/>
      <c r="T49" s="43"/>
    </row>
    <row r="50" spans="1:260" ht="14.25" x14ac:dyDescent="0.2">
      <c r="A50" s="62" t="s">
        <v>29</v>
      </c>
      <c r="B50" s="44">
        <v>18.440799999999999</v>
      </c>
      <c r="C50" s="44"/>
      <c r="D50" s="44"/>
      <c r="E50" s="44"/>
      <c r="F50" s="44"/>
      <c r="G50" s="44"/>
      <c r="H50" s="44"/>
      <c r="I50" s="44">
        <v>58.698500000000003</v>
      </c>
      <c r="J50" s="44"/>
      <c r="K50" s="44"/>
      <c r="L50" s="46">
        <v>77.139300000000006</v>
      </c>
      <c r="M50" s="43"/>
      <c r="N50" s="43"/>
      <c r="O50" s="43"/>
      <c r="P50" s="43"/>
      <c r="Q50" s="43"/>
      <c r="R50" s="43"/>
      <c r="S50" s="50"/>
      <c r="T50" s="51"/>
      <c r="U50" s="1"/>
      <c r="V50" s="1"/>
      <c r="W50" s="1"/>
      <c r="X50" s="1"/>
      <c r="Y50" s="1"/>
      <c r="Z50" s="1"/>
      <c r="AG50" s="3"/>
      <c r="AH50" s="1"/>
      <c r="AI50" s="1"/>
      <c r="AJ50" s="1"/>
      <c r="AK50" s="1"/>
      <c r="AL50" s="1"/>
      <c r="AM50" s="1"/>
      <c r="AN50" s="1"/>
      <c r="AU50" s="3"/>
      <c r="AV50" s="1"/>
      <c r="AW50" s="1"/>
      <c r="AX50" s="1"/>
      <c r="AY50" s="1"/>
      <c r="AZ50" s="1"/>
      <c r="BA50" s="1"/>
      <c r="BB50" s="1"/>
      <c r="BI50" s="3"/>
      <c r="BJ50" s="1"/>
      <c r="BK50" s="1"/>
      <c r="BL50" s="1"/>
      <c r="BM50" s="1"/>
      <c r="BN50" s="1"/>
      <c r="BO50" s="1"/>
      <c r="BP50" s="1"/>
      <c r="BW50" s="3"/>
      <c r="BX50" s="1"/>
      <c r="BY50" s="1"/>
      <c r="BZ50" s="1"/>
      <c r="CA50" s="1"/>
      <c r="CB50" s="1"/>
      <c r="CC50" s="1"/>
      <c r="CD50" s="1"/>
      <c r="CK50" s="3"/>
      <c r="CL50" s="1"/>
      <c r="CM50" s="1"/>
      <c r="CN50" s="1"/>
      <c r="CO50" s="1"/>
      <c r="CP50" s="1"/>
      <c r="CQ50" s="1"/>
      <c r="CR50" s="1"/>
      <c r="CY50" s="3"/>
      <c r="CZ50" s="1"/>
      <c r="DA50" s="1"/>
      <c r="DB50" s="1"/>
      <c r="DC50" s="1"/>
      <c r="DD50" s="1"/>
      <c r="DE50" s="1"/>
      <c r="DF50" s="1"/>
      <c r="DM50" s="3"/>
      <c r="DN50" s="1"/>
      <c r="DO50" s="1"/>
      <c r="DP50" s="1"/>
      <c r="DQ50" s="1"/>
      <c r="DR50" s="1"/>
      <c r="DS50" s="1"/>
      <c r="DT50" s="1"/>
      <c r="EA50" s="3"/>
      <c r="EB50" s="1"/>
      <c r="EC50" s="1"/>
      <c r="ED50" s="1"/>
      <c r="EE50" s="1"/>
      <c r="EF50" s="1"/>
      <c r="EG50" s="1"/>
      <c r="EH50" s="1"/>
      <c r="EO50" s="3"/>
      <c r="EP50" s="1"/>
      <c r="EQ50" s="1"/>
      <c r="ER50" s="1"/>
      <c r="ES50" s="1"/>
      <c r="ET50" s="1"/>
      <c r="EU50" s="1"/>
      <c r="EV50" s="1"/>
      <c r="FC50" s="3"/>
      <c r="FD50" s="1"/>
      <c r="FE50" s="1"/>
      <c r="FF50" s="1"/>
      <c r="FG50" s="1"/>
      <c r="FH50" s="1"/>
      <c r="FI50" s="1"/>
      <c r="FJ50" s="1"/>
      <c r="FQ50" s="3"/>
      <c r="FR50" s="1"/>
      <c r="FS50" s="1"/>
      <c r="FT50" s="1"/>
      <c r="FU50" s="1"/>
      <c r="FV50" s="1"/>
      <c r="FW50" s="1"/>
      <c r="FX50" s="1"/>
      <c r="GE50" s="3"/>
      <c r="GF50" s="1"/>
      <c r="GG50" s="1"/>
      <c r="GH50" s="1"/>
      <c r="GI50" s="1"/>
      <c r="GJ50" s="1"/>
      <c r="GK50" s="1"/>
      <c r="GL50" s="1"/>
      <c r="GS50" s="3"/>
      <c r="GT50" s="1"/>
      <c r="GU50" s="1"/>
      <c r="GV50" s="1"/>
      <c r="GW50" s="1"/>
      <c r="GX50" s="1"/>
      <c r="GY50" s="1"/>
      <c r="GZ50" s="1"/>
      <c r="HG50" s="3"/>
      <c r="HH50" s="1"/>
      <c r="HI50" s="1"/>
      <c r="HJ50" s="1"/>
      <c r="HK50" s="1"/>
      <c r="HL50" s="1"/>
      <c r="HM50" s="1"/>
      <c r="HN50" s="1"/>
      <c r="HU50" s="3"/>
      <c r="HV50" s="1"/>
      <c r="HW50" s="1"/>
      <c r="HX50" s="1"/>
      <c r="HY50" s="1"/>
      <c r="HZ50" s="1"/>
      <c r="IA50" s="1"/>
      <c r="IB50" s="1"/>
      <c r="II50" s="3"/>
      <c r="IJ50" s="1"/>
      <c r="IK50" s="1"/>
      <c r="IL50" s="1"/>
      <c r="IM50" s="1"/>
      <c r="IN50" s="1"/>
      <c r="IO50" s="1"/>
      <c r="IP50" s="1"/>
      <c r="IW50" s="3"/>
      <c r="IX50" s="1"/>
      <c r="IY50" s="1"/>
      <c r="IZ50" s="1"/>
    </row>
    <row r="51" spans="1:260" ht="14.25" x14ac:dyDescent="0.2">
      <c r="A51" s="61" t="s">
        <v>296</v>
      </c>
      <c r="B51" s="40">
        <v>4083.6862999999998</v>
      </c>
      <c r="C51" s="40"/>
      <c r="D51" s="40">
        <v>1450.8848</v>
      </c>
      <c r="E51" s="40">
        <v>1291.7174</v>
      </c>
      <c r="F51" s="40">
        <v>2742.6021999999998</v>
      </c>
      <c r="G51" s="40">
        <v>2676.3004999999998</v>
      </c>
      <c r="H51" s="40">
        <v>13.572800000000001</v>
      </c>
      <c r="I51" s="40">
        <v>80.222099999999998</v>
      </c>
      <c r="J51" s="40">
        <v>1.2375</v>
      </c>
      <c r="K51" s="40"/>
      <c r="L51" s="42">
        <v>9597.6214</v>
      </c>
      <c r="M51" s="43"/>
      <c r="N51" s="43"/>
      <c r="O51" s="43"/>
      <c r="P51" s="43"/>
      <c r="Q51" s="43"/>
      <c r="R51" s="43"/>
      <c r="S51" s="43"/>
      <c r="T51" s="43"/>
    </row>
    <row r="52" spans="1:260" ht="14.25" x14ac:dyDescent="0.2">
      <c r="A52" s="61" t="s">
        <v>297</v>
      </c>
      <c r="B52" s="40">
        <v>705.24189999999999</v>
      </c>
      <c r="C52" s="40"/>
      <c r="D52" s="40">
        <v>0.20169999999999999</v>
      </c>
      <c r="E52" s="40">
        <v>73.750799999999998</v>
      </c>
      <c r="F52" s="40">
        <v>73.952500000000001</v>
      </c>
      <c r="G52" s="40">
        <v>54.339300000000001</v>
      </c>
      <c r="H52" s="40"/>
      <c r="I52" s="40"/>
      <c r="J52" s="40"/>
      <c r="K52" s="40"/>
      <c r="L52" s="42">
        <v>833.53369999999995</v>
      </c>
      <c r="M52" s="43"/>
      <c r="N52" s="43"/>
      <c r="O52" s="43"/>
      <c r="P52" s="43"/>
      <c r="Q52" s="43"/>
      <c r="R52" s="43"/>
      <c r="S52" s="43"/>
      <c r="T52" s="43"/>
    </row>
    <row r="53" spans="1:260" ht="14.25" x14ac:dyDescent="0.2">
      <c r="A53" s="61" t="s">
        <v>298</v>
      </c>
      <c r="B53" s="40">
        <v>11327.346600000001</v>
      </c>
      <c r="C53" s="40"/>
      <c r="D53" s="40"/>
      <c r="E53" s="40">
        <v>156.29820000000001</v>
      </c>
      <c r="F53" s="40">
        <v>156.29820000000001</v>
      </c>
      <c r="G53" s="40">
        <v>2.2027999999999999</v>
      </c>
      <c r="H53" s="40">
        <v>36.899500000000003</v>
      </c>
      <c r="I53" s="40">
        <v>147.1653</v>
      </c>
      <c r="J53" s="40"/>
      <c r="K53" s="40"/>
      <c r="L53" s="42">
        <v>11669.912399999999</v>
      </c>
      <c r="M53" s="43"/>
      <c r="N53" s="43"/>
      <c r="O53" s="43"/>
      <c r="P53" s="43"/>
      <c r="Q53" s="43"/>
      <c r="R53" s="43"/>
      <c r="S53" s="43"/>
      <c r="T53" s="43"/>
    </row>
    <row r="54" spans="1:260" ht="14.25" x14ac:dyDescent="0.2">
      <c r="A54" s="61" t="s">
        <v>30</v>
      </c>
      <c r="B54" s="40">
        <v>1350.3661</v>
      </c>
      <c r="C54" s="40"/>
      <c r="D54" s="40"/>
      <c r="E54" s="40"/>
      <c r="F54" s="40"/>
      <c r="G54" s="40">
        <v>248.33150000000001</v>
      </c>
      <c r="H54" s="40"/>
      <c r="I54" s="40"/>
      <c r="J54" s="40"/>
      <c r="K54" s="40"/>
      <c r="L54" s="42">
        <v>1598.6976</v>
      </c>
      <c r="M54" s="43"/>
      <c r="N54" s="43"/>
      <c r="O54" s="43"/>
      <c r="P54" s="43"/>
      <c r="Q54" s="43"/>
      <c r="R54" s="43"/>
      <c r="S54" s="43"/>
      <c r="T54" s="43"/>
    </row>
    <row r="55" spans="1:260" ht="14.25" x14ac:dyDescent="0.2">
      <c r="A55" s="61" t="s">
        <v>31</v>
      </c>
      <c r="B55" s="40">
        <v>9901.0202000000008</v>
      </c>
      <c r="C55" s="40"/>
      <c r="D55" s="40">
        <v>3088.7211000000002</v>
      </c>
      <c r="E55" s="40">
        <v>10773.1059</v>
      </c>
      <c r="F55" s="40">
        <v>13861.826999999999</v>
      </c>
      <c r="G55" s="40">
        <v>511.36590000000001</v>
      </c>
      <c r="H55" s="40"/>
      <c r="I55" s="40"/>
      <c r="J55" s="40"/>
      <c r="K55" s="40"/>
      <c r="L55" s="42">
        <v>24274.213100000001</v>
      </c>
      <c r="M55" s="43"/>
      <c r="N55" s="43"/>
      <c r="O55" s="43"/>
      <c r="P55" s="43"/>
      <c r="Q55" s="43"/>
      <c r="R55" s="43"/>
      <c r="S55" s="43"/>
      <c r="T55" s="43"/>
    </row>
    <row r="56" spans="1:260" ht="14.25" x14ac:dyDescent="0.2">
      <c r="A56" s="61" t="s">
        <v>299</v>
      </c>
      <c r="B56" s="40">
        <v>5.1966000000000001</v>
      </c>
      <c r="C56" s="40"/>
      <c r="D56" s="40"/>
      <c r="E56" s="40"/>
      <c r="F56" s="40"/>
      <c r="G56" s="40"/>
      <c r="H56" s="40"/>
      <c r="I56" s="40"/>
      <c r="J56" s="40"/>
      <c r="K56" s="40"/>
      <c r="L56" s="42">
        <v>5.1966000000000001</v>
      </c>
      <c r="M56" s="43"/>
      <c r="N56" s="43"/>
      <c r="O56" s="43"/>
      <c r="P56" s="43"/>
      <c r="Q56" s="43"/>
      <c r="R56" s="43"/>
      <c r="S56" s="43"/>
      <c r="T56" s="43"/>
    </row>
    <row r="57" spans="1:260" ht="14.25" x14ac:dyDescent="0.2">
      <c r="A57" s="61" t="s">
        <v>300</v>
      </c>
      <c r="B57" s="40">
        <v>2169.9182999999998</v>
      </c>
      <c r="C57" s="40"/>
      <c r="D57" s="40">
        <v>149.04</v>
      </c>
      <c r="E57" s="40">
        <v>385.77749999999997</v>
      </c>
      <c r="F57" s="40">
        <v>534.8175</v>
      </c>
      <c r="G57" s="40">
        <v>5241.4126999999999</v>
      </c>
      <c r="H57" s="40">
        <v>5.8163999999999998</v>
      </c>
      <c r="I57" s="40">
        <v>35.974400000000003</v>
      </c>
      <c r="J57" s="40"/>
      <c r="K57" s="40">
        <v>61.912100000000002</v>
      </c>
      <c r="L57" s="42">
        <v>8049.8513999999996</v>
      </c>
      <c r="M57" s="43"/>
      <c r="N57" s="43"/>
      <c r="O57" s="43"/>
      <c r="P57" s="43"/>
      <c r="Q57" s="43"/>
      <c r="R57" s="43"/>
      <c r="S57" s="43"/>
      <c r="T57" s="43"/>
    </row>
    <row r="58" spans="1:260" ht="14.25" x14ac:dyDescent="0.2">
      <c r="A58" s="61" t="s">
        <v>32</v>
      </c>
      <c r="B58" s="40">
        <v>30353.236700000001</v>
      </c>
      <c r="C58" s="40"/>
      <c r="D58" s="40">
        <v>393.15620000000001</v>
      </c>
      <c r="E58" s="40">
        <v>3386.1426999999999</v>
      </c>
      <c r="F58" s="40">
        <v>3779.2988999999998</v>
      </c>
      <c r="G58" s="40">
        <v>91.545900000000003</v>
      </c>
      <c r="H58" s="40">
        <v>178.17420000000001</v>
      </c>
      <c r="I58" s="40">
        <v>512.89329999999995</v>
      </c>
      <c r="J58" s="40"/>
      <c r="K58" s="40"/>
      <c r="L58" s="42">
        <v>34915.148999999998</v>
      </c>
      <c r="M58" s="43"/>
      <c r="N58" s="43"/>
      <c r="O58" s="43"/>
      <c r="P58" s="43"/>
      <c r="Q58" s="43"/>
      <c r="R58" s="43"/>
      <c r="S58" s="43"/>
      <c r="T58" s="43"/>
    </row>
    <row r="59" spans="1:260" ht="14.25" x14ac:dyDescent="0.2">
      <c r="A59" s="62" t="s">
        <v>301</v>
      </c>
      <c r="B59" s="44">
        <v>59896.012699999999</v>
      </c>
      <c r="C59" s="44"/>
      <c r="D59" s="44">
        <v>5082.0038000000004</v>
      </c>
      <c r="E59" s="44">
        <v>16066.7925</v>
      </c>
      <c r="F59" s="44">
        <v>21148.796300000002</v>
      </c>
      <c r="G59" s="44">
        <v>8825.4986000000008</v>
      </c>
      <c r="H59" s="44">
        <v>234.46289999999999</v>
      </c>
      <c r="I59" s="44">
        <v>776.25509999999997</v>
      </c>
      <c r="J59" s="44">
        <v>1.2375</v>
      </c>
      <c r="K59" s="44">
        <v>61.912100000000002</v>
      </c>
      <c r="L59" s="46">
        <v>90944.175199999998</v>
      </c>
      <c r="M59" s="43"/>
      <c r="N59" s="43"/>
      <c r="O59" s="43"/>
      <c r="P59" s="43"/>
      <c r="Q59" s="43"/>
      <c r="R59" s="43"/>
      <c r="S59" s="50"/>
      <c r="T59" s="51"/>
      <c r="U59" s="1"/>
      <c r="V59" s="1"/>
      <c r="W59" s="1"/>
      <c r="X59" s="1"/>
      <c r="Y59" s="1"/>
      <c r="Z59" s="1"/>
      <c r="AG59" s="3"/>
      <c r="AH59" s="1"/>
      <c r="AI59" s="1"/>
      <c r="AJ59" s="1"/>
      <c r="AK59" s="1"/>
      <c r="AL59" s="1"/>
      <c r="AM59" s="1"/>
      <c r="AN59" s="1"/>
      <c r="AU59" s="3"/>
      <c r="AV59" s="1"/>
      <c r="AW59" s="1"/>
      <c r="AX59" s="1"/>
      <c r="AY59" s="1"/>
      <c r="AZ59" s="1"/>
      <c r="BA59" s="1"/>
      <c r="BB59" s="1"/>
      <c r="BI59" s="3"/>
      <c r="BJ59" s="1"/>
      <c r="BK59" s="1"/>
      <c r="BL59" s="1"/>
      <c r="BM59" s="1"/>
      <c r="BN59" s="1"/>
      <c r="BO59" s="1"/>
      <c r="BP59" s="1"/>
      <c r="BW59" s="3"/>
      <c r="BX59" s="1"/>
      <c r="BY59" s="1"/>
      <c r="BZ59" s="1"/>
      <c r="CA59" s="1"/>
      <c r="CB59" s="1"/>
      <c r="CC59" s="1"/>
      <c r="CD59" s="1"/>
      <c r="CK59" s="3"/>
      <c r="CL59" s="1"/>
      <c r="CM59" s="1"/>
      <c r="CN59" s="1"/>
      <c r="CO59" s="1"/>
      <c r="CP59" s="1"/>
      <c r="CQ59" s="1"/>
      <c r="CR59" s="1"/>
      <c r="CY59" s="3"/>
      <c r="CZ59" s="1"/>
      <c r="DA59" s="1"/>
      <c r="DB59" s="1"/>
      <c r="DC59" s="1"/>
      <c r="DD59" s="1"/>
      <c r="DE59" s="1"/>
      <c r="DF59" s="1"/>
      <c r="DM59" s="3"/>
      <c r="DN59" s="1"/>
      <c r="DO59" s="1"/>
      <c r="DP59" s="1"/>
      <c r="DQ59" s="1"/>
      <c r="DR59" s="1"/>
      <c r="DS59" s="1"/>
      <c r="DT59" s="1"/>
      <c r="EA59" s="3"/>
      <c r="EB59" s="1"/>
      <c r="EC59" s="1"/>
      <c r="ED59" s="1"/>
      <c r="EE59" s="1"/>
      <c r="EF59" s="1"/>
      <c r="EG59" s="1"/>
      <c r="EH59" s="1"/>
      <c r="EO59" s="3"/>
      <c r="EP59" s="1"/>
      <c r="EQ59" s="1"/>
      <c r="ER59" s="1"/>
      <c r="ES59" s="1"/>
      <c r="ET59" s="1"/>
      <c r="EU59" s="1"/>
      <c r="EV59" s="1"/>
      <c r="FC59" s="3"/>
      <c r="FD59" s="1"/>
      <c r="FE59" s="1"/>
      <c r="FF59" s="1"/>
      <c r="FG59" s="1"/>
      <c r="FH59" s="1"/>
      <c r="FI59" s="1"/>
      <c r="FJ59" s="1"/>
      <c r="FQ59" s="3"/>
      <c r="FR59" s="1"/>
      <c r="FS59" s="1"/>
      <c r="FT59" s="1"/>
      <c r="FU59" s="1"/>
      <c r="FV59" s="1"/>
      <c r="FW59" s="1"/>
      <c r="FX59" s="1"/>
      <c r="GE59" s="3"/>
      <c r="GF59" s="1"/>
      <c r="GG59" s="1"/>
      <c r="GH59" s="1"/>
      <c r="GI59" s="1"/>
      <c r="GJ59" s="1"/>
      <c r="GK59" s="1"/>
      <c r="GL59" s="1"/>
      <c r="GS59" s="3"/>
      <c r="GT59" s="1"/>
      <c r="GU59" s="1"/>
      <c r="GV59" s="1"/>
      <c r="GW59" s="1"/>
      <c r="GX59" s="1"/>
      <c r="GY59" s="1"/>
      <c r="GZ59" s="1"/>
      <c r="HG59" s="3"/>
      <c r="HH59" s="1"/>
      <c r="HI59" s="1"/>
      <c r="HJ59" s="1"/>
      <c r="HK59" s="1"/>
      <c r="HL59" s="1"/>
      <c r="HM59" s="1"/>
      <c r="HN59" s="1"/>
      <c r="HU59" s="3"/>
      <c r="HV59" s="1"/>
      <c r="HW59" s="1"/>
      <c r="HX59" s="1"/>
      <c r="HY59" s="1"/>
      <c r="HZ59" s="1"/>
      <c r="IA59" s="1"/>
      <c r="IB59" s="1"/>
      <c r="II59" s="3"/>
      <c r="IJ59" s="1"/>
      <c r="IK59" s="1"/>
      <c r="IL59" s="1"/>
      <c r="IM59" s="1"/>
      <c r="IN59" s="1"/>
      <c r="IO59" s="1"/>
      <c r="IP59" s="1"/>
      <c r="IW59" s="3"/>
      <c r="IX59" s="1"/>
      <c r="IY59" s="1"/>
      <c r="IZ59" s="1"/>
    </row>
    <row r="60" spans="1:260" ht="14.25" x14ac:dyDescent="0.2">
      <c r="A60" s="61" t="s">
        <v>33</v>
      </c>
      <c r="B60" s="40">
        <v>387.73</v>
      </c>
      <c r="C60" s="40"/>
      <c r="D60" s="40"/>
      <c r="E60" s="40"/>
      <c r="F60" s="40"/>
      <c r="G60" s="40">
        <v>183.6225</v>
      </c>
      <c r="H60" s="40"/>
      <c r="I60" s="40"/>
      <c r="J60" s="40"/>
      <c r="K60" s="40"/>
      <c r="L60" s="42">
        <v>571.35249999999996</v>
      </c>
      <c r="M60" s="43"/>
      <c r="N60" s="43"/>
      <c r="O60" s="43"/>
      <c r="P60" s="43"/>
      <c r="Q60" s="43"/>
      <c r="R60" s="43"/>
      <c r="S60" s="43"/>
      <c r="T60" s="43"/>
    </row>
    <row r="61" spans="1:260" ht="14.25" x14ac:dyDescent="0.2">
      <c r="A61" s="61" t="s">
        <v>310</v>
      </c>
      <c r="B61" s="40">
        <v>422.72710000000001</v>
      </c>
      <c r="C61" s="40"/>
      <c r="D61" s="40"/>
      <c r="E61" s="40"/>
      <c r="F61" s="40"/>
      <c r="G61" s="40">
        <v>53.182499999999997</v>
      </c>
      <c r="H61" s="40">
        <v>6.3154000000000003</v>
      </c>
      <c r="I61" s="40">
        <v>7.9835000000000003</v>
      </c>
      <c r="J61" s="40"/>
      <c r="K61" s="40"/>
      <c r="L61" s="42">
        <v>490.20850000000002</v>
      </c>
      <c r="M61" s="43"/>
      <c r="N61" s="43"/>
      <c r="O61" s="43"/>
      <c r="P61" s="43"/>
      <c r="Q61" s="43"/>
      <c r="R61" s="43"/>
      <c r="S61" s="43"/>
      <c r="T61" s="43"/>
    </row>
    <row r="62" spans="1:260" ht="14.25" x14ac:dyDescent="0.2">
      <c r="A62" s="64" t="s">
        <v>34</v>
      </c>
      <c r="B62" s="44">
        <v>810.45709999999997</v>
      </c>
      <c r="C62" s="44"/>
      <c r="D62" s="44"/>
      <c r="E62" s="44"/>
      <c r="F62" s="44"/>
      <c r="G62" s="44">
        <v>236.80500000000001</v>
      </c>
      <c r="H62" s="44">
        <v>6.3154000000000003</v>
      </c>
      <c r="I62" s="44">
        <v>7.9835000000000003</v>
      </c>
      <c r="J62" s="44"/>
      <c r="K62" s="44"/>
      <c r="L62" s="46">
        <v>1061.5609999999999</v>
      </c>
      <c r="M62" s="43"/>
      <c r="N62" s="43"/>
      <c r="O62" s="43"/>
      <c r="P62" s="43"/>
      <c r="Q62" s="43"/>
      <c r="R62" s="43"/>
      <c r="S62" s="50"/>
      <c r="T62" s="51"/>
      <c r="U62" s="1"/>
      <c r="V62" s="1"/>
      <c r="W62" s="1"/>
      <c r="X62" s="1"/>
      <c r="Y62" s="1"/>
      <c r="Z62" s="1"/>
      <c r="AG62" s="3"/>
      <c r="AH62" s="1"/>
      <c r="AI62" s="1"/>
      <c r="AJ62" s="1"/>
      <c r="AK62" s="1"/>
      <c r="AL62" s="1"/>
      <c r="AM62" s="1"/>
      <c r="AN62" s="1"/>
      <c r="AU62" s="3"/>
      <c r="AV62" s="1"/>
      <c r="AW62" s="1"/>
      <c r="AX62" s="1"/>
      <c r="AY62" s="1"/>
      <c r="AZ62" s="1"/>
      <c r="BA62" s="1"/>
      <c r="BB62" s="1"/>
      <c r="BI62" s="3"/>
      <c r="BJ62" s="1"/>
      <c r="BK62" s="1"/>
      <c r="BL62" s="1"/>
      <c r="BM62" s="1"/>
      <c r="BN62" s="1"/>
      <c r="BO62" s="1"/>
      <c r="BP62" s="1"/>
      <c r="BW62" s="3"/>
      <c r="BX62" s="1"/>
      <c r="BY62" s="1"/>
      <c r="BZ62" s="1"/>
      <c r="CA62" s="1"/>
      <c r="CB62" s="1"/>
      <c r="CC62" s="1"/>
      <c r="CD62" s="1"/>
      <c r="CK62" s="3"/>
      <c r="CL62" s="1"/>
      <c r="CM62" s="1"/>
      <c r="CN62" s="1"/>
      <c r="CO62" s="1"/>
      <c r="CP62" s="1"/>
      <c r="CQ62" s="1"/>
      <c r="CR62" s="1"/>
      <c r="CY62" s="3"/>
      <c r="CZ62" s="1"/>
      <c r="DA62" s="1"/>
      <c r="DB62" s="1"/>
      <c r="DC62" s="1"/>
      <c r="DD62" s="1"/>
      <c r="DE62" s="1"/>
      <c r="DF62" s="1"/>
      <c r="DM62" s="3"/>
      <c r="DN62" s="1"/>
      <c r="DO62" s="1"/>
      <c r="DP62" s="1"/>
      <c r="DQ62" s="1"/>
      <c r="DR62" s="1"/>
      <c r="DS62" s="1"/>
      <c r="DT62" s="1"/>
      <c r="EA62" s="3"/>
      <c r="EB62" s="1"/>
      <c r="EC62" s="1"/>
      <c r="ED62" s="1"/>
      <c r="EE62" s="1"/>
      <c r="EF62" s="1"/>
      <c r="EG62" s="1"/>
      <c r="EH62" s="1"/>
      <c r="EO62" s="3"/>
      <c r="EP62" s="1"/>
      <c r="EQ62" s="1"/>
      <c r="ER62" s="1"/>
      <c r="ES62" s="1"/>
      <c r="ET62" s="1"/>
      <c r="EU62" s="1"/>
      <c r="EV62" s="1"/>
      <c r="FC62" s="3"/>
      <c r="FD62" s="1"/>
      <c r="FE62" s="1"/>
      <c r="FF62" s="1"/>
      <c r="FG62" s="1"/>
      <c r="FH62" s="1"/>
      <c r="FI62" s="1"/>
      <c r="FJ62" s="1"/>
      <c r="FQ62" s="3"/>
      <c r="FR62" s="1"/>
      <c r="FS62" s="1"/>
      <c r="FT62" s="1"/>
      <c r="FU62" s="1"/>
      <c r="FV62" s="1"/>
      <c r="FW62" s="1"/>
      <c r="FX62" s="1"/>
      <c r="GE62" s="3"/>
      <c r="GF62" s="1"/>
      <c r="GG62" s="1"/>
      <c r="GH62" s="1"/>
      <c r="GI62" s="1"/>
      <c r="GJ62" s="1"/>
      <c r="GK62" s="1"/>
      <c r="GL62" s="1"/>
      <c r="GS62" s="3"/>
      <c r="GT62" s="1"/>
      <c r="GU62" s="1"/>
      <c r="GV62" s="1"/>
      <c r="GW62" s="1"/>
      <c r="GX62" s="1"/>
      <c r="GY62" s="1"/>
      <c r="GZ62" s="1"/>
      <c r="HG62" s="3"/>
      <c r="HH62" s="1"/>
      <c r="HI62" s="1"/>
      <c r="HJ62" s="1"/>
      <c r="HK62" s="1"/>
      <c r="HL62" s="1"/>
      <c r="HM62" s="1"/>
      <c r="HN62" s="1"/>
      <c r="HU62" s="3"/>
      <c r="HV62" s="1"/>
      <c r="HW62" s="1"/>
      <c r="HX62" s="1"/>
      <c r="HY62" s="1"/>
      <c r="HZ62" s="1"/>
      <c r="IA62" s="1"/>
      <c r="IB62" s="1"/>
      <c r="II62" s="3"/>
      <c r="IJ62" s="1"/>
      <c r="IK62" s="1"/>
      <c r="IL62" s="1"/>
      <c r="IM62" s="1"/>
      <c r="IN62" s="1"/>
      <c r="IO62" s="1"/>
      <c r="IP62" s="1"/>
      <c r="IW62" s="3"/>
      <c r="IX62" s="1"/>
      <c r="IY62" s="1"/>
      <c r="IZ62" s="1"/>
    </row>
    <row r="63" spans="1:260" ht="15" customHeight="1" x14ac:dyDescent="0.2">
      <c r="A63" s="82" t="s">
        <v>157</v>
      </c>
      <c r="B63" s="83">
        <v>142304.66339999999</v>
      </c>
      <c r="C63" s="83">
        <v>4288.8504000000003</v>
      </c>
      <c r="D63" s="83">
        <v>46363.612300000001</v>
      </c>
      <c r="E63" s="83">
        <v>47545.645900000003</v>
      </c>
      <c r="F63" s="83">
        <v>98198.108600000007</v>
      </c>
      <c r="G63" s="83">
        <v>54059.258399999999</v>
      </c>
      <c r="H63" s="83">
        <v>291.30700000000002</v>
      </c>
      <c r="I63" s="83">
        <v>3163.8757999999998</v>
      </c>
      <c r="J63" s="83">
        <v>156.70060000000001</v>
      </c>
      <c r="K63" s="83">
        <v>774.49940000000004</v>
      </c>
      <c r="L63" s="83">
        <v>298948.41320000001</v>
      </c>
    </row>
  </sheetData>
  <mergeCells count="1">
    <mergeCell ref="B1:L1"/>
  </mergeCells>
  <phoneticPr fontId="0" type="noConversion"/>
  <printOptions horizontalCentered="1"/>
  <pageMargins left="0.78740157480314965" right="0.78740157480314965" top="0.98425196850393704" bottom="0.78740157480314965" header="0.59055118110236227" footer="0.39370078740157483"/>
  <pageSetup paperSize="9" scale="61" orientation="portrait" r:id="rId1"/>
  <headerFooter alignWithMargins="0">
    <oddHeader>&amp;C&amp;"Arial,Negrita"&amp;K03+0003.3.10 FRUTALES CÍTRICOS. Superficie provincial total (ha)</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1">
    <pageSetUpPr fitToPage="1"/>
  </sheetPr>
  <dimension ref="A1:IQ65"/>
  <sheetViews>
    <sheetView showZeros="0" workbookViewId="0">
      <pane ySplit="1" topLeftCell="A2" activePane="bottomLeft" state="frozen"/>
      <selection activeCell="I62" sqref="A62:I62"/>
      <selection pane="bottomLeft" activeCell="A2" sqref="A2:A62"/>
    </sheetView>
  </sheetViews>
  <sheetFormatPr baseColWidth="10" defaultRowHeight="12.75" x14ac:dyDescent="0.2"/>
  <cols>
    <col min="1" max="1" width="34.28515625" customWidth="1"/>
    <col min="2" max="2" width="9.28515625" bestFit="1" customWidth="1"/>
    <col min="3" max="3" width="10" customWidth="1"/>
    <col min="4" max="4" width="9" bestFit="1" customWidth="1"/>
    <col min="5" max="5" width="11.7109375" customWidth="1"/>
    <col min="6" max="6" width="7.85546875" bestFit="1" customWidth="1"/>
    <col min="7" max="7" width="10" customWidth="1"/>
  </cols>
  <sheetData>
    <row r="1" spans="1:251" s="2" customFormat="1" ht="39.75" customHeight="1" x14ac:dyDescent="0.2">
      <c r="A1" s="18" t="s">
        <v>125</v>
      </c>
      <c r="B1" s="19" t="s">
        <v>64</v>
      </c>
      <c r="C1" s="19" t="s">
        <v>174</v>
      </c>
      <c r="D1" s="19" t="s">
        <v>65</v>
      </c>
      <c r="E1" s="19" t="s">
        <v>260</v>
      </c>
      <c r="F1" s="20" t="s">
        <v>66</v>
      </c>
      <c r="G1" s="21" t="s">
        <v>67</v>
      </c>
    </row>
    <row r="2" spans="1:251" ht="14.25" x14ac:dyDescent="0.2">
      <c r="A2" s="61" t="s">
        <v>1</v>
      </c>
      <c r="B2" s="40">
        <v>572.43550000000005</v>
      </c>
      <c r="C2" s="40">
        <v>504.85250000000002</v>
      </c>
      <c r="D2" s="40">
        <v>78.226500000000001</v>
      </c>
      <c r="E2" s="40">
        <v>7.2462</v>
      </c>
      <c r="F2" s="40">
        <v>78.647599999999997</v>
      </c>
      <c r="G2" s="42">
        <v>1241.4083000000001</v>
      </c>
      <c r="H2" s="51"/>
      <c r="I2" s="43"/>
      <c r="J2" s="43"/>
      <c r="K2" s="43"/>
    </row>
    <row r="3" spans="1:251" ht="14.25" x14ac:dyDescent="0.2">
      <c r="A3" s="61" t="s">
        <v>2</v>
      </c>
      <c r="B3" s="40">
        <v>571.18119999999999</v>
      </c>
      <c r="C3" s="40">
        <v>885.7079</v>
      </c>
      <c r="D3" s="40">
        <v>124.7747</v>
      </c>
      <c r="E3" s="40"/>
      <c r="F3" s="40">
        <v>57.062399999999997</v>
      </c>
      <c r="G3" s="42">
        <v>1638.7262000000001</v>
      </c>
      <c r="H3" s="51"/>
      <c r="I3" s="43"/>
      <c r="J3" s="43"/>
      <c r="K3" s="43"/>
    </row>
    <row r="4" spans="1:251" ht="14.25" x14ac:dyDescent="0.2">
      <c r="A4" s="61" t="s">
        <v>3</v>
      </c>
      <c r="B4" s="40">
        <v>106.2543</v>
      </c>
      <c r="C4" s="40">
        <v>299.83120000000002</v>
      </c>
      <c r="D4" s="40">
        <v>86.596999999999994</v>
      </c>
      <c r="E4" s="40">
        <v>3.8540999999999999</v>
      </c>
      <c r="F4" s="40">
        <v>70.873099999999994</v>
      </c>
      <c r="G4" s="42">
        <v>567.40970000000004</v>
      </c>
      <c r="H4" s="51"/>
      <c r="I4" s="43"/>
      <c r="J4" s="43"/>
      <c r="K4" s="43"/>
    </row>
    <row r="5" spans="1:251" ht="14.25" x14ac:dyDescent="0.2">
      <c r="A5" s="61" t="s">
        <v>4</v>
      </c>
      <c r="B5" s="40">
        <v>533.0838</v>
      </c>
      <c r="C5" s="40">
        <v>174.75489999999999</v>
      </c>
      <c r="D5" s="40">
        <v>58.123699999999999</v>
      </c>
      <c r="E5" s="40">
        <v>1.9914000000000001</v>
      </c>
      <c r="F5" s="40">
        <v>45.451900000000002</v>
      </c>
      <c r="G5" s="42">
        <v>813.40570000000002</v>
      </c>
      <c r="H5" s="51"/>
      <c r="I5" s="43"/>
      <c r="J5" s="43"/>
      <c r="K5" s="43"/>
    </row>
    <row r="6" spans="1:251" ht="14.25" x14ac:dyDescent="0.2">
      <c r="A6" s="62" t="s">
        <v>5</v>
      </c>
      <c r="B6" s="44">
        <v>1782.9548</v>
      </c>
      <c r="C6" s="44">
        <v>1865.1465000000001</v>
      </c>
      <c r="D6" s="44">
        <v>347.72190000000001</v>
      </c>
      <c r="E6" s="44">
        <v>13.091699999999999</v>
      </c>
      <c r="F6" s="44">
        <v>252.035</v>
      </c>
      <c r="G6" s="46">
        <v>4260.9498999999996</v>
      </c>
      <c r="H6" s="51"/>
      <c r="I6" s="43"/>
      <c r="J6" s="43"/>
      <c r="K6" s="43"/>
    </row>
    <row r="7" spans="1:251" ht="14.25" x14ac:dyDescent="0.2">
      <c r="A7" s="63" t="s">
        <v>302</v>
      </c>
      <c r="B7" s="47">
        <v>3412.3620000000001</v>
      </c>
      <c r="C7" s="47">
        <v>206.89279999999999</v>
      </c>
      <c r="D7" s="47">
        <v>8.4718</v>
      </c>
      <c r="E7" s="47"/>
      <c r="F7" s="47">
        <v>2.8220999999999998</v>
      </c>
      <c r="G7" s="49">
        <v>3630.5486999999998</v>
      </c>
      <c r="H7" s="51"/>
      <c r="I7" s="43"/>
      <c r="J7" s="43"/>
      <c r="K7" s="50"/>
      <c r="L7" s="1"/>
      <c r="M7" s="1"/>
      <c r="N7" s="1"/>
      <c r="O7" s="1"/>
      <c r="P7" s="1"/>
      <c r="Q7" s="1"/>
      <c r="R7" s="1"/>
      <c r="S7" s="1"/>
      <c r="T7" s="1"/>
      <c r="U7" s="1"/>
      <c r="Y7" s="3"/>
      <c r="Z7" s="1"/>
      <c r="AA7" s="1"/>
      <c r="AB7" s="1"/>
      <c r="AC7" s="1"/>
      <c r="AD7" s="1"/>
      <c r="AE7" s="1"/>
      <c r="AF7" s="1"/>
      <c r="AG7" s="1"/>
      <c r="AH7" s="1"/>
      <c r="AI7" s="1"/>
      <c r="AM7" s="3"/>
      <c r="AN7" s="1"/>
      <c r="AO7" s="1"/>
      <c r="AP7" s="1"/>
      <c r="AQ7" s="1"/>
      <c r="AR7" s="1"/>
      <c r="AS7" s="1"/>
      <c r="AT7" s="1"/>
      <c r="AU7" s="1"/>
      <c r="AV7" s="1"/>
      <c r="AW7" s="1"/>
      <c r="BA7" s="3"/>
      <c r="BB7" s="1"/>
      <c r="BC7" s="1"/>
      <c r="BD7" s="1"/>
      <c r="BE7" s="1"/>
      <c r="BF7" s="1"/>
      <c r="BG7" s="1"/>
      <c r="BH7" s="1"/>
      <c r="BI7" s="1"/>
      <c r="BJ7" s="1"/>
      <c r="BK7" s="1"/>
      <c r="BO7" s="3"/>
      <c r="BP7" s="1"/>
      <c r="BQ7" s="1"/>
      <c r="BR7" s="1"/>
      <c r="BS7" s="1"/>
      <c r="BT7" s="1"/>
      <c r="BU7" s="1"/>
      <c r="BV7" s="1"/>
      <c r="BW7" s="1"/>
      <c r="BX7" s="1"/>
      <c r="BY7" s="1"/>
      <c r="CC7" s="3"/>
      <c r="CD7" s="1"/>
      <c r="CE7" s="1"/>
      <c r="CF7" s="1"/>
      <c r="CG7" s="1"/>
      <c r="CH7" s="1"/>
      <c r="CI7" s="1"/>
      <c r="CJ7" s="1"/>
      <c r="CK7" s="1"/>
      <c r="CL7" s="1"/>
      <c r="CM7" s="1"/>
      <c r="CQ7" s="3"/>
      <c r="CR7" s="1"/>
      <c r="CS7" s="1"/>
      <c r="CT7" s="1"/>
      <c r="CU7" s="1"/>
      <c r="CV7" s="1"/>
      <c r="CW7" s="1"/>
      <c r="CX7" s="1"/>
      <c r="CY7" s="1"/>
      <c r="CZ7" s="1"/>
      <c r="DA7" s="1"/>
      <c r="DE7" s="3"/>
      <c r="DF7" s="1"/>
      <c r="DG7" s="1"/>
      <c r="DH7" s="1"/>
      <c r="DI7" s="1"/>
      <c r="DJ7" s="1"/>
      <c r="DK7" s="1"/>
      <c r="DL7" s="1"/>
      <c r="DM7" s="1"/>
      <c r="DN7" s="1"/>
      <c r="DO7" s="1"/>
      <c r="DS7" s="3"/>
      <c r="DT7" s="1"/>
      <c r="DU7" s="1"/>
      <c r="DV7" s="1"/>
      <c r="DW7" s="1"/>
      <c r="DX7" s="1"/>
      <c r="DY7" s="1"/>
      <c r="DZ7" s="1"/>
      <c r="EA7" s="1"/>
      <c r="EB7" s="1"/>
      <c r="EC7" s="1"/>
      <c r="EG7" s="3"/>
      <c r="EH7" s="1"/>
      <c r="EI7" s="1"/>
      <c r="EJ7" s="1"/>
      <c r="EK7" s="1"/>
      <c r="EL7" s="1"/>
      <c r="EM7" s="1"/>
      <c r="EN7" s="1"/>
      <c r="EO7" s="1"/>
      <c r="EP7" s="1"/>
      <c r="EQ7" s="1"/>
      <c r="EU7" s="3"/>
      <c r="EV7" s="1"/>
      <c r="EW7" s="1"/>
      <c r="EX7" s="1"/>
      <c r="EY7" s="1"/>
      <c r="EZ7" s="1"/>
      <c r="FA7" s="1"/>
      <c r="FB7" s="1"/>
      <c r="FC7" s="1"/>
      <c r="FD7" s="1"/>
      <c r="FE7" s="1"/>
      <c r="FI7" s="3"/>
      <c r="FJ7" s="1"/>
      <c r="FK7" s="1"/>
      <c r="FL7" s="1"/>
      <c r="FM7" s="1"/>
      <c r="FN7" s="1"/>
      <c r="FO7" s="1"/>
      <c r="FP7" s="1"/>
      <c r="FQ7" s="1"/>
      <c r="FR7" s="1"/>
      <c r="FS7" s="1"/>
      <c r="FW7" s="3"/>
      <c r="FX7" s="1"/>
      <c r="FY7" s="1"/>
      <c r="FZ7" s="1"/>
      <c r="GA7" s="1"/>
      <c r="GB7" s="1"/>
      <c r="GC7" s="1"/>
      <c r="GD7" s="1"/>
      <c r="GE7" s="1"/>
      <c r="GF7" s="1"/>
      <c r="GG7" s="1"/>
      <c r="GK7" s="3"/>
      <c r="GL7" s="1"/>
      <c r="GM7" s="1"/>
      <c r="GN7" s="1"/>
      <c r="GO7" s="1"/>
      <c r="GP7" s="1"/>
      <c r="GQ7" s="1"/>
      <c r="GR7" s="1"/>
      <c r="GS7" s="1"/>
      <c r="GT7" s="1"/>
      <c r="GU7" s="1"/>
      <c r="GY7" s="3"/>
      <c r="GZ7" s="1"/>
      <c r="HA7" s="1"/>
      <c r="HB7" s="1"/>
      <c r="HC7" s="1"/>
      <c r="HD7" s="1"/>
      <c r="HE7" s="1"/>
      <c r="HF7" s="1"/>
      <c r="HG7" s="1"/>
      <c r="HH7" s="1"/>
      <c r="HI7" s="1"/>
      <c r="HM7" s="3"/>
      <c r="HN7" s="1"/>
      <c r="HO7" s="1"/>
      <c r="HP7" s="1"/>
      <c r="HQ7" s="1"/>
      <c r="HR7" s="1"/>
      <c r="HS7" s="1"/>
      <c r="HT7" s="1"/>
      <c r="HU7" s="1"/>
      <c r="HV7" s="1"/>
      <c r="HW7" s="1"/>
      <c r="IA7" s="3"/>
      <c r="IB7" s="1"/>
      <c r="IC7" s="1"/>
      <c r="ID7" s="1"/>
      <c r="IE7" s="1"/>
      <c r="IF7" s="1"/>
      <c r="IG7" s="1"/>
      <c r="IH7" s="1"/>
      <c r="II7" s="1"/>
      <c r="IJ7" s="1"/>
      <c r="IK7" s="1"/>
      <c r="IO7" s="3"/>
      <c r="IP7" s="1"/>
      <c r="IQ7" s="1"/>
    </row>
    <row r="8" spans="1:251" ht="14.25" x14ac:dyDescent="0.2">
      <c r="A8" s="63" t="s">
        <v>6</v>
      </c>
      <c r="B8" s="47">
        <v>2.8483999999999998</v>
      </c>
      <c r="C8" s="47"/>
      <c r="D8" s="47"/>
      <c r="E8" s="47"/>
      <c r="F8" s="47"/>
      <c r="G8" s="49">
        <v>2.8483999999999998</v>
      </c>
      <c r="H8" s="51"/>
      <c r="I8" s="43"/>
      <c r="J8" s="43"/>
      <c r="K8" s="50"/>
      <c r="L8" s="1"/>
      <c r="M8" s="1"/>
      <c r="N8" s="1"/>
      <c r="O8" s="1"/>
      <c r="P8" s="1"/>
      <c r="Q8" s="1"/>
      <c r="R8" s="1"/>
      <c r="S8" s="1"/>
      <c r="T8" s="1"/>
      <c r="U8" s="1"/>
      <c r="Y8" s="3"/>
      <c r="Z8" s="1"/>
      <c r="AA8" s="1"/>
      <c r="AB8" s="1"/>
      <c r="AC8" s="1"/>
      <c r="AD8" s="1"/>
      <c r="AE8" s="1"/>
      <c r="AF8" s="1"/>
      <c r="AG8" s="1"/>
      <c r="AH8" s="1"/>
      <c r="AI8" s="1"/>
      <c r="AM8" s="3"/>
      <c r="AN8" s="1"/>
      <c r="AO8" s="1"/>
      <c r="AP8" s="1"/>
      <c r="AQ8" s="1"/>
      <c r="AR8" s="1"/>
      <c r="AS8" s="1"/>
      <c r="AT8" s="1"/>
      <c r="AU8" s="1"/>
      <c r="AV8" s="1"/>
      <c r="AW8" s="1"/>
      <c r="BA8" s="3"/>
      <c r="BB8" s="1"/>
      <c r="BC8" s="1"/>
      <c r="BD8" s="1"/>
      <c r="BE8" s="1"/>
      <c r="BF8" s="1"/>
      <c r="BG8" s="1"/>
      <c r="BH8" s="1"/>
      <c r="BI8" s="1"/>
      <c r="BJ8" s="1"/>
      <c r="BK8" s="1"/>
      <c r="BO8" s="3"/>
      <c r="BP8" s="1"/>
      <c r="BQ8" s="1"/>
      <c r="BR8" s="1"/>
      <c r="BS8" s="1"/>
      <c r="BT8" s="1"/>
      <c r="BU8" s="1"/>
      <c r="BV8" s="1"/>
      <c r="BW8" s="1"/>
      <c r="BX8" s="1"/>
      <c r="BY8" s="1"/>
      <c r="CC8" s="3"/>
      <c r="CD8" s="1"/>
      <c r="CE8" s="1"/>
      <c r="CF8" s="1"/>
      <c r="CG8" s="1"/>
      <c r="CH8" s="1"/>
      <c r="CI8" s="1"/>
      <c r="CJ8" s="1"/>
      <c r="CK8" s="1"/>
      <c r="CL8" s="1"/>
      <c r="CM8" s="1"/>
      <c r="CQ8" s="3"/>
      <c r="CR8" s="1"/>
      <c r="CS8" s="1"/>
      <c r="CT8" s="1"/>
      <c r="CU8" s="1"/>
      <c r="CV8" s="1"/>
      <c r="CW8" s="1"/>
      <c r="CX8" s="1"/>
      <c r="CY8" s="1"/>
      <c r="CZ8" s="1"/>
      <c r="DA8" s="1"/>
      <c r="DE8" s="3"/>
      <c r="DF8" s="1"/>
      <c r="DG8" s="1"/>
      <c r="DH8" s="1"/>
      <c r="DI8" s="1"/>
      <c r="DJ8" s="1"/>
      <c r="DK8" s="1"/>
      <c r="DL8" s="1"/>
      <c r="DM8" s="1"/>
      <c r="DN8" s="1"/>
      <c r="DO8" s="1"/>
      <c r="DS8" s="3"/>
      <c r="DT8" s="1"/>
      <c r="DU8" s="1"/>
      <c r="DV8" s="1"/>
      <c r="DW8" s="1"/>
      <c r="DX8" s="1"/>
      <c r="DY8" s="1"/>
      <c r="DZ8" s="1"/>
      <c r="EA8" s="1"/>
      <c r="EB8" s="1"/>
      <c r="EC8" s="1"/>
      <c r="EG8" s="3"/>
      <c r="EH8" s="1"/>
      <c r="EI8" s="1"/>
      <c r="EJ8" s="1"/>
      <c r="EK8" s="1"/>
      <c r="EL8" s="1"/>
      <c r="EM8" s="1"/>
      <c r="EN8" s="1"/>
      <c r="EO8" s="1"/>
      <c r="EP8" s="1"/>
      <c r="EQ8" s="1"/>
      <c r="EU8" s="3"/>
      <c r="EV8" s="1"/>
      <c r="EW8" s="1"/>
      <c r="EX8" s="1"/>
      <c r="EY8" s="1"/>
      <c r="EZ8" s="1"/>
      <c r="FA8" s="1"/>
      <c r="FB8" s="1"/>
      <c r="FC8" s="1"/>
      <c r="FD8" s="1"/>
      <c r="FE8" s="1"/>
      <c r="FI8" s="3"/>
      <c r="FJ8" s="1"/>
      <c r="FK8" s="1"/>
      <c r="FL8" s="1"/>
      <c r="FM8" s="1"/>
      <c r="FN8" s="1"/>
      <c r="FO8" s="1"/>
      <c r="FP8" s="1"/>
      <c r="FQ8" s="1"/>
      <c r="FR8" s="1"/>
      <c r="FS8" s="1"/>
      <c r="FW8" s="3"/>
      <c r="FX8" s="1"/>
      <c r="FY8" s="1"/>
      <c r="FZ8" s="1"/>
      <c r="GA8" s="1"/>
      <c r="GB8" s="1"/>
      <c r="GC8" s="1"/>
      <c r="GD8" s="1"/>
      <c r="GE8" s="1"/>
      <c r="GF8" s="1"/>
      <c r="GG8" s="1"/>
      <c r="GK8" s="3"/>
      <c r="GL8" s="1"/>
      <c r="GM8" s="1"/>
      <c r="GN8" s="1"/>
      <c r="GO8" s="1"/>
      <c r="GP8" s="1"/>
      <c r="GQ8" s="1"/>
      <c r="GR8" s="1"/>
      <c r="GS8" s="1"/>
      <c r="GT8" s="1"/>
      <c r="GU8" s="1"/>
      <c r="GY8" s="3"/>
      <c r="GZ8" s="1"/>
      <c r="HA8" s="1"/>
      <c r="HB8" s="1"/>
      <c r="HC8" s="1"/>
      <c r="HD8" s="1"/>
      <c r="HE8" s="1"/>
      <c r="HF8" s="1"/>
      <c r="HG8" s="1"/>
      <c r="HH8" s="1"/>
      <c r="HI8" s="1"/>
      <c r="HM8" s="3"/>
      <c r="HN8" s="1"/>
      <c r="HO8" s="1"/>
      <c r="HP8" s="1"/>
      <c r="HQ8" s="1"/>
      <c r="HR8" s="1"/>
      <c r="HS8" s="1"/>
      <c r="HT8" s="1"/>
      <c r="HU8" s="1"/>
      <c r="HV8" s="1"/>
      <c r="HW8" s="1"/>
      <c r="IA8" s="3"/>
      <c r="IB8" s="1"/>
      <c r="IC8" s="1"/>
      <c r="ID8" s="1"/>
      <c r="IE8" s="1"/>
      <c r="IF8" s="1"/>
      <c r="IG8" s="1"/>
      <c r="IH8" s="1"/>
      <c r="II8" s="1"/>
      <c r="IJ8" s="1"/>
      <c r="IK8" s="1"/>
      <c r="IO8" s="3"/>
      <c r="IP8" s="1"/>
      <c r="IQ8" s="1"/>
    </row>
    <row r="9" spans="1:251" ht="14.25" x14ac:dyDescent="0.2">
      <c r="A9" s="61" t="s">
        <v>303</v>
      </c>
      <c r="B9" s="40">
        <v>58.921500000000002</v>
      </c>
      <c r="C9" s="40"/>
      <c r="D9" s="40">
        <v>42.531300000000002</v>
      </c>
      <c r="E9" s="40"/>
      <c r="F9" s="40"/>
      <c r="G9" s="42">
        <v>101.4528</v>
      </c>
      <c r="H9" s="51"/>
      <c r="I9" s="43"/>
      <c r="J9" s="43"/>
      <c r="K9" s="43"/>
    </row>
    <row r="10" spans="1:251" ht="14.25" x14ac:dyDescent="0.2">
      <c r="A10" s="61" t="s">
        <v>304</v>
      </c>
      <c r="B10" s="40">
        <v>1247.5497</v>
      </c>
      <c r="C10" s="40"/>
      <c r="D10" s="40"/>
      <c r="E10" s="40"/>
      <c r="F10" s="40"/>
      <c r="G10" s="42">
        <v>1247.5497</v>
      </c>
      <c r="H10" s="51"/>
      <c r="I10" s="43"/>
      <c r="J10" s="43"/>
      <c r="K10" s="43"/>
    </row>
    <row r="11" spans="1:251" ht="14.25" x14ac:dyDescent="0.2">
      <c r="A11" s="61" t="s">
        <v>305</v>
      </c>
      <c r="B11" s="40">
        <v>61.116100000000003</v>
      </c>
      <c r="C11" s="40">
        <v>6.2664999999999997</v>
      </c>
      <c r="D11" s="40"/>
      <c r="E11" s="40"/>
      <c r="F11" s="40"/>
      <c r="G11" s="42">
        <v>67.382599999999996</v>
      </c>
      <c r="H11" s="51"/>
      <c r="I11" s="43"/>
      <c r="J11" s="43"/>
      <c r="K11" s="43"/>
    </row>
    <row r="12" spans="1:251" ht="14.25" x14ac:dyDescent="0.2">
      <c r="A12" s="62" t="s">
        <v>286</v>
      </c>
      <c r="B12" s="44">
        <v>1367.5872999999999</v>
      </c>
      <c r="C12" s="44">
        <v>6.2664999999999997</v>
      </c>
      <c r="D12" s="44">
        <v>42.531300000000002</v>
      </c>
      <c r="E12" s="44"/>
      <c r="F12" s="44"/>
      <c r="G12" s="46">
        <v>1416.3851</v>
      </c>
      <c r="H12" s="51"/>
      <c r="I12" s="43"/>
      <c r="J12" s="43"/>
      <c r="K12" s="50"/>
      <c r="L12" s="1"/>
      <c r="M12" s="1"/>
      <c r="N12" s="1"/>
      <c r="O12" s="1"/>
      <c r="P12" s="1"/>
      <c r="Q12" s="1"/>
      <c r="R12" s="1"/>
      <c r="S12" s="1"/>
      <c r="T12" s="1"/>
      <c r="U12" s="1"/>
      <c r="Y12" s="3"/>
      <c r="Z12" s="1"/>
      <c r="AA12" s="1"/>
      <c r="AB12" s="1"/>
      <c r="AC12" s="1"/>
      <c r="AD12" s="1"/>
      <c r="AE12" s="1"/>
      <c r="AF12" s="1"/>
      <c r="AG12" s="1"/>
      <c r="AH12" s="1"/>
      <c r="AI12" s="1"/>
      <c r="AM12" s="3"/>
      <c r="AN12" s="1"/>
      <c r="AO12" s="1"/>
      <c r="AP12" s="1"/>
      <c r="AQ12" s="1"/>
      <c r="AR12" s="1"/>
      <c r="AS12" s="1"/>
      <c r="AT12" s="1"/>
      <c r="AU12" s="1"/>
      <c r="AV12" s="1"/>
      <c r="AW12" s="1"/>
      <c r="BA12" s="3"/>
      <c r="BB12" s="1"/>
      <c r="BC12" s="1"/>
      <c r="BD12" s="1"/>
      <c r="BE12" s="1"/>
      <c r="BF12" s="1"/>
      <c r="BG12" s="1"/>
      <c r="BH12" s="1"/>
      <c r="BI12" s="1"/>
      <c r="BJ12" s="1"/>
      <c r="BK12" s="1"/>
      <c r="BO12" s="3"/>
      <c r="BP12" s="1"/>
      <c r="BQ12" s="1"/>
      <c r="BR12" s="1"/>
      <c r="BS12" s="1"/>
      <c r="BT12" s="1"/>
      <c r="BU12" s="1"/>
      <c r="BV12" s="1"/>
      <c r="BW12" s="1"/>
      <c r="BX12" s="1"/>
      <c r="BY12" s="1"/>
      <c r="CC12" s="3"/>
      <c r="CD12" s="1"/>
      <c r="CE12" s="1"/>
      <c r="CF12" s="1"/>
      <c r="CG12" s="1"/>
      <c r="CH12" s="1"/>
      <c r="CI12" s="1"/>
      <c r="CJ12" s="1"/>
      <c r="CK12" s="1"/>
      <c r="CL12" s="1"/>
      <c r="CM12" s="1"/>
      <c r="CQ12" s="3"/>
      <c r="CR12" s="1"/>
      <c r="CS12" s="1"/>
      <c r="CT12" s="1"/>
      <c r="CU12" s="1"/>
      <c r="CV12" s="1"/>
      <c r="CW12" s="1"/>
      <c r="CX12" s="1"/>
      <c r="CY12" s="1"/>
      <c r="CZ12" s="1"/>
      <c r="DA12" s="1"/>
      <c r="DE12" s="3"/>
      <c r="DF12" s="1"/>
      <c r="DG12" s="1"/>
      <c r="DH12" s="1"/>
      <c r="DI12" s="1"/>
      <c r="DJ12" s="1"/>
      <c r="DK12" s="1"/>
      <c r="DL12" s="1"/>
      <c r="DM12" s="1"/>
      <c r="DN12" s="1"/>
      <c r="DO12" s="1"/>
      <c r="DS12" s="3"/>
      <c r="DT12" s="1"/>
      <c r="DU12" s="1"/>
      <c r="DV12" s="1"/>
      <c r="DW12" s="1"/>
      <c r="DX12" s="1"/>
      <c r="DY12" s="1"/>
      <c r="DZ12" s="1"/>
      <c r="EA12" s="1"/>
      <c r="EB12" s="1"/>
      <c r="EC12" s="1"/>
      <c r="EG12" s="3"/>
      <c r="EH12" s="1"/>
      <c r="EI12" s="1"/>
      <c r="EJ12" s="1"/>
      <c r="EK12" s="1"/>
      <c r="EL12" s="1"/>
      <c r="EM12" s="1"/>
      <c r="EN12" s="1"/>
      <c r="EO12" s="1"/>
      <c r="EP12" s="1"/>
      <c r="EQ12" s="1"/>
      <c r="EU12" s="3"/>
      <c r="EV12" s="1"/>
      <c r="EW12" s="1"/>
      <c r="EX12" s="1"/>
      <c r="EY12" s="1"/>
      <c r="EZ12" s="1"/>
      <c r="FA12" s="1"/>
      <c r="FB12" s="1"/>
      <c r="FC12" s="1"/>
      <c r="FD12" s="1"/>
      <c r="FE12" s="1"/>
      <c r="FI12" s="3"/>
      <c r="FJ12" s="1"/>
      <c r="FK12" s="1"/>
      <c r="FL12" s="1"/>
      <c r="FM12" s="1"/>
      <c r="FN12" s="1"/>
      <c r="FO12" s="1"/>
      <c r="FP12" s="1"/>
      <c r="FQ12" s="1"/>
      <c r="FR12" s="1"/>
      <c r="FS12" s="1"/>
      <c r="FW12" s="3"/>
      <c r="FX12" s="1"/>
      <c r="FY12" s="1"/>
      <c r="FZ12" s="1"/>
      <c r="GA12" s="1"/>
      <c r="GB12" s="1"/>
      <c r="GC12" s="1"/>
      <c r="GD12" s="1"/>
      <c r="GE12" s="1"/>
      <c r="GF12" s="1"/>
      <c r="GG12" s="1"/>
      <c r="GK12" s="3"/>
      <c r="GL12" s="1"/>
      <c r="GM12" s="1"/>
      <c r="GN12" s="1"/>
      <c r="GO12" s="1"/>
      <c r="GP12" s="1"/>
      <c r="GQ12" s="1"/>
      <c r="GR12" s="1"/>
      <c r="GS12" s="1"/>
      <c r="GT12" s="1"/>
      <c r="GU12" s="1"/>
      <c r="GY12" s="3"/>
      <c r="GZ12" s="1"/>
      <c r="HA12" s="1"/>
      <c r="HB12" s="1"/>
      <c r="HC12" s="1"/>
      <c r="HD12" s="1"/>
      <c r="HE12" s="1"/>
      <c r="HF12" s="1"/>
      <c r="HG12" s="1"/>
      <c r="HH12" s="1"/>
      <c r="HI12" s="1"/>
      <c r="HM12" s="3"/>
      <c r="HN12" s="1"/>
      <c r="HO12" s="1"/>
      <c r="HP12" s="1"/>
      <c r="HQ12" s="1"/>
      <c r="HR12" s="1"/>
      <c r="HS12" s="1"/>
      <c r="HT12" s="1"/>
      <c r="HU12" s="1"/>
      <c r="HV12" s="1"/>
      <c r="HW12" s="1"/>
      <c r="IA12" s="3"/>
      <c r="IB12" s="1"/>
      <c r="IC12" s="1"/>
      <c r="ID12" s="1"/>
      <c r="IE12" s="1"/>
      <c r="IF12" s="1"/>
      <c r="IG12" s="1"/>
      <c r="IH12" s="1"/>
      <c r="II12" s="1"/>
      <c r="IJ12" s="1"/>
      <c r="IK12" s="1"/>
      <c r="IO12" s="3"/>
      <c r="IP12" s="1"/>
      <c r="IQ12" s="1"/>
    </row>
    <row r="13" spans="1:251" ht="14.25" x14ac:dyDescent="0.2">
      <c r="A13" s="63" t="s">
        <v>306</v>
      </c>
      <c r="B13" s="47">
        <v>411.39490000000001</v>
      </c>
      <c r="C13" s="47">
        <v>1.6312</v>
      </c>
      <c r="D13" s="47">
        <v>777.38580000000002</v>
      </c>
      <c r="E13" s="47">
        <v>1.8329</v>
      </c>
      <c r="F13" s="47"/>
      <c r="G13" s="49">
        <v>1192.2447999999999</v>
      </c>
      <c r="H13" s="51"/>
      <c r="I13" s="43"/>
      <c r="J13" s="43"/>
      <c r="K13" s="50"/>
      <c r="L13" s="1"/>
      <c r="M13" s="1"/>
      <c r="N13" s="1"/>
      <c r="O13" s="1"/>
      <c r="P13" s="1"/>
      <c r="Q13" s="1"/>
      <c r="R13" s="1"/>
      <c r="S13" s="1"/>
      <c r="T13" s="1"/>
      <c r="U13" s="1"/>
      <c r="Y13" s="3"/>
      <c r="Z13" s="1"/>
      <c r="AA13" s="1"/>
      <c r="AB13" s="1"/>
      <c r="AC13" s="1"/>
      <c r="AD13" s="1"/>
      <c r="AE13" s="1"/>
      <c r="AF13" s="1"/>
      <c r="AG13" s="1"/>
      <c r="AH13" s="1"/>
      <c r="AI13" s="1"/>
      <c r="AM13" s="3"/>
      <c r="AN13" s="1"/>
      <c r="AO13" s="1"/>
      <c r="AP13" s="1"/>
      <c r="AQ13" s="1"/>
      <c r="AR13" s="1"/>
      <c r="AS13" s="1"/>
      <c r="AT13" s="1"/>
      <c r="AU13" s="1"/>
      <c r="AV13" s="1"/>
      <c r="AW13" s="1"/>
      <c r="BA13" s="3"/>
      <c r="BB13" s="1"/>
      <c r="BC13" s="1"/>
      <c r="BD13" s="1"/>
      <c r="BE13" s="1"/>
      <c r="BF13" s="1"/>
      <c r="BG13" s="1"/>
      <c r="BH13" s="1"/>
      <c r="BI13" s="1"/>
      <c r="BJ13" s="1"/>
      <c r="BK13" s="1"/>
      <c r="BO13" s="3"/>
      <c r="BP13" s="1"/>
      <c r="BQ13" s="1"/>
      <c r="BR13" s="1"/>
      <c r="BS13" s="1"/>
      <c r="BT13" s="1"/>
      <c r="BU13" s="1"/>
      <c r="BV13" s="1"/>
      <c r="BW13" s="1"/>
      <c r="BX13" s="1"/>
      <c r="BY13" s="1"/>
      <c r="CC13" s="3"/>
      <c r="CD13" s="1"/>
      <c r="CE13" s="1"/>
      <c r="CF13" s="1"/>
      <c r="CG13" s="1"/>
      <c r="CH13" s="1"/>
      <c r="CI13" s="1"/>
      <c r="CJ13" s="1"/>
      <c r="CK13" s="1"/>
      <c r="CL13" s="1"/>
      <c r="CM13" s="1"/>
      <c r="CQ13" s="3"/>
      <c r="CR13" s="1"/>
      <c r="CS13" s="1"/>
      <c r="CT13" s="1"/>
      <c r="CU13" s="1"/>
      <c r="CV13" s="1"/>
      <c r="CW13" s="1"/>
      <c r="CX13" s="1"/>
      <c r="CY13" s="1"/>
      <c r="CZ13" s="1"/>
      <c r="DA13" s="1"/>
      <c r="DE13" s="3"/>
      <c r="DF13" s="1"/>
      <c r="DG13" s="1"/>
      <c r="DH13" s="1"/>
      <c r="DI13" s="1"/>
      <c r="DJ13" s="1"/>
      <c r="DK13" s="1"/>
      <c r="DL13" s="1"/>
      <c r="DM13" s="1"/>
      <c r="DN13" s="1"/>
      <c r="DO13" s="1"/>
      <c r="DS13" s="3"/>
      <c r="DT13" s="1"/>
      <c r="DU13" s="1"/>
      <c r="DV13" s="1"/>
      <c r="DW13" s="1"/>
      <c r="DX13" s="1"/>
      <c r="DY13" s="1"/>
      <c r="DZ13" s="1"/>
      <c r="EA13" s="1"/>
      <c r="EB13" s="1"/>
      <c r="EC13" s="1"/>
      <c r="EG13" s="3"/>
      <c r="EH13" s="1"/>
      <c r="EI13" s="1"/>
      <c r="EJ13" s="1"/>
      <c r="EK13" s="1"/>
      <c r="EL13" s="1"/>
      <c r="EM13" s="1"/>
      <c r="EN13" s="1"/>
      <c r="EO13" s="1"/>
      <c r="EP13" s="1"/>
      <c r="EQ13" s="1"/>
      <c r="EU13" s="3"/>
      <c r="EV13" s="1"/>
      <c r="EW13" s="1"/>
      <c r="EX13" s="1"/>
      <c r="EY13" s="1"/>
      <c r="EZ13" s="1"/>
      <c r="FA13" s="1"/>
      <c r="FB13" s="1"/>
      <c r="FC13" s="1"/>
      <c r="FD13" s="1"/>
      <c r="FE13" s="1"/>
      <c r="FI13" s="3"/>
      <c r="FJ13" s="1"/>
      <c r="FK13" s="1"/>
      <c r="FL13" s="1"/>
      <c r="FM13" s="1"/>
      <c r="FN13" s="1"/>
      <c r="FO13" s="1"/>
      <c r="FP13" s="1"/>
      <c r="FQ13" s="1"/>
      <c r="FR13" s="1"/>
      <c r="FS13" s="1"/>
      <c r="FW13" s="3"/>
      <c r="FX13" s="1"/>
      <c r="FY13" s="1"/>
      <c r="FZ13" s="1"/>
      <c r="GA13" s="1"/>
      <c r="GB13" s="1"/>
      <c r="GC13" s="1"/>
      <c r="GD13" s="1"/>
      <c r="GE13" s="1"/>
      <c r="GF13" s="1"/>
      <c r="GG13" s="1"/>
      <c r="GK13" s="3"/>
      <c r="GL13" s="1"/>
      <c r="GM13" s="1"/>
      <c r="GN13" s="1"/>
      <c r="GO13" s="1"/>
      <c r="GP13" s="1"/>
      <c r="GQ13" s="1"/>
      <c r="GR13" s="1"/>
      <c r="GS13" s="1"/>
      <c r="GT13" s="1"/>
      <c r="GU13" s="1"/>
      <c r="GY13" s="3"/>
      <c r="GZ13" s="1"/>
      <c r="HA13" s="1"/>
      <c r="HB13" s="1"/>
      <c r="HC13" s="1"/>
      <c r="HD13" s="1"/>
      <c r="HE13" s="1"/>
      <c r="HF13" s="1"/>
      <c r="HG13" s="1"/>
      <c r="HH13" s="1"/>
      <c r="HI13" s="1"/>
      <c r="HM13" s="3"/>
      <c r="HN13" s="1"/>
      <c r="HO13" s="1"/>
      <c r="HP13" s="1"/>
      <c r="HQ13" s="1"/>
      <c r="HR13" s="1"/>
      <c r="HS13" s="1"/>
      <c r="HT13" s="1"/>
      <c r="HU13" s="1"/>
      <c r="HV13" s="1"/>
      <c r="HW13" s="1"/>
      <c r="IA13" s="3"/>
      <c r="IB13" s="1"/>
      <c r="IC13" s="1"/>
      <c r="ID13" s="1"/>
      <c r="IE13" s="1"/>
      <c r="IF13" s="1"/>
      <c r="IG13" s="1"/>
      <c r="IH13" s="1"/>
      <c r="II13" s="1"/>
      <c r="IJ13" s="1"/>
      <c r="IK13" s="1"/>
      <c r="IO13" s="3"/>
      <c r="IP13" s="1"/>
      <c r="IQ13" s="1"/>
    </row>
    <row r="14" spans="1:251" ht="14.25" x14ac:dyDescent="0.2">
      <c r="A14" s="63" t="s">
        <v>7</v>
      </c>
      <c r="B14" s="47">
        <v>561.59119999999996</v>
      </c>
      <c r="C14" s="47">
        <v>58.632599999999996</v>
      </c>
      <c r="D14" s="47">
        <v>2461.8087</v>
      </c>
      <c r="E14" s="47"/>
      <c r="F14" s="47"/>
      <c r="G14" s="49">
        <v>3082.0324999999998</v>
      </c>
      <c r="H14" s="51"/>
      <c r="I14" s="43"/>
      <c r="J14" s="43"/>
      <c r="K14" s="50"/>
      <c r="L14" s="1"/>
      <c r="M14" s="1"/>
      <c r="N14" s="1"/>
      <c r="O14" s="1"/>
      <c r="P14" s="1"/>
      <c r="Q14" s="1"/>
      <c r="R14" s="1"/>
      <c r="S14" s="1"/>
      <c r="T14" s="1"/>
      <c r="U14" s="1"/>
      <c r="Y14" s="3"/>
      <c r="Z14" s="1"/>
      <c r="AA14" s="1"/>
      <c r="AB14" s="1"/>
      <c r="AC14" s="1"/>
      <c r="AD14" s="1"/>
      <c r="AE14" s="1"/>
      <c r="AF14" s="1"/>
      <c r="AG14" s="1"/>
      <c r="AH14" s="1"/>
      <c r="AI14" s="1"/>
      <c r="AM14" s="3"/>
      <c r="AN14" s="1"/>
      <c r="AO14" s="1"/>
      <c r="AP14" s="1"/>
      <c r="AQ14" s="1"/>
      <c r="AR14" s="1"/>
      <c r="AS14" s="1"/>
      <c r="AT14" s="1"/>
      <c r="AU14" s="1"/>
      <c r="AV14" s="1"/>
      <c r="AW14" s="1"/>
      <c r="BA14" s="3"/>
      <c r="BB14" s="1"/>
      <c r="BC14" s="1"/>
      <c r="BD14" s="1"/>
      <c r="BE14" s="1"/>
      <c r="BF14" s="1"/>
      <c r="BG14" s="1"/>
      <c r="BH14" s="1"/>
      <c r="BI14" s="1"/>
      <c r="BJ14" s="1"/>
      <c r="BK14" s="1"/>
      <c r="BO14" s="3"/>
      <c r="BP14" s="1"/>
      <c r="BQ14" s="1"/>
      <c r="BR14" s="1"/>
      <c r="BS14" s="1"/>
      <c r="BT14" s="1"/>
      <c r="BU14" s="1"/>
      <c r="BV14" s="1"/>
      <c r="BW14" s="1"/>
      <c r="BX14" s="1"/>
      <c r="BY14" s="1"/>
      <c r="CC14" s="3"/>
      <c r="CD14" s="1"/>
      <c r="CE14" s="1"/>
      <c r="CF14" s="1"/>
      <c r="CG14" s="1"/>
      <c r="CH14" s="1"/>
      <c r="CI14" s="1"/>
      <c r="CJ14" s="1"/>
      <c r="CK14" s="1"/>
      <c r="CL14" s="1"/>
      <c r="CM14" s="1"/>
      <c r="CQ14" s="3"/>
      <c r="CR14" s="1"/>
      <c r="CS14" s="1"/>
      <c r="CT14" s="1"/>
      <c r="CU14" s="1"/>
      <c r="CV14" s="1"/>
      <c r="CW14" s="1"/>
      <c r="CX14" s="1"/>
      <c r="CY14" s="1"/>
      <c r="CZ14" s="1"/>
      <c r="DA14" s="1"/>
      <c r="DE14" s="3"/>
      <c r="DF14" s="1"/>
      <c r="DG14" s="1"/>
      <c r="DH14" s="1"/>
      <c r="DI14" s="1"/>
      <c r="DJ14" s="1"/>
      <c r="DK14" s="1"/>
      <c r="DL14" s="1"/>
      <c r="DM14" s="1"/>
      <c r="DN14" s="1"/>
      <c r="DO14" s="1"/>
      <c r="DS14" s="3"/>
      <c r="DT14" s="1"/>
      <c r="DU14" s="1"/>
      <c r="DV14" s="1"/>
      <c r="DW14" s="1"/>
      <c r="DX14" s="1"/>
      <c r="DY14" s="1"/>
      <c r="DZ14" s="1"/>
      <c r="EA14" s="1"/>
      <c r="EB14" s="1"/>
      <c r="EC14" s="1"/>
      <c r="EG14" s="3"/>
      <c r="EH14" s="1"/>
      <c r="EI14" s="1"/>
      <c r="EJ14" s="1"/>
      <c r="EK14" s="1"/>
      <c r="EL14" s="1"/>
      <c r="EM14" s="1"/>
      <c r="EN14" s="1"/>
      <c r="EO14" s="1"/>
      <c r="EP14" s="1"/>
      <c r="EQ14" s="1"/>
      <c r="EU14" s="3"/>
      <c r="EV14" s="1"/>
      <c r="EW14" s="1"/>
      <c r="EX14" s="1"/>
      <c r="EY14" s="1"/>
      <c r="EZ14" s="1"/>
      <c r="FA14" s="1"/>
      <c r="FB14" s="1"/>
      <c r="FC14" s="1"/>
      <c r="FD14" s="1"/>
      <c r="FE14" s="1"/>
      <c r="FI14" s="3"/>
      <c r="FJ14" s="1"/>
      <c r="FK14" s="1"/>
      <c r="FL14" s="1"/>
      <c r="FM14" s="1"/>
      <c r="FN14" s="1"/>
      <c r="FO14" s="1"/>
      <c r="FP14" s="1"/>
      <c r="FQ14" s="1"/>
      <c r="FR14" s="1"/>
      <c r="FS14" s="1"/>
      <c r="FW14" s="3"/>
      <c r="FX14" s="1"/>
      <c r="FY14" s="1"/>
      <c r="FZ14" s="1"/>
      <c r="GA14" s="1"/>
      <c r="GB14" s="1"/>
      <c r="GC14" s="1"/>
      <c r="GD14" s="1"/>
      <c r="GE14" s="1"/>
      <c r="GF14" s="1"/>
      <c r="GG14" s="1"/>
      <c r="GK14" s="3"/>
      <c r="GL14" s="1"/>
      <c r="GM14" s="1"/>
      <c r="GN14" s="1"/>
      <c r="GO14" s="1"/>
      <c r="GP14" s="1"/>
      <c r="GQ14" s="1"/>
      <c r="GR14" s="1"/>
      <c r="GS14" s="1"/>
      <c r="GT14" s="1"/>
      <c r="GU14" s="1"/>
      <c r="GY14" s="3"/>
      <c r="GZ14" s="1"/>
      <c r="HA14" s="1"/>
      <c r="HB14" s="1"/>
      <c r="HC14" s="1"/>
      <c r="HD14" s="1"/>
      <c r="HE14" s="1"/>
      <c r="HF14" s="1"/>
      <c r="HG14" s="1"/>
      <c r="HH14" s="1"/>
      <c r="HI14" s="1"/>
      <c r="HM14" s="3"/>
      <c r="HN14" s="1"/>
      <c r="HO14" s="1"/>
      <c r="HP14" s="1"/>
      <c r="HQ14" s="1"/>
      <c r="HR14" s="1"/>
      <c r="HS14" s="1"/>
      <c r="HT14" s="1"/>
      <c r="HU14" s="1"/>
      <c r="HV14" s="1"/>
      <c r="HW14" s="1"/>
      <c r="IA14" s="3"/>
      <c r="IB14" s="1"/>
      <c r="IC14" s="1"/>
      <c r="ID14" s="1"/>
      <c r="IE14" s="1"/>
      <c r="IF14" s="1"/>
      <c r="IG14" s="1"/>
      <c r="IH14" s="1"/>
      <c r="II14" s="1"/>
      <c r="IJ14" s="1"/>
      <c r="IK14" s="1"/>
      <c r="IO14" s="3"/>
      <c r="IP14" s="1"/>
      <c r="IQ14" s="1"/>
    </row>
    <row r="15" spans="1:251" ht="14.25" x14ac:dyDescent="0.2">
      <c r="A15" s="61" t="s">
        <v>8</v>
      </c>
      <c r="B15" s="40">
        <v>440.41059999999999</v>
      </c>
      <c r="C15" s="40"/>
      <c r="D15" s="40">
        <v>1290.6036999999999</v>
      </c>
      <c r="E15" s="40">
        <v>67.325800000000001</v>
      </c>
      <c r="F15" s="40"/>
      <c r="G15" s="42">
        <v>1798.3400999999999</v>
      </c>
      <c r="H15" s="51"/>
      <c r="I15" s="43"/>
      <c r="J15" s="43"/>
      <c r="K15" s="43"/>
    </row>
    <row r="16" spans="1:251" ht="14.25" x14ac:dyDescent="0.2">
      <c r="A16" s="61" t="s">
        <v>9</v>
      </c>
      <c r="B16" s="40">
        <v>17.597899999999999</v>
      </c>
      <c r="C16" s="40">
        <v>5.8963000000000001</v>
      </c>
      <c r="D16" s="40">
        <v>12.6813</v>
      </c>
      <c r="E16" s="40">
        <v>5.0236999999999998</v>
      </c>
      <c r="F16" s="40"/>
      <c r="G16" s="42">
        <v>41.199199999999998</v>
      </c>
      <c r="H16" s="51"/>
      <c r="I16" s="43"/>
      <c r="J16" s="43"/>
      <c r="K16" s="43"/>
    </row>
    <row r="17" spans="1:251" ht="14.25" x14ac:dyDescent="0.2">
      <c r="A17" s="61" t="s">
        <v>10</v>
      </c>
      <c r="B17" s="40">
        <v>2372.8984</v>
      </c>
      <c r="C17" s="40">
        <v>3.3382000000000001</v>
      </c>
      <c r="D17" s="40">
        <v>2589.7004000000002</v>
      </c>
      <c r="E17" s="40">
        <v>4.2782</v>
      </c>
      <c r="F17" s="40"/>
      <c r="G17" s="42">
        <v>4970.2151999999996</v>
      </c>
      <c r="H17" s="51"/>
      <c r="I17" s="43"/>
      <c r="J17" s="43"/>
      <c r="K17" s="43"/>
    </row>
    <row r="18" spans="1:251" ht="14.25" x14ac:dyDescent="0.2">
      <c r="A18" s="62" t="s">
        <v>287</v>
      </c>
      <c r="B18" s="44">
        <v>2830.9069</v>
      </c>
      <c r="C18" s="44">
        <v>9.2345000000000006</v>
      </c>
      <c r="D18" s="44">
        <v>3892.9854</v>
      </c>
      <c r="E18" s="44">
        <v>76.627700000000004</v>
      </c>
      <c r="F18" s="44"/>
      <c r="G18" s="46">
        <v>6809.7545</v>
      </c>
      <c r="H18" s="51"/>
      <c r="I18" s="43"/>
      <c r="J18" s="43"/>
      <c r="K18" s="50"/>
      <c r="L18" s="1"/>
      <c r="M18" s="1"/>
      <c r="N18" s="1"/>
      <c r="O18" s="1"/>
      <c r="P18" s="1"/>
      <c r="Q18" s="1"/>
      <c r="R18" s="1"/>
      <c r="S18" s="1"/>
      <c r="T18" s="1"/>
      <c r="U18" s="1"/>
      <c r="Y18" s="3"/>
      <c r="Z18" s="1"/>
      <c r="AA18" s="1"/>
      <c r="AB18" s="1"/>
      <c r="AC18" s="1"/>
      <c r="AD18" s="1"/>
      <c r="AE18" s="1"/>
      <c r="AF18" s="1"/>
      <c r="AG18" s="1"/>
      <c r="AH18" s="1"/>
      <c r="AI18" s="1"/>
      <c r="AM18" s="3"/>
      <c r="AN18" s="1"/>
      <c r="AO18" s="1"/>
      <c r="AP18" s="1"/>
      <c r="AQ18" s="1"/>
      <c r="AR18" s="1"/>
      <c r="AS18" s="1"/>
      <c r="AT18" s="1"/>
      <c r="AU18" s="1"/>
      <c r="AV18" s="1"/>
      <c r="AW18" s="1"/>
      <c r="BA18" s="3"/>
      <c r="BB18" s="1"/>
      <c r="BC18" s="1"/>
      <c r="BD18" s="1"/>
      <c r="BE18" s="1"/>
      <c r="BF18" s="1"/>
      <c r="BG18" s="1"/>
      <c r="BH18" s="1"/>
      <c r="BI18" s="1"/>
      <c r="BJ18" s="1"/>
      <c r="BK18" s="1"/>
      <c r="BO18" s="3"/>
      <c r="BP18" s="1"/>
      <c r="BQ18" s="1"/>
      <c r="BR18" s="1"/>
      <c r="BS18" s="1"/>
      <c r="BT18" s="1"/>
      <c r="BU18" s="1"/>
      <c r="BV18" s="1"/>
      <c r="BW18" s="1"/>
      <c r="BX18" s="1"/>
      <c r="BY18" s="1"/>
      <c r="CC18" s="3"/>
      <c r="CD18" s="1"/>
      <c r="CE18" s="1"/>
      <c r="CF18" s="1"/>
      <c r="CG18" s="1"/>
      <c r="CH18" s="1"/>
      <c r="CI18" s="1"/>
      <c r="CJ18" s="1"/>
      <c r="CK18" s="1"/>
      <c r="CL18" s="1"/>
      <c r="CM18" s="1"/>
      <c r="CQ18" s="3"/>
      <c r="CR18" s="1"/>
      <c r="CS18" s="1"/>
      <c r="CT18" s="1"/>
      <c r="CU18" s="1"/>
      <c r="CV18" s="1"/>
      <c r="CW18" s="1"/>
      <c r="CX18" s="1"/>
      <c r="CY18" s="1"/>
      <c r="CZ18" s="1"/>
      <c r="DA18" s="1"/>
      <c r="DE18" s="3"/>
      <c r="DF18" s="1"/>
      <c r="DG18" s="1"/>
      <c r="DH18" s="1"/>
      <c r="DI18" s="1"/>
      <c r="DJ18" s="1"/>
      <c r="DK18" s="1"/>
      <c r="DL18" s="1"/>
      <c r="DM18" s="1"/>
      <c r="DN18" s="1"/>
      <c r="DO18" s="1"/>
      <c r="DS18" s="3"/>
      <c r="DT18" s="1"/>
      <c r="DU18" s="1"/>
      <c r="DV18" s="1"/>
      <c r="DW18" s="1"/>
      <c r="DX18" s="1"/>
      <c r="DY18" s="1"/>
      <c r="DZ18" s="1"/>
      <c r="EA18" s="1"/>
      <c r="EB18" s="1"/>
      <c r="EC18" s="1"/>
      <c r="EG18" s="3"/>
      <c r="EH18" s="1"/>
      <c r="EI18" s="1"/>
      <c r="EJ18" s="1"/>
      <c r="EK18" s="1"/>
      <c r="EL18" s="1"/>
      <c r="EM18" s="1"/>
      <c r="EN18" s="1"/>
      <c r="EO18" s="1"/>
      <c r="EP18" s="1"/>
      <c r="EQ18" s="1"/>
      <c r="EU18" s="3"/>
      <c r="EV18" s="1"/>
      <c r="EW18" s="1"/>
      <c r="EX18" s="1"/>
      <c r="EY18" s="1"/>
      <c r="EZ18" s="1"/>
      <c r="FA18" s="1"/>
      <c r="FB18" s="1"/>
      <c r="FC18" s="1"/>
      <c r="FD18" s="1"/>
      <c r="FE18" s="1"/>
      <c r="FI18" s="3"/>
      <c r="FJ18" s="1"/>
      <c r="FK18" s="1"/>
      <c r="FL18" s="1"/>
      <c r="FM18" s="1"/>
      <c r="FN18" s="1"/>
      <c r="FO18" s="1"/>
      <c r="FP18" s="1"/>
      <c r="FQ18" s="1"/>
      <c r="FR18" s="1"/>
      <c r="FS18" s="1"/>
      <c r="FW18" s="3"/>
      <c r="FX18" s="1"/>
      <c r="FY18" s="1"/>
      <c r="FZ18" s="1"/>
      <c r="GA18" s="1"/>
      <c r="GB18" s="1"/>
      <c r="GC18" s="1"/>
      <c r="GD18" s="1"/>
      <c r="GE18" s="1"/>
      <c r="GF18" s="1"/>
      <c r="GG18" s="1"/>
      <c r="GK18" s="3"/>
      <c r="GL18" s="1"/>
      <c r="GM18" s="1"/>
      <c r="GN18" s="1"/>
      <c r="GO18" s="1"/>
      <c r="GP18" s="1"/>
      <c r="GQ18" s="1"/>
      <c r="GR18" s="1"/>
      <c r="GS18" s="1"/>
      <c r="GT18" s="1"/>
      <c r="GU18" s="1"/>
      <c r="GY18" s="3"/>
      <c r="GZ18" s="1"/>
      <c r="HA18" s="1"/>
      <c r="HB18" s="1"/>
      <c r="HC18" s="1"/>
      <c r="HD18" s="1"/>
      <c r="HE18" s="1"/>
      <c r="HF18" s="1"/>
      <c r="HG18" s="1"/>
      <c r="HH18" s="1"/>
      <c r="HI18" s="1"/>
      <c r="HM18" s="3"/>
      <c r="HN18" s="1"/>
      <c r="HO18" s="1"/>
      <c r="HP18" s="1"/>
      <c r="HQ18" s="1"/>
      <c r="HR18" s="1"/>
      <c r="HS18" s="1"/>
      <c r="HT18" s="1"/>
      <c r="HU18" s="1"/>
      <c r="HV18" s="1"/>
      <c r="HW18" s="1"/>
      <c r="IA18" s="3"/>
      <c r="IB18" s="1"/>
      <c r="IC18" s="1"/>
      <c r="ID18" s="1"/>
      <c r="IE18" s="1"/>
      <c r="IF18" s="1"/>
      <c r="IG18" s="1"/>
      <c r="IH18" s="1"/>
      <c r="II18" s="1"/>
      <c r="IJ18" s="1"/>
      <c r="IK18" s="1"/>
      <c r="IO18" s="3"/>
      <c r="IP18" s="1"/>
      <c r="IQ18" s="1"/>
    </row>
    <row r="19" spans="1:251" ht="14.25" x14ac:dyDescent="0.2">
      <c r="A19" s="61" t="s">
        <v>11</v>
      </c>
      <c r="B19" s="40">
        <v>50.420900000000003</v>
      </c>
      <c r="C19" s="40">
        <v>7.8939000000000004</v>
      </c>
      <c r="D19" s="40">
        <v>122.1307</v>
      </c>
      <c r="E19" s="40"/>
      <c r="F19" s="40">
        <v>10.6884</v>
      </c>
      <c r="G19" s="42">
        <v>191.13390000000001</v>
      </c>
      <c r="H19" s="51"/>
      <c r="I19" s="43"/>
      <c r="J19" s="43"/>
      <c r="K19" s="43"/>
    </row>
    <row r="20" spans="1:251" ht="14.25" x14ac:dyDescent="0.2">
      <c r="A20" s="61" t="s">
        <v>12</v>
      </c>
      <c r="B20" s="40">
        <v>2393.8724000000002</v>
      </c>
      <c r="C20" s="40"/>
      <c r="D20" s="40">
        <v>21.4971</v>
      </c>
      <c r="E20" s="40">
        <v>0.67649999999999999</v>
      </c>
      <c r="F20" s="40"/>
      <c r="G20" s="42">
        <v>2416.0459999999998</v>
      </c>
      <c r="H20" s="51"/>
      <c r="I20" s="43"/>
      <c r="J20" s="43"/>
      <c r="K20" s="43"/>
    </row>
    <row r="21" spans="1:251" ht="14.25" x14ac:dyDescent="0.2">
      <c r="A21" s="61" t="s">
        <v>13</v>
      </c>
      <c r="B21" s="40">
        <v>5969.9883</v>
      </c>
      <c r="C21" s="40"/>
      <c r="D21" s="40">
        <v>6792.7830999999996</v>
      </c>
      <c r="E21" s="40">
        <v>65.198099999999997</v>
      </c>
      <c r="F21" s="40"/>
      <c r="G21" s="42">
        <v>12827.969499999999</v>
      </c>
      <c r="H21" s="51"/>
      <c r="I21" s="43"/>
      <c r="J21" s="43"/>
      <c r="K21" s="43"/>
    </row>
    <row r="22" spans="1:251" ht="14.25" x14ac:dyDescent="0.2">
      <c r="A22" s="61" t="s">
        <v>14</v>
      </c>
      <c r="B22" s="40">
        <v>92.990600000000001</v>
      </c>
      <c r="C22" s="40">
        <v>4.6761999999999997</v>
      </c>
      <c r="D22" s="40">
        <v>43.307200000000002</v>
      </c>
      <c r="E22" s="40"/>
      <c r="F22" s="40">
        <v>6.4108000000000001</v>
      </c>
      <c r="G22" s="42">
        <v>147.38480000000001</v>
      </c>
      <c r="H22" s="51"/>
      <c r="I22" s="43"/>
      <c r="J22" s="43"/>
      <c r="K22" s="43"/>
    </row>
    <row r="23" spans="1:251" ht="14.25" x14ac:dyDescent="0.2">
      <c r="A23" s="62" t="s">
        <v>15</v>
      </c>
      <c r="B23" s="44">
        <v>8507.2721999999994</v>
      </c>
      <c r="C23" s="44">
        <v>12.5701</v>
      </c>
      <c r="D23" s="44">
        <v>6979.7181</v>
      </c>
      <c r="E23" s="44">
        <v>65.874600000000001</v>
      </c>
      <c r="F23" s="44">
        <v>17.0992</v>
      </c>
      <c r="G23" s="46">
        <v>15582.5342</v>
      </c>
      <c r="H23" s="51"/>
      <c r="I23" s="43"/>
      <c r="J23" s="43"/>
      <c r="K23" s="50"/>
      <c r="L23" s="1"/>
      <c r="M23" s="1"/>
      <c r="N23" s="1"/>
      <c r="O23" s="1"/>
      <c r="P23" s="1"/>
      <c r="Q23" s="1"/>
      <c r="R23" s="1"/>
      <c r="S23" s="1"/>
      <c r="T23" s="1"/>
      <c r="U23" s="1"/>
      <c r="Y23" s="3"/>
      <c r="Z23" s="1"/>
      <c r="AA23" s="1"/>
      <c r="AB23" s="1"/>
      <c r="AC23" s="1"/>
      <c r="AD23" s="1"/>
      <c r="AE23" s="1"/>
      <c r="AF23" s="1"/>
      <c r="AG23" s="1"/>
      <c r="AH23" s="1"/>
      <c r="AI23" s="1"/>
      <c r="AM23" s="3"/>
      <c r="AN23" s="1"/>
      <c r="AO23" s="1"/>
      <c r="AP23" s="1"/>
      <c r="AQ23" s="1"/>
      <c r="AR23" s="1"/>
      <c r="AS23" s="1"/>
      <c r="AT23" s="1"/>
      <c r="AU23" s="1"/>
      <c r="AV23" s="1"/>
      <c r="AW23" s="1"/>
      <c r="BA23" s="3"/>
      <c r="BB23" s="1"/>
      <c r="BC23" s="1"/>
      <c r="BD23" s="1"/>
      <c r="BE23" s="1"/>
      <c r="BF23" s="1"/>
      <c r="BG23" s="1"/>
      <c r="BH23" s="1"/>
      <c r="BI23" s="1"/>
      <c r="BJ23" s="1"/>
      <c r="BK23" s="1"/>
      <c r="BO23" s="3"/>
      <c r="BP23" s="1"/>
      <c r="BQ23" s="1"/>
      <c r="BR23" s="1"/>
      <c r="BS23" s="1"/>
      <c r="BT23" s="1"/>
      <c r="BU23" s="1"/>
      <c r="BV23" s="1"/>
      <c r="BW23" s="1"/>
      <c r="BX23" s="1"/>
      <c r="BY23" s="1"/>
      <c r="CC23" s="3"/>
      <c r="CD23" s="1"/>
      <c r="CE23" s="1"/>
      <c r="CF23" s="1"/>
      <c r="CG23" s="1"/>
      <c r="CH23" s="1"/>
      <c r="CI23" s="1"/>
      <c r="CJ23" s="1"/>
      <c r="CK23" s="1"/>
      <c r="CL23" s="1"/>
      <c r="CM23" s="1"/>
      <c r="CQ23" s="3"/>
      <c r="CR23" s="1"/>
      <c r="CS23" s="1"/>
      <c r="CT23" s="1"/>
      <c r="CU23" s="1"/>
      <c r="CV23" s="1"/>
      <c r="CW23" s="1"/>
      <c r="CX23" s="1"/>
      <c r="CY23" s="1"/>
      <c r="CZ23" s="1"/>
      <c r="DA23" s="1"/>
      <c r="DE23" s="3"/>
      <c r="DF23" s="1"/>
      <c r="DG23" s="1"/>
      <c r="DH23" s="1"/>
      <c r="DI23" s="1"/>
      <c r="DJ23" s="1"/>
      <c r="DK23" s="1"/>
      <c r="DL23" s="1"/>
      <c r="DM23" s="1"/>
      <c r="DN23" s="1"/>
      <c r="DO23" s="1"/>
      <c r="DS23" s="3"/>
      <c r="DT23" s="1"/>
      <c r="DU23" s="1"/>
      <c r="DV23" s="1"/>
      <c r="DW23" s="1"/>
      <c r="DX23" s="1"/>
      <c r="DY23" s="1"/>
      <c r="DZ23" s="1"/>
      <c r="EA23" s="1"/>
      <c r="EB23" s="1"/>
      <c r="EC23" s="1"/>
      <c r="EG23" s="3"/>
      <c r="EH23" s="1"/>
      <c r="EI23" s="1"/>
      <c r="EJ23" s="1"/>
      <c r="EK23" s="1"/>
      <c r="EL23" s="1"/>
      <c r="EM23" s="1"/>
      <c r="EN23" s="1"/>
      <c r="EO23" s="1"/>
      <c r="EP23" s="1"/>
      <c r="EQ23" s="1"/>
      <c r="EU23" s="3"/>
      <c r="EV23" s="1"/>
      <c r="EW23" s="1"/>
      <c r="EX23" s="1"/>
      <c r="EY23" s="1"/>
      <c r="EZ23" s="1"/>
      <c r="FA23" s="1"/>
      <c r="FB23" s="1"/>
      <c r="FC23" s="1"/>
      <c r="FD23" s="1"/>
      <c r="FE23" s="1"/>
      <c r="FI23" s="3"/>
      <c r="FJ23" s="1"/>
      <c r="FK23" s="1"/>
      <c r="FL23" s="1"/>
      <c r="FM23" s="1"/>
      <c r="FN23" s="1"/>
      <c r="FO23" s="1"/>
      <c r="FP23" s="1"/>
      <c r="FQ23" s="1"/>
      <c r="FR23" s="1"/>
      <c r="FS23" s="1"/>
      <c r="FW23" s="3"/>
      <c r="FX23" s="1"/>
      <c r="FY23" s="1"/>
      <c r="FZ23" s="1"/>
      <c r="GA23" s="1"/>
      <c r="GB23" s="1"/>
      <c r="GC23" s="1"/>
      <c r="GD23" s="1"/>
      <c r="GE23" s="1"/>
      <c r="GF23" s="1"/>
      <c r="GG23" s="1"/>
      <c r="GK23" s="3"/>
      <c r="GL23" s="1"/>
      <c r="GM23" s="1"/>
      <c r="GN23" s="1"/>
      <c r="GO23" s="1"/>
      <c r="GP23" s="1"/>
      <c r="GQ23" s="1"/>
      <c r="GR23" s="1"/>
      <c r="GS23" s="1"/>
      <c r="GT23" s="1"/>
      <c r="GU23" s="1"/>
      <c r="GY23" s="3"/>
      <c r="GZ23" s="1"/>
      <c r="HA23" s="1"/>
      <c r="HB23" s="1"/>
      <c r="HC23" s="1"/>
      <c r="HD23" s="1"/>
      <c r="HE23" s="1"/>
      <c r="HF23" s="1"/>
      <c r="HG23" s="1"/>
      <c r="HH23" s="1"/>
      <c r="HI23" s="1"/>
      <c r="HM23" s="3"/>
      <c r="HN23" s="1"/>
      <c r="HO23" s="1"/>
      <c r="HP23" s="1"/>
      <c r="HQ23" s="1"/>
      <c r="HR23" s="1"/>
      <c r="HS23" s="1"/>
      <c r="HT23" s="1"/>
      <c r="HU23" s="1"/>
      <c r="HV23" s="1"/>
      <c r="HW23" s="1"/>
      <c r="IA23" s="3"/>
      <c r="IB23" s="1"/>
      <c r="IC23" s="1"/>
      <c r="ID23" s="1"/>
      <c r="IE23" s="1"/>
      <c r="IF23" s="1"/>
      <c r="IG23" s="1"/>
      <c r="IH23" s="1"/>
      <c r="II23" s="1"/>
      <c r="IJ23" s="1"/>
      <c r="IK23" s="1"/>
      <c r="IO23" s="3"/>
      <c r="IP23" s="1"/>
      <c r="IQ23" s="1"/>
    </row>
    <row r="24" spans="1:251" ht="14.25" x14ac:dyDescent="0.2">
      <c r="A24" s="63" t="s">
        <v>288</v>
      </c>
      <c r="B24" s="47">
        <v>177.0659</v>
      </c>
      <c r="C24" s="47">
        <v>17.052199999999999</v>
      </c>
      <c r="D24" s="47">
        <v>3.0733999999999999</v>
      </c>
      <c r="E24" s="47">
        <v>6.9698000000000002</v>
      </c>
      <c r="F24" s="47"/>
      <c r="G24" s="49">
        <v>204.16130000000001</v>
      </c>
      <c r="H24" s="51"/>
      <c r="I24" s="43"/>
      <c r="J24" s="43"/>
      <c r="K24" s="50"/>
      <c r="L24" s="1"/>
      <c r="M24" s="1"/>
      <c r="N24" s="1"/>
      <c r="O24" s="1"/>
      <c r="P24" s="1"/>
      <c r="Q24" s="1"/>
      <c r="R24" s="1"/>
      <c r="S24" s="1"/>
      <c r="T24" s="1"/>
      <c r="U24" s="1"/>
      <c r="Y24" s="3"/>
      <c r="Z24" s="1"/>
      <c r="AA24" s="1"/>
      <c r="AB24" s="1"/>
      <c r="AC24" s="1"/>
      <c r="AD24" s="1"/>
      <c r="AE24" s="1"/>
      <c r="AF24" s="1"/>
      <c r="AG24" s="1"/>
      <c r="AH24" s="1"/>
      <c r="AI24" s="1"/>
      <c r="AM24" s="3"/>
      <c r="AN24" s="1"/>
      <c r="AO24" s="1"/>
      <c r="AP24" s="1"/>
      <c r="AQ24" s="1"/>
      <c r="AR24" s="1"/>
      <c r="AS24" s="1"/>
      <c r="AT24" s="1"/>
      <c r="AU24" s="1"/>
      <c r="AV24" s="1"/>
      <c r="AW24" s="1"/>
      <c r="BA24" s="3"/>
      <c r="BB24" s="1"/>
      <c r="BC24" s="1"/>
      <c r="BD24" s="1"/>
      <c r="BE24" s="1"/>
      <c r="BF24" s="1"/>
      <c r="BG24" s="1"/>
      <c r="BH24" s="1"/>
      <c r="BI24" s="1"/>
      <c r="BJ24" s="1"/>
      <c r="BK24" s="1"/>
      <c r="BO24" s="3"/>
      <c r="BP24" s="1"/>
      <c r="BQ24" s="1"/>
      <c r="BR24" s="1"/>
      <c r="BS24" s="1"/>
      <c r="BT24" s="1"/>
      <c r="BU24" s="1"/>
      <c r="BV24" s="1"/>
      <c r="BW24" s="1"/>
      <c r="BX24" s="1"/>
      <c r="BY24" s="1"/>
      <c r="CC24" s="3"/>
      <c r="CD24" s="1"/>
      <c r="CE24" s="1"/>
      <c r="CF24" s="1"/>
      <c r="CG24" s="1"/>
      <c r="CH24" s="1"/>
      <c r="CI24" s="1"/>
      <c r="CJ24" s="1"/>
      <c r="CK24" s="1"/>
      <c r="CL24" s="1"/>
      <c r="CM24" s="1"/>
      <c r="CQ24" s="3"/>
      <c r="CR24" s="1"/>
      <c r="CS24" s="1"/>
      <c r="CT24" s="1"/>
      <c r="CU24" s="1"/>
      <c r="CV24" s="1"/>
      <c r="CW24" s="1"/>
      <c r="CX24" s="1"/>
      <c r="CY24" s="1"/>
      <c r="CZ24" s="1"/>
      <c r="DA24" s="1"/>
      <c r="DE24" s="3"/>
      <c r="DF24" s="1"/>
      <c r="DG24" s="1"/>
      <c r="DH24" s="1"/>
      <c r="DI24" s="1"/>
      <c r="DJ24" s="1"/>
      <c r="DK24" s="1"/>
      <c r="DL24" s="1"/>
      <c r="DM24" s="1"/>
      <c r="DN24" s="1"/>
      <c r="DO24" s="1"/>
      <c r="DS24" s="3"/>
      <c r="DT24" s="1"/>
      <c r="DU24" s="1"/>
      <c r="DV24" s="1"/>
      <c r="DW24" s="1"/>
      <c r="DX24" s="1"/>
      <c r="DY24" s="1"/>
      <c r="DZ24" s="1"/>
      <c r="EA24" s="1"/>
      <c r="EB24" s="1"/>
      <c r="EC24" s="1"/>
      <c r="EG24" s="3"/>
      <c r="EH24" s="1"/>
      <c r="EI24" s="1"/>
      <c r="EJ24" s="1"/>
      <c r="EK24" s="1"/>
      <c r="EL24" s="1"/>
      <c r="EM24" s="1"/>
      <c r="EN24" s="1"/>
      <c r="EO24" s="1"/>
      <c r="EP24" s="1"/>
      <c r="EQ24" s="1"/>
      <c r="EU24" s="3"/>
      <c r="EV24" s="1"/>
      <c r="EW24" s="1"/>
      <c r="EX24" s="1"/>
      <c r="EY24" s="1"/>
      <c r="EZ24" s="1"/>
      <c r="FA24" s="1"/>
      <c r="FB24" s="1"/>
      <c r="FC24" s="1"/>
      <c r="FD24" s="1"/>
      <c r="FE24" s="1"/>
      <c r="FI24" s="3"/>
      <c r="FJ24" s="1"/>
      <c r="FK24" s="1"/>
      <c r="FL24" s="1"/>
      <c r="FM24" s="1"/>
      <c r="FN24" s="1"/>
      <c r="FO24" s="1"/>
      <c r="FP24" s="1"/>
      <c r="FQ24" s="1"/>
      <c r="FR24" s="1"/>
      <c r="FS24" s="1"/>
      <c r="FW24" s="3"/>
      <c r="FX24" s="1"/>
      <c r="FY24" s="1"/>
      <c r="FZ24" s="1"/>
      <c r="GA24" s="1"/>
      <c r="GB24" s="1"/>
      <c r="GC24" s="1"/>
      <c r="GD24" s="1"/>
      <c r="GE24" s="1"/>
      <c r="GF24" s="1"/>
      <c r="GG24" s="1"/>
      <c r="GK24" s="3"/>
      <c r="GL24" s="1"/>
      <c r="GM24" s="1"/>
      <c r="GN24" s="1"/>
      <c r="GO24" s="1"/>
      <c r="GP24" s="1"/>
      <c r="GQ24" s="1"/>
      <c r="GR24" s="1"/>
      <c r="GS24" s="1"/>
      <c r="GT24" s="1"/>
      <c r="GU24" s="1"/>
      <c r="GY24" s="3"/>
      <c r="GZ24" s="1"/>
      <c r="HA24" s="1"/>
      <c r="HB24" s="1"/>
      <c r="HC24" s="1"/>
      <c r="HD24" s="1"/>
      <c r="HE24" s="1"/>
      <c r="HF24" s="1"/>
      <c r="HG24" s="1"/>
      <c r="HH24" s="1"/>
      <c r="HI24" s="1"/>
      <c r="HM24" s="3"/>
      <c r="HN24" s="1"/>
      <c r="HO24" s="1"/>
      <c r="HP24" s="1"/>
      <c r="HQ24" s="1"/>
      <c r="HR24" s="1"/>
      <c r="HS24" s="1"/>
      <c r="HT24" s="1"/>
      <c r="HU24" s="1"/>
      <c r="HV24" s="1"/>
      <c r="HW24" s="1"/>
      <c r="IA24" s="3"/>
      <c r="IB24" s="1"/>
      <c r="IC24" s="1"/>
      <c r="ID24" s="1"/>
      <c r="IE24" s="1"/>
      <c r="IF24" s="1"/>
      <c r="IG24" s="1"/>
      <c r="IH24" s="1"/>
      <c r="II24" s="1"/>
      <c r="IJ24" s="1"/>
      <c r="IK24" s="1"/>
      <c r="IO24" s="3"/>
      <c r="IP24" s="1"/>
      <c r="IQ24" s="1"/>
    </row>
    <row r="25" spans="1:251" ht="14.25" x14ac:dyDescent="0.2">
      <c r="A25" s="61" t="s">
        <v>289</v>
      </c>
      <c r="B25" s="40">
        <v>376.34890000000001</v>
      </c>
      <c r="C25" s="40">
        <v>226.1292</v>
      </c>
      <c r="D25" s="40">
        <v>104.1752</v>
      </c>
      <c r="E25" s="40"/>
      <c r="F25" s="40"/>
      <c r="G25" s="42">
        <v>706.65329999999994</v>
      </c>
      <c r="H25" s="51"/>
      <c r="I25" s="43"/>
      <c r="J25" s="43"/>
      <c r="K25" s="43"/>
    </row>
    <row r="26" spans="1:251" ht="14.25" x14ac:dyDescent="0.2">
      <c r="A26" s="61" t="s">
        <v>16</v>
      </c>
      <c r="B26" s="40">
        <v>97.770399999999995</v>
      </c>
      <c r="C26" s="40"/>
      <c r="D26" s="40">
        <v>4.0270999999999999</v>
      </c>
      <c r="E26" s="40"/>
      <c r="F26" s="40"/>
      <c r="G26" s="42">
        <v>101.7975</v>
      </c>
      <c r="H26" s="51"/>
      <c r="I26" s="43"/>
      <c r="J26" s="43"/>
      <c r="K26" s="43"/>
    </row>
    <row r="27" spans="1:251" ht="14.25" x14ac:dyDescent="0.2">
      <c r="A27" s="61" t="s">
        <v>290</v>
      </c>
      <c r="B27" s="40">
        <v>302.68799999999999</v>
      </c>
      <c r="C27" s="40">
        <v>194.05</v>
      </c>
      <c r="D27" s="40">
        <v>862.80039999999997</v>
      </c>
      <c r="E27" s="40"/>
      <c r="F27" s="40"/>
      <c r="G27" s="42">
        <v>1359.5383999999999</v>
      </c>
      <c r="H27" s="51"/>
      <c r="I27" s="43"/>
      <c r="J27" s="43"/>
      <c r="K27" s="43"/>
    </row>
    <row r="28" spans="1:251" ht="14.25" x14ac:dyDescent="0.2">
      <c r="A28" s="61" t="s">
        <v>17</v>
      </c>
      <c r="B28" s="40"/>
      <c r="C28" s="40"/>
      <c r="D28" s="40"/>
      <c r="E28" s="40"/>
      <c r="F28" s="40"/>
      <c r="G28" s="42"/>
      <c r="H28" s="51"/>
      <c r="I28" s="43"/>
      <c r="J28" s="43"/>
      <c r="K28" s="43"/>
    </row>
    <row r="29" spans="1:251" ht="14.25" x14ac:dyDescent="0.2">
      <c r="A29" s="61" t="s">
        <v>18</v>
      </c>
      <c r="B29" s="40">
        <v>15.3238</v>
      </c>
      <c r="C29" s="40">
        <v>14.211600000000001</v>
      </c>
      <c r="D29" s="40">
        <v>5.9306000000000001</v>
      </c>
      <c r="E29" s="40"/>
      <c r="F29" s="40"/>
      <c r="G29" s="42">
        <v>35.466000000000001</v>
      </c>
      <c r="H29" s="51"/>
      <c r="I29" s="43"/>
      <c r="J29" s="43"/>
      <c r="K29" s="43"/>
    </row>
    <row r="30" spans="1:251" ht="14.25" x14ac:dyDescent="0.2">
      <c r="A30" s="61" t="s">
        <v>19</v>
      </c>
      <c r="B30" s="40">
        <v>28.589300000000001</v>
      </c>
      <c r="C30" s="40"/>
      <c r="D30" s="40">
        <v>0.72099999999999997</v>
      </c>
      <c r="E30" s="40"/>
      <c r="F30" s="40"/>
      <c r="G30" s="42">
        <v>29.310300000000002</v>
      </c>
      <c r="H30" s="51"/>
      <c r="I30" s="43"/>
      <c r="J30" s="43"/>
      <c r="K30" s="43"/>
    </row>
    <row r="31" spans="1:251" ht="14.25" x14ac:dyDescent="0.2">
      <c r="A31" s="61" t="s">
        <v>20</v>
      </c>
      <c r="B31" s="40">
        <v>1359.3353</v>
      </c>
      <c r="C31" s="40"/>
      <c r="D31" s="40"/>
      <c r="E31" s="40"/>
      <c r="F31" s="40"/>
      <c r="G31" s="42">
        <v>1359.3353</v>
      </c>
      <c r="H31" s="51"/>
      <c r="I31" s="43"/>
      <c r="J31" s="43"/>
      <c r="K31" s="43"/>
    </row>
    <row r="32" spans="1:251" ht="14.25" x14ac:dyDescent="0.2">
      <c r="A32" s="61" t="s">
        <v>21</v>
      </c>
      <c r="B32" s="40"/>
      <c r="C32" s="40"/>
      <c r="D32" s="40"/>
      <c r="E32" s="40"/>
      <c r="F32" s="40"/>
      <c r="G32" s="42"/>
      <c r="H32" s="51"/>
      <c r="I32" s="43"/>
      <c r="J32" s="43"/>
      <c r="K32" s="43"/>
    </row>
    <row r="33" spans="1:251" ht="14.25" x14ac:dyDescent="0.2">
      <c r="A33" s="61" t="s">
        <v>22</v>
      </c>
      <c r="B33" s="40">
        <v>30.279199999999999</v>
      </c>
      <c r="C33" s="40">
        <v>21.880500000000001</v>
      </c>
      <c r="D33" s="40">
        <v>41.870100000000001</v>
      </c>
      <c r="E33" s="40">
        <v>0.17419999999999999</v>
      </c>
      <c r="F33" s="40"/>
      <c r="G33" s="42">
        <v>94.203999999999994</v>
      </c>
      <c r="H33" s="51"/>
      <c r="I33" s="43"/>
      <c r="J33" s="43"/>
      <c r="K33" s="43"/>
    </row>
    <row r="34" spans="1:251" ht="14.25" x14ac:dyDescent="0.2">
      <c r="A34" s="62" t="s">
        <v>291</v>
      </c>
      <c r="B34" s="44">
        <v>2210.3348999999998</v>
      </c>
      <c r="C34" s="44">
        <v>456.2713</v>
      </c>
      <c r="D34" s="44">
        <v>1019.5244</v>
      </c>
      <c r="E34" s="44">
        <v>0.17419999999999999</v>
      </c>
      <c r="F34" s="44"/>
      <c r="G34" s="46">
        <v>3686.3047999999999</v>
      </c>
      <c r="H34" s="51"/>
      <c r="I34" s="43"/>
      <c r="J34" s="43"/>
      <c r="K34" s="50"/>
      <c r="L34" s="1"/>
      <c r="M34" s="1"/>
      <c r="N34" s="1"/>
      <c r="O34" s="1"/>
      <c r="P34" s="1"/>
      <c r="Q34" s="1"/>
      <c r="R34" s="1"/>
      <c r="S34" s="1"/>
      <c r="T34" s="1"/>
      <c r="U34" s="1"/>
      <c r="Y34" s="3"/>
      <c r="Z34" s="1"/>
      <c r="AA34" s="1"/>
      <c r="AB34" s="1"/>
      <c r="AC34" s="1"/>
      <c r="AD34" s="1"/>
      <c r="AE34" s="1"/>
      <c r="AF34" s="1"/>
      <c r="AG34" s="1"/>
      <c r="AH34" s="1"/>
      <c r="AI34" s="1"/>
      <c r="AM34" s="3"/>
      <c r="AN34" s="1"/>
      <c r="AO34" s="1"/>
      <c r="AP34" s="1"/>
      <c r="AQ34" s="1"/>
      <c r="AR34" s="1"/>
      <c r="AS34" s="1"/>
      <c r="AT34" s="1"/>
      <c r="AU34" s="1"/>
      <c r="AV34" s="1"/>
      <c r="AW34" s="1"/>
      <c r="BA34" s="3"/>
      <c r="BB34" s="1"/>
      <c r="BC34" s="1"/>
      <c r="BD34" s="1"/>
      <c r="BE34" s="1"/>
      <c r="BF34" s="1"/>
      <c r="BG34" s="1"/>
      <c r="BH34" s="1"/>
      <c r="BI34" s="1"/>
      <c r="BJ34" s="1"/>
      <c r="BK34" s="1"/>
      <c r="BO34" s="3"/>
      <c r="BP34" s="1"/>
      <c r="BQ34" s="1"/>
      <c r="BR34" s="1"/>
      <c r="BS34" s="1"/>
      <c r="BT34" s="1"/>
      <c r="BU34" s="1"/>
      <c r="BV34" s="1"/>
      <c r="BW34" s="1"/>
      <c r="BX34" s="1"/>
      <c r="BY34" s="1"/>
      <c r="CC34" s="3"/>
      <c r="CD34" s="1"/>
      <c r="CE34" s="1"/>
      <c r="CF34" s="1"/>
      <c r="CG34" s="1"/>
      <c r="CH34" s="1"/>
      <c r="CI34" s="1"/>
      <c r="CJ34" s="1"/>
      <c r="CK34" s="1"/>
      <c r="CL34" s="1"/>
      <c r="CM34" s="1"/>
      <c r="CQ34" s="3"/>
      <c r="CR34" s="1"/>
      <c r="CS34" s="1"/>
      <c r="CT34" s="1"/>
      <c r="CU34" s="1"/>
      <c r="CV34" s="1"/>
      <c r="CW34" s="1"/>
      <c r="CX34" s="1"/>
      <c r="CY34" s="1"/>
      <c r="CZ34" s="1"/>
      <c r="DA34" s="1"/>
      <c r="DE34" s="3"/>
      <c r="DF34" s="1"/>
      <c r="DG34" s="1"/>
      <c r="DH34" s="1"/>
      <c r="DI34" s="1"/>
      <c r="DJ34" s="1"/>
      <c r="DK34" s="1"/>
      <c r="DL34" s="1"/>
      <c r="DM34" s="1"/>
      <c r="DN34" s="1"/>
      <c r="DO34" s="1"/>
      <c r="DS34" s="3"/>
      <c r="DT34" s="1"/>
      <c r="DU34" s="1"/>
      <c r="DV34" s="1"/>
      <c r="DW34" s="1"/>
      <c r="DX34" s="1"/>
      <c r="DY34" s="1"/>
      <c r="DZ34" s="1"/>
      <c r="EA34" s="1"/>
      <c r="EB34" s="1"/>
      <c r="EC34" s="1"/>
      <c r="EG34" s="3"/>
      <c r="EH34" s="1"/>
      <c r="EI34" s="1"/>
      <c r="EJ34" s="1"/>
      <c r="EK34" s="1"/>
      <c r="EL34" s="1"/>
      <c r="EM34" s="1"/>
      <c r="EN34" s="1"/>
      <c r="EO34" s="1"/>
      <c r="EP34" s="1"/>
      <c r="EQ34" s="1"/>
      <c r="EU34" s="3"/>
      <c r="EV34" s="1"/>
      <c r="EW34" s="1"/>
      <c r="EX34" s="1"/>
      <c r="EY34" s="1"/>
      <c r="EZ34" s="1"/>
      <c r="FA34" s="1"/>
      <c r="FB34" s="1"/>
      <c r="FC34" s="1"/>
      <c r="FD34" s="1"/>
      <c r="FE34" s="1"/>
      <c r="FI34" s="3"/>
      <c r="FJ34" s="1"/>
      <c r="FK34" s="1"/>
      <c r="FL34" s="1"/>
      <c r="FM34" s="1"/>
      <c r="FN34" s="1"/>
      <c r="FO34" s="1"/>
      <c r="FP34" s="1"/>
      <c r="FQ34" s="1"/>
      <c r="FR34" s="1"/>
      <c r="FS34" s="1"/>
      <c r="FW34" s="3"/>
      <c r="FX34" s="1"/>
      <c r="FY34" s="1"/>
      <c r="FZ34" s="1"/>
      <c r="GA34" s="1"/>
      <c r="GB34" s="1"/>
      <c r="GC34" s="1"/>
      <c r="GD34" s="1"/>
      <c r="GE34" s="1"/>
      <c r="GF34" s="1"/>
      <c r="GG34" s="1"/>
      <c r="GK34" s="3"/>
      <c r="GL34" s="1"/>
      <c r="GM34" s="1"/>
      <c r="GN34" s="1"/>
      <c r="GO34" s="1"/>
      <c r="GP34" s="1"/>
      <c r="GQ34" s="1"/>
      <c r="GR34" s="1"/>
      <c r="GS34" s="1"/>
      <c r="GT34" s="1"/>
      <c r="GU34" s="1"/>
      <c r="GY34" s="3"/>
      <c r="GZ34" s="1"/>
      <c r="HA34" s="1"/>
      <c r="HB34" s="1"/>
      <c r="HC34" s="1"/>
      <c r="HD34" s="1"/>
      <c r="HE34" s="1"/>
      <c r="HF34" s="1"/>
      <c r="HG34" s="1"/>
      <c r="HH34" s="1"/>
      <c r="HI34" s="1"/>
      <c r="HM34" s="3"/>
      <c r="HN34" s="1"/>
      <c r="HO34" s="1"/>
      <c r="HP34" s="1"/>
      <c r="HQ34" s="1"/>
      <c r="HR34" s="1"/>
      <c r="HS34" s="1"/>
      <c r="HT34" s="1"/>
      <c r="HU34" s="1"/>
      <c r="HV34" s="1"/>
      <c r="HW34" s="1"/>
      <c r="IA34" s="3"/>
      <c r="IB34" s="1"/>
      <c r="IC34" s="1"/>
      <c r="ID34" s="1"/>
      <c r="IE34" s="1"/>
      <c r="IF34" s="1"/>
      <c r="IG34" s="1"/>
      <c r="IH34" s="1"/>
      <c r="II34" s="1"/>
      <c r="IJ34" s="1"/>
      <c r="IK34" s="1"/>
      <c r="IO34" s="3"/>
      <c r="IP34" s="1"/>
      <c r="IQ34" s="1"/>
    </row>
    <row r="35" spans="1:251" ht="14.25" x14ac:dyDescent="0.2">
      <c r="A35" s="63" t="s">
        <v>292</v>
      </c>
      <c r="B35" s="47"/>
      <c r="C35" s="47"/>
      <c r="D35" s="47"/>
      <c r="E35" s="47"/>
      <c r="F35" s="47"/>
      <c r="G35" s="49"/>
      <c r="H35" s="51"/>
      <c r="I35" s="43"/>
      <c r="J35" s="43"/>
      <c r="K35" s="50"/>
      <c r="L35" s="1"/>
      <c r="M35" s="1"/>
      <c r="N35" s="1"/>
      <c r="O35" s="1"/>
      <c r="P35" s="1"/>
      <c r="Q35" s="1"/>
      <c r="R35" s="1"/>
      <c r="S35" s="1"/>
      <c r="T35" s="1"/>
      <c r="U35" s="1"/>
      <c r="Y35" s="3"/>
      <c r="Z35" s="1"/>
      <c r="AA35" s="1"/>
      <c r="AB35" s="1"/>
      <c r="AC35" s="1"/>
      <c r="AD35" s="1"/>
      <c r="AE35" s="1"/>
      <c r="AF35" s="1"/>
      <c r="AG35" s="1"/>
      <c r="AH35" s="1"/>
      <c r="AI35" s="1"/>
      <c r="AM35" s="3"/>
      <c r="AN35" s="1"/>
      <c r="AO35" s="1"/>
      <c r="AP35" s="1"/>
      <c r="AQ35" s="1"/>
      <c r="AR35" s="1"/>
      <c r="AS35" s="1"/>
      <c r="AT35" s="1"/>
      <c r="AU35" s="1"/>
      <c r="AV35" s="1"/>
      <c r="AW35" s="1"/>
      <c r="BA35" s="3"/>
      <c r="BB35" s="1"/>
      <c r="BC35" s="1"/>
      <c r="BD35" s="1"/>
      <c r="BE35" s="1"/>
      <c r="BF35" s="1"/>
      <c r="BG35" s="1"/>
      <c r="BH35" s="1"/>
      <c r="BI35" s="1"/>
      <c r="BJ35" s="1"/>
      <c r="BK35" s="1"/>
      <c r="BO35" s="3"/>
      <c r="BP35" s="1"/>
      <c r="BQ35" s="1"/>
      <c r="BR35" s="1"/>
      <c r="BS35" s="1"/>
      <c r="BT35" s="1"/>
      <c r="BU35" s="1"/>
      <c r="BV35" s="1"/>
      <c r="BW35" s="1"/>
      <c r="BX35" s="1"/>
      <c r="BY35" s="1"/>
      <c r="CC35" s="3"/>
      <c r="CD35" s="1"/>
      <c r="CE35" s="1"/>
      <c r="CF35" s="1"/>
      <c r="CG35" s="1"/>
      <c r="CH35" s="1"/>
      <c r="CI35" s="1"/>
      <c r="CJ35" s="1"/>
      <c r="CK35" s="1"/>
      <c r="CL35" s="1"/>
      <c r="CM35" s="1"/>
      <c r="CQ35" s="3"/>
      <c r="CR35" s="1"/>
      <c r="CS35" s="1"/>
      <c r="CT35" s="1"/>
      <c r="CU35" s="1"/>
      <c r="CV35" s="1"/>
      <c r="CW35" s="1"/>
      <c r="CX35" s="1"/>
      <c r="CY35" s="1"/>
      <c r="CZ35" s="1"/>
      <c r="DA35" s="1"/>
      <c r="DE35" s="3"/>
      <c r="DF35" s="1"/>
      <c r="DG35" s="1"/>
      <c r="DH35" s="1"/>
      <c r="DI35" s="1"/>
      <c r="DJ35" s="1"/>
      <c r="DK35" s="1"/>
      <c r="DL35" s="1"/>
      <c r="DM35" s="1"/>
      <c r="DN35" s="1"/>
      <c r="DO35" s="1"/>
      <c r="DS35" s="3"/>
      <c r="DT35" s="1"/>
      <c r="DU35" s="1"/>
      <c r="DV35" s="1"/>
      <c r="DW35" s="1"/>
      <c r="DX35" s="1"/>
      <c r="DY35" s="1"/>
      <c r="DZ35" s="1"/>
      <c r="EA35" s="1"/>
      <c r="EB35" s="1"/>
      <c r="EC35" s="1"/>
      <c r="EG35" s="3"/>
      <c r="EH35" s="1"/>
      <c r="EI35" s="1"/>
      <c r="EJ35" s="1"/>
      <c r="EK35" s="1"/>
      <c r="EL35" s="1"/>
      <c r="EM35" s="1"/>
      <c r="EN35" s="1"/>
      <c r="EO35" s="1"/>
      <c r="EP35" s="1"/>
      <c r="EQ35" s="1"/>
      <c r="EU35" s="3"/>
      <c r="EV35" s="1"/>
      <c r="EW35" s="1"/>
      <c r="EX35" s="1"/>
      <c r="EY35" s="1"/>
      <c r="EZ35" s="1"/>
      <c r="FA35" s="1"/>
      <c r="FB35" s="1"/>
      <c r="FC35" s="1"/>
      <c r="FD35" s="1"/>
      <c r="FE35" s="1"/>
      <c r="FI35" s="3"/>
      <c r="FJ35" s="1"/>
      <c r="FK35" s="1"/>
      <c r="FL35" s="1"/>
      <c r="FM35" s="1"/>
      <c r="FN35" s="1"/>
      <c r="FO35" s="1"/>
      <c r="FP35" s="1"/>
      <c r="FQ35" s="1"/>
      <c r="FR35" s="1"/>
      <c r="FS35" s="1"/>
      <c r="FW35" s="3"/>
      <c r="FX35" s="1"/>
      <c r="FY35" s="1"/>
      <c r="FZ35" s="1"/>
      <c r="GA35" s="1"/>
      <c r="GB35" s="1"/>
      <c r="GC35" s="1"/>
      <c r="GD35" s="1"/>
      <c r="GE35" s="1"/>
      <c r="GF35" s="1"/>
      <c r="GG35" s="1"/>
      <c r="GK35" s="3"/>
      <c r="GL35" s="1"/>
      <c r="GM35" s="1"/>
      <c r="GN35" s="1"/>
      <c r="GO35" s="1"/>
      <c r="GP35" s="1"/>
      <c r="GQ35" s="1"/>
      <c r="GR35" s="1"/>
      <c r="GS35" s="1"/>
      <c r="GT35" s="1"/>
      <c r="GU35" s="1"/>
      <c r="GY35" s="3"/>
      <c r="GZ35" s="1"/>
      <c r="HA35" s="1"/>
      <c r="HB35" s="1"/>
      <c r="HC35" s="1"/>
      <c r="HD35" s="1"/>
      <c r="HE35" s="1"/>
      <c r="HF35" s="1"/>
      <c r="HG35" s="1"/>
      <c r="HH35" s="1"/>
      <c r="HI35" s="1"/>
      <c r="HM35" s="3"/>
      <c r="HN35" s="1"/>
      <c r="HO35" s="1"/>
      <c r="HP35" s="1"/>
      <c r="HQ35" s="1"/>
      <c r="HR35" s="1"/>
      <c r="HS35" s="1"/>
      <c r="HT35" s="1"/>
      <c r="HU35" s="1"/>
      <c r="HV35" s="1"/>
      <c r="HW35" s="1"/>
      <c r="IA35" s="3"/>
      <c r="IB35" s="1"/>
      <c r="IC35" s="1"/>
      <c r="ID35" s="1"/>
      <c r="IE35" s="1"/>
      <c r="IF35" s="1"/>
      <c r="IG35" s="1"/>
      <c r="IH35" s="1"/>
      <c r="II35" s="1"/>
      <c r="IJ35" s="1"/>
      <c r="IK35" s="1"/>
      <c r="IO35" s="3"/>
      <c r="IP35" s="1"/>
      <c r="IQ35" s="1"/>
    </row>
    <row r="36" spans="1:251" ht="14.25" x14ac:dyDescent="0.2">
      <c r="A36" s="61" t="s">
        <v>23</v>
      </c>
      <c r="B36" s="40">
        <v>0.3291</v>
      </c>
      <c r="C36" s="40"/>
      <c r="D36" s="40"/>
      <c r="E36" s="40">
        <v>1.0035000000000001</v>
      </c>
      <c r="F36" s="40">
        <v>3.2646000000000002</v>
      </c>
      <c r="G36" s="42">
        <v>4.5972</v>
      </c>
      <c r="H36" s="51"/>
      <c r="I36" s="43"/>
      <c r="J36" s="43"/>
      <c r="K36" s="43"/>
    </row>
    <row r="37" spans="1:251" ht="14.25" x14ac:dyDescent="0.2">
      <c r="A37" s="61" t="s">
        <v>24</v>
      </c>
      <c r="B37" s="40"/>
      <c r="C37" s="40"/>
      <c r="D37" s="40"/>
      <c r="E37" s="40"/>
      <c r="F37" s="40"/>
      <c r="G37" s="42"/>
      <c r="H37" s="51"/>
      <c r="I37" s="43"/>
      <c r="J37" s="43"/>
      <c r="K37" s="43"/>
    </row>
    <row r="38" spans="1:251" ht="14.25" x14ac:dyDescent="0.2">
      <c r="A38" s="61" t="s">
        <v>25</v>
      </c>
      <c r="B38" s="40">
        <v>14.834300000000001</v>
      </c>
      <c r="C38" s="40">
        <v>9.4827999999999992</v>
      </c>
      <c r="D38" s="40">
        <v>5.0613000000000001</v>
      </c>
      <c r="E38" s="40">
        <v>1.609</v>
      </c>
      <c r="F38" s="40"/>
      <c r="G38" s="42">
        <v>30.987400000000001</v>
      </c>
      <c r="H38" s="51"/>
      <c r="I38" s="43"/>
      <c r="J38" s="43"/>
      <c r="K38" s="43"/>
    </row>
    <row r="39" spans="1:251" ht="14.25" x14ac:dyDescent="0.2">
      <c r="A39" s="61" t="s">
        <v>26</v>
      </c>
      <c r="B39" s="40">
        <v>42.793700000000001</v>
      </c>
      <c r="C39" s="40">
        <v>12.3383</v>
      </c>
      <c r="D39" s="40">
        <v>7.4265999999999996</v>
      </c>
      <c r="E39" s="40"/>
      <c r="F39" s="40"/>
      <c r="G39" s="42">
        <v>62.558599999999998</v>
      </c>
      <c r="H39" s="51"/>
      <c r="I39" s="43"/>
      <c r="J39" s="43"/>
      <c r="K39" s="43"/>
    </row>
    <row r="40" spans="1:251" ht="14.25" x14ac:dyDescent="0.2">
      <c r="A40" s="61" t="s">
        <v>27</v>
      </c>
      <c r="B40" s="40">
        <v>2.6899000000000002</v>
      </c>
      <c r="C40" s="40">
        <v>1.5577000000000001</v>
      </c>
      <c r="D40" s="40">
        <v>36.761400000000002</v>
      </c>
      <c r="E40" s="40"/>
      <c r="F40" s="40"/>
      <c r="G40" s="42">
        <v>41.009</v>
      </c>
      <c r="H40" s="51"/>
      <c r="I40" s="43"/>
      <c r="J40" s="43"/>
      <c r="K40" s="43"/>
    </row>
    <row r="41" spans="1:251" ht="14.25" x14ac:dyDescent="0.2">
      <c r="A41" s="62" t="s">
        <v>205</v>
      </c>
      <c r="B41" s="44">
        <v>60.646999999999998</v>
      </c>
      <c r="C41" s="44">
        <v>23.378799999999998</v>
      </c>
      <c r="D41" s="44">
        <v>49.249299999999998</v>
      </c>
      <c r="E41" s="44">
        <v>2.6124999999999998</v>
      </c>
      <c r="F41" s="44">
        <v>3.2646000000000002</v>
      </c>
      <c r="G41" s="46">
        <v>139.15219999999999</v>
      </c>
      <c r="H41" s="51"/>
      <c r="I41" s="43"/>
      <c r="J41" s="43"/>
      <c r="K41" s="50"/>
      <c r="L41" s="1"/>
      <c r="M41" s="1"/>
      <c r="N41" s="1"/>
      <c r="O41" s="1"/>
      <c r="P41" s="1"/>
      <c r="Q41" s="1"/>
      <c r="R41" s="1"/>
      <c r="S41" s="1"/>
      <c r="T41" s="1"/>
      <c r="U41" s="1"/>
      <c r="Y41" s="3"/>
      <c r="Z41" s="1"/>
      <c r="AA41" s="1"/>
      <c r="AB41" s="1"/>
      <c r="AC41" s="1"/>
      <c r="AD41" s="1"/>
      <c r="AE41" s="1"/>
      <c r="AF41" s="1"/>
      <c r="AG41" s="1"/>
      <c r="AH41" s="1"/>
      <c r="AI41" s="1"/>
      <c r="AM41" s="3"/>
      <c r="AN41" s="1"/>
      <c r="AO41" s="1"/>
      <c r="AP41" s="1"/>
      <c r="AQ41" s="1"/>
      <c r="AR41" s="1"/>
      <c r="AS41" s="1"/>
      <c r="AT41" s="1"/>
      <c r="AU41" s="1"/>
      <c r="AV41" s="1"/>
      <c r="AW41" s="1"/>
      <c r="BA41" s="3"/>
      <c r="BB41" s="1"/>
      <c r="BC41" s="1"/>
      <c r="BD41" s="1"/>
      <c r="BE41" s="1"/>
      <c r="BF41" s="1"/>
      <c r="BG41" s="1"/>
      <c r="BH41" s="1"/>
      <c r="BI41" s="1"/>
      <c r="BJ41" s="1"/>
      <c r="BK41" s="1"/>
      <c r="BO41" s="3"/>
      <c r="BP41" s="1"/>
      <c r="BQ41" s="1"/>
      <c r="BR41" s="1"/>
      <c r="BS41" s="1"/>
      <c r="BT41" s="1"/>
      <c r="BU41" s="1"/>
      <c r="BV41" s="1"/>
      <c r="BW41" s="1"/>
      <c r="BX41" s="1"/>
      <c r="BY41" s="1"/>
      <c r="CC41" s="3"/>
      <c r="CD41" s="1"/>
      <c r="CE41" s="1"/>
      <c r="CF41" s="1"/>
      <c r="CG41" s="1"/>
      <c r="CH41" s="1"/>
      <c r="CI41" s="1"/>
      <c r="CJ41" s="1"/>
      <c r="CK41" s="1"/>
      <c r="CL41" s="1"/>
      <c r="CM41" s="1"/>
      <c r="CQ41" s="3"/>
      <c r="CR41" s="1"/>
      <c r="CS41" s="1"/>
      <c r="CT41" s="1"/>
      <c r="CU41" s="1"/>
      <c r="CV41" s="1"/>
      <c r="CW41" s="1"/>
      <c r="CX41" s="1"/>
      <c r="CY41" s="1"/>
      <c r="CZ41" s="1"/>
      <c r="DA41" s="1"/>
      <c r="DE41" s="3"/>
      <c r="DF41" s="1"/>
      <c r="DG41" s="1"/>
      <c r="DH41" s="1"/>
      <c r="DI41" s="1"/>
      <c r="DJ41" s="1"/>
      <c r="DK41" s="1"/>
      <c r="DL41" s="1"/>
      <c r="DM41" s="1"/>
      <c r="DN41" s="1"/>
      <c r="DO41" s="1"/>
      <c r="DS41" s="3"/>
      <c r="DT41" s="1"/>
      <c r="DU41" s="1"/>
      <c r="DV41" s="1"/>
      <c r="DW41" s="1"/>
      <c r="DX41" s="1"/>
      <c r="DY41" s="1"/>
      <c r="DZ41" s="1"/>
      <c r="EA41" s="1"/>
      <c r="EB41" s="1"/>
      <c r="EC41" s="1"/>
      <c r="EG41" s="3"/>
      <c r="EH41" s="1"/>
      <c r="EI41" s="1"/>
      <c r="EJ41" s="1"/>
      <c r="EK41" s="1"/>
      <c r="EL41" s="1"/>
      <c r="EM41" s="1"/>
      <c r="EN41" s="1"/>
      <c r="EO41" s="1"/>
      <c r="EP41" s="1"/>
      <c r="EQ41" s="1"/>
      <c r="EU41" s="3"/>
      <c r="EV41" s="1"/>
      <c r="EW41" s="1"/>
      <c r="EX41" s="1"/>
      <c r="EY41" s="1"/>
      <c r="EZ41" s="1"/>
      <c r="FA41" s="1"/>
      <c r="FB41" s="1"/>
      <c r="FC41" s="1"/>
      <c r="FD41" s="1"/>
      <c r="FE41" s="1"/>
      <c r="FI41" s="3"/>
      <c r="FJ41" s="1"/>
      <c r="FK41" s="1"/>
      <c r="FL41" s="1"/>
      <c r="FM41" s="1"/>
      <c r="FN41" s="1"/>
      <c r="FO41" s="1"/>
      <c r="FP41" s="1"/>
      <c r="FQ41" s="1"/>
      <c r="FR41" s="1"/>
      <c r="FS41" s="1"/>
      <c r="FW41" s="3"/>
      <c r="FX41" s="1"/>
      <c r="FY41" s="1"/>
      <c r="FZ41" s="1"/>
      <c r="GA41" s="1"/>
      <c r="GB41" s="1"/>
      <c r="GC41" s="1"/>
      <c r="GD41" s="1"/>
      <c r="GE41" s="1"/>
      <c r="GF41" s="1"/>
      <c r="GG41" s="1"/>
      <c r="GK41" s="3"/>
      <c r="GL41" s="1"/>
      <c r="GM41" s="1"/>
      <c r="GN41" s="1"/>
      <c r="GO41" s="1"/>
      <c r="GP41" s="1"/>
      <c r="GQ41" s="1"/>
      <c r="GR41" s="1"/>
      <c r="GS41" s="1"/>
      <c r="GT41" s="1"/>
      <c r="GU41" s="1"/>
      <c r="GY41" s="3"/>
      <c r="GZ41" s="1"/>
      <c r="HA41" s="1"/>
      <c r="HB41" s="1"/>
      <c r="HC41" s="1"/>
      <c r="HD41" s="1"/>
      <c r="HE41" s="1"/>
      <c r="HF41" s="1"/>
      <c r="HG41" s="1"/>
      <c r="HH41" s="1"/>
      <c r="HI41" s="1"/>
      <c r="HM41" s="3"/>
      <c r="HN41" s="1"/>
      <c r="HO41" s="1"/>
      <c r="HP41" s="1"/>
      <c r="HQ41" s="1"/>
      <c r="HR41" s="1"/>
      <c r="HS41" s="1"/>
      <c r="HT41" s="1"/>
      <c r="HU41" s="1"/>
      <c r="HV41" s="1"/>
      <c r="HW41" s="1"/>
      <c r="IA41" s="3"/>
      <c r="IB41" s="1"/>
      <c r="IC41" s="1"/>
      <c r="ID41" s="1"/>
      <c r="IE41" s="1"/>
      <c r="IF41" s="1"/>
      <c r="IG41" s="1"/>
      <c r="IH41" s="1"/>
      <c r="II41" s="1"/>
      <c r="IJ41" s="1"/>
      <c r="IK41" s="1"/>
      <c r="IO41" s="3"/>
      <c r="IP41" s="1"/>
      <c r="IQ41" s="1"/>
    </row>
    <row r="42" spans="1:251" ht="14.25" x14ac:dyDescent="0.2">
      <c r="A42" s="61" t="s">
        <v>307</v>
      </c>
      <c r="B42" s="40">
        <v>281.28179999999998</v>
      </c>
      <c r="C42" s="40">
        <v>0.48420000000000002</v>
      </c>
      <c r="D42" s="40">
        <v>52.546799999999998</v>
      </c>
      <c r="E42" s="40"/>
      <c r="F42" s="40">
        <v>949.82809999999995</v>
      </c>
      <c r="G42" s="42">
        <v>1284.1409000000001</v>
      </c>
      <c r="H42" s="51"/>
      <c r="I42" s="43"/>
      <c r="J42" s="43"/>
      <c r="K42" s="43"/>
    </row>
    <row r="43" spans="1:251" ht="14.25" x14ac:dyDescent="0.2">
      <c r="A43" s="61" t="s">
        <v>308</v>
      </c>
      <c r="B43" s="40">
        <v>18.084199999999999</v>
      </c>
      <c r="C43" s="40">
        <v>22.773</v>
      </c>
      <c r="D43" s="40">
        <v>33.8611</v>
      </c>
      <c r="E43" s="40">
        <v>1.7461</v>
      </c>
      <c r="F43" s="40">
        <v>43.807600000000001</v>
      </c>
      <c r="G43" s="42">
        <v>120.27200000000001</v>
      </c>
      <c r="H43" s="51"/>
      <c r="I43" s="43"/>
      <c r="J43" s="43"/>
      <c r="K43" s="43"/>
    </row>
    <row r="44" spans="1:251" ht="14.25" x14ac:dyDescent="0.2">
      <c r="A44" s="61" t="s">
        <v>309</v>
      </c>
      <c r="B44" s="40">
        <v>22.309699999999999</v>
      </c>
      <c r="C44" s="40">
        <v>9.1812000000000005</v>
      </c>
      <c r="D44" s="40">
        <v>175.16370000000001</v>
      </c>
      <c r="E44" s="40">
        <v>4.8974000000000002</v>
      </c>
      <c r="F44" s="40">
        <v>34.9983</v>
      </c>
      <c r="G44" s="42">
        <v>246.55029999999999</v>
      </c>
      <c r="H44" s="51"/>
      <c r="I44" s="43"/>
      <c r="J44" s="43"/>
      <c r="K44" s="43"/>
    </row>
    <row r="45" spans="1:251" ht="14.25" x14ac:dyDescent="0.2">
      <c r="A45" s="62" t="s">
        <v>293</v>
      </c>
      <c r="B45" s="44">
        <v>321.67570000000001</v>
      </c>
      <c r="C45" s="44">
        <v>32.438400000000001</v>
      </c>
      <c r="D45" s="44">
        <v>261.57159999999999</v>
      </c>
      <c r="E45" s="44">
        <v>6.6435000000000004</v>
      </c>
      <c r="F45" s="44">
        <v>1028.634</v>
      </c>
      <c r="G45" s="46">
        <v>1650.9631999999999</v>
      </c>
      <c r="H45" s="51"/>
      <c r="I45" s="43"/>
      <c r="J45" s="43"/>
      <c r="K45" s="50"/>
      <c r="L45" s="1"/>
      <c r="M45" s="1"/>
      <c r="N45" s="1"/>
      <c r="O45" s="1"/>
      <c r="P45" s="1"/>
      <c r="Q45" s="1"/>
      <c r="R45" s="1"/>
      <c r="S45" s="1"/>
      <c r="T45" s="1"/>
      <c r="U45" s="1"/>
      <c r="Y45" s="3"/>
      <c r="Z45" s="1"/>
      <c r="AA45" s="1"/>
      <c r="AB45" s="1"/>
      <c r="AC45" s="1"/>
      <c r="AD45" s="1"/>
      <c r="AE45" s="1"/>
      <c r="AF45" s="1"/>
      <c r="AG45" s="1"/>
      <c r="AH45" s="1"/>
      <c r="AI45" s="1"/>
      <c r="AM45" s="3"/>
      <c r="AN45" s="1"/>
      <c r="AO45" s="1"/>
      <c r="AP45" s="1"/>
      <c r="AQ45" s="1"/>
      <c r="AR45" s="1"/>
      <c r="AS45" s="1"/>
      <c r="AT45" s="1"/>
      <c r="AU45" s="1"/>
      <c r="AV45" s="1"/>
      <c r="AW45" s="1"/>
      <c r="BA45" s="3"/>
      <c r="BB45" s="1"/>
      <c r="BC45" s="1"/>
      <c r="BD45" s="1"/>
      <c r="BE45" s="1"/>
      <c r="BF45" s="1"/>
      <c r="BG45" s="1"/>
      <c r="BH45" s="1"/>
      <c r="BI45" s="1"/>
      <c r="BJ45" s="1"/>
      <c r="BK45" s="1"/>
      <c r="BO45" s="3"/>
      <c r="BP45" s="1"/>
      <c r="BQ45" s="1"/>
      <c r="BR45" s="1"/>
      <c r="BS45" s="1"/>
      <c r="BT45" s="1"/>
      <c r="BU45" s="1"/>
      <c r="BV45" s="1"/>
      <c r="BW45" s="1"/>
      <c r="BX45" s="1"/>
      <c r="BY45" s="1"/>
      <c r="CC45" s="3"/>
      <c r="CD45" s="1"/>
      <c r="CE45" s="1"/>
      <c r="CF45" s="1"/>
      <c r="CG45" s="1"/>
      <c r="CH45" s="1"/>
      <c r="CI45" s="1"/>
      <c r="CJ45" s="1"/>
      <c r="CK45" s="1"/>
      <c r="CL45" s="1"/>
      <c r="CM45" s="1"/>
      <c r="CQ45" s="3"/>
      <c r="CR45" s="1"/>
      <c r="CS45" s="1"/>
      <c r="CT45" s="1"/>
      <c r="CU45" s="1"/>
      <c r="CV45" s="1"/>
      <c r="CW45" s="1"/>
      <c r="CX45" s="1"/>
      <c r="CY45" s="1"/>
      <c r="CZ45" s="1"/>
      <c r="DA45" s="1"/>
      <c r="DE45" s="3"/>
      <c r="DF45" s="1"/>
      <c r="DG45" s="1"/>
      <c r="DH45" s="1"/>
      <c r="DI45" s="1"/>
      <c r="DJ45" s="1"/>
      <c r="DK45" s="1"/>
      <c r="DL45" s="1"/>
      <c r="DM45" s="1"/>
      <c r="DN45" s="1"/>
      <c r="DO45" s="1"/>
      <c r="DS45" s="3"/>
      <c r="DT45" s="1"/>
      <c r="DU45" s="1"/>
      <c r="DV45" s="1"/>
      <c r="DW45" s="1"/>
      <c r="DX45" s="1"/>
      <c r="DY45" s="1"/>
      <c r="DZ45" s="1"/>
      <c r="EA45" s="1"/>
      <c r="EB45" s="1"/>
      <c r="EC45" s="1"/>
      <c r="EG45" s="3"/>
      <c r="EH45" s="1"/>
      <c r="EI45" s="1"/>
      <c r="EJ45" s="1"/>
      <c r="EK45" s="1"/>
      <c r="EL45" s="1"/>
      <c r="EM45" s="1"/>
      <c r="EN45" s="1"/>
      <c r="EO45" s="1"/>
      <c r="EP45" s="1"/>
      <c r="EQ45" s="1"/>
      <c r="EU45" s="3"/>
      <c r="EV45" s="1"/>
      <c r="EW45" s="1"/>
      <c r="EX45" s="1"/>
      <c r="EY45" s="1"/>
      <c r="EZ45" s="1"/>
      <c r="FA45" s="1"/>
      <c r="FB45" s="1"/>
      <c r="FC45" s="1"/>
      <c r="FD45" s="1"/>
      <c r="FE45" s="1"/>
      <c r="FI45" s="3"/>
      <c r="FJ45" s="1"/>
      <c r="FK45" s="1"/>
      <c r="FL45" s="1"/>
      <c r="FM45" s="1"/>
      <c r="FN45" s="1"/>
      <c r="FO45" s="1"/>
      <c r="FP45" s="1"/>
      <c r="FQ45" s="1"/>
      <c r="FR45" s="1"/>
      <c r="FS45" s="1"/>
      <c r="FW45" s="3"/>
      <c r="FX45" s="1"/>
      <c r="FY45" s="1"/>
      <c r="FZ45" s="1"/>
      <c r="GA45" s="1"/>
      <c r="GB45" s="1"/>
      <c r="GC45" s="1"/>
      <c r="GD45" s="1"/>
      <c r="GE45" s="1"/>
      <c r="GF45" s="1"/>
      <c r="GG45" s="1"/>
      <c r="GK45" s="3"/>
      <c r="GL45" s="1"/>
      <c r="GM45" s="1"/>
      <c r="GN45" s="1"/>
      <c r="GO45" s="1"/>
      <c r="GP45" s="1"/>
      <c r="GQ45" s="1"/>
      <c r="GR45" s="1"/>
      <c r="GS45" s="1"/>
      <c r="GT45" s="1"/>
      <c r="GU45" s="1"/>
      <c r="GY45" s="3"/>
      <c r="GZ45" s="1"/>
      <c r="HA45" s="1"/>
      <c r="HB45" s="1"/>
      <c r="HC45" s="1"/>
      <c r="HD45" s="1"/>
      <c r="HE45" s="1"/>
      <c r="HF45" s="1"/>
      <c r="HG45" s="1"/>
      <c r="HH45" s="1"/>
      <c r="HI45" s="1"/>
      <c r="HM45" s="3"/>
      <c r="HN45" s="1"/>
      <c r="HO45" s="1"/>
      <c r="HP45" s="1"/>
      <c r="HQ45" s="1"/>
      <c r="HR45" s="1"/>
      <c r="HS45" s="1"/>
      <c r="HT45" s="1"/>
      <c r="HU45" s="1"/>
      <c r="HV45" s="1"/>
      <c r="HW45" s="1"/>
      <c r="IA45" s="3"/>
      <c r="IB45" s="1"/>
      <c r="IC45" s="1"/>
      <c r="ID45" s="1"/>
      <c r="IE45" s="1"/>
      <c r="IF45" s="1"/>
      <c r="IG45" s="1"/>
      <c r="IH45" s="1"/>
      <c r="II45" s="1"/>
      <c r="IJ45" s="1"/>
      <c r="IK45" s="1"/>
      <c r="IO45" s="3"/>
      <c r="IP45" s="1"/>
      <c r="IQ45" s="1"/>
    </row>
    <row r="46" spans="1:251" ht="14.25" x14ac:dyDescent="0.2">
      <c r="A46" s="63" t="s">
        <v>294</v>
      </c>
      <c r="B46" s="47">
        <v>1.6120000000000001</v>
      </c>
      <c r="C46" s="47"/>
      <c r="D46" s="47">
        <v>996.59450000000004</v>
      </c>
      <c r="E46" s="47"/>
      <c r="F46" s="47"/>
      <c r="G46" s="49">
        <v>998.20650000000001</v>
      </c>
      <c r="H46" s="51"/>
      <c r="I46" s="43"/>
      <c r="J46" s="43"/>
      <c r="K46" s="50"/>
      <c r="L46" s="1"/>
      <c r="M46" s="1"/>
      <c r="N46" s="1"/>
      <c r="O46" s="1"/>
      <c r="P46" s="1"/>
      <c r="Q46" s="1"/>
      <c r="R46" s="1"/>
      <c r="S46" s="1"/>
      <c r="T46" s="1"/>
      <c r="U46" s="1"/>
      <c r="Y46" s="3"/>
      <c r="Z46" s="1"/>
      <c r="AA46" s="1"/>
      <c r="AB46" s="1"/>
      <c r="AC46" s="1"/>
      <c r="AD46" s="1"/>
      <c r="AE46" s="1"/>
      <c r="AF46" s="1"/>
      <c r="AG46" s="1"/>
      <c r="AH46" s="1"/>
      <c r="AI46" s="1"/>
      <c r="AM46" s="3"/>
      <c r="AN46" s="1"/>
      <c r="AO46" s="1"/>
      <c r="AP46" s="1"/>
      <c r="AQ46" s="1"/>
      <c r="AR46" s="1"/>
      <c r="AS46" s="1"/>
      <c r="AT46" s="1"/>
      <c r="AU46" s="1"/>
      <c r="AV46" s="1"/>
      <c r="AW46" s="1"/>
      <c r="BA46" s="3"/>
      <c r="BB46" s="1"/>
      <c r="BC46" s="1"/>
      <c r="BD46" s="1"/>
      <c r="BE46" s="1"/>
      <c r="BF46" s="1"/>
      <c r="BG46" s="1"/>
      <c r="BH46" s="1"/>
      <c r="BI46" s="1"/>
      <c r="BJ46" s="1"/>
      <c r="BK46" s="1"/>
      <c r="BO46" s="3"/>
      <c r="BP46" s="1"/>
      <c r="BQ46" s="1"/>
      <c r="BR46" s="1"/>
      <c r="BS46" s="1"/>
      <c r="BT46" s="1"/>
      <c r="BU46" s="1"/>
      <c r="BV46" s="1"/>
      <c r="BW46" s="1"/>
      <c r="BX46" s="1"/>
      <c r="BY46" s="1"/>
      <c r="CC46" s="3"/>
      <c r="CD46" s="1"/>
      <c r="CE46" s="1"/>
      <c r="CF46" s="1"/>
      <c r="CG46" s="1"/>
      <c r="CH46" s="1"/>
      <c r="CI46" s="1"/>
      <c r="CJ46" s="1"/>
      <c r="CK46" s="1"/>
      <c r="CL46" s="1"/>
      <c r="CM46" s="1"/>
      <c r="CQ46" s="3"/>
      <c r="CR46" s="1"/>
      <c r="CS46" s="1"/>
      <c r="CT46" s="1"/>
      <c r="CU46" s="1"/>
      <c r="CV46" s="1"/>
      <c r="CW46" s="1"/>
      <c r="CX46" s="1"/>
      <c r="CY46" s="1"/>
      <c r="CZ46" s="1"/>
      <c r="DA46" s="1"/>
      <c r="DE46" s="3"/>
      <c r="DF46" s="1"/>
      <c r="DG46" s="1"/>
      <c r="DH46" s="1"/>
      <c r="DI46" s="1"/>
      <c r="DJ46" s="1"/>
      <c r="DK46" s="1"/>
      <c r="DL46" s="1"/>
      <c r="DM46" s="1"/>
      <c r="DN46" s="1"/>
      <c r="DO46" s="1"/>
      <c r="DS46" s="3"/>
      <c r="DT46" s="1"/>
      <c r="DU46" s="1"/>
      <c r="DV46" s="1"/>
      <c r="DW46" s="1"/>
      <c r="DX46" s="1"/>
      <c r="DY46" s="1"/>
      <c r="DZ46" s="1"/>
      <c r="EA46" s="1"/>
      <c r="EB46" s="1"/>
      <c r="EC46" s="1"/>
      <c r="EG46" s="3"/>
      <c r="EH46" s="1"/>
      <c r="EI46" s="1"/>
      <c r="EJ46" s="1"/>
      <c r="EK46" s="1"/>
      <c r="EL46" s="1"/>
      <c r="EM46" s="1"/>
      <c r="EN46" s="1"/>
      <c r="EO46" s="1"/>
      <c r="EP46" s="1"/>
      <c r="EQ46" s="1"/>
      <c r="EU46" s="3"/>
      <c r="EV46" s="1"/>
      <c r="EW46" s="1"/>
      <c r="EX46" s="1"/>
      <c r="EY46" s="1"/>
      <c r="EZ46" s="1"/>
      <c r="FA46" s="1"/>
      <c r="FB46" s="1"/>
      <c r="FC46" s="1"/>
      <c r="FD46" s="1"/>
      <c r="FE46" s="1"/>
      <c r="FI46" s="3"/>
      <c r="FJ46" s="1"/>
      <c r="FK46" s="1"/>
      <c r="FL46" s="1"/>
      <c r="FM46" s="1"/>
      <c r="FN46" s="1"/>
      <c r="FO46" s="1"/>
      <c r="FP46" s="1"/>
      <c r="FQ46" s="1"/>
      <c r="FR46" s="1"/>
      <c r="FS46" s="1"/>
      <c r="FW46" s="3"/>
      <c r="FX46" s="1"/>
      <c r="FY46" s="1"/>
      <c r="FZ46" s="1"/>
      <c r="GA46" s="1"/>
      <c r="GB46" s="1"/>
      <c r="GC46" s="1"/>
      <c r="GD46" s="1"/>
      <c r="GE46" s="1"/>
      <c r="GF46" s="1"/>
      <c r="GG46" s="1"/>
      <c r="GK46" s="3"/>
      <c r="GL46" s="1"/>
      <c r="GM46" s="1"/>
      <c r="GN46" s="1"/>
      <c r="GO46" s="1"/>
      <c r="GP46" s="1"/>
      <c r="GQ46" s="1"/>
      <c r="GR46" s="1"/>
      <c r="GS46" s="1"/>
      <c r="GT46" s="1"/>
      <c r="GU46" s="1"/>
      <c r="GY46" s="3"/>
      <c r="GZ46" s="1"/>
      <c r="HA46" s="1"/>
      <c r="HB46" s="1"/>
      <c r="HC46" s="1"/>
      <c r="HD46" s="1"/>
      <c r="HE46" s="1"/>
      <c r="HF46" s="1"/>
      <c r="HG46" s="1"/>
      <c r="HH46" s="1"/>
      <c r="HI46" s="1"/>
      <c r="HM46" s="3"/>
      <c r="HN46" s="1"/>
      <c r="HO46" s="1"/>
      <c r="HP46" s="1"/>
      <c r="HQ46" s="1"/>
      <c r="HR46" s="1"/>
      <c r="HS46" s="1"/>
      <c r="HT46" s="1"/>
      <c r="HU46" s="1"/>
      <c r="HV46" s="1"/>
      <c r="HW46" s="1"/>
      <c r="IA46" s="3"/>
      <c r="IB46" s="1"/>
      <c r="IC46" s="1"/>
      <c r="ID46" s="1"/>
      <c r="IE46" s="1"/>
      <c r="IF46" s="1"/>
      <c r="IG46" s="1"/>
      <c r="IH46" s="1"/>
      <c r="II46" s="1"/>
      <c r="IJ46" s="1"/>
      <c r="IK46" s="1"/>
      <c r="IO46" s="3"/>
      <c r="IP46" s="1"/>
      <c r="IQ46" s="1"/>
    </row>
    <row r="47" spans="1:251" ht="14.25" x14ac:dyDescent="0.2">
      <c r="A47" s="61" t="s">
        <v>28</v>
      </c>
      <c r="B47" s="40">
        <v>16.113900000000001</v>
      </c>
      <c r="C47" s="40"/>
      <c r="D47" s="40">
        <v>128.5831</v>
      </c>
      <c r="E47" s="40">
        <v>6.6952999999999996</v>
      </c>
      <c r="F47" s="40"/>
      <c r="G47" s="42">
        <v>151.39230000000001</v>
      </c>
      <c r="H47" s="51"/>
      <c r="I47" s="43"/>
      <c r="J47" s="43"/>
      <c r="K47" s="43"/>
    </row>
    <row r="48" spans="1:251" ht="14.25" x14ac:dyDescent="0.2">
      <c r="A48" s="61" t="s">
        <v>295</v>
      </c>
      <c r="B48" s="40"/>
      <c r="C48" s="40"/>
      <c r="D48" s="40">
        <v>2.7319</v>
      </c>
      <c r="E48" s="40"/>
      <c r="F48" s="40"/>
      <c r="G48" s="42">
        <v>2.7319</v>
      </c>
      <c r="H48" s="51"/>
      <c r="I48" s="43"/>
      <c r="J48" s="43"/>
      <c r="K48" s="43"/>
    </row>
    <row r="49" spans="1:251" ht="14.25" x14ac:dyDescent="0.2">
      <c r="A49" s="62" t="s">
        <v>29</v>
      </c>
      <c r="B49" s="44">
        <v>16.113900000000001</v>
      </c>
      <c r="C49" s="44"/>
      <c r="D49" s="44">
        <v>131.315</v>
      </c>
      <c r="E49" s="44">
        <v>6.6952999999999996</v>
      </c>
      <c r="F49" s="44"/>
      <c r="G49" s="46">
        <v>154.1242</v>
      </c>
      <c r="H49" s="51"/>
      <c r="I49" s="43"/>
      <c r="J49" s="43"/>
      <c r="K49" s="50"/>
      <c r="L49" s="1"/>
      <c r="M49" s="1"/>
      <c r="N49" s="1"/>
      <c r="O49" s="1"/>
      <c r="P49" s="1"/>
      <c r="Q49" s="1"/>
      <c r="R49" s="1"/>
      <c r="S49" s="1"/>
      <c r="T49" s="1"/>
      <c r="U49" s="1"/>
      <c r="Y49" s="3"/>
      <c r="Z49" s="1"/>
      <c r="AA49" s="1"/>
      <c r="AB49" s="1"/>
      <c r="AC49" s="1"/>
      <c r="AD49" s="1"/>
      <c r="AE49" s="1"/>
      <c r="AF49" s="1"/>
      <c r="AG49" s="1"/>
      <c r="AH49" s="1"/>
      <c r="AI49" s="1"/>
      <c r="AM49" s="3"/>
      <c r="AN49" s="1"/>
      <c r="AO49" s="1"/>
      <c r="AP49" s="1"/>
      <c r="AQ49" s="1"/>
      <c r="AR49" s="1"/>
      <c r="AS49" s="1"/>
      <c r="AT49" s="1"/>
      <c r="AU49" s="1"/>
      <c r="AV49" s="1"/>
      <c r="AW49" s="1"/>
      <c r="BA49" s="3"/>
      <c r="BB49" s="1"/>
      <c r="BC49" s="1"/>
      <c r="BD49" s="1"/>
      <c r="BE49" s="1"/>
      <c r="BF49" s="1"/>
      <c r="BG49" s="1"/>
      <c r="BH49" s="1"/>
      <c r="BI49" s="1"/>
      <c r="BJ49" s="1"/>
      <c r="BK49" s="1"/>
      <c r="BO49" s="3"/>
      <c r="BP49" s="1"/>
      <c r="BQ49" s="1"/>
      <c r="BR49" s="1"/>
      <c r="BS49" s="1"/>
      <c r="BT49" s="1"/>
      <c r="BU49" s="1"/>
      <c r="BV49" s="1"/>
      <c r="BW49" s="1"/>
      <c r="BX49" s="1"/>
      <c r="BY49" s="1"/>
      <c r="CC49" s="3"/>
      <c r="CD49" s="1"/>
      <c r="CE49" s="1"/>
      <c r="CF49" s="1"/>
      <c r="CG49" s="1"/>
      <c r="CH49" s="1"/>
      <c r="CI49" s="1"/>
      <c r="CJ49" s="1"/>
      <c r="CK49" s="1"/>
      <c r="CL49" s="1"/>
      <c r="CM49" s="1"/>
      <c r="CQ49" s="3"/>
      <c r="CR49" s="1"/>
      <c r="CS49" s="1"/>
      <c r="CT49" s="1"/>
      <c r="CU49" s="1"/>
      <c r="CV49" s="1"/>
      <c r="CW49" s="1"/>
      <c r="CX49" s="1"/>
      <c r="CY49" s="1"/>
      <c r="CZ49" s="1"/>
      <c r="DA49" s="1"/>
      <c r="DE49" s="3"/>
      <c r="DF49" s="1"/>
      <c r="DG49" s="1"/>
      <c r="DH49" s="1"/>
      <c r="DI49" s="1"/>
      <c r="DJ49" s="1"/>
      <c r="DK49" s="1"/>
      <c r="DL49" s="1"/>
      <c r="DM49" s="1"/>
      <c r="DN49" s="1"/>
      <c r="DO49" s="1"/>
      <c r="DS49" s="3"/>
      <c r="DT49" s="1"/>
      <c r="DU49" s="1"/>
      <c r="DV49" s="1"/>
      <c r="DW49" s="1"/>
      <c r="DX49" s="1"/>
      <c r="DY49" s="1"/>
      <c r="DZ49" s="1"/>
      <c r="EA49" s="1"/>
      <c r="EB49" s="1"/>
      <c r="EC49" s="1"/>
      <c r="EG49" s="3"/>
      <c r="EH49" s="1"/>
      <c r="EI49" s="1"/>
      <c r="EJ49" s="1"/>
      <c r="EK49" s="1"/>
      <c r="EL49" s="1"/>
      <c r="EM49" s="1"/>
      <c r="EN49" s="1"/>
      <c r="EO49" s="1"/>
      <c r="EP49" s="1"/>
      <c r="EQ49" s="1"/>
      <c r="EU49" s="3"/>
      <c r="EV49" s="1"/>
      <c r="EW49" s="1"/>
      <c r="EX49" s="1"/>
      <c r="EY49" s="1"/>
      <c r="EZ49" s="1"/>
      <c r="FA49" s="1"/>
      <c r="FB49" s="1"/>
      <c r="FC49" s="1"/>
      <c r="FD49" s="1"/>
      <c r="FE49" s="1"/>
      <c r="FI49" s="3"/>
      <c r="FJ49" s="1"/>
      <c r="FK49" s="1"/>
      <c r="FL49" s="1"/>
      <c r="FM49" s="1"/>
      <c r="FN49" s="1"/>
      <c r="FO49" s="1"/>
      <c r="FP49" s="1"/>
      <c r="FQ49" s="1"/>
      <c r="FR49" s="1"/>
      <c r="FS49" s="1"/>
      <c r="FW49" s="3"/>
      <c r="FX49" s="1"/>
      <c r="FY49" s="1"/>
      <c r="FZ49" s="1"/>
      <c r="GA49" s="1"/>
      <c r="GB49" s="1"/>
      <c r="GC49" s="1"/>
      <c r="GD49" s="1"/>
      <c r="GE49" s="1"/>
      <c r="GF49" s="1"/>
      <c r="GG49" s="1"/>
      <c r="GK49" s="3"/>
      <c r="GL49" s="1"/>
      <c r="GM49" s="1"/>
      <c r="GN49" s="1"/>
      <c r="GO49" s="1"/>
      <c r="GP49" s="1"/>
      <c r="GQ49" s="1"/>
      <c r="GR49" s="1"/>
      <c r="GS49" s="1"/>
      <c r="GT49" s="1"/>
      <c r="GU49" s="1"/>
      <c r="GY49" s="3"/>
      <c r="GZ49" s="1"/>
      <c r="HA49" s="1"/>
      <c r="HB49" s="1"/>
      <c r="HC49" s="1"/>
      <c r="HD49" s="1"/>
      <c r="HE49" s="1"/>
      <c r="HF49" s="1"/>
      <c r="HG49" s="1"/>
      <c r="HH49" s="1"/>
      <c r="HI49" s="1"/>
      <c r="HM49" s="3"/>
      <c r="HN49" s="1"/>
      <c r="HO49" s="1"/>
      <c r="HP49" s="1"/>
      <c r="HQ49" s="1"/>
      <c r="HR49" s="1"/>
      <c r="HS49" s="1"/>
      <c r="HT49" s="1"/>
      <c r="HU49" s="1"/>
      <c r="HV49" s="1"/>
      <c r="HW49" s="1"/>
      <c r="IA49" s="3"/>
      <c r="IB49" s="1"/>
      <c r="IC49" s="1"/>
      <c r="ID49" s="1"/>
      <c r="IE49" s="1"/>
      <c r="IF49" s="1"/>
      <c r="IG49" s="1"/>
      <c r="IH49" s="1"/>
      <c r="II49" s="1"/>
      <c r="IJ49" s="1"/>
      <c r="IK49" s="1"/>
      <c r="IO49" s="3"/>
      <c r="IP49" s="1"/>
      <c r="IQ49" s="1"/>
    </row>
    <row r="50" spans="1:251" ht="14.25" x14ac:dyDescent="0.2">
      <c r="A50" s="61" t="s">
        <v>296</v>
      </c>
      <c r="B50" s="40"/>
      <c r="C50" s="40"/>
      <c r="D50" s="40"/>
      <c r="E50" s="40"/>
      <c r="F50" s="40"/>
      <c r="G50" s="42"/>
      <c r="H50" s="51"/>
      <c r="I50" s="43"/>
      <c r="J50" s="43"/>
      <c r="K50" s="43"/>
    </row>
    <row r="51" spans="1:251" ht="14.25" x14ac:dyDescent="0.2">
      <c r="A51" s="61" t="s">
        <v>297</v>
      </c>
      <c r="B51" s="40"/>
      <c r="C51" s="40"/>
      <c r="D51" s="40"/>
      <c r="E51" s="40">
        <v>1.2462</v>
      </c>
      <c r="F51" s="40"/>
      <c r="G51" s="42">
        <v>1.2462</v>
      </c>
      <c r="H51" s="51"/>
      <c r="I51" s="43"/>
      <c r="J51" s="43"/>
      <c r="K51" s="43"/>
    </row>
    <row r="52" spans="1:251" ht="14.25" x14ac:dyDescent="0.2">
      <c r="A52" s="61" t="s">
        <v>298</v>
      </c>
      <c r="B52" s="40">
        <v>26.247</v>
      </c>
      <c r="C52" s="40"/>
      <c r="D52" s="40">
        <v>0.57899999999999996</v>
      </c>
      <c r="E52" s="40">
        <v>343.99579999999997</v>
      </c>
      <c r="F52" s="40">
        <v>1.2097</v>
      </c>
      <c r="G52" s="42">
        <v>372.03149999999999</v>
      </c>
      <c r="H52" s="51"/>
      <c r="I52" s="43"/>
      <c r="J52" s="43"/>
      <c r="K52" s="43"/>
    </row>
    <row r="53" spans="1:251" ht="14.25" x14ac:dyDescent="0.2">
      <c r="A53" s="61" t="s">
        <v>30</v>
      </c>
      <c r="B53" s="40">
        <v>266.76819999999998</v>
      </c>
      <c r="C53" s="40"/>
      <c r="D53" s="40">
        <v>49.531300000000002</v>
      </c>
      <c r="E53" s="40">
        <v>68.178399999999996</v>
      </c>
      <c r="F53" s="40">
        <v>329.57220000000001</v>
      </c>
      <c r="G53" s="42">
        <v>714.05010000000004</v>
      </c>
      <c r="H53" s="51"/>
      <c r="I53" s="43"/>
      <c r="J53" s="43"/>
      <c r="K53" s="43"/>
    </row>
    <row r="54" spans="1:251" ht="14.25" x14ac:dyDescent="0.2">
      <c r="A54" s="61" t="s">
        <v>31</v>
      </c>
      <c r="B54" s="40"/>
      <c r="C54" s="40"/>
      <c r="D54" s="40">
        <v>1.3912</v>
      </c>
      <c r="E54" s="40"/>
      <c r="F54" s="40">
        <v>11.3188</v>
      </c>
      <c r="G54" s="42">
        <v>12.71</v>
      </c>
      <c r="H54" s="51"/>
      <c r="I54" s="43"/>
      <c r="J54" s="43"/>
      <c r="K54" s="43"/>
    </row>
    <row r="55" spans="1:251" ht="14.25" x14ac:dyDescent="0.2">
      <c r="A55" s="61" t="s">
        <v>299</v>
      </c>
      <c r="B55" s="40"/>
      <c r="C55" s="40"/>
      <c r="D55" s="40">
        <v>19.842700000000001</v>
      </c>
      <c r="E55" s="40"/>
      <c r="F55" s="40">
        <v>0.24740000000000001</v>
      </c>
      <c r="G55" s="42">
        <v>20.0901</v>
      </c>
      <c r="H55" s="51"/>
      <c r="I55" s="43"/>
      <c r="J55" s="43"/>
      <c r="K55" s="43"/>
    </row>
    <row r="56" spans="1:251" ht="14.25" x14ac:dyDescent="0.2">
      <c r="A56" s="61" t="s">
        <v>300</v>
      </c>
      <c r="B56" s="40">
        <v>5.7244999999999999</v>
      </c>
      <c r="C56" s="40"/>
      <c r="D56" s="40"/>
      <c r="E56" s="40"/>
      <c r="F56" s="40">
        <v>4.6784999999999997</v>
      </c>
      <c r="G56" s="42">
        <v>10.403</v>
      </c>
      <c r="H56" s="51"/>
      <c r="I56" s="43"/>
      <c r="J56" s="43"/>
      <c r="K56" s="43"/>
    </row>
    <row r="57" spans="1:251" ht="14.25" x14ac:dyDescent="0.2">
      <c r="A57" s="61" t="s">
        <v>32</v>
      </c>
      <c r="B57" s="40"/>
      <c r="C57" s="40"/>
      <c r="D57" s="40">
        <v>4.2869999999999999</v>
      </c>
      <c r="E57" s="40">
        <v>61.158000000000001</v>
      </c>
      <c r="F57" s="40"/>
      <c r="G57" s="42">
        <v>65.444999999999993</v>
      </c>
      <c r="H57" s="51"/>
      <c r="I57" s="43"/>
      <c r="J57" s="43"/>
      <c r="K57" s="43"/>
    </row>
    <row r="58" spans="1:251" ht="14.25" x14ac:dyDescent="0.2">
      <c r="A58" s="62" t="s">
        <v>301</v>
      </c>
      <c r="B58" s="44">
        <v>298.73970000000003</v>
      </c>
      <c r="C58" s="44"/>
      <c r="D58" s="44">
        <v>75.631200000000007</v>
      </c>
      <c r="E58" s="44">
        <v>474.57839999999999</v>
      </c>
      <c r="F58" s="44">
        <v>347.02659999999997</v>
      </c>
      <c r="G58" s="46">
        <v>1195.9758999999999</v>
      </c>
      <c r="H58" s="51"/>
      <c r="I58" s="43"/>
      <c r="J58" s="43"/>
      <c r="K58" s="50"/>
      <c r="L58" s="1"/>
      <c r="M58" s="1"/>
      <c r="N58" s="1"/>
      <c r="O58" s="1"/>
      <c r="P58" s="1"/>
      <c r="Q58" s="1"/>
      <c r="R58" s="1"/>
      <c r="S58" s="1"/>
      <c r="T58" s="1"/>
      <c r="U58" s="1"/>
      <c r="Y58" s="3"/>
      <c r="Z58" s="1"/>
      <c r="AA58" s="1"/>
      <c r="AB58" s="1"/>
      <c r="AC58" s="1"/>
      <c r="AD58" s="1"/>
      <c r="AE58" s="1"/>
      <c r="AF58" s="1"/>
      <c r="AG58" s="1"/>
      <c r="AH58" s="1"/>
      <c r="AI58" s="1"/>
      <c r="AM58" s="3"/>
      <c r="AN58" s="1"/>
      <c r="AO58" s="1"/>
      <c r="AP58" s="1"/>
      <c r="AQ58" s="1"/>
      <c r="AR58" s="1"/>
      <c r="AS58" s="1"/>
      <c r="AT58" s="1"/>
      <c r="AU58" s="1"/>
      <c r="AV58" s="1"/>
      <c r="AW58" s="1"/>
      <c r="BA58" s="3"/>
      <c r="BB58" s="1"/>
      <c r="BC58" s="1"/>
      <c r="BD58" s="1"/>
      <c r="BE58" s="1"/>
      <c r="BF58" s="1"/>
      <c r="BG58" s="1"/>
      <c r="BH58" s="1"/>
      <c r="BI58" s="1"/>
      <c r="BJ58" s="1"/>
      <c r="BK58" s="1"/>
      <c r="BO58" s="3"/>
      <c r="BP58" s="1"/>
      <c r="BQ58" s="1"/>
      <c r="BR58" s="1"/>
      <c r="BS58" s="1"/>
      <c r="BT58" s="1"/>
      <c r="BU58" s="1"/>
      <c r="BV58" s="1"/>
      <c r="BW58" s="1"/>
      <c r="BX58" s="1"/>
      <c r="BY58" s="1"/>
      <c r="CC58" s="3"/>
      <c r="CD58" s="1"/>
      <c r="CE58" s="1"/>
      <c r="CF58" s="1"/>
      <c r="CG58" s="1"/>
      <c r="CH58" s="1"/>
      <c r="CI58" s="1"/>
      <c r="CJ58" s="1"/>
      <c r="CK58" s="1"/>
      <c r="CL58" s="1"/>
      <c r="CM58" s="1"/>
      <c r="CQ58" s="3"/>
      <c r="CR58" s="1"/>
      <c r="CS58" s="1"/>
      <c r="CT58" s="1"/>
      <c r="CU58" s="1"/>
      <c r="CV58" s="1"/>
      <c r="CW58" s="1"/>
      <c r="CX58" s="1"/>
      <c r="CY58" s="1"/>
      <c r="CZ58" s="1"/>
      <c r="DA58" s="1"/>
      <c r="DE58" s="3"/>
      <c r="DF58" s="1"/>
      <c r="DG58" s="1"/>
      <c r="DH58" s="1"/>
      <c r="DI58" s="1"/>
      <c r="DJ58" s="1"/>
      <c r="DK58" s="1"/>
      <c r="DL58" s="1"/>
      <c r="DM58" s="1"/>
      <c r="DN58" s="1"/>
      <c r="DO58" s="1"/>
      <c r="DS58" s="3"/>
      <c r="DT58" s="1"/>
      <c r="DU58" s="1"/>
      <c r="DV58" s="1"/>
      <c r="DW58" s="1"/>
      <c r="DX58" s="1"/>
      <c r="DY58" s="1"/>
      <c r="DZ58" s="1"/>
      <c r="EA58" s="1"/>
      <c r="EB58" s="1"/>
      <c r="EC58" s="1"/>
      <c r="EG58" s="3"/>
      <c r="EH58" s="1"/>
      <c r="EI58" s="1"/>
      <c r="EJ58" s="1"/>
      <c r="EK58" s="1"/>
      <c r="EL58" s="1"/>
      <c r="EM58" s="1"/>
      <c r="EN58" s="1"/>
      <c r="EO58" s="1"/>
      <c r="EP58" s="1"/>
      <c r="EQ58" s="1"/>
      <c r="EU58" s="3"/>
      <c r="EV58" s="1"/>
      <c r="EW58" s="1"/>
      <c r="EX58" s="1"/>
      <c r="EY58" s="1"/>
      <c r="EZ58" s="1"/>
      <c r="FA58" s="1"/>
      <c r="FB58" s="1"/>
      <c r="FC58" s="1"/>
      <c r="FD58" s="1"/>
      <c r="FE58" s="1"/>
      <c r="FI58" s="3"/>
      <c r="FJ58" s="1"/>
      <c r="FK58" s="1"/>
      <c r="FL58" s="1"/>
      <c r="FM58" s="1"/>
      <c r="FN58" s="1"/>
      <c r="FO58" s="1"/>
      <c r="FP58" s="1"/>
      <c r="FQ58" s="1"/>
      <c r="FR58" s="1"/>
      <c r="FS58" s="1"/>
      <c r="FW58" s="3"/>
      <c r="FX58" s="1"/>
      <c r="FY58" s="1"/>
      <c r="FZ58" s="1"/>
      <c r="GA58" s="1"/>
      <c r="GB58" s="1"/>
      <c r="GC58" s="1"/>
      <c r="GD58" s="1"/>
      <c r="GE58" s="1"/>
      <c r="GF58" s="1"/>
      <c r="GG58" s="1"/>
      <c r="GK58" s="3"/>
      <c r="GL58" s="1"/>
      <c r="GM58" s="1"/>
      <c r="GN58" s="1"/>
      <c r="GO58" s="1"/>
      <c r="GP58" s="1"/>
      <c r="GQ58" s="1"/>
      <c r="GR58" s="1"/>
      <c r="GS58" s="1"/>
      <c r="GT58" s="1"/>
      <c r="GU58" s="1"/>
      <c r="GY58" s="3"/>
      <c r="GZ58" s="1"/>
      <c r="HA58" s="1"/>
      <c r="HB58" s="1"/>
      <c r="HC58" s="1"/>
      <c r="HD58" s="1"/>
      <c r="HE58" s="1"/>
      <c r="HF58" s="1"/>
      <c r="HG58" s="1"/>
      <c r="HH58" s="1"/>
      <c r="HI58" s="1"/>
      <c r="HM58" s="3"/>
      <c r="HN58" s="1"/>
      <c r="HO58" s="1"/>
      <c r="HP58" s="1"/>
      <c r="HQ58" s="1"/>
      <c r="HR58" s="1"/>
      <c r="HS58" s="1"/>
      <c r="HT58" s="1"/>
      <c r="HU58" s="1"/>
      <c r="HV58" s="1"/>
      <c r="HW58" s="1"/>
      <c r="IA58" s="3"/>
      <c r="IB58" s="1"/>
      <c r="IC58" s="1"/>
      <c r="ID58" s="1"/>
      <c r="IE58" s="1"/>
      <c r="IF58" s="1"/>
      <c r="IG58" s="1"/>
      <c r="IH58" s="1"/>
      <c r="II58" s="1"/>
      <c r="IJ58" s="1"/>
      <c r="IK58" s="1"/>
      <c r="IO58" s="3"/>
      <c r="IP58" s="1"/>
      <c r="IQ58" s="1"/>
    </row>
    <row r="59" spans="1:251" ht="14.25" x14ac:dyDescent="0.2">
      <c r="A59" s="61" t="s">
        <v>33</v>
      </c>
      <c r="B59" s="40">
        <v>12.0854</v>
      </c>
      <c r="C59" s="40">
        <v>9.1622000000000003</v>
      </c>
      <c r="D59" s="40">
        <v>5.2358000000000002</v>
      </c>
      <c r="E59" s="40">
        <v>6.5879000000000003</v>
      </c>
      <c r="F59" s="40">
        <v>56.193899999999999</v>
      </c>
      <c r="G59" s="42">
        <v>89.265199999999993</v>
      </c>
      <c r="H59" s="51"/>
      <c r="I59" s="43"/>
      <c r="J59" s="43"/>
      <c r="K59" s="43"/>
    </row>
    <row r="60" spans="1:251" ht="14.25" x14ac:dyDescent="0.2">
      <c r="A60" s="61" t="s">
        <v>310</v>
      </c>
      <c r="B60" s="40"/>
      <c r="C60" s="40"/>
      <c r="D60" s="40">
        <v>10.937200000000001</v>
      </c>
      <c r="E60" s="40"/>
      <c r="F60" s="40">
        <v>13.2822</v>
      </c>
      <c r="G60" s="42">
        <v>24.2194</v>
      </c>
      <c r="H60" s="51"/>
      <c r="I60" s="43"/>
      <c r="J60" s="43"/>
      <c r="K60" s="43"/>
    </row>
    <row r="61" spans="1:251" ht="14.25" x14ac:dyDescent="0.2">
      <c r="A61" s="64" t="s">
        <v>34</v>
      </c>
      <c r="B61" s="44">
        <v>12.0854</v>
      </c>
      <c r="C61" s="44">
        <v>9.1622000000000003</v>
      </c>
      <c r="D61" s="44">
        <v>16.172999999999998</v>
      </c>
      <c r="E61" s="44">
        <v>6.5879000000000003</v>
      </c>
      <c r="F61" s="44">
        <v>69.476100000000002</v>
      </c>
      <c r="G61" s="46">
        <v>113.4846</v>
      </c>
      <c r="H61" s="51"/>
      <c r="I61" s="43"/>
      <c r="J61" s="43"/>
      <c r="K61" s="50"/>
      <c r="L61" s="1"/>
      <c r="M61" s="1"/>
      <c r="N61" s="1"/>
      <c r="O61" s="1"/>
      <c r="P61" s="1"/>
      <c r="Q61" s="1"/>
      <c r="R61" s="1"/>
      <c r="S61" s="1"/>
      <c r="T61" s="1"/>
      <c r="U61" s="1"/>
      <c r="Y61" s="3"/>
      <c r="Z61" s="1"/>
      <c r="AA61" s="1"/>
      <c r="AB61" s="1"/>
      <c r="AC61" s="1"/>
      <c r="AD61" s="1"/>
      <c r="AE61" s="1"/>
      <c r="AF61" s="1"/>
      <c r="AG61" s="1"/>
      <c r="AH61" s="1"/>
      <c r="AI61" s="1"/>
      <c r="AM61" s="3"/>
      <c r="AN61" s="1"/>
      <c r="AO61" s="1"/>
      <c r="AP61" s="1"/>
      <c r="AQ61" s="1"/>
      <c r="AR61" s="1"/>
      <c r="AS61" s="1"/>
      <c r="AT61" s="1"/>
      <c r="AU61" s="1"/>
      <c r="AV61" s="1"/>
      <c r="AW61" s="1"/>
      <c r="BA61" s="3"/>
      <c r="BB61" s="1"/>
      <c r="BC61" s="1"/>
      <c r="BD61" s="1"/>
      <c r="BE61" s="1"/>
      <c r="BF61" s="1"/>
      <c r="BG61" s="1"/>
      <c r="BH61" s="1"/>
      <c r="BI61" s="1"/>
      <c r="BJ61" s="1"/>
      <c r="BK61" s="1"/>
      <c r="BO61" s="3"/>
      <c r="BP61" s="1"/>
      <c r="BQ61" s="1"/>
      <c r="BR61" s="1"/>
      <c r="BS61" s="1"/>
      <c r="BT61" s="1"/>
      <c r="BU61" s="1"/>
      <c r="BV61" s="1"/>
      <c r="BW61" s="1"/>
      <c r="BX61" s="1"/>
      <c r="BY61" s="1"/>
      <c r="CC61" s="3"/>
      <c r="CD61" s="1"/>
      <c r="CE61" s="1"/>
      <c r="CF61" s="1"/>
      <c r="CG61" s="1"/>
      <c r="CH61" s="1"/>
      <c r="CI61" s="1"/>
      <c r="CJ61" s="1"/>
      <c r="CK61" s="1"/>
      <c r="CL61" s="1"/>
      <c r="CM61" s="1"/>
      <c r="CQ61" s="3"/>
      <c r="CR61" s="1"/>
      <c r="CS61" s="1"/>
      <c r="CT61" s="1"/>
      <c r="CU61" s="1"/>
      <c r="CV61" s="1"/>
      <c r="CW61" s="1"/>
      <c r="CX61" s="1"/>
      <c r="CY61" s="1"/>
      <c r="CZ61" s="1"/>
      <c r="DA61" s="1"/>
      <c r="DE61" s="3"/>
      <c r="DF61" s="1"/>
      <c r="DG61" s="1"/>
      <c r="DH61" s="1"/>
      <c r="DI61" s="1"/>
      <c r="DJ61" s="1"/>
      <c r="DK61" s="1"/>
      <c r="DL61" s="1"/>
      <c r="DM61" s="1"/>
      <c r="DN61" s="1"/>
      <c r="DO61" s="1"/>
      <c r="DS61" s="3"/>
      <c r="DT61" s="1"/>
      <c r="DU61" s="1"/>
      <c r="DV61" s="1"/>
      <c r="DW61" s="1"/>
      <c r="DX61" s="1"/>
      <c r="DY61" s="1"/>
      <c r="DZ61" s="1"/>
      <c r="EA61" s="1"/>
      <c r="EB61" s="1"/>
      <c r="EC61" s="1"/>
      <c r="EG61" s="3"/>
      <c r="EH61" s="1"/>
      <c r="EI61" s="1"/>
      <c r="EJ61" s="1"/>
      <c r="EK61" s="1"/>
      <c r="EL61" s="1"/>
      <c r="EM61" s="1"/>
      <c r="EN61" s="1"/>
      <c r="EO61" s="1"/>
      <c r="EP61" s="1"/>
      <c r="EQ61" s="1"/>
      <c r="EU61" s="3"/>
      <c r="EV61" s="1"/>
      <c r="EW61" s="1"/>
      <c r="EX61" s="1"/>
      <c r="EY61" s="1"/>
      <c r="EZ61" s="1"/>
      <c r="FA61" s="1"/>
      <c r="FB61" s="1"/>
      <c r="FC61" s="1"/>
      <c r="FD61" s="1"/>
      <c r="FE61" s="1"/>
      <c r="FI61" s="3"/>
      <c r="FJ61" s="1"/>
      <c r="FK61" s="1"/>
      <c r="FL61" s="1"/>
      <c r="FM61" s="1"/>
      <c r="FN61" s="1"/>
      <c r="FO61" s="1"/>
      <c r="FP61" s="1"/>
      <c r="FQ61" s="1"/>
      <c r="FR61" s="1"/>
      <c r="FS61" s="1"/>
      <c r="FW61" s="3"/>
      <c r="FX61" s="1"/>
      <c r="FY61" s="1"/>
      <c r="FZ61" s="1"/>
      <c r="GA61" s="1"/>
      <c r="GB61" s="1"/>
      <c r="GC61" s="1"/>
      <c r="GD61" s="1"/>
      <c r="GE61" s="1"/>
      <c r="GF61" s="1"/>
      <c r="GG61" s="1"/>
      <c r="GK61" s="3"/>
      <c r="GL61" s="1"/>
      <c r="GM61" s="1"/>
      <c r="GN61" s="1"/>
      <c r="GO61" s="1"/>
      <c r="GP61" s="1"/>
      <c r="GQ61" s="1"/>
      <c r="GR61" s="1"/>
      <c r="GS61" s="1"/>
      <c r="GT61" s="1"/>
      <c r="GU61" s="1"/>
      <c r="GY61" s="3"/>
      <c r="GZ61" s="1"/>
      <c r="HA61" s="1"/>
      <c r="HB61" s="1"/>
      <c r="HC61" s="1"/>
      <c r="HD61" s="1"/>
      <c r="HE61" s="1"/>
      <c r="HF61" s="1"/>
      <c r="HG61" s="1"/>
      <c r="HH61" s="1"/>
      <c r="HI61" s="1"/>
      <c r="HM61" s="3"/>
      <c r="HN61" s="1"/>
      <c r="HO61" s="1"/>
      <c r="HP61" s="1"/>
      <c r="HQ61" s="1"/>
      <c r="HR61" s="1"/>
      <c r="HS61" s="1"/>
      <c r="HT61" s="1"/>
      <c r="HU61" s="1"/>
      <c r="HV61" s="1"/>
      <c r="HW61" s="1"/>
      <c r="IA61" s="3"/>
      <c r="IB61" s="1"/>
      <c r="IC61" s="1"/>
      <c r="ID61" s="1"/>
      <c r="IE61" s="1"/>
      <c r="IF61" s="1"/>
      <c r="IG61" s="1"/>
      <c r="IH61" s="1"/>
      <c r="II61" s="1"/>
      <c r="IJ61" s="1"/>
      <c r="IK61" s="1"/>
      <c r="IO61" s="3"/>
      <c r="IP61" s="1"/>
      <c r="IQ61" s="1"/>
    </row>
    <row r="62" spans="1:251" ht="15" customHeight="1" x14ac:dyDescent="0.2">
      <c r="A62" s="82" t="s">
        <v>157</v>
      </c>
      <c r="B62" s="83">
        <v>21975.192200000001</v>
      </c>
      <c r="C62" s="83">
        <v>2698.6770999999999</v>
      </c>
      <c r="D62" s="83">
        <v>17063.755399999998</v>
      </c>
      <c r="E62" s="83">
        <v>661.68849999999998</v>
      </c>
      <c r="F62" s="83">
        <v>1720.3576</v>
      </c>
      <c r="G62" s="84">
        <v>44119.6708</v>
      </c>
      <c r="H62" s="51"/>
      <c r="I62" s="43"/>
      <c r="J62" s="43"/>
      <c r="K62" s="43"/>
    </row>
    <row r="63" spans="1:251" x14ac:dyDescent="0.2">
      <c r="B63" s="1"/>
    </row>
    <row r="64" spans="1:251" x14ac:dyDescent="0.2">
      <c r="B64" s="1"/>
      <c r="C64" s="1"/>
    </row>
    <row r="65" spans="2:2" x14ac:dyDescent="0.2">
      <c r="B65" s="1"/>
    </row>
  </sheetData>
  <phoneticPr fontId="0" type="noConversion"/>
  <printOptions horizontalCentered="1"/>
  <pageMargins left="0.78740157480314965" right="0.78740157480314965" top="0.98425196850393704" bottom="0.78740157480314965" header="0.59055118110236227" footer="0.39370078740157483"/>
  <pageSetup paperSize="9" scale="80" orientation="portrait" r:id="rId1"/>
  <headerFooter alignWithMargins="0">
    <oddHeader>&amp;C&amp;"Arial,Negrita"&amp;K03+0003.3.10 FRUTALES NO CÍTRICOS. Superficie provincial total (ha) (Cont.)</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F8647-7343-40BA-A8FF-7EA3D4F9DE66}">
  <sheetPr>
    <pageSetUpPr fitToPage="1"/>
  </sheetPr>
  <dimension ref="A1:IS62"/>
  <sheetViews>
    <sheetView showZeros="0" workbookViewId="0">
      <pane ySplit="1" topLeftCell="A2" activePane="bottomLeft" state="frozen"/>
      <selection activeCell="I62" sqref="A62:I62"/>
      <selection pane="bottomLeft" activeCell="A2" sqref="A2:A62"/>
    </sheetView>
  </sheetViews>
  <sheetFormatPr baseColWidth="10" defaultRowHeight="12.75" x14ac:dyDescent="0.2"/>
  <cols>
    <col min="1" max="1" width="33.5703125" customWidth="1"/>
    <col min="2" max="2" width="10.7109375" customWidth="1"/>
    <col min="3" max="3" width="14.5703125" customWidth="1"/>
    <col min="4" max="7" width="15.42578125" customWidth="1"/>
    <col min="8" max="8" width="10.85546875" bestFit="1" customWidth="1"/>
    <col min="9" max="9" width="10.85546875" customWidth="1"/>
  </cols>
  <sheetData>
    <row r="1" spans="1:253" s="2" customFormat="1" ht="39.75" customHeight="1" x14ac:dyDescent="0.2">
      <c r="A1" s="18" t="s">
        <v>125</v>
      </c>
      <c r="B1" s="33" t="s">
        <v>261</v>
      </c>
      <c r="C1" s="19" t="s">
        <v>262</v>
      </c>
      <c r="D1" s="19" t="s">
        <v>263</v>
      </c>
      <c r="E1" s="20" t="s">
        <v>264</v>
      </c>
      <c r="F1" s="20" t="s">
        <v>265</v>
      </c>
      <c r="G1" s="20" t="s">
        <v>266</v>
      </c>
      <c r="H1" s="20" t="s">
        <v>68</v>
      </c>
      <c r="I1" s="21" t="s">
        <v>69</v>
      </c>
    </row>
    <row r="2" spans="1:253" ht="14.25" x14ac:dyDescent="0.2">
      <c r="A2" s="61" t="s">
        <v>1</v>
      </c>
      <c r="B2" s="40">
        <v>82.215500000000006</v>
      </c>
      <c r="C2" s="40">
        <v>121.8929</v>
      </c>
      <c r="D2" s="40"/>
      <c r="E2" s="40"/>
      <c r="F2" s="40"/>
      <c r="G2" s="40"/>
      <c r="H2" s="40">
        <v>152.14599999999999</v>
      </c>
      <c r="I2" s="42">
        <v>356.25439999999998</v>
      </c>
      <c r="J2" s="51"/>
      <c r="K2" s="43"/>
      <c r="L2" s="43"/>
      <c r="M2" s="43"/>
    </row>
    <row r="3" spans="1:253" ht="14.25" x14ac:dyDescent="0.2">
      <c r="A3" s="61" t="s">
        <v>2</v>
      </c>
      <c r="B3" s="40">
        <v>110.3028</v>
      </c>
      <c r="C3" s="40">
        <v>65.327299999999994</v>
      </c>
      <c r="D3" s="40"/>
      <c r="E3" s="40"/>
      <c r="F3" s="40"/>
      <c r="G3" s="40"/>
      <c r="H3" s="40">
        <v>94.796400000000006</v>
      </c>
      <c r="I3" s="42">
        <v>270.42649999999998</v>
      </c>
      <c r="J3" s="51"/>
      <c r="K3" s="43"/>
      <c r="L3" s="43"/>
      <c r="M3" s="43"/>
    </row>
    <row r="4" spans="1:253" ht="14.25" x14ac:dyDescent="0.2">
      <c r="A4" s="61" t="s">
        <v>3</v>
      </c>
      <c r="B4" s="40">
        <v>121.2482</v>
      </c>
      <c r="C4" s="40">
        <v>99.506</v>
      </c>
      <c r="D4" s="40"/>
      <c r="E4" s="40"/>
      <c r="F4" s="40"/>
      <c r="G4" s="40"/>
      <c r="H4" s="40">
        <v>102.3202</v>
      </c>
      <c r="I4" s="42">
        <v>323.07440000000003</v>
      </c>
      <c r="J4" s="51"/>
      <c r="K4" s="43"/>
      <c r="L4" s="43"/>
      <c r="M4" s="43"/>
    </row>
    <row r="5" spans="1:253" ht="14.25" x14ac:dyDescent="0.2">
      <c r="A5" s="61" t="s">
        <v>4</v>
      </c>
      <c r="B5" s="40">
        <v>38.686100000000003</v>
      </c>
      <c r="C5" s="40">
        <v>79.655199999999994</v>
      </c>
      <c r="D5" s="40"/>
      <c r="E5" s="40"/>
      <c r="F5" s="40"/>
      <c r="G5" s="40"/>
      <c r="H5" s="40">
        <v>64.870999999999995</v>
      </c>
      <c r="I5" s="42">
        <v>183.2123</v>
      </c>
      <c r="J5" s="51"/>
      <c r="K5" s="43"/>
      <c r="L5" s="43"/>
      <c r="M5" s="43"/>
    </row>
    <row r="6" spans="1:253" ht="14.25" x14ac:dyDescent="0.2">
      <c r="A6" s="62" t="s">
        <v>5</v>
      </c>
      <c r="B6" s="44">
        <v>352.45260000000002</v>
      </c>
      <c r="C6" s="44">
        <v>366.38139999999999</v>
      </c>
      <c r="D6" s="44"/>
      <c r="E6" s="44"/>
      <c r="F6" s="44"/>
      <c r="G6" s="44"/>
      <c r="H6" s="44">
        <v>414.1336</v>
      </c>
      <c r="I6" s="46">
        <v>1132.9675999999999</v>
      </c>
      <c r="J6" s="51"/>
      <c r="K6" s="43"/>
      <c r="L6" s="43"/>
      <c r="M6" s="43"/>
    </row>
    <row r="7" spans="1:253" ht="14.25" x14ac:dyDescent="0.2">
      <c r="A7" s="63" t="s">
        <v>302</v>
      </c>
      <c r="B7" s="47">
        <v>3.7683</v>
      </c>
      <c r="C7" s="47">
        <v>0.2046</v>
      </c>
      <c r="D7" s="47"/>
      <c r="E7" s="47"/>
      <c r="F7" s="47"/>
      <c r="G7" s="47"/>
      <c r="H7" s="47">
        <v>5.8353000000000002</v>
      </c>
      <c r="I7" s="49">
        <v>9.8081999999999994</v>
      </c>
      <c r="J7" s="51"/>
      <c r="K7" s="43"/>
      <c r="L7" s="43"/>
      <c r="M7" s="50"/>
      <c r="N7" s="1"/>
      <c r="O7" s="1"/>
      <c r="P7" s="1"/>
      <c r="Q7" s="1"/>
      <c r="R7" s="1"/>
      <c r="S7" s="1"/>
      <c r="T7" s="1"/>
      <c r="U7" s="1"/>
      <c r="V7" s="1"/>
      <c r="W7" s="1"/>
      <c r="AA7" s="3"/>
      <c r="AB7" s="1"/>
      <c r="AC7" s="1"/>
      <c r="AD7" s="1"/>
      <c r="AE7" s="1"/>
      <c r="AF7" s="1"/>
      <c r="AG7" s="1"/>
      <c r="AH7" s="1"/>
      <c r="AI7" s="1"/>
      <c r="AJ7" s="1"/>
      <c r="AK7" s="1"/>
      <c r="AO7" s="3"/>
      <c r="AP7" s="1"/>
      <c r="AQ7" s="1"/>
      <c r="AR7" s="1"/>
      <c r="AS7" s="1"/>
      <c r="AT7" s="1"/>
      <c r="AU7" s="1"/>
      <c r="AV7" s="1"/>
      <c r="AW7" s="1"/>
      <c r="AX7" s="1"/>
      <c r="AY7" s="1"/>
      <c r="BC7" s="3"/>
      <c r="BD7" s="1"/>
      <c r="BE7" s="1"/>
      <c r="BF7" s="1"/>
      <c r="BG7" s="1"/>
      <c r="BH7" s="1"/>
      <c r="BI7" s="1"/>
      <c r="BJ7" s="1"/>
      <c r="BK7" s="1"/>
      <c r="BL7" s="1"/>
      <c r="BM7" s="1"/>
      <c r="BQ7" s="3"/>
      <c r="BR7" s="1"/>
      <c r="BS7" s="1"/>
      <c r="BT7" s="1"/>
      <c r="BU7" s="1"/>
      <c r="BV7" s="1"/>
      <c r="BW7" s="1"/>
      <c r="BX7" s="1"/>
      <c r="BY7" s="1"/>
      <c r="BZ7" s="1"/>
      <c r="CA7" s="1"/>
      <c r="CE7" s="3"/>
      <c r="CF7" s="1"/>
      <c r="CG7" s="1"/>
      <c r="CH7" s="1"/>
      <c r="CI7" s="1"/>
      <c r="CJ7" s="1"/>
      <c r="CK7" s="1"/>
      <c r="CL7" s="1"/>
      <c r="CM7" s="1"/>
      <c r="CN7" s="1"/>
      <c r="CO7" s="1"/>
      <c r="CS7" s="3"/>
      <c r="CT7" s="1"/>
      <c r="CU7" s="1"/>
      <c r="CV7" s="1"/>
      <c r="CW7" s="1"/>
      <c r="CX7" s="1"/>
      <c r="CY7" s="1"/>
      <c r="CZ7" s="1"/>
      <c r="DA7" s="1"/>
      <c r="DB7" s="1"/>
      <c r="DC7" s="1"/>
      <c r="DG7" s="3"/>
      <c r="DH7" s="1"/>
      <c r="DI7" s="1"/>
      <c r="DJ7" s="1"/>
      <c r="DK7" s="1"/>
      <c r="DL7" s="1"/>
      <c r="DM7" s="1"/>
      <c r="DN7" s="1"/>
      <c r="DO7" s="1"/>
      <c r="DP7" s="1"/>
      <c r="DQ7" s="1"/>
      <c r="DU7" s="3"/>
      <c r="DV7" s="1"/>
      <c r="DW7" s="1"/>
      <c r="DX7" s="1"/>
      <c r="DY7" s="1"/>
      <c r="DZ7" s="1"/>
      <c r="EA7" s="1"/>
      <c r="EB7" s="1"/>
      <c r="EC7" s="1"/>
      <c r="ED7" s="1"/>
      <c r="EE7" s="1"/>
      <c r="EI7" s="3"/>
      <c r="EJ7" s="1"/>
      <c r="EK7" s="1"/>
      <c r="EL7" s="1"/>
      <c r="EM7" s="1"/>
      <c r="EN7" s="1"/>
      <c r="EO7" s="1"/>
      <c r="EP7" s="1"/>
      <c r="EQ7" s="1"/>
      <c r="ER7" s="1"/>
      <c r="ES7" s="1"/>
      <c r="EW7" s="3"/>
      <c r="EX7" s="1"/>
      <c r="EY7" s="1"/>
      <c r="EZ7" s="1"/>
      <c r="FA7" s="1"/>
      <c r="FB7" s="1"/>
      <c r="FC7" s="1"/>
      <c r="FD7" s="1"/>
      <c r="FE7" s="1"/>
      <c r="FF7" s="1"/>
      <c r="FG7" s="1"/>
      <c r="FK7" s="3"/>
      <c r="FL7" s="1"/>
      <c r="FM7" s="1"/>
      <c r="FN7" s="1"/>
      <c r="FO7" s="1"/>
      <c r="FP7" s="1"/>
      <c r="FQ7" s="1"/>
      <c r="FR7" s="1"/>
      <c r="FS7" s="1"/>
      <c r="FT7" s="1"/>
      <c r="FU7" s="1"/>
      <c r="FY7" s="3"/>
      <c r="FZ7" s="1"/>
      <c r="GA7" s="1"/>
      <c r="GB7" s="1"/>
      <c r="GC7" s="1"/>
      <c r="GD7" s="1"/>
      <c r="GE7" s="1"/>
      <c r="GF7" s="1"/>
      <c r="GG7" s="1"/>
      <c r="GH7" s="1"/>
      <c r="GI7" s="1"/>
      <c r="GM7" s="3"/>
      <c r="GN7" s="1"/>
      <c r="GO7" s="1"/>
      <c r="GP7" s="1"/>
      <c r="GQ7" s="1"/>
      <c r="GR7" s="1"/>
      <c r="GS7" s="1"/>
      <c r="GT7" s="1"/>
      <c r="GU7" s="1"/>
      <c r="GV7" s="1"/>
      <c r="GW7" s="1"/>
      <c r="HA7" s="3"/>
      <c r="HB7" s="1"/>
      <c r="HC7" s="1"/>
      <c r="HD7" s="1"/>
      <c r="HE7" s="1"/>
      <c r="HF7" s="1"/>
      <c r="HG7" s="1"/>
      <c r="HH7" s="1"/>
      <c r="HI7" s="1"/>
      <c r="HJ7" s="1"/>
      <c r="HK7" s="1"/>
      <c r="HO7" s="3"/>
      <c r="HP7" s="1"/>
      <c r="HQ7" s="1"/>
      <c r="HR7" s="1"/>
      <c r="HS7" s="1"/>
      <c r="HT7" s="1"/>
      <c r="HU7" s="1"/>
      <c r="HV7" s="1"/>
      <c r="HW7" s="1"/>
      <c r="HX7" s="1"/>
      <c r="HY7" s="1"/>
      <c r="IC7" s="3"/>
      <c r="ID7" s="1"/>
      <c r="IE7" s="1"/>
      <c r="IF7" s="1"/>
      <c r="IG7" s="1"/>
      <c r="IH7" s="1"/>
      <c r="II7" s="1"/>
      <c r="IJ7" s="1"/>
      <c r="IK7" s="1"/>
      <c r="IL7" s="1"/>
      <c r="IM7" s="1"/>
      <c r="IQ7" s="3"/>
      <c r="IR7" s="1"/>
      <c r="IS7" s="1"/>
    </row>
    <row r="8" spans="1:253" ht="14.25" x14ac:dyDescent="0.2">
      <c r="A8" s="63" t="s">
        <v>6</v>
      </c>
      <c r="B8" s="47"/>
      <c r="C8" s="47"/>
      <c r="D8" s="47"/>
      <c r="E8" s="47"/>
      <c r="F8" s="47"/>
      <c r="G8" s="47"/>
      <c r="H8" s="47"/>
      <c r="I8" s="49"/>
      <c r="J8" s="51"/>
      <c r="K8" s="43"/>
      <c r="L8" s="43"/>
      <c r="M8" s="50"/>
      <c r="N8" s="1"/>
      <c r="O8" s="1"/>
      <c r="P8" s="1"/>
      <c r="Q8" s="1"/>
      <c r="R8" s="1"/>
      <c r="S8" s="1"/>
      <c r="T8" s="1"/>
      <c r="U8" s="1"/>
      <c r="V8" s="1"/>
      <c r="W8" s="1"/>
      <c r="AA8" s="3"/>
      <c r="AB8" s="1"/>
      <c r="AC8" s="1"/>
      <c r="AD8" s="1"/>
      <c r="AE8" s="1"/>
      <c r="AF8" s="1"/>
      <c r="AG8" s="1"/>
      <c r="AH8" s="1"/>
      <c r="AI8" s="1"/>
      <c r="AJ8" s="1"/>
      <c r="AK8" s="1"/>
      <c r="AO8" s="3"/>
      <c r="AP8" s="1"/>
      <c r="AQ8" s="1"/>
      <c r="AR8" s="1"/>
      <c r="AS8" s="1"/>
      <c r="AT8" s="1"/>
      <c r="AU8" s="1"/>
      <c r="AV8" s="1"/>
      <c r="AW8" s="1"/>
      <c r="AX8" s="1"/>
      <c r="AY8" s="1"/>
      <c r="BC8" s="3"/>
      <c r="BD8" s="1"/>
      <c r="BE8" s="1"/>
      <c r="BF8" s="1"/>
      <c r="BG8" s="1"/>
      <c r="BH8" s="1"/>
      <c r="BI8" s="1"/>
      <c r="BJ8" s="1"/>
      <c r="BK8" s="1"/>
      <c r="BL8" s="1"/>
      <c r="BM8" s="1"/>
      <c r="BQ8" s="3"/>
      <c r="BR8" s="1"/>
      <c r="BS8" s="1"/>
      <c r="BT8" s="1"/>
      <c r="BU8" s="1"/>
      <c r="BV8" s="1"/>
      <c r="BW8" s="1"/>
      <c r="BX8" s="1"/>
      <c r="BY8" s="1"/>
      <c r="BZ8" s="1"/>
      <c r="CA8" s="1"/>
      <c r="CE8" s="3"/>
      <c r="CF8" s="1"/>
      <c r="CG8" s="1"/>
      <c r="CH8" s="1"/>
      <c r="CI8" s="1"/>
      <c r="CJ8" s="1"/>
      <c r="CK8" s="1"/>
      <c r="CL8" s="1"/>
      <c r="CM8" s="1"/>
      <c r="CN8" s="1"/>
      <c r="CO8" s="1"/>
      <c r="CS8" s="3"/>
      <c r="CT8" s="1"/>
      <c r="CU8" s="1"/>
      <c r="CV8" s="1"/>
      <c r="CW8" s="1"/>
      <c r="CX8" s="1"/>
      <c r="CY8" s="1"/>
      <c r="CZ8" s="1"/>
      <c r="DA8" s="1"/>
      <c r="DB8" s="1"/>
      <c r="DC8" s="1"/>
      <c r="DG8" s="3"/>
      <c r="DH8" s="1"/>
      <c r="DI8" s="1"/>
      <c r="DJ8" s="1"/>
      <c r="DK8" s="1"/>
      <c r="DL8" s="1"/>
      <c r="DM8" s="1"/>
      <c r="DN8" s="1"/>
      <c r="DO8" s="1"/>
      <c r="DP8" s="1"/>
      <c r="DQ8" s="1"/>
      <c r="DU8" s="3"/>
      <c r="DV8" s="1"/>
      <c r="DW8" s="1"/>
      <c r="DX8" s="1"/>
      <c r="DY8" s="1"/>
      <c r="DZ8" s="1"/>
      <c r="EA8" s="1"/>
      <c r="EB8" s="1"/>
      <c r="EC8" s="1"/>
      <c r="ED8" s="1"/>
      <c r="EE8" s="1"/>
      <c r="EI8" s="3"/>
      <c r="EJ8" s="1"/>
      <c r="EK8" s="1"/>
      <c r="EL8" s="1"/>
      <c r="EM8" s="1"/>
      <c r="EN8" s="1"/>
      <c r="EO8" s="1"/>
      <c r="EP8" s="1"/>
      <c r="EQ8" s="1"/>
      <c r="ER8" s="1"/>
      <c r="ES8" s="1"/>
      <c r="EW8" s="3"/>
      <c r="EX8" s="1"/>
      <c r="EY8" s="1"/>
      <c r="EZ8" s="1"/>
      <c r="FA8" s="1"/>
      <c r="FB8" s="1"/>
      <c r="FC8" s="1"/>
      <c r="FD8" s="1"/>
      <c r="FE8" s="1"/>
      <c r="FF8" s="1"/>
      <c r="FG8" s="1"/>
      <c r="FK8" s="3"/>
      <c r="FL8" s="1"/>
      <c r="FM8" s="1"/>
      <c r="FN8" s="1"/>
      <c r="FO8" s="1"/>
      <c r="FP8" s="1"/>
      <c r="FQ8" s="1"/>
      <c r="FR8" s="1"/>
      <c r="FS8" s="1"/>
      <c r="FT8" s="1"/>
      <c r="FU8" s="1"/>
      <c r="FY8" s="3"/>
      <c r="FZ8" s="1"/>
      <c r="GA8" s="1"/>
      <c r="GB8" s="1"/>
      <c r="GC8" s="1"/>
      <c r="GD8" s="1"/>
      <c r="GE8" s="1"/>
      <c r="GF8" s="1"/>
      <c r="GG8" s="1"/>
      <c r="GH8" s="1"/>
      <c r="GI8" s="1"/>
      <c r="GM8" s="3"/>
      <c r="GN8" s="1"/>
      <c r="GO8" s="1"/>
      <c r="GP8" s="1"/>
      <c r="GQ8" s="1"/>
      <c r="GR8" s="1"/>
      <c r="GS8" s="1"/>
      <c r="GT8" s="1"/>
      <c r="GU8" s="1"/>
      <c r="GV8" s="1"/>
      <c r="GW8" s="1"/>
      <c r="HA8" s="3"/>
      <c r="HB8" s="1"/>
      <c r="HC8" s="1"/>
      <c r="HD8" s="1"/>
      <c r="HE8" s="1"/>
      <c r="HF8" s="1"/>
      <c r="HG8" s="1"/>
      <c r="HH8" s="1"/>
      <c r="HI8" s="1"/>
      <c r="HJ8" s="1"/>
      <c r="HK8" s="1"/>
      <c r="HO8" s="3"/>
      <c r="HP8" s="1"/>
      <c r="HQ8" s="1"/>
      <c r="HR8" s="1"/>
      <c r="HS8" s="1"/>
      <c r="HT8" s="1"/>
      <c r="HU8" s="1"/>
      <c r="HV8" s="1"/>
      <c r="HW8" s="1"/>
      <c r="HX8" s="1"/>
      <c r="HY8" s="1"/>
      <c r="IC8" s="3"/>
      <c r="ID8" s="1"/>
      <c r="IE8" s="1"/>
      <c r="IF8" s="1"/>
      <c r="IG8" s="1"/>
      <c r="IH8" s="1"/>
      <c r="II8" s="1"/>
      <c r="IJ8" s="1"/>
      <c r="IK8" s="1"/>
      <c r="IL8" s="1"/>
      <c r="IM8" s="1"/>
      <c r="IQ8" s="3"/>
      <c r="IR8" s="1"/>
      <c r="IS8" s="1"/>
    </row>
    <row r="9" spans="1:253" ht="14.25" x14ac:dyDescent="0.2">
      <c r="A9" s="61" t="s">
        <v>303</v>
      </c>
      <c r="B9" s="40"/>
      <c r="C9" s="40">
        <v>2.1869999999999998</v>
      </c>
      <c r="D9" s="40"/>
      <c r="E9" s="40"/>
      <c r="F9" s="40"/>
      <c r="G9" s="40"/>
      <c r="H9" s="40"/>
      <c r="I9" s="42">
        <v>2.1869999999999998</v>
      </c>
      <c r="J9" s="51"/>
      <c r="K9" s="43"/>
      <c r="L9" s="43"/>
      <c r="M9" s="43"/>
    </row>
    <row r="10" spans="1:253" ht="14.25" x14ac:dyDescent="0.2">
      <c r="A10" s="61" t="s">
        <v>304</v>
      </c>
      <c r="B10" s="40"/>
      <c r="C10" s="40"/>
      <c r="D10" s="40"/>
      <c r="E10" s="40"/>
      <c r="F10" s="40"/>
      <c r="G10" s="40"/>
      <c r="H10" s="40"/>
      <c r="I10" s="42"/>
      <c r="J10" s="51"/>
      <c r="K10" s="43"/>
      <c r="L10" s="43"/>
      <c r="M10" s="43"/>
    </row>
    <row r="11" spans="1:253" ht="14.25" x14ac:dyDescent="0.2">
      <c r="A11" s="61" t="s">
        <v>305</v>
      </c>
      <c r="B11" s="40">
        <v>31.945</v>
      </c>
      <c r="C11" s="40"/>
      <c r="D11" s="40"/>
      <c r="E11" s="40"/>
      <c r="F11" s="40"/>
      <c r="G11" s="40"/>
      <c r="H11" s="40"/>
      <c r="I11" s="42">
        <v>31.945</v>
      </c>
      <c r="J11" s="51"/>
      <c r="K11" s="43"/>
      <c r="L11" s="43"/>
      <c r="M11" s="43"/>
    </row>
    <row r="12" spans="1:253" ht="14.25" x14ac:dyDescent="0.2">
      <c r="A12" s="62" t="s">
        <v>286</v>
      </c>
      <c r="B12" s="44">
        <v>31.945</v>
      </c>
      <c r="C12" s="44">
        <v>2.1869999999999998</v>
      </c>
      <c r="D12" s="44"/>
      <c r="E12" s="44"/>
      <c r="F12" s="44"/>
      <c r="G12" s="44"/>
      <c r="H12" s="44"/>
      <c r="I12" s="46">
        <v>34.131999999999998</v>
      </c>
      <c r="J12" s="51"/>
      <c r="K12" s="43"/>
      <c r="L12" s="43"/>
      <c r="M12" s="50"/>
      <c r="N12" s="1"/>
      <c r="O12" s="1"/>
      <c r="P12" s="1"/>
      <c r="Q12" s="1"/>
      <c r="R12" s="1"/>
      <c r="S12" s="1"/>
      <c r="T12" s="1"/>
      <c r="U12" s="1"/>
      <c r="V12" s="1"/>
      <c r="W12" s="1"/>
      <c r="AA12" s="3"/>
      <c r="AB12" s="1"/>
      <c r="AC12" s="1"/>
      <c r="AD12" s="1"/>
      <c r="AE12" s="1"/>
      <c r="AF12" s="1"/>
      <c r="AG12" s="1"/>
      <c r="AH12" s="1"/>
      <c r="AI12" s="1"/>
      <c r="AJ12" s="1"/>
      <c r="AK12" s="1"/>
      <c r="AO12" s="3"/>
      <c r="AP12" s="1"/>
      <c r="AQ12" s="1"/>
      <c r="AR12" s="1"/>
      <c r="AS12" s="1"/>
      <c r="AT12" s="1"/>
      <c r="AU12" s="1"/>
      <c r="AV12" s="1"/>
      <c r="AW12" s="1"/>
      <c r="AX12" s="1"/>
      <c r="AY12" s="1"/>
      <c r="BC12" s="3"/>
      <c r="BD12" s="1"/>
      <c r="BE12" s="1"/>
      <c r="BF12" s="1"/>
      <c r="BG12" s="1"/>
      <c r="BH12" s="1"/>
      <c r="BI12" s="1"/>
      <c r="BJ12" s="1"/>
      <c r="BK12" s="1"/>
      <c r="BL12" s="1"/>
      <c r="BM12" s="1"/>
      <c r="BQ12" s="3"/>
      <c r="BR12" s="1"/>
      <c r="BS12" s="1"/>
      <c r="BT12" s="1"/>
      <c r="BU12" s="1"/>
      <c r="BV12" s="1"/>
      <c r="BW12" s="1"/>
      <c r="BX12" s="1"/>
      <c r="BY12" s="1"/>
      <c r="BZ12" s="1"/>
      <c r="CA12" s="1"/>
      <c r="CE12" s="3"/>
      <c r="CF12" s="1"/>
      <c r="CG12" s="1"/>
      <c r="CH12" s="1"/>
      <c r="CI12" s="1"/>
      <c r="CJ12" s="1"/>
      <c r="CK12" s="1"/>
      <c r="CL12" s="1"/>
      <c r="CM12" s="1"/>
      <c r="CN12" s="1"/>
      <c r="CO12" s="1"/>
      <c r="CS12" s="3"/>
      <c r="CT12" s="1"/>
      <c r="CU12" s="1"/>
      <c r="CV12" s="1"/>
      <c r="CW12" s="1"/>
      <c r="CX12" s="1"/>
      <c r="CY12" s="1"/>
      <c r="CZ12" s="1"/>
      <c r="DA12" s="1"/>
      <c r="DB12" s="1"/>
      <c r="DC12" s="1"/>
      <c r="DG12" s="3"/>
      <c r="DH12" s="1"/>
      <c r="DI12" s="1"/>
      <c r="DJ12" s="1"/>
      <c r="DK12" s="1"/>
      <c r="DL12" s="1"/>
      <c r="DM12" s="1"/>
      <c r="DN12" s="1"/>
      <c r="DO12" s="1"/>
      <c r="DP12" s="1"/>
      <c r="DQ12" s="1"/>
      <c r="DU12" s="3"/>
      <c r="DV12" s="1"/>
      <c r="DW12" s="1"/>
      <c r="DX12" s="1"/>
      <c r="DY12" s="1"/>
      <c r="DZ12" s="1"/>
      <c r="EA12" s="1"/>
      <c r="EB12" s="1"/>
      <c r="EC12" s="1"/>
      <c r="ED12" s="1"/>
      <c r="EE12" s="1"/>
      <c r="EI12" s="3"/>
      <c r="EJ12" s="1"/>
      <c r="EK12" s="1"/>
      <c r="EL12" s="1"/>
      <c r="EM12" s="1"/>
      <c r="EN12" s="1"/>
      <c r="EO12" s="1"/>
      <c r="EP12" s="1"/>
      <c r="EQ12" s="1"/>
      <c r="ER12" s="1"/>
      <c r="ES12" s="1"/>
      <c r="EW12" s="3"/>
      <c r="EX12" s="1"/>
      <c r="EY12" s="1"/>
      <c r="EZ12" s="1"/>
      <c r="FA12" s="1"/>
      <c r="FB12" s="1"/>
      <c r="FC12" s="1"/>
      <c r="FD12" s="1"/>
      <c r="FE12" s="1"/>
      <c r="FF12" s="1"/>
      <c r="FG12" s="1"/>
      <c r="FK12" s="3"/>
      <c r="FL12" s="1"/>
      <c r="FM12" s="1"/>
      <c r="FN12" s="1"/>
      <c r="FO12" s="1"/>
      <c r="FP12" s="1"/>
      <c r="FQ12" s="1"/>
      <c r="FR12" s="1"/>
      <c r="FS12" s="1"/>
      <c r="FT12" s="1"/>
      <c r="FU12" s="1"/>
      <c r="FY12" s="3"/>
      <c r="FZ12" s="1"/>
      <c r="GA12" s="1"/>
      <c r="GB12" s="1"/>
      <c r="GC12" s="1"/>
      <c r="GD12" s="1"/>
      <c r="GE12" s="1"/>
      <c r="GF12" s="1"/>
      <c r="GG12" s="1"/>
      <c r="GH12" s="1"/>
      <c r="GI12" s="1"/>
      <c r="GM12" s="3"/>
      <c r="GN12" s="1"/>
      <c r="GO12" s="1"/>
      <c r="GP12" s="1"/>
      <c r="GQ12" s="1"/>
      <c r="GR12" s="1"/>
      <c r="GS12" s="1"/>
      <c r="GT12" s="1"/>
      <c r="GU12" s="1"/>
      <c r="GV12" s="1"/>
      <c r="GW12" s="1"/>
      <c r="HA12" s="3"/>
      <c r="HB12" s="1"/>
      <c r="HC12" s="1"/>
      <c r="HD12" s="1"/>
      <c r="HE12" s="1"/>
      <c r="HF12" s="1"/>
      <c r="HG12" s="1"/>
      <c r="HH12" s="1"/>
      <c r="HI12" s="1"/>
      <c r="HJ12" s="1"/>
      <c r="HK12" s="1"/>
      <c r="HO12" s="3"/>
      <c r="HP12" s="1"/>
      <c r="HQ12" s="1"/>
      <c r="HR12" s="1"/>
      <c r="HS12" s="1"/>
      <c r="HT12" s="1"/>
      <c r="HU12" s="1"/>
      <c r="HV12" s="1"/>
      <c r="HW12" s="1"/>
      <c r="HX12" s="1"/>
      <c r="HY12" s="1"/>
      <c r="IC12" s="3"/>
      <c r="ID12" s="1"/>
      <c r="IE12" s="1"/>
      <c r="IF12" s="1"/>
      <c r="IG12" s="1"/>
      <c r="IH12" s="1"/>
      <c r="II12" s="1"/>
      <c r="IJ12" s="1"/>
      <c r="IK12" s="1"/>
      <c r="IL12" s="1"/>
      <c r="IM12" s="1"/>
      <c r="IQ12" s="3"/>
      <c r="IR12" s="1"/>
      <c r="IS12" s="1"/>
    </row>
    <row r="13" spans="1:253" ht="14.25" x14ac:dyDescent="0.2">
      <c r="A13" s="63" t="s">
        <v>306</v>
      </c>
      <c r="B13" s="47">
        <v>402.45269999999999</v>
      </c>
      <c r="C13" s="47">
        <v>119.96720000000001</v>
      </c>
      <c r="D13" s="47">
        <v>30.077500000000001</v>
      </c>
      <c r="E13" s="47">
        <v>7.5190999999999999</v>
      </c>
      <c r="F13" s="47"/>
      <c r="G13" s="47">
        <v>22.863099999999999</v>
      </c>
      <c r="H13" s="47">
        <v>114.4464</v>
      </c>
      <c r="I13" s="49">
        <v>697.32600000000002</v>
      </c>
      <c r="J13" s="51"/>
      <c r="K13" s="43"/>
      <c r="L13" s="43"/>
      <c r="M13" s="50"/>
      <c r="N13" s="1"/>
      <c r="O13" s="1"/>
      <c r="P13" s="1"/>
      <c r="Q13" s="1"/>
      <c r="R13" s="1"/>
      <c r="S13" s="1"/>
      <c r="T13" s="1"/>
      <c r="U13" s="1"/>
      <c r="V13" s="1"/>
      <c r="W13" s="1"/>
      <c r="AA13" s="3"/>
      <c r="AB13" s="1"/>
      <c r="AC13" s="1"/>
      <c r="AD13" s="1"/>
      <c r="AE13" s="1"/>
      <c r="AF13" s="1"/>
      <c r="AG13" s="1"/>
      <c r="AH13" s="1"/>
      <c r="AI13" s="1"/>
      <c r="AJ13" s="1"/>
      <c r="AK13" s="1"/>
      <c r="AO13" s="3"/>
      <c r="AP13" s="1"/>
      <c r="AQ13" s="1"/>
      <c r="AR13" s="1"/>
      <c r="AS13" s="1"/>
      <c r="AT13" s="1"/>
      <c r="AU13" s="1"/>
      <c r="AV13" s="1"/>
      <c r="AW13" s="1"/>
      <c r="AX13" s="1"/>
      <c r="AY13" s="1"/>
      <c r="BC13" s="3"/>
      <c r="BD13" s="1"/>
      <c r="BE13" s="1"/>
      <c r="BF13" s="1"/>
      <c r="BG13" s="1"/>
      <c r="BH13" s="1"/>
      <c r="BI13" s="1"/>
      <c r="BJ13" s="1"/>
      <c r="BK13" s="1"/>
      <c r="BL13" s="1"/>
      <c r="BM13" s="1"/>
      <c r="BQ13" s="3"/>
      <c r="BR13" s="1"/>
      <c r="BS13" s="1"/>
      <c r="BT13" s="1"/>
      <c r="BU13" s="1"/>
      <c r="BV13" s="1"/>
      <c r="BW13" s="1"/>
      <c r="BX13" s="1"/>
      <c r="BY13" s="1"/>
      <c r="BZ13" s="1"/>
      <c r="CA13" s="1"/>
      <c r="CE13" s="3"/>
      <c r="CF13" s="1"/>
      <c r="CG13" s="1"/>
      <c r="CH13" s="1"/>
      <c r="CI13" s="1"/>
      <c r="CJ13" s="1"/>
      <c r="CK13" s="1"/>
      <c r="CL13" s="1"/>
      <c r="CM13" s="1"/>
      <c r="CN13" s="1"/>
      <c r="CO13" s="1"/>
      <c r="CS13" s="3"/>
      <c r="CT13" s="1"/>
      <c r="CU13" s="1"/>
      <c r="CV13" s="1"/>
      <c r="CW13" s="1"/>
      <c r="CX13" s="1"/>
      <c r="CY13" s="1"/>
      <c r="CZ13" s="1"/>
      <c r="DA13" s="1"/>
      <c r="DB13" s="1"/>
      <c r="DC13" s="1"/>
      <c r="DG13" s="3"/>
      <c r="DH13" s="1"/>
      <c r="DI13" s="1"/>
      <c r="DJ13" s="1"/>
      <c r="DK13" s="1"/>
      <c r="DL13" s="1"/>
      <c r="DM13" s="1"/>
      <c r="DN13" s="1"/>
      <c r="DO13" s="1"/>
      <c r="DP13" s="1"/>
      <c r="DQ13" s="1"/>
      <c r="DU13" s="3"/>
      <c r="DV13" s="1"/>
      <c r="DW13" s="1"/>
      <c r="DX13" s="1"/>
      <c r="DY13" s="1"/>
      <c r="DZ13" s="1"/>
      <c r="EA13" s="1"/>
      <c r="EB13" s="1"/>
      <c r="EC13" s="1"/>
      <c r="ED13" s="1"/>
      <c r="EE13" s="1"/>
      <c r="EI13" s="3"/>
      <c r="EJ13" s="1"/>
      <c r="EK13" s="1"/>
      <c r="EL13" s="1"/>
      <c r="EM13" s="1"/>
      <c r="EN13" s="1"/>
      <c r="EO13" s="1"/>
      <c r="EP13" s="1"/>
      <c r="EQ13" s="1"/>
      <c r="ER13" s="1"/>
      <c r="ES13" s="1"/>
      <c r="EW13" s="3"/>
      <c r="EX13" s="1"/>
      <c r="EY13" s="1"/>
      <c r="EZ13" s="1"/>
      <c r="FA13" s="1"/>
      <c r="FB13" s="1"/>
      <c r="FC13" s="1"/>
      <c r="FD13" s="1"/>
      <c r="FE13" s="1"/>
      <c r="FF13" s="1"/>
      <c r="FG13" s="1"/>
      <c r="FK13" s="3"/>
      <c r="FL13" s="1"/>
      <c r="FM13" s="1"/>
      <c r="FN13" s="1"/>
      <c r="FO13" s="1"/>
      <c r="FP13" s="1"/>
      <c r="FQ13" s="1"/>
      <c r="FR13" s="1"/>
      <c r="FS13" s="1"/>
      <c r="FT13" s="1"/>
      <c r="FU13" s="1"/>
      <c r="FY13" s="3"/>
      <c r="FZ13" s="1"/>
      <c r="GA13" s="1"/>
      <c r="GB13" s="1"/>
      <c r="GC13" s="1"/>
      <c r="GD13" s="1"/>
      <c r="GE13" s="1"/>
      <c r="GF13" s="1"/>
      <c r="GG13" s="1"/>
      <c r="GH13" s="1"/>
      <c r="GI13" s="1"/>
      <c r="GM13" s="3"/>
      <c r="GN13" s="1"/>
      <c r="GO13" s="1"/>
      <c r="GP13" s="1"/>
      <c r="GQ13" s="1"/>
      <c r="GR13" s="1"/>
      <c r="GS13" s="1"/>
      <c r="GT13" s="1"/>
      <c r="GU13" s="1"/>
      <c r="GV13" s="1"/>
      <c r="GW13" s="1"/>
      <c r="HA13" s="3"/>
      <c r="HB13" s="1"/>
      <c r="HC13" s="1"/>
      <c r="HD13" s="1"/>
      <c r="HE13" s="1"/>
      <c r="HF13" s="1"/>
      <c r="HG13" s="1"/>
      <c r="HH13" s="1"/>
      <c r="HI13" s="1"/>
      <c r="HJ13" s="1"/>
      <c r="HK13" s="1"/>
      <c r="HO13" s="3"/>
      <c r="HP13" s="1"/>
      <c r="HQ13" s="1"/>
      <c r="HR13" s="1"/>
      <c r="HS13" s="1"/>
      <c r="HT13" s="1"/>
      <c r="HU13" s="1"/>
      <c r="HV13" s="1"/>
      <c r="HW13" s="1"/>
      <c r="HX13" s="1"/>
      <c r="HY13" s="1"/>
      <c r="IC13" s="3"/>
      <c r="ID13" s="1"/>
      <c r="IE13" s="1"/>
      <c r="IF13" s="1"/>
      <c r="IG13" s="1"/>
      <c r="IH13" s="1"/>
      <c r="II13" s="1"/>
      <c r="IJ13" s="1"/>
      <c r="IK13" s="1"/>
      <c r="IL13" s="1"/>
      <c r="IM13" s="1"/>
      <c r="IQ13" s="3"/>
      <c r="IR13" s="1"/>
      <c r="IS13" s="1"/>
    </row>
    <row r="14" spans="1:253" ht="14.25" x14ac:dyDescent="0.2">
      <c r="A14" s="63" t="s">
        <v>7</v>
      </c>
      <c r="B14" s="47">
        <v>117.53700000000001</v>
      </c>
      <c r="C14" s="47">
        <v>470.25729999999999</v>
      </c>
      <c r="D14" s="47">
        <v>46.939500000000002</v>
      </c>
      <c r="E14" s="47">
        <v>2.5306999999999999</v>
      </c>
      <c r="F14" s="47"/>
      <c r="G14" s="47">
        <v>7.2569999999999997</v>
      </c>
      <c r="H14" s="47">
        <v>156.3903</v>
      </c>
      <c r="I14" s="49">
        <v>800.91179999999997</v>
      </c>
      <c r="J14" s="51"/>
      <c r="K14" s="43"/>
      <c r="L14" s="43"/>
      <c r="M14" s="50"/>
      <c r="N14" s="1"/>
      <c r="O14" s="1"/>
      <c r="P14" s="1"/>
      <c r="Q14" s="1"/>
      <c r="R14" s="1"/>
      <c r="S14" s="1"/>
      <c r="T14" s="1"/>
      <c r="U14" s="1"/>
      <c r="V14" s="1"/>
      <c r="W14" s="1"/>
      <c r="AA14" s="3"/>
      <c r="AB14" s="1"/>
      <c r="AC14" s="1"/>
      <c r="AD14" s="1"/>
      <c r="AE14" s="1"/>
      <c r="AF14" s="1"/>
      <c r="AG14" s="1"/>
      <c r="AH14" s="1"/>
      <c r="AI14" s="1"/>
      <c r="AJ14" s="1"/>
      <c r="AK14" s="1"/>
      <c r="AO14" s="3"/>
      <c r="AP14" s="1"/>
      <c r="AQ14" s="1"/>
      <c r="AR14" s="1"/>
      <c r="AS14" s="1"/>
      <c r="AT14" s="1"/>
      <c r="AU14" s="1"/>
      <c r="AV14" s="1"/>
      <c r="AW14" s="1"/>
      <c r="AX14" s="1"/>
      <c r="AY14" s="1"/>
      <c r="BC14" s="3"/>
      <c r="BD14" s="1"/>
      <c r="BE14" s="1"/>
      <c r="BF14" s="1"/>
      <c r="BG14" s="1"/>
      <c r="BH14" s="1"/>
      <c r="BI14" s="1"/>
      <c r="BJ14" s="1"/>
      <c r="BK14" s="1"/>
      <c r="BL14" s="1"/>
      <c r="BM14" s="1"/>
      <c r="BQ14" s="3"/>
      <c r="BR14" s="1"/>
      <c r="BS14" s="1"/>
      <c r="BT14" s="1"/>
      <c r="BU14" s="1"/>
      <c r="BV14" s="1"/>
      <c r="BW14" s="1"/>
      <c r="BX14" s="1"/>
      <c r="BY14" s="1"/>
      <c r="BZ14" s="1"/>
      <c r="CA14" s="1"/>
      <c r="CE14" s="3"/>
      <c r="CF14" s="1"/>
      <c r="CG14" s="1"/>
      <c r="CH14" s="1"/>
      <c r="CI14" s="1"/>
      <c r="CJ14" s="1"/>
      <c r="CK14" s="1"/>
      <c r="CL14" s="1"/>
      <c r="CM14" s="1"/>
      <c r="CN14" s="1"/>
      <c r="CO14" s="1"/>
      <c r="CS14" s="3"/>
      <c r="CT14" s="1"/>
      <c r="CU14" s="1"/>
      <c r="CV14" s="1"/>
      <c r="CW14" s="1"/>
      <c r="CX14" s="1"/>
      <c r="CY14" s="1"/>
      <c r="CZ14" s="1"/>
      <c r="DA14" s="1"/>
      <c r="DB14" s="1"/>
      <c r="DC14" s="1"/>
      <c r="DG14" s="3"/>
      <c r="DH14" s="1"/>
      <c r="DI14" s="1"/>
      <c r="DJ14" s="1"/>
      <c r="DK14" s="1"/>
      <c r="DL14" s="1"/>
      <c r="DM14" s="1"/>
      <c r="DN14" s="1"/>
      <c r="DO14" s="1"/>
      <c r="DP14" s="1"/>
      <c r="DQ14" s="1"/>
      <c r="DU14" s="3"/>
      <c r="DV14" s="1"/>
      <c r="DW14" s="1"/>
      <c r="DX14" s="1"/>
      <c r="DY14" s="1"/>
      <c r="DZ14" s="1"/>
      <c r="EA14" s="1"/>
      <c r="EB14" s="1"/>
      <c r="EC14" s="1"/>
      <c r="ED14" s="1"/>
      <c r="EE14" s="1"/>
      <c r="EI14" s="3"/>
      <c r="EJ14" s="1"/>
      <c r="EK14" s="1"/>
      <c r="EL14" s="1"/>
      <c r="EM14" s="1"/>
      <c r="EN14" s="1"/>
      <c r="EO14" s="1"/>
      <c r="EP14" s="1"/>
      <c r="EQ14" s="1"/>
      <c r="ER14" s="1"/>
      <c r="ES14" s="1"/>
      <c r="EW14" s="3"/>
      <c r="EX14" s="1"/>
      <c r="EY14" s="1"/>
      <c r="EZ14" s="1"/>
      <c r="FA14" s="1"/>
      <c r="FB14" s="1"/>
      <c r="FC14" s="1"/>
      <c r="FD14" s="1"/>
      <c r="FE14" s="1"/>
      <c r="FF14" s="1"/>
      <c r="FG14" s="1"/>
      <c r="FK14" s="3"/>
      <c r="FL14" s="1"/>
      <c r="FM14" s="1"/>
      <c r="FN14" s="1"/>
      <c r="FO14" s="1"/>
      <c r="FP14" s="1"/>
      <c r="FQ14" s="1"/>
      <c r="FR14" s="1"/>
      <c r="FS14" s="1"/>
      <c r="FT14" s="1"/>
      <c r="FU14" s="1"/>
      <c r="FY14" s="3"/>
      <c r="FZ14" s="1"/>
      <c r="GA14" s="1"/>
      <c r="GB14" s="1"/>
      <c r="GC14" s="1"/>
      <c r="GD14" s="1"/>
      <c r="GE14" s="1"/>
      <c r="GF14" s="1"/>
      <c r="GG14" s="1"/>
      <c r="GH14" s="1"/>
      <c r="GI14" s="1"/>
      <c r="GM14" s="3"/>
      <c r="GN14" s="1"/>
      <c r="GO14" s="1"/>
      <c r="GP14" s="1"/>
      <c r="GQ14" s="1"/>
      <c r="GR14" s="1"/>
      <c r="GS14" s="1"/>
      <c r="GT14" s="1"/>
      <c r="GU14" s="1"/>
      <c r="GV14" s="1"/>
      <c r="GW14" s="1"/>
      <c r="HA14" s="3"/>
      <c r="HB14" s="1"/>
      <c r="HC14" s="1"/>
      <c r="HD14" s="1"/>
      <c r="HE14" s="1"/>
      <c r="HF14" s="1"/>
      <c r="HG14" s="1"/>
      <c r="HH14" s="1"/>
      <c r="HI14" s="1"/>
      <c r="HJ14" s="1"/>
      <c r="HK14" s="1"/>
      <c r="HO14" s="3"/>
      <c r="HP14" s="1"/>
      <c r="HQ14" s="1"/>
      <c r="HR14" s="1"/>
      <c r="HS14" s="1"/>
      <c r="HT14" s="1"/>
      <c r="HU14" s="1"/>
      <c r="HV14" s="1"/>
      <c r="HW14" s="1"/>
      <c r="HX14" s="1"/>
      <c r="HY14" s="1"/>
      <c r="IC14" s="3"/>
      <c r="ID14" s="1"/>
      <c r="IE14" s="1"/>
      <c r="IF14" s="1"/>
      <c r="IG14" s="1"/>
      <c r="IH14" s="1"/>
      <c r="II14" s="1"/>
      <c r="IJ14" s="1"/>
      <c r="IK14" s="1"/>
      <c r="IL14" s="1"/>
      <c r="IM14" s="1"/>
      <c r="IQ14" s="3"/>
      <c r="IR14" s="1"/>
      <c r="IS14" s="1"/>
    </row>
    <row r="15" spans="1:253" ht="14.25" x14ac:dyDescent="0.2">
      <c r="A15" s="61" t="s">
        <v>8</v>
      </c>
      <c r="B15" s="40">
        <v>511.8621</v>
      </c>
      <c r="C15" s="40">
        <v>4520.3778000000002</v>
      </c>
      <c r="D15" s="40">
        <v>6223.9470000000001</v>
      </c>
      <c r="E15" s="40">
        <v>2393.2312999999999</v>
      </c>
      <c r="F15" s="40">
        <v>194.1986</v>
      </c>
      <c r="G15" s="40">
        <v>636.95799999999997</v>
      </c>
      <c r="H15" s="40">
        <v>142.37299999999999</v>
      </c>
      <c r="I15" s="42">
        <v>14622.9478</v>
      </c>
      <c r="J15" s="51"/>
      <c r="K15" s="43"/>
      <c r="L15" s="43"/>
      <c r="M15" s="43"/>
    </row>
    <row r="16" spans="1:253" ht="14.25" x14ac:dyDescent="0.2">
      <c r="A16" s="61" t="s">
        <v>9</v>
      </c>
      <c r="B16" s="40">
        <v>215.13910000000001</v>
      </c>
      <c r="C16" s="40">
        <v>1490.5174</v>
      </c>
      <c r="D16" s="40"/>
      <c r="E16" s="40"/>
      <c r="F16" s="40"/>
      <c r="G16" s="40">
        <v>200.08709999999999</v>
      </c>
      <c r="H16" s="40">
        <v>27.170100000000001</v>
      </c>
      <c r="I16" s="42">
        <v>1932.9137000000001</v>
      </c>
      <c r="J16" s="51"/>
      <c r="K16" s="43"/>
      <c r="L16" s="43"/>
      <c r="M16" s="43"/>
    </row>
    <row r="17" spans="1:253" ht="14.25" x14ac:dyDescent="0.2">
      <c r="A17" s="61" t="s">
        <v>10</v>
      </c>
      <c r="B17" s="40">
        <v>11251.7399</v>
      </c>
      <c r="C17" s="40">
        <v>2969.9965999999999</v>
      </c>
      <c r="D17" s="40">
        <v>2200.2619</v>
      </c>
      <c r="E17" s="40">
        <v>1466.0483999999999</v>
      </c>
      <c r="F17" s="40">
        <v>321.53429999999997</v>
      </c>
      <c r="G17" s="40">
        <v>1949.1197999999999</v>
      </c>
      <c r="H17" s="40">
        <v>2424.1612</v>
      </c>
      <c r="I17" s="42">
        <v>22582.862099999998</v>
      </c>
      <c r="J17" s="51"/>
      <c r="K17" s="43"/>
      <c r="L17" s="43"/>
      <c r="M17" s="43"/>
    </row>
    <row r="18" spans="1:253" ht="14.25" x14ac:dyDescent="0.2">
      <c r="A18" s="62" t="s">
        <v>287</v>
      </c>
      <c r="B18" s="44">
        <v>11978.741099999999</v>
      </c>
      <c r="C18" s="44">
        <v>8980.8917999999994</v>
      </c>
      <c r="D18" s="44">
        <v>8424.2088999999996</v>
      </c>
      <c r="E18" s="44">
        <v>3859.2797</v>
      </c>
      <c r="F18" s="44">
        <v>515.73289999999997</v>
      </c>
      <c r="G18" s="44">
        <v>2786.1649000000002</v>
      </c>
      <c r="H18" s="44">
        <v>2593.7042999999999</v>
      </c>
      <c r="I18" s="46">
        <v>39138.723599999998</v>
      </c>
      <c r="J18" s="51"/>
      <c r="K18" s="43"/>
      <c r="L18" s="43"/>
      <c r="M18" s="50"/>
      <c r="N18" s="1"/>
      <c r="O18" s="1"/>
      <c r="P18" s="1"/>
      <c r="Q18" s="1"/>
      <c r="R18" s="1"/>
      <c r="S18" s="1"/>
      <c r="T18" s="1"/>
      <c r="U18" s="1"/>
      <c r="V18" s="1"/>
      <c r="W18" s="1"/>
      <c r="AA18" s="3"/>
      <c r="AB18" s="1"/>
      <c r="AC18" s="1"/>
      <c r="AD18" s="1"/>
      <c r="AE18" s="1"/>
      <c r="AF18" s="1"/>
      <c r="AG18" s="1"/>
      <c r="AH18" s="1"/>
      <c r="AI18" s="1"/>
      <c r="AJ18" s="1"/>
      <c r="AK18" s="1"/>
      <c r="AO18" s="3"/>
      <c r="AP18" s="1"/>
      <c r="AQ18" s="1"/>
      <c r="AR18" s="1"/>
      <c r="AS18" s="1"/>
      <c r="AT18" s="1"/>
      <c r="AU18" s="1"/>
      <c r="AV18" s="1"/>
      <c r="AW18" s="1"/>
      <c r="AX18" s="1"/>
      <c r="AY18" s="1"/>
      <c r="BC18" s="3"/>
      <c r="BD18" s="1"/>
      <c r="BE18" s="1"/>
      <c r="BF18" s="1"/>
      <c r="BG18" s="1"/>
      <c r="BH18" s="1"/>
      <c r="BI18" s="1"/>
      <c r="BJ18" s="1"/>
      <c r="BK18" s="1"/>
      <c r="BL18" s="1"/>
      <c r="BM18" s="1"/>
      <c r="BQ18" s="3"/>
      <c r="BR18" s="1"/>
      <c r="BS18" s="1"/>
      <c r="BT18" s="1"/>
      <c r="BU18" s="1"/>
      <c r="BV18" s="1"/>
      <c r="BW18" s="1"/>
      <c r="BX18" s="1"/>
      <c r="BY18" s="1"/>
      <c r="BZ18" s="1"/>
      <c r="CA18" s="1"/>
      <c r="CE18" s="3"/>
      <c r="CF18" s="1"/>
      <c r="CG18" s="1"/>
      <c r="CH18" s="1"/>
      <c r="CI18" s="1"/>
      <c r="CJ18" s="1"/>
      <c r="CK18" s="1"/>
      <c r="CL18" s="1"/>
      <c r="CM18" s="1"/>
      <c r="CN18" s="1"/>
      <c r="CO18" s="1"/>
      <c r="CS18" s="3"/>
      <c r="CT18" s="1"/>
      <c r="CU18" s="1"/>
      <c r="CV18" s="1"/>
      <c r="CW18" s="1"/>
      <c r="CX18" s="1"/>
      <c r="CY18" s="1"/>
      <c r="CZ18" s="1"/>
      <c r="DA18" s="1"/>
      <c r="DB18" s="1"/>
      <c r="DC18" s="1"/>
      <c r="DG18" s="3"/>
      <c r="DH18" s="1"/>
      <c r="DI18" s="1"/>
      <c r="DJ18" s="1"/>
      <c r="DK18" s="1"/>
      <c r="DL18" s="1"/>
      <c r="DM18" s="1"/>
      <c r="DN18" s="1"/>
      <c r="DO18" s="1"/>
      <c r="DP18" s="1"/>
      <c r="DQ18" s="1"/>
      <c r="DU18" s="3"/>
      <c r="DV18" s="1"/>
      <c r="DW18" s="1"/>
      <c r="DX18" s="1"/>
      <c r="DY18" s="1"/>
      <c r="DZ18" s="1"/>
      <c r="EA18" s="1"/>
      <c r="EB18" s="1"/>
      <c r="EC18" s="1"/>
      <c r="ED18" s="1"/>
      <c r="EE18" s="1"/>
      <c r="EI18" s="3"/>
      <c r="EJ18" s="1"/>
      <c r="EK18" s="1"/>
      <c r="EL18" s="1"/>
      <c r="EM18" s="1"/>
      <c r="EN18" s="1"/>
      <c r="EO18" s="1"/>
      <c r="EP18" s="1"/>
      <c r="EQ18" s="1"/>
      <c r="ER18" s="1"/>
      <c r="ES18" s="1"/>
      <c r="EW18" s="3"/>
      <c r="EX18" s="1"/>
      <c r="EY18" s="1"/>
      <c r="EZ18" s="1"/>
      <c r="FA18" s="1"/>
      <c r="FB18" s="1"/>
      <c r="FC18" s="1"/>
      <c r="FD18" s="1"/>
      <c r="FE18" s="1"/>
      <c r="FF18" s="1"/>
      <c r="FG18" s="1"/>
      <c r="FK18" s="3"/>
      <c r="FL18" s="1"/>
      <c r="FM18" s="1"/>
      <c r="FN18" s="1"/>
      <c r="FO18" s="1"/>
      <c r="FP18" s="1"/>
      <c r="FQ18" s="1"/>
      <c r="FR18" s="1"/>
      <c r="FS18" s="1"/>
      <c r="FT18" s="1"/>
      <c r="FU18" s="1"/>
      <c r="FY18" s="3"/>
      <c r="FZ18" s="1"/>
      <c r="GA18" s="1"/>
      <c r="GB18" s="1"/>
      <c r="GC18" s="1"/>
      <c r="GD18" s="1"/>
      <c r="GE18" s="1"/>
      <c r="GF18" s="1"/>
      <c r="GG18" s="1"/>
      <c r="GH18" s="1"/>
      <c r="GI18" s="1"/>
      <c r="GM18" s="3"/>
      <c r="GN18" s="1"/>
      <c r="GO18" s="1"/>
      <c r="GP18" s="1"/>
      <c r="GQ18" s="1"/>
      <c r="GR18" s="1"/>
      <c r="GS18" s="1"/>
      <c r="GT18" s="1"/>
      <c r="GU18" s="1"/>
      <c r="GV18" s="1"/>
      <c r="GW18" s="1"/>
      <c r="HA18" s="3"/>
      <c r="HB18" s="1"/>
      <c r="HC18" s="1"/>
      <c r="HD18" s="1"/>
      <c r="HE18" s="1"/>
      <c r="HF18" s="1"/>
      <c r="HG18" s="1"/>
      <c r="HH18" s="1"/>
      <c r="HI18" s="1"/>
      <c r="HJ18" s="1"/>
      <c r="HK18" s="1"/>
      <c r="HO18" s="3"/>
      <c r="HP18" s="1"/>
      <c r="HQ18" s="1"/>
      <c r="HR18" s="1"/>
      <c r="HS18" s="1"/>
      <c r="HT18" s="1"/>
      <c r="HU18" s="1"/>
      <c r="HV18" s="1"/>
      <c r="HW18" s="1"/>
      <c r="HX18" s="1"/>
      <c r="HY18" s="1"/>
      <c r="IC18" s="3"/>
      <c r="ID18" s="1"/>
      <c r="IE18" s="1"/>
      <c r="IF18" s="1"/>
      <c r="IG18" s="1"/>
      <c r="IH18" s="1"/>
      <c r="II18" s="1"/>
      <c r="IJ18" s="1"/>
      <c r="IK18" s="1"/>
      <c r="IL18" s="1"/>
      <c r="IM18" s="1"/>
      <c r="IQ18" s="3"/>
      <c r="IR18" s="1"/>
      <c r="IS18" s="1"/>
    </row>
    <row r="19" spans="1:253" ht="14.25" x14ac:dyDescent="0.2">
      <c r="A19" s="61" t="s">
        <v>11</v>
      </c>
      <c r="B19" s="40">
        <v>657.40470000000005</v>
      </c>
      <c r="C19" s="40">
        <v>228.01689999999999</v>
      </c>
      <c r="D19" s="40"/>
      <c r="E19" s="40"/>
      <c r="F19" s="40"/>
      <c r="G19" s="40">
        <v>0.80130000000000001</v>
      </c>
      <c r="H19" s="40">
        <v>259.63189999999997</v>
      </c>
      <c r="I19" s="42">
        <v>1145.8548000000001</v>
      </c>
      <c r="J19" s="51"/>
      <c r="K19" s="43"/>
      <c r="L19" s="43"/>
      <c r="M19" s="43"/>
    </row>
    <row r="20" spans="1:253" ht="14.25" x14ac:dyDescent="0.2">
      <c r="A20" s="61" t="s">
        <v>12</v>
      </c>
      <c r="B20" s="40">
        <v>21.9892</v>
      </c>
      <c r="C20" s="40">
        <v>7.9451999999999998</v>
      </c>
      <c r="D20" s="40"/>
      <c r="E20" s="40"/>
      <c r="F20" s="40"/>
      <c r="G20" s="40">
        <v>9.9786000000000001</v>
      </c>
      <c r="H20" s="40"/>
      <c r="I20" s="42">
        <v>39.912999999999997</v>
      </c>
      <c r="J20" s="51"/>
      <c r="K20" s="43"/>
      <c r="L20" s="43"/>
      <c r="M20" s="43"/>
    </row>
    <row r="21" spans="1:253" ht="14.25" x14ac:dyDescent="0.2">
      <c r="A21" s="61" t="s">
        <v>13</v>
      </c>
      <c r="B21" s="40">
        <v>1056.7426</v>
      </c>
      <c r="C21" s="40">
        <v>3674.5823999999998</v>
      </c>
      <c r="D21" s="40">
        <v>7034.5745999999999</v>
      </c>
      <c r="E21" s="40">
        <v>3353.6761999999999</v>
      </c>
      <c r="F21" s="40">
        <v>1314.5409</v>
      </c>
      <c r="G21" s="40">
        <v>1726.8557000000001</v>
      </c>
      <c r="H21" s="40">
        <v>136.78210000000001</v>
      </c>
      <c r="I21" s="42">
        <v>18297.754499999999</v>
      </c>
      <c r="J21" s="51"/>
      <c r="K21" s="43"/>
      <c r="L21" s="43"/>
      <c r="M21" s="43"/>
    </row>
    <row r="22" spans="1:253" ht="14.25" x14ac:dyDescent="0.2">
      <c r="A22" s="61" t="s">
        <v>14</v>
      </c>
      <c r="B22" s="40">
        <v>933.64779999999996</v>
      </c>
      <c r="C22" s="40">
        <v>189.73330000000001</v>
      </c>
      <c r="D22" s="40">
        <v>130.6045</v>
      </c>
      <c r="E22" s="40">
        <v>30.995699999999999</v>
      </c>
      <c r="F22" s="40"/>
      <c r="G22" s="40">
        <v>386.87290000000002</v>
      </c>
      <c r="H22" s="40">
        <v>204.76740000000001</v>
      </c>
      <c r="I22" s="42">
        <v>1876.6215999999999</v>
      </c>
      <c r="J22" s="51"/>
      <c r="K22" s="43"/>
      <c r="L22" s="43"/>
      <c r="M22" s="43"/>
    </row>
    <row r="23" spans="1:253" ht="14.25" x14ac:dyDescent="0.2">
      <c r="A23" s="62" t="s">
        <v>15</v>
      </c>
      <c r="B23" s="44">
        <v>2669.7842999999998</v>
      </c>
      <c r="C23" s="44">
        <v>4100.2777999999998</v>
      </c>
      <c r="D23" s="44">
        <v>7165.1791000000003</v>
      </c>
      <c r="E23" s="44">
        <v>3384.6718999999998</v>
      </c>
      <c r="F23" s="44">
        <v>1314.5409</v>
      </c>
      <c r="G23" s="44">
        <v>2124.5084999999999</v>
      </c>
      <c r="H23" s="44">
        <v>601.18140000000005</v>
      </c>
      <c r="I23" s="46">
        <v>21360.143899999999</v>
      </c>
      <c r="J23" s="51"/>
      <c r="K23" s="43"/>
      <c r="L23" s="43"/>
      <c r="M23" s="50"/>
      <c r="N23" s="1"/>
      <c r="O23" s="1"/>
      <c r="P23" s="1"/>
      <c r="Q23" s="1"/>
      <c r="R23" s="1"/>
      <c r="S23" s="1"/>
      <c r="T23" s="1"/>
      <c r="U23" s="1"/>
      <c r="V23" s="1"/>
      <c r="W23" s="1"/>
      <c r="AA23" s="3"/>
      <c r="AB23" s="1"/>
      <c r="AC23" s="1"/>
      <c r="AD23" s="1"/>
      <c r="AE23" s="1"/>
      <c r="AF23" s="1"/>
      <c r="AG23" s="1"/>
      <c r="AH23" s="1"/>
      <c r="AI23" s="1"/>
      <c r="AJ23" s="1"/>
      <c r="AK23" s="1"/>
      <c r="AO23" s="3"/>
      <c r="AP23" s="1"/>
      <c r="AQ23" s="1"/>
      <c r="AR23" s="1"/>
      <c r="AS23" s="1"/>
      <c r="AT23" s="1"/>
      <c r="AU23" s="1"/>
      <c r="AV23" s="1"/>
      <c r="AW23" s="1"/>
      <c r="AX23" s="1"/>
      <c r="AY23" s="1"/>
      <c r="BC23" s="3"/>
      <c r="BD23" s="1"/>
      <c r="BE23" s="1"/>
      <c r="BF23" s="1"/>
      <c r="BG23" s="1"/>
      <c r="BH23" s="1"/>
      <c r="BI23" s="1"/>
      <c r="BJ23" s="1"/>
      <c r="BK23" s="1"/>
      <c r="BL23" s="1"/>
      <c r="BM23" s="1"/>
      <c r="BQ23" s="3"/>
      <c r="BR23" s="1"/>
      <c r="BS23" s="1"/>
      <c r="BT23" s="1"/>
      <c r="BU23" s="1"/>
      <c r="BV23" s="1"/>
      <c r="BW23" s="1"/>
      <c r="BX23" s="1"/>
      <c r="BY23" s="1"/>
      <c r="BZ23" s="1"/>
      <c r="CA23" s="1"/>
      <c r="CE23" s="3"/>
      <c r="CF23" s="1"/>
      <c r="CG23" s="1"/>
      <c r="CH23" s="1"/>
      <c r="CI23" s="1"/>
      <c r="CJ23" s="1"/>
      <c r="CK23" s="1"/>
      <c r="CL23" s="1"/>
      <c r="CM23" s="1"/>
      <c r="CN23" s="1"/>
      <c r="CO23" s="1"/>
      <c r="CS23" s="3"/>
      <c r="CT23" s="1"/>
      <c r="CU23" s="1"/>
      <c r="CV23" s="1"/>
      <c r="CW23" s="1"/>
      <c r="CX23" s="1"/>
      <c r="CY23" s="1"/>
      <c r="CZ23" s="1"/>
      <c r="DA23" s="1"/>
      <c r="DB23" s="1"/>
      <c r="DC23" s="1"/>
      <c r="DG23" s="3"/>
      <c r="DH23" s="1"/>
      <c r="DI23" s="1"/>
      <c r="DJ23" s="1"/>
      <c r="DK23" s="1"/>
      <c r="DL23" s="1"/>
      <c r="DM23" s="1"/>
      <c r="DN23" s="1"/>
      <c r="DO23" s="1"/>
      <c r="DP23" s="1"/>
      <c r="DQ23" s="1"/>
      <c r="DU23" s="3"/>
      <c r="DV23" s="1"/>
      <c r="DW23" s="1"/>
      <c r="DX23" s="1"/>
      <c r="DY23" s="1"/>
      <c r="DZ23" s="1"/>
      <c r="EA23" s="1"/>
      <c r="EB23" s="1"/>
      <c r="EC23" s="1"/>
      <c r="ED23" s="1"/>
      <c r="EE23" s="1"/>
      <c r="EI23" s="3"/>
      <c r="EJ23" s="1"/>
      <c r="EK23" s="1"/>
      <c r="EL23" s="1"/>
      <c r="EM23" s="1"/>
      <c r="EN23" s="1"/>
      <c r="EO23" s="1"/>
      <c r="EP23" s="1"/>
      <c r="EQ23" s="1"/>
      <c r="ER23" s="1"/>
      <c r="ES23" s="1"/>
      <c r="EW23" s="3"/>
      <c r="EX23" s="1"/>
      <c r="EY23" s="1"/>
      <c r="EZ23" s="1"/>
      <c r="FA23" s="1"/>
      <c r="FB23" s="1"/>
      <c r="FC23" s="1"/>
      <c r="FD23" s="1"/>
      <c r="FE23" s="1"/>
      <c r="FF23" s="1"/>
      <c r="FG23" s="1"/>
      <c r="FK23" s="3"/>
      <c r="FL23" s="1"/>
      <c r="FM23" s="1"/>
      <c r="FN23" s="1"/>
      <c r="FO23" s="1"/>
      <c r="FP23" s="1"/>
      <c r="FQ23" s="1"/>
      <c r="FR23" s="1"/>
      <c r="FS23" s="1"/>
      <c r="FT23" s="1"/>
      <c r="FU23" s="1"/>
      <c r="FY23" s="3"/>
      <c r="FZ23" s="1"/>
      <c r="GA23" s="1"/>
      <c r="GB23" s="1"/>
      <c r="GC23" s="1"/>
      <c r="GD23" s="1"/>
      <c r="GE23" s="1"/>
      <c r="GF23" s="1"/>
      <c r="GG23" s="1"/>
      <c r="GH23" s="1"/>
      <c r="GI23" s="1"/>
      <c r="GM23" s="3"/>
      <c r="GN23" s="1"/>
      <c r="GO23" s="1"/>
      <c r="GP23" s="1"/>
      <c r="GQ23" s="1"/>
      <c r="GR23" s="1"/>
      <c r="GS23" s="1"/>
      <c r="GT23" s="1"/>
      <c r="GU23" s="1"/>
      <c r="GV23" s="1"/>
      <c r="GW23" s="1"/>
      <c r="HA23" s="3"/>
      <c r="HB23" s="1"/>
      <c r="HC23" s="1"/>
      <c r="HD23" s="1"/>
      <c r="HE23" s="1"/>
      <c r="HF23" s="1"/>
      <c r="HG23" s="1"/>
      <c r="HH23" s="1"/>
      <c r="HI23" s="1"/>
      <c r="HJ23" s="1"/>
      <c r="HK23" s="1"/>
      <c r="HO23" s="3"/>
      <c r="HP23" s="1"/>
      <c r="HQ23" s="1"/>
      <c r="HR23" s="1"/>
      <c r="HS23" s="1"/>
      <c r="HT23" s="1"/>
      <c r="HU23" s="1"/>
      <c r="HV23" s="1"/>
      <c r="HW23" s="1"/>
      <c r="HX23" s="1"/>
      <c r="HY23" s="1"/>
      <c r="IC23" s="3"/>
      <c r="ID23" s="1"/>
      <c r="IE23" s="1"/>
      <c r="IF23" s="1"/>
      <c r="IG23" s="1"/>
      <c r="IH23" s="1"/>
      <c r="II23" s="1"/>
      <c r="IJ23" s="1"/>
      <c r="IK23" s="1"/>
      <c r="IL23" s="1"/>
      <c r="IM23" s="1"/>
      <c r="IQ23" s="3"/>
      <c r="IR23" s="1"/>
      <c r="IS23" s="1"/>
    </row>
    <row r="24" spans="1:253" ht="14.25" x14ac:dyDescent="0.2">
      <c r="A24" s="63" t="s">
        <v>288</v>
      </c>
      <c r="B24" s="47">
        <v>3.0733999999999999</v>
      </c>
      <c r="C24" s="47"/>
      <c r="D24" s="47"/>
      <c r="E24" s="47"/>
      <c r="F24" s="47"/>
      <c r="G24" s="47">
        <v>186.54640000000001</v>
      </c>
      <c r="H24" s="47">
        <v>131.57329999999999</v>
      </c>
      <c r="I24" s="49">
        <v>321.19310000000002</v>
      </c>
      <c r="J24" s="51"/>
      <c r="K24" s="43"/>
      <c r="L24" s="43"/>
      <c r="M24" s="50"/>
      <c r="N24" s="1"/>
      <c r="O24" s="1"/>
      <c r="P24" s="1"/>
      <c r="Q24" s="1"/>
      <c r="R24" s="1"/>
      <c r="S24" s="1"/>
      <c r="T24" s="1"/>
      <c r="U24" s="1"/>
      <c r="V24" s="1"/>
      <c r="W24" s="1"/>
      <c r="AA24" s="3"/>
      <c r="AB24" s="1"/>
      <c r="AC24" s="1"/>
      <c r="AD24" s="1"/>
      <c r="AE24" s="1"/>
      <c r="AF24" s="1"/>
      <c r="AG24" s="1"/>
      <c r="AH24" s="1"/>
      <c r="AI24" s="1"/>
      <c r="AJ24" s="1"/>
      <c r="AK24" s="1"/>
      <c r="AO24" s="3"/>
      <c r="AP24" s="1"/>
      <c r="AQ24" s="1"/>
      <c r="AR24" s="1"/>
      <c r="AS24" s="1"/>
      <c r="AT24" s="1"/>
      <c r="AU24" s="1"/>
      <c r="AV24" s="1"/>
      <c r="AW24" s="1"/>
      <c r="AX24" s="1"/>
      <c r="AY24" s="1"/>
      <c r="BC24" s="3"/>
      <c r="BD24" s="1"/>
      <c r="BE24" s="1"/>
      <c r="BF24" s="1"/>
      <c r="BG24" s="1"/>
      <c r="BH24" s="1"/>
      <c r="BI24" s="1"/>
      <c r="BJ24" s="1"/>
      <c r="BK24" s="1"/>
      <c r="BL24" s="1"/>
      <c r="BM24" s="1"/>
      <c r="BQ24" s="3"/>
      <c r="BR24" s="1"/>
      <c r="BS24" s="1"/>
      <c r="BT24" s="1"/>
      <c r="BU24" s="1"/>
      <c r="BV24" s="1"/>
      <c r="BW24" s="1"/>
      <c r="BX24" s="1"/>
      <c r="BY24" s="1"/>
      <c r="BZ24" s="1"/>
      <c r="CA24" s="1"/>
      <c r="CE24" s="3"/>
      <c r="CF24" s="1"/>
      <c r="CG24" s="1"/>
      <c r="CH24" s="1"/>
      <c r="CI24" s="1"/>
      <c r="CJ24" s="1"/>
      <c r="CK24" s="1"/>
      <c r="CL24" s="1"/>
      <c r="CM24" s="1"/>
      <c r="CN24" s="1"/>
      <c r="CO24" s="1"/>
      <c r="CS24" s="3"/>
      <c r="CT24" s="1"/>
      <c r="CU24" s="1"/>
      <c r="CV24" s="1"/>
      <c r="CW24" s="1"/>
      <c r="CX24" s="1"/>
      <c r="CY24" s="1"/>
      <c r="CZ24" s="1"/>
      <c r="DA24" s="1"/>
      <c r="DB24" s="1"/>
      <c r="DC24" s="1"/>
      <c r="DG24" s="3"/>
      <c r="DH24" s="1"/>
      <c r="DI24" s="1"/>
      <c r="DJ24" s="1"/>
      <c r="DK24" s="1"/>
      <c r="DL24" s="1"/>
      <c r="DM24" s="1"/>
      <c r="DN24" s="1"/>
      <c r="DO24" s="1"/>
      <c r="DP24" s="1"/>
      <c r="DQ24" s="1"/>
      <c r="DU24" s="3"/>
      <c r="DV24" s="1"/>
      <c r="DW24" s="1"/>
      <c r="DX24" s="1"/>
      <c r="DY24" s="1"/>
      <c r="DZ24" s="1"/>
      <c r="EA24" s="1"/>
      <c r="EB24" s="1"/>
      <c r="EC24" s="1"/>
      <c r="ED24" s="1"/>
      <c r="EE24" s="1"/>
      <c r="EI24" s="3"/>
      <c r="EJ24" s="1"/>
      <c r="EK24" s="1"/>
      <c r="EL24" s="1"/>
      <c r="EM24" s="1"/>
      <c r="EN24" s="1"/>
      <c r="EO24" s="1"/>
      <c r="EP24" s="1"/>
      <c r="EQ24" s="1"/>
      <c r="ER24" s="1"/>
      <c r="ES24" s="1"/>
      <c r="EW24" s="3"/>
      <c r="EX24" s="1"/>
      <c r="EY24" s="1"/>
      <c r="EZ24" s="1"/>
      <c r="FA24" s="1"/>
      <c r="FB24" s="1"/>
      <c r="FC24" s="1"/>
      <c r="FD24" s="1"/>
      <c r="FE24" s="1"/>
      <c r="FF24" s="1"/>
      <c r="FG24" s="1"/>
      <c r="FK24" s="3"/>
      <c r="FL24" s="1"/>
      <c r="FM24" s="1"/>
      <c r="FN24" s="1"/>
      <c r="FO24" s="1"/>
      <c r="FP24" s="1"/>
      <c r="FQ24" s="1"/>
      <c r="FR24" s="1"/>
      <c r="FS24" s="1"/>
      <c r="FT24" s="1"/>
      <c r="FU24" s="1"/>
      <c r="FY24" s="3"/>
      <c r="FZ24" s="1"/>
      <c r="GA24" s="1"/>
      <c r="GB24" s="1"/>
      <c r="GC24" s="1"/>
      <c r="GD24" s="1"/>
      <c r="GE24" s="1"/>
      <c r="GF24" s="1"/>
      <c r="GG24" s="1"/>
      <c r="GH24" s="1"/>
      <c r="GI24" s="1"/>
      <c r="GM24" s="3"/>
      <c r="GN24" s="1"/>
      <c r="GO24" s="1"/>
      <c r="GP24" s="1"/>
      <c r="GQ24" s="1"/>
      <c r="GR24" s="1"/>
      <c r="GS24" s="1"/>
      <c r="GT24" s="1"/>
      <c r="GU24" s="1"/>
      <c r="GV24" s="1"/>
      <c r="GW24" s="1"/>
      <c r="HA24" s="3"/>
      <c r="HB24" s="1"/>
      <c r="HC24" s="1"/>
      <c r="HD24" s="1"/>
      <c r="HE24" s="1"/>
      <c r="HF24" s="1"/>
      <c r="HG24" s="1"/>
      <c r="HH24" s="1"/>
      <c r="HI24" s="1"/>
      <c r="HJ24" s="1"/>
      <c r="HK24" s="1"/>
      <c r="HO24" s="3"/>
      <c r="HP24" s="1"/>
      <c r="HQ24" s="1"/>
      <c r="HR24" s="1"/>
      <c r="HS24" s="1"/>
      <c r="HT24" s="1"/>
      <c r="HU24" s="1"/>
      <c r="HV24" s="1"/>
      <c r="HW24" s="1"/>
      <c r="HX24" s="1"/>
      <c r="HY24" s="1"/>
      <c r="IC24" s="3"/>
      <c r="ID24" s="1"/>
      <c r="IE24" s="1"/>
      <c r="IF24" s="1"/>
      <c r="IG24" s="1"/>
      <c r="IH24" s="1"/>
      <c r="II24" s="1"/>
      <c r="IJ24" s="1"/>
      <c r="IK24" s="1"/>
      <c r="IL24" s="1"/>
      <c r="IM24" s="1"/>
      <c r="IQ24" s="3"/>
      <c r="IR24" s="1"/>
      <c r="IS24" s="1"/>
    </row>
    <row r="25" spans="1:253" ht="14.25" x14ac:dyDescent="0.2">
      <c r="A25" s="61" t="s">
        <v>289</v>
      </c>
      <c r="B25" s="40">
        <v>505.8929</v>
      </c>
      <c r="C25" s="40">
        <v>45.948099999999997</v>
      </c>
      <c r="D25" s="40"/>
      <c r="E25" s="40"/>
      <c r="F25" s="40"/>
      <c r="G25" s="40"/>
      <c r="H25" s="40"/>
      <c r="I25" s="42">
        <v>551.84100000000001</v>
      </c>
      <c r="J25" s="51"/>
      <c r="K25" s="43"/>
      <c r="L25" s="43"/>
      <c r="M25" s="43"/>
    </row>
    <row r="26" spans="1:253" ht="14.25" x14ac:dyDescent="0.2">
      <c r="A26" s="61" t="s">
        <v>16</v>
      </c>
      <c r="B26" s="40">
        <v>1.9059999999999999</v>
      </c>
      <c r="C26" s="40"/>
      <c r="D26" s="40"/>
      <c r="E26" s="40"/>
      <c r="F26" s="40"/>
      <c r="G26" s="40"/>
      <c r="H26" s="40"/>
      <c r="I26" s="42">
        <v>1.9059999999999999</v>
      </c>
      <c r="J26" s="51"/>
      <c r="K26" s="43"/>
      <c r="L26" s="43"/>
      <c r="M26" s="43"/>
    </row>
    <row r="27" spans="1:253" ht="14.25" x14ac:dyDescent="0.2">
      <c r="A27" s="61" t="s">
        <v>290</v>
      </c>
      <c r="B27" s="40">
        <v>375.64299999999997</v>
      </c>
      <c r="C27" s="40"/>
      <c r="D27" s="40"/>
      <c r="E27" s="40"/>
      <c r="F27" s="40"/>
      <c r="G27" s="40"/>
      <c r="H27" s="40">
        <v>3.9093</v>
      </c>
      <c r="I27" s="42">
        <v>379.5523</v>
      </c>
      <c r="J27" s="51"/>
      <c r="K27" s="43"/>
      <c r="L27" s="43"/>
      <c r="M27" s="43"/>
    </row>
    <row r="28" spans="1:253" ht="14.25" x14ac:dyDescent="0.2">
      <c r="A28" s="61" t="s">
        <v>17</v>
      </c>
      <c r="B28" s="40">
        <v>4.0419</v>
      </c>
      <c r="C28" s="40"/>
      <c r="D28" s="40"/>
      <c r="E28" s="40"/>
      <c r="F28" s="40"/>
      <c r="G28" s="40"/>
      <c r="H28" s="40"/>
      <c r="I28" s="42">
        <v>4.0419</v>
      </c>
      <c r="J28" s="51"/>
      <c r="K28" s="43"/>
      <c r="L28" s="43"/>
      <c r="M28" s="43"/>
    </row>
    <row r="29" spans="1:253" ht="14.25" x14ac:dyDescent="0.2">
      <c r="A29" s="61" t="s">
        <v>18</v>
      </c>
      <c r="B29" s="40">
        <v>207.36160000000001</v>
      </c>
      <c r="C29" s="40"/>
      <c r="D29" s="40"/>
      <c r="E29" s="40"/>
      <c r="F29" s="40"/>
      <c r="G29" s="40"/>
      <c r="H29" s="40">
        <v>47.328600000000002</v>
      </c>
      <c r="I29" s="42">
        <v>254.6902</v>
      </c>
      <c r="J29" s="51"/>
      <c r="K29" s="43"/>
      <c r="L29" s="43"/>
      <c r="M29" s="43"/>
    </row>
    <row r="30" spans="1:253" ht="14.25" x14ac:dyDescent="0.2">
      <c r="A30" s="61" t="s">
        <v>19</v>
      </c>
      <c r="B30" s="40">
        <v>12.139900000000001</v>
      </c>
      <c r="C30" s="40"/>
      <c r="D30" s="40"/>
      <c r="E30" s="40"/>
      <c r="F30" s="40"/>
      <c r="G30" s="40">
        <v>11.9405</v>
      </c>
      <c r="H30" s="40">
        <v>9.6318999999999999</v>
      </c>
      <c r="I30" s="42">
        <v>33.712299999999999</v>
      </c>
      <c r="J30" s="51"/>
      <c r="K30" s="43"/>
      <c r="L30" s="43"/>
      <c r="M30" s="43"/>
    </row>
    <row r="31" spans="1:253" ht="14.25" x14ac:dyDescent="0.2">
      <c r="A31" s="61" t="s">
        <v>20</v>
      </c>
      <c r="B31" s="40"/>
      <c r="C31" s="40">
        <v>0.3775</v>
      </c>
      <c r="D31" s="40"/>
      <c r="E31" s="40"/>
      <c r="F31" s="40"/>
      <c r="G31" s="40"/>
      <c r="H31" s="40"/>
      <c r="I31" s="42">
        <v>0.3775</v>
      </c>
      <c r="J31" s="51"/>
      <c r="K31" s="43"/>
      <c r="L31" s="43"/>
      <c r="M31" s="43"/>
    </row>
    <row r="32" spans="1:253" ht="14.25" x14ac:dyDescent="0.2">
      <c r="A32" s="61" t="s">
        <v>21</v>
      </c>
      <c r="B32" s="40">
        <v>3.5992000000000002</v>
      </c>
      <c r="C32" s="40"/>
      <c r="D32" s="40"/>
      <c r="E32" s="40"/>
      <c r="F32" s="40"/>
      <c r="G32" s="40"/>
      <c r="H32" s="40"/>
      <c r="I32" s="42">
        <v>3.5992000000000002</v>
      </c>
      <c r="J32" s="51"/>
      <c r="K32" s="43"/>
      <c r="L32" s="43"/>
      <c r="M32" s="43"/>
    </row>
    <row r="33" spans="1:253" ht="14.25" x14ac:dyDescent="0.2">
      <c r="A33" s="61" t="s">
        <v>22</v>
      </c>
      <c r="B33" s="40">
        <v>110.97709999999999</v>
      </c>
      <c r="C33" s="40"/>
      <c r="D33" s="40"/>
      <c r="E33" s="40"/>
      <c r="F33" s="40"/>
      <c r="G33" s="40">
        <v>9.98E-2</v>
      </c>
      <c r="H33" s="40">
        <v>14.3794</v>
      </c>
      <c r="I33" s="42">
        <v>125.4563</v>
      </c>
      <c r="J33" s="51"/>
      <c r="K33" s="43"/>
      <c r="L33" s="43"/>
      <c r="M33" s="43"/>
    </row>
    <row r="34" spans="1:253" ht="14.25" x14ac:dyDescent="0.2">
      <c r="A34" s="62" t="s">
        <v>291</v>
      </c>
      <c r="B34" s="44">
        <v>1221.5616</v>
      </c>
      <c r="C34" s="44">
        <v>46.325600000000001</v>
      </c>
      <c r="D34" s="44"/>
      <c r="E34" s="44"/>
      <c r="F34" s="44"/>
      <c r="G34" s="44">
        <v>12.0403</v>
      </c>
      <c r="H34" s="44">
        <v>75.249200000000002</v>
      </c>
      <c r="I34" s="46">
        <v>1355.1767</v>
      </c>
      <c r="J34" s="51"/>
      <c r="K34" s="43"/>
      <c r="L34" s="43"/>
      <c r="M34" s="50"/>
      <c r="N34" s="1"/>
      <c r="O34" s="1"/>
      <c r="P34" s="1"/>
      <c r="Q34" s="1"/>
      <c r="R34" s="1"/>
      <c r="S34" s="1"/>
      <c r="T34" s="1"/>
      <c r="U34" s="1"/>
      <c r="V34" s="1"/>
      <c r="W34" s="1"/>
      <c r="AA34" s="3"/>
      <c r="AB34" s="1"/>
      <c r="AC34" s="1"/>
      <c r="AD34" s="1"/>
      <c r="AE34" s="1"/>
      <c r="AF34" s="1"/>
      <c r="AG34" s="1"/>
      <c r="AH34" s="1"/>
      <c r="AI34" s="1"/>
      <c r="AJ34" s="1"/>
      <c r="AK34" s="1"/>
      <c r="AO34" s="3"/>
      <c r="AP34" s="1"/>
      <c r="AQ34" s="1"/>
      <c r="AR34" s="1"/>
      <c r="AS34" s="1"/>
      <c r="AT34" s="1"/>
      <c r="AU34" s="1"/>
      <c r="AV34" s="1"/>
      <c r="AW34" s="1"/>
      <c r="AX34" s="1"/>
      <c r="AY34" s="1"/>
      <c r="BC34" s="3"/>
      <c r="BD34" s="1"/>
      <c r="BE34" s="1"/>
      <c r="BF34" s="1"/>
      <c r="BG34" s="1"/>
      <c r="BH34" s="1"/>
      <c r="BI34" s="1"/>
      <c r="BJ34" s="1"/>
      <c r="BK34" s="1"/>
      <c r="BL34" s="1"/>
      <c r="BM34" s="1"/>
      <c r="BQ34" s="3"/>
      <c r="BR34" s="1"/>
      <c r="BS34" s="1"/>
      <c r="BT34" s="1"/>
      <c r="BU34" s="1"/>
      <c r="BV34" s="1"/>
      <c r="BW34" s="1"/>
      <c r="BX34" s="1"/>
      <c r="BY34" s="1"/>
      <c r="BZ34" s="1"/>
      <c r="CA34" s="1"/>
      <c r="CE34" s="3"/>
      <c r="CF34" s="1"/>
      <c r="CG34" s="1"/>
      <c r="CH34" s="1"/>
      <c r="CI34" s="1"/>
      <c r="CJ34" s="1"/>
      <c r="CK34" s="1"/>
      <c r="CL34" s="1"/>
      <c r="CM34" s="1"/>
      <c r="CN34" s="1"/>
      <c r="CO34" s="1"/>
      <c r="CS34" s="3"/>
      <c r="CT34" s="1"/>
      <c r="CU34" s="1"/>
      <c r="CV34" s="1"/>
      <c r="CW34" s="1"/>
      <c r="CX34" s="1"/>
      <c r="CY34" s="1"/>
      <c r="CZ34" s="1"/>
      <c r="DA34" s="1"/>
      <c r="DB34" s="1"/>
      <c r="DC34" s="1"/>
      <c r="DG34" s="3"/>
      <c r="DH34" s="1"/>
      <c r="DI34" s="1"/>
      <c r="DJ34" s="1"/>
      <c r="DK34" s="1"/>
      <c r="DL34" s="1"/>
      <c r="DM34" s="1"/>
      <c r="DN34" s="1"/>
      <c r="DO34" s="1"/>
      <c r="DP34" s="1"/>
      <c r="DQ34" s="1"/>
      <c r="DU34" s="3"/>
      <c r="DV34" s="1"/>
      <c r="DW34" s="1"/>
      <c r="DX34" s="1"/>
      <c r="DY34" s="1"/>
      <c r="DZ34" s="1"/>
      <c r="EA34" s="1"/>
      <c r="EB34" s="1"/>
      <c r="EC34" s="1"/>
      <c r="ED34" s="1"/>
      <c r="EE34" s="1"/>
      <c r="EI34" s="3"/>
      <c r="EJ34" s="1"/>
      <c r="EK34" s="1"/>
      <c r="EL34" s="1"/>
      <c r="EM34" s="1"/>
      <c r="EN34" s="1"/>
      <c r="EO34" s="1"/>
      <c r="EP34" s="1"/>
      <c r="EQ34" s="1"/>
      <c r="ER34" s="1"/>
      <c r="ES34" s="1"/>
      <c r="EW34" s="3"/>
      <c r="EX34" s="1"/>
      <c r="EY34" s="1"/>
      <c r="EZ34" s="1"/>
      <c r="FA34" s="1"/>
      <c r="FB34" s="1"/>
      <c r="FC34" s="1"/>
      <c r="FD34" s="1"/>
      <c r="FE34" s="1"/>
      <c r="FF34" s="1"/>
      <c r="FG34" s="1"/>
      <c r="FK34" s="3"/>
      <c r="FL34" s="1"/>
      <c r="FM34" s="1"/>
      <c r="FN34" s="1"/>
      <c r="FO34" s="1"/>
      <c r="FP34" s="1"/>
      <c r="FQ34" s="1"/>
      <c r="FR34" s="1"/>
      <c r="FS34" s="1"/>
      <c r="FT34" s="1"/>
      <c r="FU34" s="1"/>
      <c r="FY34" s="3"/>
      <c r="FZ34" s="1"/>
      <c r="GA34" s="1"/>
      <c r="GB34" s="1"/>
      <c r="GC34" s="1"/>
      <c r="GD34" s="1"/>
      <c r="GE34" s="1"/>
      <c r="GF34" s="1"/>
      <c r="GG34" s="1"/>
      <c r="GH34" s="1"/>
      <c r="GI34" s="1"/>
      <c r="GM34" s="3"/>
      <c r="GN34" s="1"/>
      <c r="GO34" s="1"/>
      <c r="GP34" s="1"/>
      <c r="GQ34" s="1"/>
      <c r="GR34" s="1"/>
      <c r="GS34" s="1"/>
      <c r="GT34" s="1"/>
      <c r="GU34" s="1"/>
      <c r="GV34" s="1"/>
      <c r="GW34" s="1"/>
      <c r="HA34" s="3"/>
      <c r="HB34" s="1"/>
      <c r="HC34" s="1"/>
      <c r="HD34" s="1"/>
      <c r="HE34" s="1"/>
      <c r="HF34" s="1"/>
      <c r="HG34" s="1"/>
      <c r="HH34" s="1"/>
      <c r="HI34" s="1"/>
      <c r="HJ34" s="1"/>
      <c r="HK34" s="1"/>
      <c r="HO34" s="3"/>
      <c r="HP34" s="1"/>
      <c r="HQ34" s="1"/>
      <c r="HR34" s="1"/>
      <c r="HS34" s="1"/>
      <c r="HT34" s="1"/>
      <c r="HU34" s="1"/>
      <c r="HV34" s="1"/>
      <c r="HW34" s="1"/>
      <c r="HX34" s="1"/>
      <c r="HY34" s="1"/>
      <c r="IC34" s="3"/>
      <c r="ID34" s="1"/>
      <c r="IE34" s="1"/>
      <c r="IF34" s="1"/>
      <c r="IG34" s="1"/>
      <c r="IH34" s="1"/>
      <c r="II34" s="1"/>
      <c r="IJ34" s="1"/>
      <c r="IK34" s="1"/>
      <c r="IL34" s="1"/>
      <c r="IM34" s="1"/>
      <c r="IQ34" s="3"/>
      <c r="IR34" s="1"/>
      <c r="IS34" s="1"/>
    </row>
    <row r="35" spans="1:253" ht="14.25" x14ac:dyDescent="0.2">
      <c r="A35" s="63" t="s">
        <v>292</v>
      </c>
      <c r="B35" s="47"/>
      <c r="C35" s="47"/>
      <c r="D35" s="47"/>
      <c r="E35" s="47"/>
      <c r="F35" s="47"/>
      <c r="G35" s="47"/>
      <c r="H35" s="47">
        <v>219.26439999999999</v>
      </c>
      <c r="I35" s="49">
        <v>219.26439999999999</v>
      </c>
      <c r="J35" s="51"/>
      <c r="K35" s="43"/>
      <c r="L35" s="43"/>
      <c r="M35" s="50"/>
      <c r="N35" s="1"/>
      <c r="O35" s="1"/>
      <c r="P35" s="1"/>
      <c r="Q35" s="1"/>
      <c r="R35" s="1"/>
      <c r="S35" s="1"/>
      <c r="T35" s="1"/>
      <c r="U35" s="1"/>
      <c r="V35" s="1"/>
      <c r="W35" s="1"/>
      <c r="AA35" s="3"/>
      <c r="AB35" s="1"/>
      <c r="AC35" s="1"/>
      <c r="AD35" s="1"/>
      <c r="AE35" s="1"/>
      <c r="AF35" s="1"/>
      <c r="AG35" s="1"/>
      <c r="AH35" s="1"/>
      <c r="AI35" s="1"/>
      <c r="AJ35" s="1"/>
      <c r="AK35" s="1"/>
      <c r="AO35" s="3"/>
      <c r="AP35" s="1"/>
      <c r="AQ35" s="1"/>
      <c r="AR35" s="1"/>
      <c r="AS35" s="1"/>
      <c r="AT35" s="1"/>
      <c r="AU35" s="1"/>
      <c r="AV35" s="1"/>
      <c r="AW35" s="1"/>
      <c r="AX35" s="1"/>
      <c r="AY35" s="1"/>
      <c r="BC35" s="3"/>
      <c r="BD35" s="1"/>
      <c r="BE35" s="1"/>
      <c r="BF35" s="1"/>
      <c r="BG35" s="1"/>
      <c r="BH35" s="1"/>
      <c r="BI35" s="1"/>
      <c r="BJ35" s="1"/>
      <c r="BK35" s="1"/>
      <c r="BL35" s="1"/>
      <c r="BM35" s="1"/>
      <c r="BQ35" s="3"/>
      <c r="BR35" s="1"/>
      <c r="BS35" s="1"/>
      <c r="BT35" s="1"/>
      <c r="BU35" s="1"/>
      <c r="BV35" s="1"/>
      <c r="BW35" s="1"/>
      <c r="BX35" s="1"/>
      <c r="BY35" s="1"/>
      <c r="BZ35" s="1"/>
      <c r="CA35" s="1"/>
      <c r="CE35" s="3"/>
      <c r="CF35" s="1"/>
      <c r="CG35" s="1"/>
      <c r="CH35" s="1"/>
      <c r="CI35" s="1"/>
      <c r="CJ35" s="1"/>
      <c r="CK35" s="1"/>
      <c r="CL35" s="1"/>
      <c r="CM35" s="1"/>
      <c r="CN35" s="1"/>
      <c r="CO35" s="1"/>
      <c r="CS35" s="3"/>
      <c r="CT35" s="1"/>
      <c r="CU35" s="1"/>
      <c r="CV35" s="1"/>
      <c r="CW35" s="1"/>
      <c r="CX35" s="1"/>
      <c r="CY35" s="1"/>
      <c r="CZ35" s="1"/>
      <c r="DA35" s="1"/>
      <c r="DB35" s="1"/>
      <c r="DC35" s="1"/>
      <c r="DG35" s="3"/>
      <c r="DH35" s="1"/>
      <c r="DI35" s="1"/>
      <c r="DJ35" s="1"/>
      <c r="DK35" s="1"/>
      <c r="DL35" s="1"/>
      <c r="DM35" s="1"/>
      <c r="DN35" s="1"/>
      <c r="DO35" s="1"/>
      <c r="DP35" s="1"/>
      <c r="DQ35" s="1"/>
      <c r="DU35" s="3"/>
      <c r="DV35" s="1"/>
      <c r="DW35" s="1"/>
      <c r="DX35" s="1"/>
      <c r="DY35" s="1"/>
      <c r="DZ35" s="1"/>
      <c r="EA35" s="1"/>
      <c r="EB35" s="1"/>
      <c r="EC35" s="1"/>
      <c r="ED35" s="1"/>
      <c r="EE35" s="1"/>
      <c r="EI35" s="3"/>
      <c r="EJ35" s="1"/>
      <c r="EK35" s="1"/>
      <c r="EL35" s="1"/>
      <c r="EM35" s="1"/>
      <c r="EN35" s="1"/>
      <c r="EO35" s="1"/>
      <c r="EP35" s="1"/>
      <c r="EQ35" s="1"/>
      <c r="ER35" s="1"/>
      <c r="ES35" s="1"/>
      <c r="EW35" s="3"/>
      <c r="EX35" s="1"/>
      <c r="EY35" s="1"/>
      <c r="EZ35" s="1"/>
      <c r="FA35" s="1"/>
      <c r="FB35" s="1"/>
      <c r="FC35" s="1"/>
      <c r="FD35" s="1"/>
      <c r="FE35" s="1"/>
      <c r="FF35" s="1"/>
      <c r="FG35" s="1"/>
      <c r="FK35" s="3"/>
      <c r="FL35" s="1"/>
      <c r="FM35" s="1"/>
      <c r="FN35" s="1"/>
      <c r="FO35" s="1"/>
      <c r="FP35" s="1"/>
      <c r="FQ35" s="1"/>
      <c r="FR35" s="1"/>
      <c r="FS35" s="1"/>
      <c r="FT35" s="1"/>
      <c r="FU35" s="1"/>
      <c r="FY35" s="3"/>
      <c r="FZ35" s="1"/>
      <c r="GA35" s="1"/>
      <c r="GB35" s="1"/>
      <c r="GC35" s="1"/>
      <c r="GD35" s="1"/>
      <c r="GE35" s="1"/>
      <c r="GF35" s="1"/>
      <c r="GG35" s="1"/>
      <c r="GH35" s="1"/>
      <c r="GI35" s="1"/>
      <c r="GM35" s="3"/>
      <c r="GN35" s="1"/>
      <c r="GO35" s="1"/>
      <c r="GP35" s="1"/>
      <c r="GQ35" s="1"/>
      <c r="GR35" s="1"/>
      <c r="GS35" s="1"/>
      <c r="GT35" s="1"/>
      <c r="GU35" s="1"/>
      <c r="GV35" s="1"/>
      <c r="GW35" s="1"/>
      <c r="HA35" s="3"/>
      <c r="HB35" s="1"/>
      <c r="HC35" s="1"/>
      <c r="HD35" s="1"/>
      <c r="HE35" s="1"/>
      <c r="HF35" s="1"/>
      <c r="HG35" s="1"/>
      <c r="HH35" s="1"/>
      <c r="HI35" s="1"/>
      <c r="HJ35" s="1"/>
      <c r="HK35" s="1"/>
      <c r="HO35" s="3"/>
      <c r="HP35" s="1"/>
      <c r="HQ35" s="1"/>
      <c r="HR35" s="1"/>
      <c r="HS35" s="1"/>
      <c r="HT35" s="1"/>
      <c r="HU35" s="1"/>
      <c r="HV35" s="1"/>
      <c r="HW35" s="1"/>
      <c r="HX35" s="1"/>
      <c r="HY35" s="1"/>
      <c r="IC35" s="3"/>
      <c r="ID35" s="1"/>
      <c r="IE35" s="1"/>
      <c r="IF35" s="1"/>
      <c r="IG35" s="1"/>
      <c r="IH35" s="1"/>
      <c r="II35" s="1"/>
      <c r="IJ35" s="1"/>
      <c r="IK35" s="1"/>
      <c r="IL35" s="1"/>
      <c r="IM35" s="1"/>
      <c r="IQ35" s="3"/>
      <c r="IR35" s="1"/>
      <c r="IS35" s="1"/>
    </row>
    <row r="36" spans="1:253" ht="14.25" x14ac:dyDescent="0.2">
      <c r="A36" s="61" t="s">
        <v>23</v>
      </c>
      <c r="B36" s="40">
        <v>15.9903</v>
      </c>
      <c r="C36" s="40">
        <v>1419.0581999999999</v>
      </c>
      <c r="D36" s="40"/>
      <c r="E36" s="40">
        <v>45.5822</v>
      </c>
      <c r="F36" s="40"/>
      <c r="G36" s="40">
        <v>1685.0342000000001</v>
      </c>
      <c r="H36" s="40">
        <v>201.25749999999999</v>
      </c>
      <c r="I36" s="42">
        <v>3366.9223999999999</v>
      </c>
      <c r="J36" s="51"/>
      <c r="K36" s="43"/>
      <c r="L36" s="43"/>
      <c r="M36" s="43"/>
    </row>
    <row r="37" spans="1:253" ht="14.25" x14ac:dyDescent="0.2">
      <c r="A37" s="61" t="s">
        <v>24</v>
      </c>
      <c r="B37" s="40"/>
      <c r="C37" s="40">
        <v>23.337299999999999</v>
      </c>
      <c r="D37" s="40"/>
      <c r="E37" s="40"/>
      <c r="F37" s="40"/>
      <c r="G37" s="40">
        <v>2.2401</v>
      </c>
      <c r="H37" s="40"/>
      <c r="I37" s="42">
        <v>25.577400000000001</v>
      </c>
      <c r="J37" s="51"/>
      <c r="K37" s="43"/>
      <c r="L37" s="43"/>
      <c r="M37" s="43"/>
    </row>
    <row r="38" spans="1:253" ht="14.25" x14ac:dyDescent="0.2">
      <c r="A38" s="61" t="s">
        <v>25</v>
      </c>
      <c r="B38" s="40">
        <v>40.702800000000003</v>
      </c>
      <c r="C38" s="40">
        <v>0.4496</v>
      </c>
      <c r="D38" s="40"/>
      <c r="E38" s="40"/>
      <c r="F38" s="40"/>
      <c r="G38" s="40">
        <v>0.97570000000000001</v>
      </c>
      <c r="H38" s="40">
        <v>3.9340999999999999</v>
      </c>
      <c r="I38" s="42">
        <v>46.062199999999997</v>
      </c>
      <c r="J38" s="51"/>
      <c r="K38" s="43"/>
      <c r="L38" s="43"/>
      <c r="M38" s="43"/>
    </row>
    <row r="39" spans="1:253" ht="14.25" x14ac:dyDescent="0.2">
      <c r="A39" s="61" t="s">
        <v>26</v>
      </c>
      <c r="B39" s="40">
        <v>36.969200000000001</v>
      </c>
      <c r="C39" s="40"/>
      <c r="D39" s="40"/>
      <c r="E39" s="40"/>
      <c r="F39" s="40"/>
      <c r="G39" s="40"/>
      <c r="H39" s="40">
        <v>3.6524000000000001</v>
      </c>
      <c r="I39" s="42">
        <v>40.621600000000001</v>
      </c>
      <c r="J39" s="51"/>
      <c r="K39" s="43"/>
      <c r="L39" s="43"/>
      <c r="M39" s="43"/>
    </row>
    <row r="40" spans="1:253" ht="14.25" x14ac:dyDescent="0.2">
      <c r="A40" s="61" t="s">
        <v>27</v>
      </c>
      <c r="B40" s="40">
        <v>94.305000000000007</v>
      </c>
      <c r="C40" s="40">
        <v>82.802899999999994</v>
      </c>
      <c r="D40" s="40"/>
      <c r="E40" s="40"/>
      <c r="F40" s="40"/>
      <c r="G40" s="40">
        <v>11.2982</v>
      </c>
      <c r="H40" s="40">
        <v>268.20299999999997</v>
      </c>
      <c r="I40" s="42">
        <v>456.60910000000001</v>
      </c>
      <c r="J40" s="51"/>
      <c r="K40" s="43"/>
      <c r="L40" s="43"/>
      <c r="M40" s="43"/>
    </row>
    <row r="41" spans="1:253" ht="14.25" x14ac:dyDescent="0.2">
      <c r="A41" s="62" t="s">
        <v>205</v>
      </c>
      <c r="B41" s="44">
        <v>187.96729999999999</v>
      </c>
      <c r="C41" s="44">
        <v>1525.6479999999999</v>
      </c>
      <c r="D41" s="44"/>
      <c r="E41" s="44">
        <v>45.5822</v>
      </c>
      <c r="F41" s="44"/>
      <c r="G41" s="44">
        <v>1699.5482</v>
      </c>
      <c r="H41" s="44">
        <v>477.04700000000003</v>
      </c>
      <c r="I41" s="46">
        <v>3935.7927</v>
      </c>
      <c r="J41" s="51"/>
      <c r="K41" s="43"/>
      <c r="L41" s="43"/>
      <c r="M41" s="50"/>
      <c r="N41" s="1"/>
      <c r="O41" s="1"/>
      <c r="P41" s="1"/>
      <c r="Q41" s="1"/>
      <c r="R41" s="1"/>
      <c r="S41" s="1"/>
      <c r="T41" s="1"/>
      <c r="U41" s="1"/>
      <c r="V41" s="1"/>
      <c r="W41" s="1"/>
      <c r="AA41" s="3"/>
      <c r="AB41" s="1"/>
      <c r="AC41" s="1"/>
      <c r="AD41" s="1"/>
      <c r="AE41" s="1"/>
      <c r="AF41" s="1"/>
      <c r="AG41" s="1"/>
      <c r="AH41" s="1"/>
      <c r="AI41" s="1"/>
      <c r="AJ41" s="1"/>
      <c r="AK41" s="1"/>
      <c r="AO41" s="3"/>
      <c r="AP41" s="1"/>
      <c r="AQ41" s="1"/>
      <c r="AR41" s="1"/>
      <c r="AS41" s="1"/>
      <c r="AT41" s="1"/>
      <c r="AU41" s="1"/>
      <c r="AV41" s="1"/>
      <c r="AW41" s="1"/>
      <c r="AX41" s="1"/>
      <c r="AY41" s="1"/>
      <c r="BC41" s="3"/>
      <c r="BD41" s="1"/>
      <c r="BE41" s="1"/>
      <c r="BF41" s="1"/>
      <c r="BG41" s="1"/>
      <c r="BH41" s="1"/>
      <c r="BI41" s="1"/>
      <c r="BJ41" s="1"/>
      <c r="BK41" s="1"/>
      <c r="BL41" s="1"/>
      <c r="BM41" s="1"/>
      <c r="BQ41" s="3"/>
      <c r="BR41" s="1"/>
      <c r="BS41" s="1"/>
      <c r="BT41" s="1"/>
      <c r="BU41" s="1"/>
      <c r="BV41" s="1"/>
      <c r="BW41" s="1"/>
      <c r="BX41" s="1"/>
      <c r="BY41" s="1"/>
      <c r="BZ41" s="1"/>
      <c r="CA41" s="1"/>
      <c r="CE41" s="3"/>
      <c r="CF41" s="1"/>
      <c r="CG41" s="1"/>
      <c r="CH41" s="1"/>
      <c r="CI41" s="1"/>
      <c r="CJ41" s="1"/>
      <c r="CK41" s="1"/>
      <c r="CL41" s="1"/>
      <c r="CM41" s="1"/>
      <c r="CN41" s="1"/>
      <c r="CO41" s="1"/>
      <c r="CS41" s="3"/>
      <c r="CT41" s="1"/>
      <c r="CU41" s="1"/>
      <c r="CV41" s="1"/>
      <c r="CW41" s="1"/>
      <c r="CX41" s="1"/>
      <c r="CY41" s="1"/>
      <c r="CZ41" s="1"/>
      <c r="DA41" s="1"/>
      <c r="DB41" s="1"/>
      <c r="DC41" s="1"/>
      <c r="DG41" s="3"/>
      <c r="DH41" s="1"/>
      <c r="DI41" s="1"/>
      <c r="DJ41" s="1"/>
      <c r="DK41" s="1"/>
      <c r="DL41" s="1"/>
      <c r="DM41" s="1"/>
      <c r="DN41" s="1"/>
      <c r="DO41" s="1"/>
      <c r="DP41" s="1"/>
      <c r="DQ41" s="1"/>
      <c r="DU41" s="3"/>
      <c r="DV41" s="1"/>
      <c r="DW41" s="1"/>
      <c r="DX41" s="1"/>
      <c r="DY41" s="1"/>
      <c r="DZ41" s="1"/>
      <c r="EA41" s="1"/>
      <c r="EB41" s="1"/>
      <c r="EC41" s="1"/>
      <c r="ED41" s="1"/>
      <c r="EE41" s="1"/>
      <c r="EI41" s="3"/>
      <c r="EJ41" s="1"/>
      <c r="EK41" s="1"/>
      <c r="EL41" s="1"/>
      <c r="EM41" s="1"/>
      <c r="EN41" s="1"/>
      <c r="EO41" s="1"/>
      <c r="EP41" s="1"/>
      <c r="EQ41" s="1"/>
      <c r="ER41" s="1"/>
      <c r="ES41" s="1"/>
      <c r="EW41" s="3"/>
      <c r="EX41" s="1"/>
      <c r="EY41" s="1"/>
      <c r="EZ41" s="1"/>
      <c r="FA41" s="1"/>
      <c r="FB41" s="1"/>
      <c r="FC41" s="1"/>
      <c r="FD41" s="1"/>
      <c r="FE41" s="1"/>
      <c r="FF41" s="1"/>
      <c r="FG41" s="1"/>
      <c r="FK41" s="3"/>
      <c r="FL41" s="1"/>
      <c r="FM41" s="1"/>
      <c r="FN41" s="1"/>
      <c r="FO41" s="1"/>
      <c r="FP41" s="1"/>
      <c r="FQ41" s="1"/>
      <c r="FR41" s="1"/>
      <c r="FS41" s="1"/>
      <c r="FT41" s="1"/>
      <c r="FU41" s="1"/>
      <c r="FY41" s="3"/>
      <c r="FZ41" s="1"/>
      <c r="GA41" s="1"/>
      <c r="GB41" s="1"/>
      <c r="GC41" s="1"/>
      <c r="GD41" s="1"/>
      <c r="GE41" s="1"/>
      <c r="GF41" s="1"/>
      <c r="GG41" s="1"/>
      <c r="GH41" s="1"/>
      <c r="GI41" s="1"/>
      <c r="GM41" s="3"/>
      <c r="GN41" s="1"/>
      <c r="GO41" s="1"/>
      <c r="GP41" s="1"/>
      <c r="GQ41" s="1"/>
      <c r="GR41" s="1"/>
      <c r="GS41" s="1"/>
      <c r="GT41" s="1"/>
      <c r="GU41" s="1"/>
      <c r="GV41" s="1"/>
      <c r="GW41" s="1"/>
      <c r="HA41" s="3"/>
      <c r="HB41" s="1"/>
      <c r="HC41" s="1"/>
      <c r="HD41" s="1"/>
      <c r="HE41" s="1"/>
      <c r="HF41" s="1"/>
      <c r="HG41" s="1"/>
      <c r="HH41" s="1"/>
      <c r="HI41" s="1"/>
      <c r="HJ41" s="1"/>
      <c r="HK41" s="1"/>
      <c r="HO41" s="3"/>
      <c r="HP41" s="1"/>
      <c r="HQ41" s="1"/>
      <c r="HR41" s="1"/>
      <c r="HS41" s="1"/>
      <c r="HT41" s="1"/>
      <c r="HU41" s="1"/>
      <c r="HV41" s="1"/>
      <c r="HW41" s="1"/>
      <c r="HX41" s="1"/>
      <c r="HY41" s="1"/>
      <c r="IC41" s="3"/>
      <c r="ID41" s="1"/>
      <c r="IE41" s="1"/>
      <c r="IF41" s="1"/>
      <c r="IG41" s="1"/>
      <c r="IH41" s="1"/>
      <c r="II41" s="1"/>
      <c r="IJ41" s="1"/>
      <c r="IK41" s="1"/>
      <c r="IL41" s="1"/>
      <c r="IM41" s="1"/>
      <c r="IQ41" s="3"/>
      <c r="IR41" s="1"/>
      <c r="IS41" s="1"/>
    </row>
    <row r="42" spans="1:253" ht="14.25" x14ac:dyDescent="0.2">
      <c r="A42" s="61" t="s">
        <v>307</v>
      </c>
      <c r="B42" s="40">
        <v>2390.3188</v>
      </c>
      <c r="C42" s="40">
        <v>94.077799999999996</v>
      </c>
      <c r="D42" s="40">
        <v>336.29109999999997</v>
      </c>
      <c r="E42" s="40">
        <v>150.17019999999999</v>
      </c>
      <c r="F42" s="40"/>
      <c r="G42" s="40">
        <v>348.851</v>
      </c>
      <c r="H42" s="40">
        <v>136.08410000000001</v>
      </c>
      <c r="I42" s="42">
        <v>3455.7930000000001</v>
      </c>
      <c r="J42" s="51"/>
      <c r="K42" s="43"/>
      <c r="L42" s="43"/>
      <c r="M42" s="43"/>
    </row>
    <row r="43" spans="1:253" ht="14.25" x14ac:dyDescent="0.2">
      <c r="A43" s="61" t="s">
        <v>308</v>
      </c>
      <c r="B43" s="40">
        <v>390.87569999999999</v>
      </c>
      <c r="C43" s="40">
        <v>137.9272</v>
      </c>
      <c r="D43" s="40">
        <v>8.6992999999999991</v>
      </c>
      <c r="E43" s="40"/>
      <c r="F43" s="40"/>
      <c r="G43" s="40">
        <v>40.098300000000002</v>
      </c>
      <c r="H43" s="40">
        <v>21.207000000000001</v>
      </c>
      <c r="I43" s="42">
        <v>598.8075</v>
      </c>
      <c r="J43" s="51"/>
      <c r="K43" s="43"/>
      <c r="L43" s="43"/>
      <c r="M43" s="43"/>
    </row>
    <row r="44" spans="1:253" ht="14.25" x14ac:dyDescent="0.2">
      <c r="A44" s="61" t="s">
        <v>309</v>
      </c>
      <c r="B44" s="40">
        <v>75.805300000000003</v>
      </c>
      <c r="C44" s="40">
        <v>1275.8203000000001</v>
      </c>
      <c r="D44" s="40">
        <v>784.90719999999999</v>
      </c>
      <c r="E44" s="40">
        <v>369.67059999999998</v>
      </c>
      <c r="F44" s="40">
        <v>63.077300000000001</v>
      </c>
      <c r="G44" s="40">
        <v>2337.4279999999999</v>
      </c>
      <c r="H44" s="40">
        <v>802.91010000000006</v>
      </c>
      <c r="I44" s="42">
        <v>5709.6188000000002</v>
      </c>
      <c r="J44" s="51"/>
      <c r="K44" s="43"/>
      <c r="L44" s="43"/>
      <c r="M44" s="43"/>
    </row>
    <row r="45" spans="1:253" ht="14.25" x14ac:dyDescent="0.2">
      <c r="A45" s="62" t="s">
        <v>293</v>
      </c>
      <c r="B45" s="44">
        <v>2856.9998000000001</v>
      </c>
      <c r="C45" s="44">
        <v>1507.8253</v>
      </c>
      <c r="D45" s="44">
        <v>1129.8976</v>
      </c>
      <c r="E45" s="44">
        <v>519.84079999999994</v>
      </c>
      <c r="F45" s="44">
        <v>63.077300000000001</v>
      </c>
      <c r="G45" s="44">
        <v>2726.3773000000001</v>
      </c>
      <c r="H45" s="44">
        <v>960.20119999999997</v>
      </c>
      <c r="I45" s="46">
        <v>9764.2193000000007</v>
      </c>
      <c r="J45" s="51"/>
      <c r="K45" s="43"/>
      <c r="L45" s="43"/>
      <c r="M45" s="50"/>
      <c r="N45" s="1"/>
      <c r="O45" s="1"/>
      <c r="P45" s="1"/>
      <c r="Q45" s="1"/>
      <c r="R45" s="1"/>
      <c r="S45" s="1"/>
      <c r="T45" s="1"/>
      <c r="U45" s="1"/>
      <c r="V45" s="1"/>
      <c r="W45" s="1"/>
      <c r="AA45" s="3"/>
      <c r="AB45" s="1"/>
      <c r="AC45" s="1"/>
      <c r="AD45" s="1"/>
      <c r="AE45" s="1"/>
      <c r="AF45" s="1"/>
      <c r="AG45" s="1"/>
      <c r="AH45" s="1"/>
      <c r="AI45" s="1"/>
      <c r="AJ45" s="1"/>
      <c r="AK45" s="1"/>
      <c r="AO45" s="3"/>
      <c r="AP45" s="1"/>
      <c r="AQ45" s="1"/>
      <c r="AR45" s="1"/>
      <c r="AS45" s="1"/>
      <c r="AT45" s="1"/>
      <c r="AU45" s="1"/>
      <c r="AV45" s="1"/>
      <c r="AW45" s="1"/>
      <c r="AX45" s="1"/>
      <c r="AY45" s="1"/>
      <c r="BC45" s="3"/>
      <c r="BD45" s="1"/>
      <c r="BE45" s="1"/>
      <c r="BF45" s="1"/>
      <c r="BG45" s="1"/>
      <c r="BH45" s="1"/>
      <c r="BI45" s="1"/>
      <c r="BJ45" s="1"/>
      <c r="BK45" s="1"/>
      <c r="BL45" s="1"/>
      <c r="BM45" s="1"/>
      <c r="BQ45" s="3"/>
      <c r="BR45" s="1"/>
      <c r="BS45" s="1"/>
      <c r="BT45" s="1"/>
      <c r="BU45" s="1"/>
      <c r="BV45" s="1"/>
      <c r="BW45" s="1"/>
      <c r="BX45" s="1"/>
      <c r="BY45" s="1"/>
      <c r="BZ45" s="1"/>
      <c r="CA45" s="1"/>
      <c r="CE45" s="3"/>
      <c r="CF45" s="1"/>
      <c r="CG45" s="1"/>
      <c r="CH45" s="1"/>
      <c r="CI45" s="1"/>
      <c r="CJ45" s="1"/>
      <c r="CK45" s="1"/>
      <c r="CL45" s="1"/>
      <c r="CM45" s="1"/>
      <c r="CN45" s="1"/>
      <c r="CO45" s="1"/>
      <c r="CS45" s="3"/>
      <c r="CT45" s="1"/>
      <c r="CU45" s="1"/>
      <c r="CV45" s="1"/>
      <c r="CW45" s="1"/>
      <c r="CX45" s="1"/>
      <c r="CY45" s="1"/>
      <c r="CZ45" s="1"/>
      <c r="DA45" s="1"/>
      <c r="DB45" s="1"/>
      <c r="DC45" s="1"/>
      <c r="DG45" s="3"/>
      <c r="DH45" s="1"/>
      <c r="DI45" s="1"/>
      <c r="DJ45" s="1"/>
      <c r="DK45" s="1"/>
      <c r="DL45" s="1"/>
      <c r="DM45" s="1"/>
      <c r="DN45" s="1"/>
      <c r="DO45" s="1"/>
      <c r="DP45" s="1"/>
      <c r="DQ45" s="1"/>
      <c r="DU45" s="3"/>
      <c r="DV45" s="1"/>
      <c r="DW45" s="1"/>
      <c r="DX45" s="1"/>
      <c r="DY45" s="1"/>
      <c r="DZ45" s="1"/>
      <c r="EA45" s="1"/>
      <c r="EB45" s="1"/>
      <c r="EC45" s="1"/>
      <c r="ED45" s="1"/>
      <c r="EE45" s="1"/>
      <c r="EI45" s="3"/>
      <c r="EJ45" s="1"/>
      <c r="EK45" s="1"/>
      <c r="EL45" s="1"/>
      <c r="EM45" s="1"/>
      <c r="EN45" s="1"/>
      <c r="EO45" s="1"/>
      <c r="EP45" s="1"/>
      <c r="EQ45" s="1"/>
      <c r="ER45" s="1"/>
      <c r="ES45" s="1"/>
      <c r="EW45" s="3"/>
      <c r="EX45" s="1"/>
      <c r="EY45" s="1"/>
      <c r="EZ45" s="1"/>
      <c r="FA45" s="1"/>
      <c r="FB45" s="1"/>
      <c r="FC45" s="1"/>
      <c r="FD45" s="1"/>
      <c r="FE45" s="1"/>
      <c r="FF45" s="1"/>
      <c r="FG45" s="1"/>
      <c r="FK45" s="3"/>
      <c r="FL45" s="1"/>
      <c r="FM45" s="1"/>
      <c r="FN45" s="1"/>
      <c r="FO45" s="1"/>
      <c r="FP45" s="1"/>
      <c r="FQ45" s="1"/>
      <c r="FR45" s="1"/>
      <c r="FS45" s="1"/>
      <c r="FT45" s="1"/>
      <c r="FU45" s="1"/>
      <c r="FY45" s="3"/>
      <c r="FZ45" s="1"/>
      <c r="GA45" s="1"/>
      <c r="GB45" s="1"/>
      <c r="GC45" s="1"/>
      <c r="GD45" s="1"/>
      <c r="GE45" s="1"/>
      <c r="GF45" s="1"/>
      <c r="GG45" s="1"/>
      <c r="GH45" s="1"/>
      <c r="GI45" s="1"/>
      <c r="GM45" s="3"/>
      <c r="GN45" s="1"/>
      <c r="GO45" s="1"/>
      <c r="GP45" s="1"/>
      <c r="GQ45" s="1"/>
      <c r="GR45" s="1"/>
      <c r="GS45" s="1"/>
      <c r="GT45" s="1"/>
      <c r="GU45" s="1"/>
      <c r="GV45" s="1"/>
      <c r="GW45" s="1"/>
      <c r="HA45" s="3"/>
      <c r="HB45" s="1"/>
      <c r="HC45" s="1"/>
      <c r="HD45" s="1"/>
      <c r="HE45" s="1"/>
      <c r="HF45" s="1"/>
      <c r="HG45" s="1"/>
      <c r="HH45" s="1"/>
      <c r="HI45" s="1"/>
      <c r="HJ45" s="1"/>
      <c r="HK45" s="1"/>
      <c r="HO45" s="3"/>
      <c r="HP45" s="1"/>
      <c r="HQ45" s="1"/>
      <c r="HR45" s="1"/>
      <c r="HS45" s="1"/>
      <c r="HT45" s="1"/>
      <c r="HU45" s="1"/>
      <c r="HV45" s="1"/>
      <c r="HW45" s="1"/>
      <c r="HX45" s="1"/>
      <c r="HY45" s="1"/>
      <c r="IC45" s="3"/>
      <c r="ID45" s="1"/>
      <c r="IE45" s="1"/>
      <c r="IF45" s="1"/>
      <c r="IG45" s="1"/>
      <c r="IH45" s="1"/>
      <c r="II45" s="1"/>
      <c r="IJ45" s="1"/>
      <c r="IK45" s="1"/>
      <c r="IL45" s="1"/>
      <c r="IM45" s="1"/>
      <c r="IQ45" s="3"/>
      <c r="IR45" s="1"/>
      <c r="IS45" s="1"/>
    </row>
    <row r="46" spans="1:253" ht="14.25" x14ac:dyDescent="0.2">
      <c r="A46" s="63" t="s">
        <v>294</v>
      </c>
      <c r="B46" s="47">
        <v>251.69220000000001</v>
      </c>
      <c r="C46" s="47">
        <v>6701.5151999999998</v>
      </c>
      <c r="D46" s="47">
        <v>4146.3473999999997</v>
      </c>
      <c r="E46" s="47">
        <v>2075.6192999999998</v>
      </c>
      <c r="F46" s="47">
        <v>79.478499999999997</v>
      </c>
      <c r="G46" s="47">
        <v>7361.1379999999999</v>
      </c>
      <c r="H46" s="47">
        <v>165.94149999999999</v>
      </c>
      <c r="I46" s="49">
        <v>20781.732100000001</v>
      </c>
      <c r="J46" s="51"/>
      <c r="K46" s="43"/>
      <c r="L46" s="43"/>
      <c r="M46" s="50"/>
      <c r="N46" s="1"/>
      <c r="O46" s="1"/>
      <c r="P46" s="1"/>
      <c r="Q46" s="1"/>
      <c r="R46" s="1"/>
      <c r="S46" s="1"/>
      <c r="T46" s="1"/>
      <c r="U46" s="1"/>
      <c r="V46" s="1"/>
      <c r="W46" s="1"/>
      <c r="AA46" s="3"/>
      <c r="AB46" s="1"/>
      <c r="AC46" s="1"/>
      <c r="AD46" s="1"/>
      <c r="AE46" s="1"/>
      <c r="AF46" s="1"/>
      <c r="AG46" s="1"/>
      <c r="AH46" s="1"/>
      <c r="AI46" s="1"/>
      <c r="AJ46" s="1"/>
      <c r="AK46" s="1"/>
      <c r="AO46" s="3"/>
      <c r="AP46" s="1"/>
      <c r="AQ46" s="1"/>
      <c r="AR46" s="1"/>
      <c r="AS46" s="1"/>
      <c r="AT46" s="1"/>
      <c r="AU46" s="1"/>
      <c r="AV46" s="1"/>
      <c r="AW46" s="1"/>
      <c r="AX46" s="1"/>
      <c r="AY46" s="1"/>
      <c r="BC46" s="3"/>
      <c r="BD46" s="1"/>
      <c r="BE46" s="1"/>
      <c r="BF46" s="1"/>
      <c r="BG46" s="1"/>
      <c r="BH46" s="1"/>
      <c r="BI46" s="1"/>
      <c r="BJ46" s="1"/>
      <c r="BK46" s="1"/>
      <c r="BL46" s="1"/>
      <c r="BM46" s="1"/>
      <c r="BQ46" s="3"/>
      <c r="BR46" s="1"/>
      <c r="BS46" s="1"/>
      <c r="BT46" s="1"/>
      <c r="BU46" s="1"/>
      <c r="BV46" s="1"/>
      <c r="BW46" s="1"/>
      <c r="BX46" s="1"/>
      <c r="BY46" s="1"/>
      <c r="BZ46" s="1"/>
      <c r="CA46" s="1"/>
      <c r="CE46" s="3"/>
      <c r="CF46" s="1"/>
      <c r="CG46" s="1"/>
      <c r="CH46" s="1"/>
      <c r="CI46" s="1"/>
      <c r="CJ46" s="1"/>
      <c r="CK46" s="1"/>
      <c r="CL46" s="1"/>
      <c r="CM46" s="1"/>
      <c r="CN46" s="1"/>
      <c r="CO46" s="1"/>
      <c r="CS46" s="3"/>
      <c r="CT46" s="1"/>
      <c r="CU46" s="1"/>
      <c r="CV46" s="1"/>
      <c r="CW46" s="1"/>
      <c r="CX46" s="1"/>
      <c r="CY46" s="1"/>
      <c r="CZ46" s="1"/>
      <c r="DA46" s="1"/>
      <c r="DB46" s="1"/>
      <c r="DC46" s="1"/>
      <c r="DG46" s="3"/>
      <c r="DH46" s="1"/>
      <c r="DI46" s="1"/>
      <c r="DJ46" s="1"/>
      <c r="DK46" s="1"/>
      <c r="DL46" s="1"/>
      <c r="DM46" s="1"/>
      <c r="DN46" s="1"/>
      <c r="DO46" s="1"/>
      <c r="DP46" s="1"/>
      <c r="DQ46" s="1"/>
      <c r="DU46" s="3"/>
      <c r="DV46" s="1"/>
      <c r="DW46" s="1"/>
      <c r="DX46" s="1"/>
      <c r="DY46" s="1"/>
      <c r="DZ46" s="1"/>
      <c r="EA46" s="1"/>
      <c r="EB46" s="1"/>
      <c r="EC46" s="1"/>
      <c r="ED46" s="1"/>
      <c r="EE46" s="1"/>
      <c r="EI46" s="3"/>
      <c r="EJ46" s="1"/>
      <c r="EK46" s="1"/>
      <c r="EL46" s="1"/>
      <c r="EM46" s="1"/>
      <c r="EN46" s="1"/>
      <c r="EO46" s="1"/>
      <c r="EP46" s="1"/>
      <c r="EQ46" s="1"/>
      <c r="ER46" s="1"/>
      <c r="ES46" s="1"/>
      <c r="EW46" s="3"/>
      <c r="EX46" s="1"/>
      <c r="EY46" s="1"/>
      <c r="EZ46" s="1"/>
      <c r="FA46" s="1"/>
      <c r="FB46" s="1"/>
      <c r="FC46" s="1"/>
      <c r="FD46" s="1"/>
      <c r="FE46" s="1"/>
      <c r="FF46" s="1"/>
      <c r="FG46" s="1"/>
      <c r="FK46" s="3"/>
      <c r="FL46" s="1"/>
      <c r="FM46" s="1"/>
      <c r="FN46" s="1"/>
      <c r="FO46" s="1"/>
      <c r="FP46" s="1"/>
      <c r="FQ46" s="1"/>
      <c r="FR46" s="1"/>
      <c r="FS46" s="1"/>
      <c r="FT46" s="1"/>
      <c r="FU46" s="1"/>
      <c r="FY46" s="3"/>
      <c r="FZ46" s="1"/>
      <c r="GA46" s="1"/>
      <c r="GB46" s="1"/>
      <c r="GC46" s="1"/>
      <c r="GD46" s="1"/>
      <c r="GE46" s="1"/>
      <c r="GF46" s="1"/>
      <c r="GG46" s="1"/>
      <c r="GH46" s="1"/>
      <c r="GI46" s="1"/>
      <c r="GM46" s="3"/>
      <c r="GN46" s="1"/>
      <c r="GO46" s="1"/>
      <c r="GP46" s="1"/>
      <c r="GQ46" s="1"/>
      <c r="GR46" s="1"/>
      <c r="GS46" s="1"/>
      <c r="GT46" s="1"/>
      <c r="GU46" s="1"/>
      <c r="GV46" s="1"/>
      <c r="GW46" s="1"/>
      <c r="HA46" s="3"/>
      <c r="HB46" s="1"/>
      <c r="HC46" s="1"/>
      <c r="HD46" s="1"/>
      <c r="HE46" s="1"/>
      <c r="HF46" s="1"/>
      <c r="HG46" s="1"/>
      <c r="HH46" s="1"/>
      <c r="HI46" s="1"/>
      <c r="HJ46" s="1"/>
      <c r="HK46" s="1"/>
      <c r="HO46" s="3"/>
      <c r="HP46" s="1"/>
      <c r="HQ46" s="1"/>
      <c r="HR46" s="1"/>
      <c r="HS46" s="1"/>
      <c r="HT46" s="1"/>
      <c r="HU46" s="1"/>
      <c r="HV46" s="1"/>
      <c r="HW46" s="1"/>
      <c r="HX46" s="1"/>
      <c r="HY46" s="1"/>
      <c r="IC46" s="3"/>
      <c r="ID46" s="1"/>
      <c r="IE46" s="1"/>
      <c r="IF46" s="1"/>
      <c r="IG46" s="1"/>
      <c r="IH46" s="1"/>
      <c r="II46" s="1"/>
      <c r="IJ46" s="1"/>
      <c r="IK46" s="1"/>
      <c r="IL46" s="1"/>
      <c r="IM46" s="1"/>
      <c r="IQ46" s="3"/>
      <c r="IR46" s="1"/>
      <c r="IS46" s="1"/>
    </row>
    <row r="47" spans="1:253" ht="14.25" x14ac:dyDescent="0.2">
      <c r="A47" s="61" t="s">
        <v>28</v>
      </c>
      <c r="B47" s="40"/>
      <c r="C47" s="40">
        <v>2583.7483000000002</v>
      </c>
      <c r="D47" s="40">
        <v>3702.4695999999999</v>
      </c>
      <c r="E47" s="40">
        <v>432.61860000000001</v>
      </c>
      <c r="F47" s="40">
        <v>165.17660000000001</v>
      </c>
      <c r="G47" s="40">
        <v>72.341399999999993</v>
      </c>
      <c r="H47" s="40">
        <v>4055.2316000000001</v>
      </c>
      <c r="I47" s="42">
        <v>11011.5861</v>
      </c>
      <c r="J47" s="51"/>
      <c r="K47" s="43"/>
      <c r="L47" s="43"/>
      <c r="M47" s="43"/>
    </row>
    <row r="48" spans="1:253" ht="14.25" x14ac:dyDescent="0.2">
      <c r="A48" s="61" t="s">
        <v>295</v>
      </c>
      <c r="B48" s="40">
        <v>9695.3469000000005</v>
      </c>
      <c r="C48" s="40">
        <v>178.3683</v>
      </c>
      <c r="D48" s="40">
        <v>82.183400000000006</v>
      </c>
      <c r="E48" s="40">
        <v>2.3443999999999998</v>
      </c>
      <c r="F48" s="40"/>
      <c r="G48" s="40">
        <v>1.9216</v>
      </c>
      <c r="H48" s="40">
        <v>858.9665</v>
      </c>
      <c r="I48" s="42">
        <v>10819.131100000001</v>
      </c>
      <c r="J48" s="51"/>
      <c r="K48" s="43"/>
      <c r="L48" s="43"/>
      <c r="M48" s="43"/>
    </row>
    <row r="49" spans="1:253" ht="14.25" x14ac:dyDescent="0.2">
      <c r="A49" s="62" t="s">
        <v>29</v>
      </c>
      <c r="B49" s="44">
        <v>9695.3469000000005</v>
      </c>
      <c r="C49" s="44">
        <v>2762.1165999999998</v>
      </c>
      <c r="D49" s="44">
        <v>3784.6529999999998</v>
      </c>
      <c r="E49" s="44">
        <v>434.96300000000002</v>
      </c>
      <c r="F49" s="44">
        <v>165.17660000000001</v>
      </c>
      <c r="G49" s="44">
        <v>74.263000000000005</v>
      </c>
      <c r="H49" s="44">
        <v>4914.1980999999996</v>
      </c>
      <c r="I49" s="46">
        <v>21830.717199999999</v>
      </c>
      <c r="J49" s="51"/>
      <c r="K49" s="43"/>
      <c r="L49" s="43"/>
      <c r="M49" s="50"/>
      <c r="N49" s="1"/>
      <c r="O49" s="1"/>
      <c r="P49" s="1"/>
      <c r="Q49" s="1"/>
      <c r="R49" s="1"/>
      <c r="S49" s="1"/>
      <c r="T49" s="1"/>
      <c r="U49" s="1"/>
      <c r="V49" s="1"/>
      <c r="W49" s="1"/>
      <c r="AA49" s="3"/>
      <c r="AB49" s="1"/>
      <c r="AC49" s="1"/>
      <c r="AD49" s="1"/>
      <c r="AE49" s="1"/>
      <c r="AF49" s="1"/>
      <c r="AG49" s="1"/>
      <c r="AH49" s="1"/>
      <c r="AI49" s="1"/>
      <c r="AJ49" s="1"/>
      <c r="AK49" s="1"/>
      <c r="AO49" s="3"/>
      <c r="AP49" s="1"/>
      <c r="AQ49" s="1"/>
      <c r="AR49" s="1"/>
      <c r="AS49" s="1"/>
      <c r="AT49" s="1"/>
      <c r="AU49" s="1"/>
      <c r="AV49" s="1"/>
      <c r="AW49" s="1"/>
      <c r="AX49" s="1"/>
      <c r="AY49" s="1"/>
      <c r="BC49" s="3"/>
      <c r="BD49" s="1"/>
      <c r="BE49" s="1"/>
      <c r="BF49" s="1"/>
      <c r="BG49" s="1"/>
      <c r="BH49" s="1"/>
      <c r="BI49" s="1"/>
      <c r="BJ49" s="1"/>
      <c r="BK49" s="1"/>
      <c r="BL49" s="1"/>
      <c r="BM49" s="1"/>
      <c r="BQ49" s="3"/>
      <c r="BR49" s="1"/>
      <c r="BS49" s="1"/>
      <c r="BT49" s="1"/>
      <c r="BU49" s="1"/>
      <c r="BV49" s="1"/>
      <c r="BW49" s="1"/>
      <c r="BX49" s="1"/>
      <c r="BY49" s="1"/>
      <c r="BZ49" s="1"/>
      <c r="CA49" s="1"/>
      <c r="CE49" s="3"/>
      <c r="CF49" s="1"/>
      <c r="CG49" s="1"/>
      <c r="CH49" s="1"/>
      <c r="CI49" s="1"/>
      <c r="CJ49" s="1"/>
      <c r="CK49" s="1"/>
      <c r="CL49" s="1"/>
      <c r="CM49" s="1"/>
      <c r="CN49" s="1"/>
      <c r="CO49" s="1"/>
      <c r="CS49" s="3"/>
      <c r="CT49" s="1"/>
      <c r="CU49" s="1"/>
      <c r="CV49" s="1"/>
      <c r="CW49" s="1"/>
      <c r="CX49" s="1"/>
      <c r="CY49" s="1"/>
      <c r="CZ49" s="1"/>
      <c r="DA49" s="1"/>
      <c r="DB49" s="1"/>
      <c r="DC49" s="1"/>
      <c r="DG49" s="3"/>
      <c r="DH49" s="1"/>
      <c r="DI49" s="1"/>
      <c r="DJ49" s="1"/>
      <c r="DK49" s="1"/>
      <c r="DL49" s="1"/>
      <c r="DM49" s="1"/>
      <c r="DN49" s="1"/>
      <c r="DO49" s="1"/>
      <c r="DP49" s="1"/>
      <c r="DQ49" s="1"/>
      <c r="DU49" s="3"/>
      <c r="DV49" s="1"/>
      <c r="DW49" s="1"/>
      <c r="DX49" s="1"/>
      <c r="DY49" s="1"/>
      <c r="DZ49" s="1"/>
      <c r="EA49" s="1"/>
      <c r="EB49" s="1"/>
      <c r="EC49" s="1"/>
      <c r="ED49" s="1"/>
      <c r="EE49" s="1"/>
      <c r="EI49" s="3"/>
      <c r="EJ49" s="1"/>
      <c r="EK49" s="1"/>
      <c r="EL49" s="1"/>
      <c r="EM49" s="1"/>
      <c r="EN49" s="1"/>
      <c r="EO49" s="1"/>
      <c r="EP49" s="1"/>
      <c r="EQ49" s="1"/>
      <c r="ER49" s="1"/>
      <c r="ES49" s="1"/>
      <c r="EW49" s="3"/>
      <c r="EX49" s="1"/>
      <c r="EY49" s="1"/>
      <c r="EZ49" s="1"/>
      <c r="FA49" s="1"/>
      <c r="FB49" s="1"/>
      <c r="FC49" s="1"/>
      <c r="FD49" s="1"/>
      <c r="FE49" s="1"/>
      <c r="FF49" s="1"/>
      <c r="FG49" s="1"/>
      <c r="FK49" s="3"/>
      <c r="FL49" s="1"/>
      <c r="FM49" s="1"/>
      <c r="FN49" s="1"/>
      <c r="FO49" s="1"/>
      <c r="FP49" s="1"/>
      <c r="FQ49" s="1"/>
      <c r="FR49" s="1"/>
      <c r="FS49" s="1"/>
      <c r="FT49" s="1"/>
      <c r="FU49" s="1"/>
      <c r="FY49" s="3"/>
      <c r="FZ49" s="1"/>
      <c r="GA49" s="1"/>
      <c r="GB49" s="1"/>
      <c r="GC49" s="1"/>
      <c r="GD49" s="1"/>
      <c r="GE49" s="1"/>
      <c r="GF49" s="1"/>
      <c r="GG49" s="1"/>
      <c r="GH49" s="1"/>
      <c r="GI49" s="1"/>
      <c r="GM49" s="3"/>
      <c r="GN49" s="1"/>
      <c r="GO49" s="1"/>
      <c r="GP49" s="1"/>
      <c r="GQ49" s="1"/>
      <c r="GR49" s="1"/>
      <c r="GS49" s="1"/>
      <c r="GT49" s="1"/>
      <c r="GU49" s="1"/>
      <c r="GV49" s="1"/>
      <c r="GW49" s="1"/>
      <c r="HA49" s="3"/>
      <c r="HB49" s="1"/>
      <c r="HC49" s="1"/>
      <c r="HD49" s="1"/>
      <c r="HE49" s="1"/>
      <c r="HF49" s="1"/>
      <c r="HG49" s="1"/>
      <c r="HH49" s="1"/>
      <c r="HI49" s="1"/>
      <c r="HJ49" s="1"/>
      <c r="HK49" s="1"/>
      <c r="HO49" s="3"/>
      <c r="HP49" s="1"/>
      <c r="HQ49" s="1"/>
      <c r="HR49" s="1"/>
      <c r="HS49" s="1"/>
      <c r="HT49" s="1"/>
      <c r="HU49" s="1"/>
      <c r="HV49" s="1"/>
      <c r="HW49" s="1"/>
      <c r="HX49" s="1"/>
      <c r="HY49" s="1"/>
      <c r="IC49" s="3"/>
      <c r="ID49" s="1"/>
      <c r="IE49" s="1"/>
      <c r="IF49" s="1"/>
      <c r="IG49" s="1"/>
      <c r="IH49" s="1"/>
      <c r="II49" s="1"/>
      <c r="IJ49" s="1"/>
      <c r="IK49" s="1"/>
      <c r="IL49" s="1"/>
      <c r="IM49" s="1"/>
      <c r="IQ49" s="3"/>
      <c r="IR49" s="1"/>
      <c r="IS49" s="1"/>
    </row>
    <row r="50" spans="1:253" ht="14.25" x14ac:dyDescent="0.2">
      <c r="A50" s="61" t="s">
        <v>296</v>
      </c>
      <c r="B50" s="40"/>
      <c r="C50" s="40">
        <v>241.56559999999999</v>
      </c>
      <c r="D50" s="40">
        <v>100.41379999999999</v>
      </c>
      <c r="E50" s="40">
        <v>86.715000000000003</v>
      </c>
      <c r="F50" s="40"/>
      <c r="G50" s="40"/>
      <c r="H50" s="40"/>
      <c r="I50" s="42">
        <v>428.69439999999997</v>
      </c>
      <c r="J50" s="51"/>
      <c r="K50" s="43"/>
      <c r="L50" s="43"/>
      <c r="M50" s="43"/>
    </row>
    <row r="51" spans="1:253" ht="14.25" x14ac:dyDescent="0.2">
      <c r="A51" s="61" t="s">
        <v>297</v>
      </c>
      <c r="B51" s="40"/>
      <c r="C51" s="40"/>
      <c r="D51" s="40"/>
      <c r="E51" s="40"/>
      <c r="F51" s="40"/>
      <c r="G51" s="40"/>
      <c r="H51" s="40">
        <v>0.75719999999999998</v>
      </c>
      <c r="I51" s="42">
        <v>0.75719999999999998</v>
      </c>
      <c r="J51" s="51"/>
      <c r="K51" s="43"/>
      <c r="L51" s="43"/>
      <c r="M51" s="43"/>
    </row>
    <row r="52" spans="1:253" ht="14.25" x14ac:dyDescent="0.2">
      <c r="A52" s="61" t="s">
        <v>298</v>
      </c>
      <c r="B52" s="40"/>
      <c r="C52" s="40">
        <v>4.0069999999999997</v>
      </c>
      <c r="D52" s="40"/>
      <c r="E52" s="40"/>
      <c r="F52" s="40"/>
      <c r="G52" s="40"/>
      <c r="H52" s="40">
        <v>15.405099999999999</v>
      </c>
      <c r="I52" s="42">
        <v>19.412099999999999</v>
      </c>
      <c r="J52" s="51"/>
      <c r="K52" s="43"/>
      <c r="L52" s="43"/>
      <c r="M52" s="43"/>
    </row>
    <row r="53" spans="1:253" ht="14.25" x14ac:dyDescent="0.2">
      <c r="A53" s="61" t="s">
        <v>30</v>
      </c>
      <c r="B53" s="40">
        <v>930.21730000000002</v>
      </c>
      <c r="C53" s="40">
        <v>491.07139999999998</v>
      </c>
      <c r="D53" s="40"/>
      <c r="E53" s="40">
        <v>51.628999999999998</v>
      </c>
      <c r="F53" s="40">
        <v>49.374000000000002</v>
      </c>
      <c r="G53" s="40">
        <v>3.9289000000000001</v>
      </c>
      <c r="H53" s="40">
        <v>31.514800000000001</v>
      </c>
      <c r="I53" s="42">
        <v>1557.7354</v>
      </c>
      <c r="J53" s="51"/>
      <c r="K53" s="43"/>
      <c r="L53" s="43"/>
      <c r="M53" s="43"/>
    </row>
    <row r="54" spans="1:253" ht="14.25" x14ac:dyDescent="0.2">
      <c r="A54" s="61" t="s">
        <v>31</v>
      </c>
      <c r="B54" s="40"/>
      <c r="C54" s="40">
        <v>336.90359999999998</v>
      </c>
      <c r="D54" s="40"/>
      <c r="E54" s="40"/>
      <c r="F54" s="40"/>
      <c r="G54" s="40"/>
      <c r="H54" s="40">
        <v>167.62700000000001</v>
      </c>
      <c r="I54" s="42">
        <v>504.53059999999999</v>
      </c>
      <c r="J54" s="51"/>
      <c r="K54" s="43"/>
      <c r="L54" s="43"/>
      <c r="M54" s="43"/>
    </row>
    <row r="55" spans="1:253" ht="14.25" x14ac:dyDescent="0.2">
      <c r="A55" s="61" t="s">
        <v>299</v>
      </c>
      <c r="B55" s="40">
        <v>438.64240000000001</v>
      </c>
      <c r="C55" s="40">
        <v>19.145199999999999</v>
      </c>
      <c r="D55" s="40"/>
      <c r="E55" s="40"/>
      <c r="F55" s="40"/>
      <c r="G55" s="40">
        <v>3.968</v>
      </c>
      <c r="H55" s="40">
        <v>62.680500000000002</v>
      </c>
      <c r="I55" s="42">
        <v>524.43610000000001</v>
      </c>
      <c r="J55" s="51"/>
      <c r="K55" s="43"/>
      <c r="L55" s="43"/>
      <c r="M55" s="43"/>
    </row>
    <row r="56" spans="1:253" ht="14.25" x14ac:dyDescent="0.2">
      <c r="A56" s="61" t="s">
        <v>300</v>
      </c>
      <c r="B56" s="40"/>
      <c r="C56" s="40">
        <v>99.412899999999993</v>
      </c>
      <c r="D56" s="40"/>
      <c r="E56" s="40"/>
      <c r="F56" s="40"/>
      <c r="G56" s="40">
        <v>48.386499999999998</v>
      </c>
      <c r="H56" s="40">
        <v>22.6327</v>
      </c>
      <c r="I56" s="42">
        <v>170.43209999999999</v>
      </c>
      <c r="J56" s="51"/>
      <c r="K56" s="43"/>
      <c r="L56" s="43"/>
      <c r="M56" s="43"/>
    </row>
    <row r="57" spans="1:253" ht="14.25" x14ac:dyDescent="0.2">
      <c r="A57" s="61" t="s">
        <v>32</v>
      </c>
      <c r="B57" s="40"/>
      <c r="C57" s="40">
        <v>1131.5984000000001</v>
      </c>
      <c r="D57" s="40">
        <v>968.94730000000004</v>
      </c>
      <c r="E57" s="40"/>
      <c r="F57" s="40"/>
      <c r="G57" s="40">
        <v>3.0592999999999999</v>
      </c>
      <c r="H57" s="40">
        <v>200.41589999999999</v>
      </c>
      <c r="I57" s="42">
        <v>2304.0209</v>
      </c>
      <c r="J57" s="51"/>
      <c r="K57" s="43"/>
      <c r="L57" s="43"/>
      <c r="M57" s="43"/>
    </row>
    <row r="58" spans="1:253" ht="14.25" x14ac:dyDescent="0.2">
      <c r="A58" s="62" t="s">
        <v>301</v>
      </c>
      <c r="B58" s="44">
        <v>1368.8597</v>
      </c>
      <c r="C58" s="44">
        <v>2323.7040999999999</v>
      </c>
      <c r="D58" s="44">
        <v>1069.3611000000001</v>
      </c>
      <c r="E58" s="44">
        <v>138.34399999999999</v>
      </c>
      <c r="F58" s="44">
        <v>49.374000000000002</v>
      </c>
      <c r="G58" s="44">
        <v>59.342700000000001</v>
      </c>
      <c r="H58" s="44">
        <v>501.03320000000002</v>
      </c>
      <c r="I58" s="46">
        <v>5510.0187999999998</v>
      </c>
      <c r="J58" s="51"/>
      <c r="K58" s="43"/>
      <c r="L58" s="43"/>
      <c r="M58" s="50"/>
      <c r="N58" s="1"/>
      <c r="O58" s="1"/>
      <c r="P58" s="1"/>
      <c r="Q58" s="1"/>
      <c r="R58" s="1"/>
      <c r="S58" s="1"/>
      <c r="T58" s="1"/>
      <c r="U58" s="1"/>
      <c r="V58" s="1"/>
      <c r="W58" s="1"/>
      <c r="AA58" s="3"/>
      <c r="AB58" s="1"/>
      <c r="AC58" s="1"/>
      <c r="AD58" s="1"/>
      <c r="AE58" s="1"/>
      <c r="AF58" s="1"/>
      <c r="AG58" s="1"/>
      <c r="AH58" s="1"/>
      <c r="AI58" s="1"/>
      <c r="AJ58" s="1"/>
      <c r="AK58" s="1"/>
      <c r="AO58" s="3"/>
      <c r="AP58" s="1"/>
      <c r="AQ58" s="1"/>
      <c r="AR58" s="1"/>
      <c r="AS58" s="1"/>
      <c r="AT58" s="1"/>
      <c r="AU58" s="1"/>
      <c r="AV58" s="1"/>
      <c r="AW58" s="1"/>
      <c r="AX58" s="1"/>
      <c r="AY58" s="1"/>
      <c r="BC58" s="3"/>
      <c r="BD58" s="1"/>
      <c r="BE58" s="1"/>
      <c r="BF58" s="1"/>
      <c r="BG58" s="1"/>
      <c r="BH58" s="1"/>
      <c r="BI58" s="1"/>
      <c r="BJ58" s="1"/>
      <c r="BK58" s="1"/>
      <c r="BL58" s="1"/>
      <c r="BM58" s="1"/>
      <c r="BQ58" s="3"/>
      <c r="BR58" s="1"/>
      <c r="BS58" s="1"/>
      <c r="BT58" s="1"/>
      <c r="BU58" s="1"/>
      <c r="BV58" s="1"/>
      <c r="BW58" s="1"/>
      <c r="BX58" s="1"/>
      <c r="BY58" s="1"/>
      <c r="BZ58" s="1"/>
      <c r="CA58" s="1"/>
      <c r="CE58" s="3"/>
      <c r="CF58" s="1"/>
      <c r="CG58" s="1"/>
      <c r="CH58" s="1"/>
      <c r="CI58" s="1"/>
      <c r="CJ58" s="1"/>
      <c r="CK58" s="1"/>
      <c r="CL58" s="1"/>
      <c r="CM58" s="1"/>
      <c r="CN58" s="1"/>
      <c r="CO58" s="1"/>
      <c r="CS58" s="3"/>
      <c r="CT58" s="1"/>
      <c r="CU58" s="1"/>
      <c r="CV58" s="1"/>
      <c r="CW58" s="1"/>
      <c r="CX58" s="1"/>
      <c r="CY58" s="1"/>
      <c r="CZ58" s="1"/>
      <c r="DA58" s="1"/>
      <c r="DB58" s="1"/>
      <c r="DC58" s="1"/>
      <c r="DG58" s="3"/>
      <c r="DH58" s="1"/>
      <c r="DI58" s="1"/>
      <c r="DJ58" s="1"/>
      <c r="DK58" s="1"/>
      <c r="DL58" s="1"/>
      <c r="DM58" s="1"/>
      <c r="DN58" s="1"/>
      <c r="DO58" s="1"/>
      <c r="DP58" s="1"/>
      <c r="DQ58" s="1"/>
      <c r="DU58" s="3"/>
      <c r="DV58" s="1"/>
      <c r="DW58" s="1"/>
      <c r="DX58" s="1"/>
      <c r="DY58" s="1"/>
      <c r="DZ58" s="1"/>
      <c r="EA58" s="1"/>
      <c r="EB58" s="1"/>
      <c r="EC58" s="1"/>
      <c r="ED58" s="1"/>
      <c r="EE58" s="1"/>
      <c r="EI58" s="3"/>
      <c r="EJ58" s="1"/>
      <c r="EK58" s="1"/>
      <c r="EL58" s="1"/>
      <c r="EM58" s="1"/>
      <c r="EN58" s="1"/>
      <c r="EO58" s="1"/>
      <c r="EP58" s="1"/>
      <c r="EQ58" s="1"/>
      <c r="ER58" s="1"/>
      <c r="ES58" s="1"/>
      <c r="EW58" s="3"/>
      <c r="EX58" s="1"/>
      <c r="EY58" s="1"/>
      <c r="EZ58" s="1"/>
      <c r="FA58" s="1"/>
      <c r="FB58" s="1"/>
      <c r="FC58" s="1"/>
      <c r="FD58" s="1"/>
      <c r="FE58" s="1"/>
      <c r="FF58" s="1"/>
      <c r="FG58" s="1"/>
      <c r="FK58" s="3"/>
      <c r="FL58" s="1"/>
      <c r="FM58" s="1"/>
      <c r="FN58" s="1"/>
      <c r="FO58" s="1"/>
      <c r="FP58" s="1"/>
      <c r="FQ58" s="1"/>
      <c r="FR58" s="1"/>
      <c r="FS58" s="1"/>
      <c r="FT58" s="1"/>
      <c r="FU58" s="1"/>
      <c r="FY58" s="3"/>
      <c r="FZ58" s="1"/>
      <c r="GA58" s="1"/>
      <c r="GB58" s="1"/>
      <c r="GC58" s="1"/>
      <c r="GD58" s="1"/>
      <c r="GE58" s="1"/>
      <c r="GF58" s="1"/>
      <c r="GG58" s="1"/>
      <c r="GH58" s="1"/>
      <c r="GI58" s="1"/>
      <c r="GM58" s="3"/>
      <c r="GN58" s="1"/>
      <c r="GO58" s="1"/>
      <c r="GP58" s="1"/>
      <c r="GQ58" s="1"/>
      <c r="GR58" s="1"/>
      <c r="GS58" s="1"/>
      <c r="GT58" s="1"/>
      <c r="GU58" s="1"/>
      <c r="GV58" s="1"/>
      <c r="GW58" s="1"/>
      <c r="HA58" s="3"/>
      <c r="HB58" s="1"/>
      <c r="HC58" s="1"/>
      <c r="HD58" s="1"/>
      <c r="HE58" s="1"/>
      <c r="HF58" s="1"/>
      <c r="HG58" s="1"/>
      <c r="HH58" s="1"/>
      <c r="HI58" s="1"/>
      <c r="HJ58" s="1"/>
      <c r="HK58" s="1"/>
      <c r="HO58" s="3"/>
      <c r="HP58" s="1"/>
      <c r="HQ58" s="1"/>
      <c r="HR58" s="1"/>
      <c r="HS58" s="1"/>
      <c r="HT58" s="1"/>
      <c r="HU58" s="1"/>
      <c r="HV58" s="1"/>
      <c r="HW58" s="1"/>
      <c r="HX58" s="1"/>
      <c r="HY58" s="1"/>
      <c r="IC58" s="3"/>
      <c r="ID58" s="1"/>
      <c r="IE58" s="1"/>
      <c r="IF58" s="1"/>
      <c r="IG58" s="1"/>
      <c r="IH58" s="1"/>
      <c r="II58" s="1"/>
      <c r="IJ58" s="1"/>
      <c r="IK58" s="1"/>
      <c r="IL58" s="1"/>
      <c r="IM58" s="1"/>
      <c r="IQ58" s="3"/>
      <c r="IR58" s="1"/>
      <c r="IS58" s="1"/>
    </row>
    <row r="59" spans="1:253" ht="14.25" x14ac:dyDescent="0.2">
      <c r="A59" s="61" t="s">
        <v>33</v>
      </c>
      <c r="B59" s="40"/>
      <c r="C59" s="40">
        <v>24.570499999999999</v>
      </c>
      <c r="D59" s="40"/>
      <c r="E59" s="40"/>
      <c r="F59" s="40"/>
      <c r="G59" s="40">
        <v>9.2674000000000003</v>
      </c>
      <c r="H59" s="40">
        <v>22.202400000000001</v>
      </c>
      <c r="I59" s="42">
        <v>56.040300000000002</v>
      </c>
      <c r="J59" s="51"/>
      <c r="K59" s="43"/>
      <c r="L59" s="43"/>
      <c r="M59" s="43"/>
    </row>
    <row r="60" spans="1:253" ht="14.25" x14ac:dyDescent="0.2">
      <c r="A60" s="61" t="s">
        <v>310</v>
      </c>
      <c r="B60" s="40"/>
      <c r="C60" s="40">
        <v>16.490500000000001</v>
      </c>
      <c r="D60" s="40"/>
      <c r="E60" s="40"/>
      <c r="F60" s="40"/>
      <c r="G60" s="40"/>
      <c r="H60" s="40">
        <v>17.788599999999999</v>
      </c>
      <c r="I60" s="42">
        <v>34.2791</v>
      </c>
      <c r="J60" s="51"/>
      <c r="K60" s="43"/>
      <c r="L60" s="43"/>
      <c r="M60" s="43"/>
    </row>
    <row r="61" spans="1:253" ht="14.25" x14ac:dyDescent="0.2">
      <c r="A61" s="64" t="s">
        <v>34</v>
      </c>
      <c r="B61" s="44"/>
      <c r="C61" s="44">
        <v>41.061</v>
      </c>
      <c r="D61" s="44"/>
      <c r="E61" s="44"/>
      <c r="F61" s="44"/>
      <c r="G61" s="44">
        <v>9.2674000000000003</v>
      </c>
      <c r="H61" s="44">
        <v>39.991</v>
      </c>
      <c r="I61" s="46">
        <v>90.319400000000002</v>
      </c>
      <c r="J61" s="51"/>
      <c r="K61" s="43"/>
      <c r="L61" s="43"/>
      <c r="M61" s="50"/>
      <c r="N61" s="1"/>
      <c r="O61" s="1"/>
      <c r="P61" s="1"/>
      <c r="Q61" s="1"/>
      <c r="R61" s="1"/>
      <c r="S61" s="1"/>
      <c r="T61" s="1"/>
      <c r="U61" s="1"/>
      <c r="V61" s="1"/>
      <c r="W61" s="1"/>
      <c r="AA61" s="3"/>
      <c r="AB61" s="1"/>
      <c r="AC61" s="1"/>
      <c r="AD61" s="1"/>
      <c r="AE61" s="1"/>
      <c r="AF61" s="1"/>
      <c r="AG61" s="1"/>
      <c r="AH61" s="1"/>
      <c r="AI61" s="1"/>
      <c r="AJ61" s="1"/>
      <c r="AK61" s="1"/>
      <c r="AO61" s="3"/>
      <c r="AP61" s="1"/>
      <c r="AQ61" s="1"/>
      <c r="AR61" s="1"/>
      <c r="AS61" s="1"/>
      <c r="AT61" s="1"/>
      <c r="AU61" s="1"/>
      <c r="AV61" s="1"/>
      <c r="AW61" s="1"/>
      <c r="AX61" s="1"/>
      <c r="AY61" s="1"/>
      <c r="BC61" s="3"/>
      <c r="BD61" s="1"/>
      <c r="BE61" s="1"/>
      <c r="BF61" s="1"/>
      <c r="BG61" s="1"/>
      <c r="BH61" s="1"/>
      <c r="BI61" s="1"/>
      <c r="BJ61" s="1"/>
      <c r="BK61" s="1"/>
      <c r="BL61" s="1"/>
      <c r="BM61" s="1"/>
      <c r="BQ61" s="3"/>
      <c r="BR61" s="1"/>
      <c r="BS61" s="1"/>
      <c r="BT61" s="1"/>
      <c r="BU61" s="1"/>
      <c r="BV61" s="1"/>
      <c r="BW61" s="1"/>
      <c r="BX61" s="1"/>
      <c r="BY61" s="1"/>
      <c r="BZ61" s="1"/>
      <c r="CA61" s="1"/>
      <c r="CE61" s="3"/>
      <c r="CF61" s="1"/>
      <c r="CG61" s="1"/>
      <c r="CH61" s="1"/>
      <c r="CI61" s="1"/>
      <c r="CJ61" s="1"/>
      <c r="CK61" s="1"/>
      <c r="CL61" s="1"/>
      <c r="CM61" s="1"/>
      <c r="CN61" s="1"/>
      <c r="CO61" s="1"/>
      <c r="CS61" s="3"/>
      <c r="CT61" s="1"/>
      <c r="CU61" s="1"/>
      <c r="CV61" s="1"/>
      <c r="CW61" s="1"/>
      <c r="CX61" s="1"/>
      <c r="CY61" s="1"/>
      <c r="CZ61" s="1"/>
      <c r="DA61" s="1"/>
      <c r="DB61" s="1"/>
      <c r="DC61" s="1"/>
      <c r="DG61" s="3"/>
      <c r="DH61" s="1"/>
      <c r="DI61" s="1"/>
      <c r="DJ61" s="1"/>
      <c r="DK61" s="1"/>
      <c r="DL61" s="1"/>
      <c r="DM61" s="1"/>
      <c r="DN61" s="1"/>
      <c r="DO61" s="1"/>
      <c r="DP61" s="1"/>
      <c r="DQ61" s="1"/>
      <c r="DU61" s="3"/>
      <c r="DV61" s="1"/>
      <c r="DW61" s="1"/>
      <c r="DX61" s="1"/>
      <c r="DY61" s="1"/>
      <c r="DZ61" s="1"/>
      <c r="EA61" s="1"/>
      <c r="EB61" s="1"/>
      <c r="EC61" s="1"/>
      <c r="ED61" s="1"/>
      <c r="EE61" s="1"/>
      <c r="EI61" s="3"/>
      <c r="EJ61" s="1"/>
      <c r="EK61" s="1"/>
      <c r="EL61" s="1"/>
      <c r="EM61" s="1"/>
      <c r="EN61" s="1"/>
      <c r="EO61" s="1"/>
      <c r="EP61" s="1"/>
      <c r="EQ61" s="1"/>
      <c r="ER61" s="1"/>
      <c r="ES61" s="1"/>
      <c r="EW61" s="3"/>
      <c r="EX61" s="1"/>
      <c r="EY61" s="1"/>
      <c r="EZ61" s="1"/>
      <c r="FA61" s="1"/>
      <c r="FB61" s="1"/>
      <c r="FC61" s="1"/>
      <c r="FD61" s="1"/>
      <c r="FE61" s="1"/>
      <c r="FF61" s="1"/>
      <c r="FG61" s="1"/>
      <c r="FK61" s="3"/>
      <c r="FL61" s="1"/>
      <c r="FM61" s="1"/>
      <c r="FN61" s="1"/>
      <c r="FO61" s="1"/>
      <c r="FP61" s="1"/>
      <c r="FQ61" s="1"/>
      <c r="FR61" s="1"/>
      <c r="FS61" s="1"/>
      <c r="FT61" s="1"/>
      <c r="FU61" s="1"/>
      <c r="FY61" s="3"/>
      <c r="FZ61" s="1"/>
      <c r="GA61" s="1"/>
      <c r="GB61" s="1"/>
      <c r="GC61" s="1"/>
      <c r="GD61" s="1"/>
      <c r="GE61" s="1"/>
      <c r="GF61" s="1"/>
      <c r="GG61" s="1"/>
      <c r="GH61" s="1"/>
      <c r="GI61" s="1"/>
      <c r="GM61" s="3"/>
      <c r="GN61" s="1"/>
      <c r="GO61" s="1"/>
      <c r="GP61" s="1"/>
      <c r="GQ61" s="1"/>
      <c r="GR61" s="1"/>
      <c r="GS61" s="1"/>
      <c r="GT61" s="1"/>
      <c r="GU61" s="1"/>
      <c r="GV61" s="1"/>
      <c r="GW61" s="1"/>
      <c r="HA61" s="3"/>
      <c r="HB61" s="1"/>
      <c r="HC61" s="1"/>
      <c r="HD61" s="1"/>
      <c r="HE61" s="1"/>
      <c r="HF61" s="1"/>
      <c r="HG61" s="1"/>
      <c r="HH61" s="1"/>
      <c r="HI61" s="1"/>
      <c r="HJ61" s="1"/>
      <c r="HK61" s="1"/>
      <c r="HO61" s="3"/>
      <c r="HP61" s="1"/>
      <c r="HQ61" s="1"/>
      <c r="HR61" s="1"/>
      <c r="HS61" s="1"/>
      <c r="HT61" s="1"/>
      <c r="HU61" s="1"/>
      <c r="HV61" s="1"/>
      <c r="HW61" s="1"/>
      <c r="HX61" s="1"/>
      <c r="HY61" s="1"/>
      <c r="IC61" s="3"/>
      <c r="ID61" s="1"/>
      <c r="IE61" s="1"/>
      <c r="IF61" s="1"/>
      <c r="IG61" s="1"/>
      <c r="IH61" s="1"/>
      <c r="II61" s="1"/>
      <c r="IJ61" s="1"/>
      <c r="IK61" s="1"/>
      <c r="IL61" s="1"/>
      <c r="IM61" s="1"/>
      <c r="IQ61" s="3"/>
      <c r="IR61" s="1"/>
      <c r="IS61" s="1"/>
    </row>
    <row r="62" spans="1:253" ht="15" customHeight="1" x14ac:dyDescent="0.2">
      <c r="A62" s="82" t="s">
        <v>157</v>
      </c>
      <c r="B62" s="83">
        <v>31142.1819</v>
      </c>
      <c r="C62" s="83">
        <v>28948.3629</v>
      </c>
      <c r="D62" s="83">
        <v>25796.664100000002</v>
      </c>
      <c r="E62" s="83">
        <v>10468.350700000001</v>
      </c>
      <c r="F62" s="83">
        <v>2187.3802000000001</v>
      </c>
      <c r="G62" s="83">
        <v>17069.316800000001</v>
      </c>
      <c r="H62" s="83">
        <v>11370.190199999999</v>
      </c>
      <c r="I62" s="84">
        <v>126982.44680000001</v>
      </c>
      <c r="J62" s="51"/>
      <c r="K62" s="43"/>
      <c r="L62" s="43"/>
      <c r="M62" s="43"/>
    </row>
  </sheetData>
  <printOptions horizontalCentered="1"/>
  <pageMargins left="0.78740157480314965" right="0.78740157480314965" top="0.98425196850393704" bottom="0.78740157480314965" header="0.59055118110236227" footer="0.39370078740157483"/>
  <pageSetup paperSize="9" scale="64" orientation="portrait" r:id="rId1"/>
  <headerFooter alignWithMargins="0">
    <oddHeader>&amp;C&amp;"Arial,Negrita"&amp;K03+0003.3.10 FRUTALES NO CÍTRICOS. Superficie provincial total (ha) (Cont.)</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2">
    <pageSetUpPr fitToPage="1"/>
  </sheetPr>
  <dimension ref="A1:IV64"/>
  <sheetViews>
    <sheetView showZeros="0" zoomScaleNormal="100" workbookViewId="0">
      <pane xSplit="1" ySplit="1" topLeftCell="B2" activePane="bottomRight" state="frozen"/>
      <selection activeCell="I62" sqref="A62:I62"/>
      <selection pane="topRight" activeCell="I62" sqref="A62:I62"/>
      <selection pane="bottomLeft" activeCell="I62" sqref="A62:I62"/>
      <selection pane="bottomRight" activeCell="A2" sqref="A2:A62"/>
    </sheetView>
  </sheetViews>
  <sheetFormatPr baseColWidth="10" defaultRowHeight="12.75" x14ac:dyDescent="0.2"/>
  <cols>
    <col min="1" max="1" width="33.7109375" customWidth="1"/>
    <col min="2" max="2" width="9" bestFit="1" customWidth="1"/>
    <col min="3" max="3" width="10.42578125" bestFit="1" customWidth="1"/>
    <col min="4" max="4" width="9.7109375" bestFit="1" customWidth="1"/>
    <col min="5" max="5" width="10" bestFit="1" customWidth="1"/>
    <col min="6" max="6" width="9" bestFit="1" customWidth="1"/>
    <col min="7" max="7" width="7.7109375" customWidth="1"/>
    <col min="8" max="8" width="10.5703125" bestFit="1" customWidth="1"/>
    <col min="9" max="9" width="7.85546875" bestFit="1" customWidth="1"/>
    <col min="10" max="10" width="9" bestFit="1" customWidth="1"/>
    <col min="11" max="14" width="11.28515625" customWidth="1"/>
    <col min="15" max="15" width="11.5703125" bestFit="1" customWidth="1"/>
  </cols>
  <sheetData>
    <row r="1" spans="1:256" s="2" customFormat="1" ht="43.5" customHeight="1" x14ac:dyDescent="0.2">
      <c r="A1" s="18" t="s">
        <v>125</v>
      </c>
      <c r="B1" s="19" t="s">
        <v>54</v>
      </c>
      <c r="C1" s="19" t="s">
        <v>55</v>
      </c>
      <c r="D1" s="19" t="s">
        <v>56</v>
      </c>
      <c r="E1" s="19" t="s">
        <v>57</v>
      </c>
      <c r="F1" s="20" t="s">
        <v>58</v>
      </c>
      <c r="G1" s="19" t="s">
        <v>59</v>
      </c>
      <c r="H1" s="19" t="s">
        <v>60</v>
      </c>
      <c r="I1" s="19" t="s">
        <v>61</v>
      </c>
      <c r="J1" s="19" t="s">
        <v>62</v>
      </c>
      <c r="K1" s="33" t="s">
        <v>199</v>
      </c>
      <c r="L1" s="19" t="s">
        <v>136</v>
      </c>
      <c r="M1" s="19" t="s">
        <v>267</v>
      </c>
      <c r="N1" s="20" t="s">
        <v>268</v>
      </c>
      <c r="O1" s="21" t="s">
        <v>63</v>
      </c>
    </row>
    <row r="2" spans="1:256" ht="14.25" x14ac:dyDescent="0.2">
      <c r="A2" s="61" t="s">
        <v>1</v>
      </c>
      <c r="B2" s="40">
        <v>98.484399999999994</v>
      </c>
      <c r="C2" s="40"/>
      <c r="D2" s="40"/>
      <c r="E2" s="40"/>
      <c r="F2" s="40"/>
      <c r="G2" s="40">
        <v>115.6994</v>
      </c>
      <c r="H2" s="40"/>
      <c r="I2" s="40"/>
      <c r="J2" s="40">
        <v>73.588200000000001</v>
      </c>
      <c r="K2" s="40"/>
      <c r="L2" s="40"/>
      <c r="M2" s="40"/>
      <c r="N2" s="40"/>
      <c r="O2" s="42">
        <v>287.77199999999999</v>
      </c>
    </row>
    <row r="3" spans="1:256" ht="14.25" x14ac:dyDescent="0.2">
      <c r="A3" s="61" t="s">
        <v>2</v>
      </c>
      <c r="B3" s="40">
        <v>100.1842</v>
      </c>
      <c r="C3" s="40"/>
      <c r="D3" s="40"/>
      <c r="E3" s="40"/>
      <c r="F3" s="40"/>
      <c r="G3" s="40">
        <v>3.1989000000000001</v>
      </c>
      <c r="H3" s="40"/>
      <c r="I3" s="40"/>
      <c r="J3" s="40">
        <v>29.669699999999999</v>
      </c>
      <c r="K3" s="40"/>
      <c r="L3" s="40"/>
      <c r="M3" s="40"/>
      <c r="N3" s="40"/>
      <c r="O3" s="42">
        <v>133.05279999999999</v>
      </c>
    </row>
    <row r="4" spans="1:256" ht="14.25" x14ac:dyDescent="0.2">
      <c r="A4" s="61" t="s">
        <v>3</v>
      </c>
      <c r="B4" s="40">
        <v>62.451900000000002</v>
      </c>
      <c r="C4" s="40"/>
      <c r="D4" s="40"/>
      <c r="E4" s="40"/>
      <c r="F4" s="40"/>
      <c r="G4" s="40">
        <v>2.6802000000000001</v>
      </c>
      <c r="H4" s="40"/>
      <c r="I4" s="40"/>
      <c r="J4" s="40">
        <v>100.9387</v>
      </c>
      <c r="K4" s="40"/>
      <c r="L4" s="40"/>
      <c r="M4" s="40"/>
      <c r="N4" s="40"/>
      <c r="O4" s="42">
        <v>166.07079999999999</v>
      </c>
    </row>
    <row r="5" spans="1:256" ht="14.25" x14ac:dyDescent="0.2">
      <c r="A5" s="61" t="s">
        <v>4</v>
      </c>
      <c r="B5" s="40">
        <v>24.9374</v>
      </c>
      <c r="C5" s="40"/>
      <c r="D5" s="40">
        <v>26.832000000000001</v>
      </c>
      <c r="E5" s="40"/>
      <c r="F5" s="40"/>
      <c r="G5" s="40">
        <v>444.0829</v>
      </c>
      <c r="H5" s="40"/>
      <c r="I5" s="40"/>
      <c r="J5" s="40">
        <v>66.485500000000002</v>
      </c>
      <c r="K5" s="40"/>
      <c r="L5" s="40"/>
      <c r="M5" s="40"/>
      <c r="N5" s="40"/>
      <c r="O5" s="42">
        <v>562.33780000000002</v>
      </c>
      <c r="P5" s="1"/>
    </row>
    <row r="6" spans="1:256" ht="14.25" x14ac:dyDescent="0.2">
      <c r="A6" s="62" t="s">
        <v>5</v>
      </c>
      <c r="B6" s="44">
        <v>286.05790000000002</v>
      </c>
      <c r="C6" s="44"/>
      <c r="D6" s="44">
        <v>26.832000000000001</v>
      </c>
      <c r="E6" s="44"/>
      <c r="F6" s="44"/>
      <c r="G6" s="44">
        <v>565.66139999999996</v>
      </c>
      <c r="H6" s="44"/>
      <c r="I6" s="44"/>
      <c r="J6" s="44">
        <v>270.68209999999999</v>
      </c>
      <c r="K6" s="44"/>
      <c r="L6" s="44"/>
      <c r="M6" s="44"/>
      <c r="N6" s="44"/>
      <c r="O6" s="46">
        <v>1149.2334000000001</v>
      </c>
      <c r="P6" s="1"/>
      <c r="Q6" s="1"/>
    </row>
    <row r="7" spans="1:256" ht="14.25" x14ac:dyDescent="0.2">
      <c r="A7" s="63" t="s">
        <v>302</v>
      </c>
      <c r="B7" s="47"/>
      <c r="C7" s="47"/>
      <c r="D7" s="47"/>
      <c r="E7" s="47"/>
      <c r="F7" s="47"/>
      <c r="G7" s="47">
        <v>276.32769999999999</v>
      </c>
      <c r="H7" s="47"/>
      <c r="I7" s="47"/>
      <c r="J7" s="47"/>
      <c r="K7" s="47"/>
      <c r="L7" s="47"/>
      <c r="M7" s="47"/>
      <c r="N7" s="47"/>
      <c r="O7" s="49">
        <v>276.32769999999999</v>
      </c>
      <c r="R7" s="3"/>
      <c r="S7" s="1"/>
      <c r="T7" s="1"/>
      <c r="U7" s="1"/>
      <c r="V7" s="1"/>
      <c r="W7" s="1"/>
      <c r="X7" s="1"/>
      <c r="Y7" s="1"/>
      <c r="Z7" s="1"/>
      <c r="AA7" s="1"/>
      <c r="AB7" s="1"/>
      <c r="AC7" s="1"/>
      <c r="AF7" s="3"/>
      <c r="AG7" s="1"/>
      <c r="AH7" s="1"/>
      <c r="AI7" s="1"/>
      <c r="AJ7" s="1"/>
      <c r="AK7" s="1"/>
      <c r="AL7" s="1"/>
      <c r="AM7" s="1"/>
      <c r="AN7" s="1"/>
      <c r="AO7" s="1"/>
      <c r="AP7" s="1"/>
      <c r="AQ7" s="1"/>
      <c r="AT7" s="3"/>
      <c r="AU7" s="1"/>
      <c r="AV7" s="1"/>
      <c r="AW7" s="1"/>
      <c r="AX7" s="1"/>
      <c r="AY7" s="1"/>
      <c r="AZ7" s="1"/>
      <c r="BA7" s="1"/>
      <c r="BB7" s="1"/>
      <c r="BC7" s="1"/>
      <c r="BD7" s="1"/>
      <c r="BE7" s="1"/>
      <c r="BH7" s="3"/>
      <c r="BI7" s="1"/>
      <c r="BJ7" s="1"/>
      <c r="BK7" s="1"/>
      <c r="BL7" s="1"/>
      <c r="BM7" s="1"/>
      <c r="BN7" s="1"/>
      <c r="BO7" s="1"/>
      <c r="BP7" s="1"/>
      <c r="BQ7" s="1"/>
      <c r="BR7" s="1"/>
      <c r="BS7" s="1"/>
      <c r="BV7" s="3"/>
      <c r="BW7" s="1"/>
      <c r="BX7" s="1"/>
      <c r="BY7" s="1"/>
      <c r="BZ7" s="1"/>
      <c r="CA7" s="1"/>
      <c r="CB7" s="1"/>
      <c r="CC7" s="1"/>
      <c r="CD7" s="1"/>
      <c r="CE7" s="1"/>
      <c r="CF7" s="1"/>
      <c r="CG7" s="1"/>
      <c r="CJ7" s="3"/>
      <c r="CK7" s="1"/>
      <c r="CL7" s="1"/>
      <c r="CM7" s="1"/>
      <c r="CN7" s="1"/>
      <c r="CO7" s="1"/>
      <c r="CP7" s="1"/>
      <c r="CQ7" s="1"/>
      <c r="CR7" s="1"/>
      <c r="CS7" s="1"/>
      <c r="CT7" s="1"/>
      <c r="CU7" s="1"/>
      <c r="CX7" s="3"/>
      <c r="CY7" s="1"/>
      <c r="CZ7" s="1"/>
      <c r="DA7" s="1"/>
      <c r="DB7" s="1"/>
      <c r="DC7" s="1"/>
      <c r="DD7" s="1"/>
      <c r="DE7" s="1"/>
      <c r="DF7" s="1"/>
      <c r="DG7" s="1"/>
      <c r="DH7" s="1"/>
      <c r="DI7" s="1"/>
      <c r="DL7" s="3"/>
      <c r="DM7" s="1"/>
      <c r="DN7" s="1"/>
      <c r="DO7" s="1"/>
      <c r="DP7" s="1"/>
      <c r="DQ7" s="1"/>
      <c r="DR7" s="1"/>
      <c r="DS7" s="1"/>
      <c r="DT7" s="1"/>
      <c r="DU7" s="1"/>
      <c r="DV7" s="1"/>
      <c r="DW7" s="1"/>
      <c r="DZ7" s="3"/>
      <c r="EA7" s="1"/>
      <c r="EB7" s="1"/>
      <c r="EC7" s="1"/>
      <c r="ED7" s="1"/>
      <c r="EE7" s="1"/>
      <c r="EF7" s="1"/>
      <c r="EG7" s="1"/>
      <c r="EH7" s="1"/>
      <c r="EI7" s="1"/>
      <c r="EJ7" s="1"/>
      <c r="EK7" s="1"/>
      <c r="EN7" s="3"/>
      <c r="EO7" s="1"/>
      <c r="EP7" s="1"/>
      <c r="EQ7" s="1"/>
      <c r="ER7" s="1"/>
      <c r="ES7" s="1"/>
      <c r="ET7" s="1"/>
      <c r="EU7" s="1"/>
      <c r="EV7" s="1"/>
      <c r="EW7" s="1"/>
      <c r="EX7" s="1"/>
      <c r="EY7" s="1"/>
      <c r="FB7" s="3"/>
      <c r="FC7" s="1"/>
      <c r="FD7" s="1"/>
      <c r="FE7" s="1"/>
      <c r="FF7" s="1"/>
      <c r="FG7" s="1"/>
      <c r="FH7" s="1"/>
      <c r="FI7" s="1"/>
      <c r="FJ7" s="1"/>
      <c r="FK7" s="1"/>
      <c r="FL7" s="1"/>
      <c r="FM7" s="1"/>
      <c r="FP7" s="3"/>
      <c r="FQ7" s="1"/>
      <c r="FR7" s="1"/>
      <c r="FS7" s="1"/>
      <c r="FT7" s="1"/>
      <c r="FU7" s="1"/>
      <c r="FV7" s="1"/>
      <c r="FW7" s="1"/>
      <c r="FX7" s="1"/>
      <c r="FY7" s="1"/>
      <c r="FZ7" s="1"/>
      <c r="GA7" s="1"/>
      <c r="GD7" s="3"/>
      <c r="GE7" s="1"/>
      <c r="GF7" s="1"/>
      <c r="GG7" s="1"/>
      <c r="GH7" s="1"/>
      <c r="GI7" s="1"/>
      <c r="GJ7" s="1"/>
      <c r="GK7" s="1"/>
      <c r="GL7" s="1"/>
      <c r="GM7" s="1"/>
      <c r="GN7" s="1"/>
      <c r="GO7" s="1"/>
      <c r="GR7" s="3"/>
      <c r="GS7" s="1"/>
      <c r="GT7" s="1"/>
      <c r="GU7" s="1"/>
      <c r="GV7" s="1"/>
      <c r="GW7" s="1"/>
      <c r="GX7" s="1"/>
      <c r="GY7" s="1"/>
      <c r="GZ7" s="1"/>
      <c r="HA7" s="1"/>
      <c r="HB7" s="1"/>
      <c r="HC7" s="1"/>
      <c r="HF7" s="3"/>
      <c r="HG7" s="1"/>
      <c r="HH7" s="1"/>
      <c r="HI7" s="1"/>
      <c r="HJ7" s="1"/>
      <c r="HK7" s="1"/>
      <c r="HL7" s="1"/>
      <c r="HM7" s="1"/>
      <c r="HN7" s="1"/>
      <c r="HO7" s="1"/>
      <c r="HP7" s="1"/>
      <c r="HQ7" s="1"/>
      <c r="HT7" s="3"/>
      <c r="HU7" s="1"/>
      <c r="HV7" s="1"/>
      <c r="HW7" s="1"/>
      <c r="HX7" s="1"/>
      <c r="HY7" s="1"/>
      <c r="HZ7" s="1"/>
      <c r="IA7" s="1"/>
      <c r="IB7" s="1"/>
      <c r="IC7" s="1"/>
      <c r="ID7" s="1"/>
      <c r="IE7" s="1"/>
      <c r="IH7" s="3"/>
      <c r="II7" s="1"/>
      <c r="IJ7" s="1"/>
      <c r="IK7" s="1"/>
      <c r="IL7" s="1"/>
      <c r="IM7" s="1"/>
      <c r="IN7" s="1"/>
      <c r="IO7" s="1"/>
      <c r="IP7" s="1"/>
      <c r="IQ7" s="1"/>
      <c r="IR7" s="1"/>
      <c r="IS7" s="1"/>
      <c r="IV7" s="3"/>
    </row>
    <row r="8" spans="1:256" ht="14.25" x14ac:dyDescent="0.2">
      <c r="A8" s="63" t="s">
        <v>6</v>
      </c>
      <c r="B8" s="47"/>
      <c r="C8" s="47"/>
      <c r="D8" s="47"/>
      <c r="E8" s="47"/>
      <c r="F8" s="47"/>
      <c r="G8" s="47"/>
      <c r="H8" s="47"/>
      <c r="I8" s="47"/>
      <c r="J8" s="47"/>
      <c r="K8" s="47"/>
      <c r="L8" s="47"/>
      <c r="M8" s="47"/>
      <c r="N8" s="47"/>
      <c r="O8" s="49"/>
      <c r="R8" s="3"/>
      <c r="S8" s="1"/>
      <c r="T8" s="1"/>
      <c r="U8" s="1"/>
      <c r="V8" s="1"/>
      <c r="W8" s="1"/>
      <c r="X8" s="1"/>
      <c r="Y8" s="1"/>
      <c r="Z8" s="1"/>
      <c r="AA8" s="1"/>
      <c r="AB8" s="1"/>
      <c r="AC8" s="1"/>
      <c r="AF8" s="3"/>
      <c r="AG8" s="1"/>
      <c r="AH8" s="1"/>
      <c r="AI8" s="1"/>
      <c r="AJ8" s="1"/>
      <c r="AK8" s="1"/>
      <c r="AL8" s="1"/>
      <c r="AM8" s="1"/>
      <c r="AN8" s="1"/>
      <c r="AO8" s="1"/>
      <c r="AP8" s="1"/>
      <c r="AQ8" s="1"/>
      <c r="AT8" s="3"/>
      <c r="AU8" s="1"/>
      <c r="AV8" s="1"/>
      <c r="AW8" s="1"/>
      <c r="AX8" s="1"/>
      <c r="AY8" s="1"/>
      <c r="AZ8" s="1"/>
      <c r="BA8" s="1"/>
      <c r="BB8" s="1"/>
      <c r="BC8" s="1"/>
      <c r="BD8" s="1"/>
      <c r="BE8" s="1"/>
      <c r="BH8" s="3"/>
      <c r="BI8" s="1"/>
      <c r="BJ8" s="1"/>
      <c r="BK8" s="1"/>
      <c r="BL8" s="1"/>
      <c r="BM8" s="1"/>
      <c r="BN8" s="1"/>
      <c r="BO8" s="1"/>
      <c r="BP8" s="1"/>
      <c r="BQ8" s="1"/>
      <c r="BR8" s="1"/>
      <c r="BS8" s="1"/>
      <c r="BV8" s="3"/>
      <c r="BW8" s="1"/>
      <c r="BX8" s="1"/>
      <c r="BY8" s="1"/>
      <c r="BZ8" s="1"/>
      <c r="CA8" s="1"/>
      <c r="CB8" s="1"/>
      <c r="CC8" s="1"/>
      <c r="CD8" s="1"/>
      <c r="CE8" s="1"/>
      <c r="CF8" s="1"/>
      <c r="CG8" s="1"/>
      <c r="CJ8" s="3"/>
      <c r="CK8" s="1"/>
      <c r="CL8" s="1"/>
      <c r="CM8" s="1"/>
      <c r="CN8" s="1"/>
      <c r="CO8" s="1"/>
      <c r="CP8" s="1"/>
      <c r="CQ8" s="1"/>
      <c r="CR8" s="1"/>
      <c r="CS8" s="1"/>
      <c r="CT8" s="1"/>
      <c r="CU8" s="1"/>
      <c r="CX8" s="3"/>
      <c r="CY8" s="1"/>
      <c r="CZ8" s="1"/>
      <c r="DA8" s="1"/>
      <c r="DB8" s="1"/>
      <c r="DC8" s="1"/>
      <c r="DD8" s="1"/>
      <c r="DE8" s="1"/>
      <c r="DF8" s="1"/>
      <c r="DG8" s="1"/>
      <c r="DH8" s="1"/>
      <c r="DI8" s="1"/>
      <c r="DL8" s="3"/>
      <c r="DM8" s="1"/>
      <c r="DN8" s="1"/>
      <c r="DO8" s="1"/>
      <c r="DP8" s="1"/>
      <c r="DQ8" s="1"/>
      <c r="DR8" s="1"/>
      <c r="DS8" s="1"/>
      <c r="DT8" s="1"/>
      <c r="DU8" s="1"/>
      <c r="DV8" s="1"/>
      <c r="DW8" s="1"/>
      <c r="DZ8" s="3"/>
      <c r="EA8" s="1"/>
      <c r="EB8" s="1"/>
      <c r="EC8" s="1"/>
      <c r="ED8" s="1"/>
      <c r="EE8" s="1"/>
      <c r="EF8" s="1"/>
      <c r="EG8" s="1"/>
      <c r="EH8" s="1"/>
      <c r="EI8" s="1"/>
      <c r="EJ8" s="1"/>
      <c r="EK8" s="1"/>
      <c r="EN8" s="3"/>
      <c r="EO8" s="1"/>
      <c r="EP8" s="1"/>
      <c r="EQ8" s="1"/>
      <c r="ER8" s="1"/>
      <c r="ES8" s="1"/>
      <c r="ET8" s="1"/>
      <c r="EU8" s="1"/>
      <c r="EV8" s="1"/>
      <c r="EW8" s="1"/>
      <c r="EX8" s="1"/>
      <c r="EY8" s="1"/>
      <c r="FB8" s="3"/>
      <c r="FC8" s="1"/>
      <c r="FD8" s="1"/>
      <c r="FE8" s="1"/>
      <c r="FF8" s="1"/>
      <c r="FG8" s="1"/>
      <c r="FH8" s="1"/>
      <c r="FI8" s="1"/>
      <c r="FJ8" s="1"/>
      <c r="FK8" s="1"/>
      <c r="FL8" s="1"/>
      <c r="FM8" s="1"/>
      <c r="FP8" s="3"/>
      <c r="FQ8" s="1"/>
      <c r="FR8" s="1"/>
      <c r="FS8" s="1"/>
      <c r="FT8" s="1"/>
      <c r="FU8" s="1"/>
      <c r="FV8" s="1"/>
      <c r="FW8" s="1"/>
      <c r="FX8" s="1"/>
      <c r="FY8" s="1"/>
      <c r="FZ8" s="1"/>
      <c r="GA8" s="1"/>
      <c r="GD8" s="3"/>
      <c r="GE8" s="1"/>
      <c r="GF8" s="1"/>
      <c r="GG8" s="1"/>
      <c r="GH8" s="1"/>
      <c r="GI8" s="1"/>
      <c r="GJ8" s="1"/>
      <c r="GK8" s="1"/>
      <c r="GL8" s="1"/>
      <c r="GM8" s="1"/>
      <c r="GN8" s="1"/>
      <c r="GO8" s="1"/>
      <c r="GR8" s="3"/>
      <c r="GS8" s="1"/>
      <c r="GT8" s="1"/>
      <c r="GU8" s="1"/>
      <c r="GV8" s="1"/>
      <c r="GW8" s="1"/>
      <c r="GX8" s="1"/>
      <c r="GY8" s="1"/>
      <c r="GZ8" s="1"/>
      <c r="HA8" s="1"/>
      <c r="HB8" s="1"/>
      <c r="HC8" s="1"/>
      <c r="HF8" s="3"/>
      <c r="HG8" s="1"/>
      <c r="HH8" s="1"/>
      <c r="HI8" s="1"/>
      <c r="HJ8" s="1"/>
      <c r="HK8" s="1"/>
      <c r="HL8" s="1"/>
      <c r="HM8" s="1"/>
      <c r="HN8" s="1"/>
      <c r="HO8" s="1"/>
      <c r="HP8" s="1"/>
      <c r="HQ8" s="1"/>
      <c r="HT8" s="3"/>
      <c r="HU8" s="1"/>
      <c r="HV8" s="1"/>
      <c r="HW8" s="1"/>
      <c r="HX8" s="1"/>
      <c r="HY8" s="1"/>
      <c r="HZ8" s="1"/>
      <c r="IA8" s="1"/>
      <c r="IB8" s="1"/>
      <c r="IC8" s="1"/>
      <c r="ID8" s="1"/>
      <c r="IE8" s="1"/>
      <c r="IH8" s="3"/>
      <c r="II8" s="1"/>
      <c r="IJ8" s="1"/>
      <c r="IK8" s="1"/>
      <c r="IL8" s="1"/>
      <c r="IM8" s="1"/>
      <c r="IN8" s="1"/>
      <c r="IO8" s="1"/>
      <c r="IP8" s="1"/>
      <c r="IQ8" s="1"/>
      <c r="IR8" s="1"/>
      <c r="IS8" s="1"/>
      <c r="IV8" s="3"/>
    </row>
    <row r="9" spans="1:256" ht="14.25" x14ac:dyDescent="0.2">
      <c r="A9" s="61" t="s">
        <v>303</v>
      </c>
      <c r="B9" s="40"/>
      <c r="C9" s="40"/>
      <c r="D9" s="40"/>
      <c r="E9" s="40"/>
      <c r="F9" s="40"/>
      <c r="G9" s="40"/>
      <c r="H9" s="40"/>
      <c r="I9" s="40"/>
      <c r="J9" s="40"/>
      <c r="K9" s="40"/>
      <c r="L9" s="40"/>
      <c r="M9" s="40"/>
      <c r="N9" s="40"/>
      <c r="O9" s="42"/>
    </row>
    <row r="10" spans="1:256" ht="14.25" x14ac:dyDescent="0.2">
      <c r="A10" s="61" t="s">
        <v>304</v>
      </c>
      <c r="B10" s="40"/>
      <c r="C10" s="40"/>
      <c r="D10" s="40"/>
      <c r="E10" s="40"/>
      <c r="F10" s="40"/>
      <c r="G10" s="40"/>
      <c r="H10" s="40"/>
      <c r="I10" s="40"/>
      <c r="J10" s="40"/>
      <c r="K10" s="40"/>
      <c r="L10" s="40"/>
      <c r="M10" s="40"/>
      <c r="N10" s="40"/>
      <c r="O10" s="42"/>
    </row>
    <row r="11" spans="1:256" ht="14.25" x14ac:dyDescent="0.2">
      <c r="A11" s="61" t="s">
        <v>305</v>
      </c>
      <c r="B11" s="40"/>
      <c r="C11" s="40"/>
      <c r="D11" s="40"/>
      <c r="E11" s="40"/>
      <c r="F11" s="40"/>
      <c r="G11" s="40">
        <v>32.803899999999999</v>
      </c>
      <c r="H11" s="40"/>
      <c r="I11" s="40"/>
      <c r="J11" s="40">
        <v>0.36859999999999998</v>
      </c>
      <c r="K11" s="40"/>
      <c r="L11" s="40"/>
      <c r="M11" s="40"/>
      <c r="N11" s="40"/>
      <c r="O11" s="42">
        <v>33.172499999999999</v>
      </c>
    </row>
    <row r="12" spans="1:256" ht="14.25" x14ac:dyDescent="0.2">
      <c r="A12" s="62" t="s">
        <v>286</v>
      </c>
      <c r="B12" s="44"/>
      <c r="C12" s="44"/>
      <c r="D12" s="44"/>
      <c r="E12" s="44"/>
      <c r="F12" s="44"/>
      <c r="G12" s="44">
        <v>32.803899999999999</v>
      </c>
      <c r="H12" s="44"/>
      <c r="I12" s="44"/>
      <c r="J12" s="44">
        <v>0.36859999999999998</v>
      </c>
      <c r="K12" s="44"/>
      <c r="L12" s="44"/>
      <c r="M12" s="44"/>
      <c r="N12" s="44"/>
      <c r="O12" s="46">
        <v>33.172499999999999</v>
      </c>
      <c r="R12" s="3"/>
      <c r="S12" s="1"/>
      <c r="T12" s="1"/>
      <c r="U12" s="1"/>
      <c r="V12" s="1"/>
      <c r="W12" s="1"/>
      <c r="X12" s="1"/>
      <c r="Y12" s="1"/>
      <c r="Z12" s="1"/>
      <c r="AA12" s="1"/>
      <c r="AB12" s="1"/>
      <c r="AC12" s="1"/>
      <c r="AF12" s="3"/>
      <c r="AG12" s="1"/>
      <c r="AH12" s="1"/>
      <c r="AI12" s="1"/>
      <c r="AJ12" s="1"/>
      <c r="AK12" s="1"/>
      <c r="AL12" s="1"/>
      <c r="AM12" s="1"/>
      <c r="AN12" s="1"/>
      <c r="AO12" s="1"/>
      <c r="AP12" s="1"/>
      <c r="AQ12" s="1"/>
      <c r="AT12" s="3"/>
      <c r="AU12" s="1"/>
      <c r="AV12" s="1"/>
      <c r="AW12" s="1"/>
      <c r="AX12" s="1"/>
      <c r="AY12" s="1"/>
      <c r="AZ12" s="1"/>
      <c r="BA12" s="1"/>
      <c r="BB12" s="1"/>
      <c r="BC12" s="1"/>
      <c r="BD12" s="1"/>
      <c r="BE12" s="1"/>
      <c r="BH12" s="3"/>
      <c r="BI12" s="1"/>
      <c r="BJ12" s="1"/>
      <c r="BK12" s="1"/>
      <c r="BL12" s="1"/>
      <c r="BM12" s="1"/>
      <c r="BN12" s="1"/>
      <c r="BO12" s="1"/>
      <c r="BP12" s="1"/>
      <c r="BQ12" s="1"/>
      <c r="BR12" s="1"/>
      <c r="BS12" s="1"/>
      <c r="BV12" s="3"/>
      <c r="BW12" s="1"/>
      <c r="BX12" s="1"/>
      <c r="BY12" s="1"/>
      <c r="BZ12" s="1"/>
      <c r="CA12" s="1"/>
      <c r="CB12" s="1"/>
      <c r="CC12" s="1"/>
      <c r="CD12" s="1"/>
      <c r="CE12" s="1"/>
      <c r="CF12" s="1"/>
      <c r="CG12" s="1"/>
      <c r="CJ12" s="3"/>
      <c r="CK12" s="1"/>
      <c r="CL12" s="1"/>
      <c r="CM12" s="1"/>
      <c r="CN12" s="1"/>
      <c r="CO12" s="1"/>
      <c r="CP12" s="1"/>
      <c r="CQ12" s="1"/>
      <c r="CR12" s="1"/>
      <c r="CS12" s="1"/>
      <c r="CT12" s="1"/>
      <c r="CU12" s="1"/>
      <c r="CX12" s="3"/>
      <c r="CY12" s="1"/>
      <c r="CZ12" s="1"/>
      <c r="DA12" s="1"/>
      <c r="DB12" s="1"/>
      <c r="DC12" s="1"/>
      <c r="DD12" s="1"/>
      <c r="DE12" s="1"/>
      <c r="DF12" s="1"/>
      <c r="DG12" s="1"/>
      <c r="DH12" s="1"/>
      <c r="DI12" s="1"/>
      <c r="DL12" s="3"/>
      <c r="DM12" s="1"/>
      <c r="DN12" s="1"/>
      <c r="DO12" s="1"/>
      <c r="DP12" s="1"/>
      <c r="DQ12" s="1"/>
      <c r="DR12" s="1"/>
      <c r="DS12" s="1"/>
      <c r="DT12" s="1"/>
      <c r="DU12" s="1"/>
      <c r="DV12" s="1"/>
      <c r="DW12" s="1"/>
      <c r="DZ12" s="3"/>
      <c r="EA12" s="1"/>
      <c r="EB12" s="1"/>
      <c r="EC12" s="1"/>
      <c r="ED12" s="1"/>
      <c r="EE12" s="1"/>
      <c r="EF12" s="1"/>
      <c r="EG12" s="1"/>
      <c r="EH12" s="1"/>
      <c r="EI12" s="1"/>
      <c r="EJ12" s="1"/>
      <c r="EK12" s="1"/>
      <c r="EN12" s="3"/>
      <c r="EO12" s="1"/>
      <c r="EP12" s="1"/>
      <c r="EQ12" s="1"/>
      <c r="ER12" s="1"/>
      <c r="ES12" s="1"/>
      <c r="ET12" s="1"/>
      <c r="EU12" s="1"/>
      <c r="EV12" s="1"/>
      <c r="EW12" s="1"/>
      <c r="EX12" s="1"/>
      <c r="EY12" s="1"/>
      <c r="FB12" s="3"/>
      <c r="FC12" s="1"/>
      <c r="FD12" s="1"/>
      <c r="FE12" s="1"/>
      <c r="FF12" s="1"/>
      <c r="FG12" s="1"/>
      <c r="FH12" s="1"/>
      <c r="FI12" s="1"/>
      <c r="FJ12" s="1"/>
      <c r="FK12" s="1"/>
      <c r="FL12" s="1"/>
      <c r="FM12" s="1"/>
      <c r="FP12" s="3"/>
      <c r="FQ12" s="1"/>
      <c r="FR12" s="1"/>
      <c r="FS12" s="1"/>
      <c r="FT12" s="1"/>
      <c r="FU12" s="1"/>
      <c r="FV12" s="1"/>
      <c r="FW12" s="1"/>
      <c r="FX12" s="1"/>
      <c r="FY12" s="1"/>
      <c r="FZ12" s="1"/>
      <c r="GA12" s="1"/>
      <c r="GD12" s="3"/>
      <c r="GE12" s="1"/>
      <c r="GF12" s="1"/>
      <c r="GG12" s="1"/>
      <c r="GH12" s="1"/>
      <c r="GI12" s="1"/>
      <c r="GJ12" s="1"/>
      <c r="GK12" s="1"/>
      <c r="GL12" s="1"/>
      <c r="GM12" s="1"/>
      <c r="GN12" s="1"/>
      <c r="GO12" s="1"/>
      <c r="GR12" s="3"/>
      <c r="GS12" s="1"/>
      <c r="GT12" s="1"/>
      <c r="GU12" s="1"/>
      <c r="GV12" s="1"/>
      <c r="GW12" s="1"/>
      <c r="GX12" s="1"/>
      <c r="GY12" s="1"/>
      <c r="GZ12" s="1"/>
      <c r="HA12" s="1"/>
      <c r="HB12" s="1"/>
      <c r="HC12" s="1"/>
      <c r="HF12" s="3"/>
      <c r="HG12" s="1"/>
      <c r="HH12" s="1"/>
      <c r="HI12" s="1"/>
      <c r="HJ12" s="1"/>
      <c r="HK12" s="1"/>
      <c r="HL12" s="1"/>
      <c r="HM12" s="1"/>
      <c r="HN12" s="1"/>
      <c r="HO12" s="1"/>
      <c r="HP12" s="1"/>
      <c r="HQ12" s="1"/>
      <c r="HT12" s="3"/>
      <c r="HU12" s="1"/>
      <c r="HV12" s="1"/>
      <c r="HW12" s="1"/>
      <c r="HX12" s="1"/>
      <c r="HY12" s="1"/>
      <c r="HZ12" s="1"/>
      <c r="IA12" s="1"/>
      <c r="IB12" s="1"/>
      <c r="IC12" s="1"/>
      <c r="ID12" s="1"/>
      <c r="IE12" s="1"/>
      <c r="IH12" s="3"/>
      <c r="II12" s="1"/>
      <c r="IJ12" s="1"/>
      <c r="IK12" s="1"/>
      <c r="IL12" s="1"/>
      <c r="IM12" s="1"/>
      <c r="IN12" s="1"/>
      <c r="IO12" s="1"/>
      <c r="IP12" s="1"/>
      <c r="IQ12" s="1"/>
      <c r="IR12" s="1"/>
      <c r="IS12" s="1"/>
      <c r="IV12" s="3"/>
    </row>
    <row r="13" spans="1:256" ht="14.25" x14ac:dyDescent="0.2">
      <c r="A13" s="63" t="s">
        <v>306</v>
      </c>
      <c r="B13" s="47"/>
      <c r="C13" s="47"/>
      <c r="D13" s="47"/>
      <c r="E13" s="47"/>
      <c r="F13" s="47"/>
      <c r="G13" s="47">
        <v>49.882399999999997</v>
      </c>
      <c r="H13" s="47"/>
      <c r="I13" s="47"/>
      <c r="J13" s="47"/>
      <c r="K13" s="47"/>
      <c r="L13" s="47"/>
      <c r="M13" s="47"/>
      <c r="N13" s="47"/>
      <c r="O13" s="49">
        <v>49.882399999999997</v>
      </c>
      <c r="R13" s="3"/>
      <c r="S13" s="1"/>
      <c r="T13" s="1"/>
      <c r="U13" s="1"/>
      <c r="V13" s="1"/>
      <c r="W13" s="1"/>
      <c r="X13" s="1"/>
      <c r="Y13" s="1"/>
      <c r="Z13" s="1"/>
      <c r="AA13" s="1"/>
      <c r="AB13" s="1"/>
      <c r="AC13" s="1"/>
      <c r="AF13" s="3"/>
      <c r="AG13" s="1"/>
      <c r="AH13" s="1"/>
      <c r="AI13" s="1"/>
      <c r="AJ13" s="1"/>
      <c r="AK13" s="1"/>
      <c r="AL13" s="1"/>
      <c r="AM13" s="1"/>
      <c r="AN13" s="1"/>
      <c r="AO13" s="1"/>
      <c r="AP13" s="1"/>
      <c r="AQ13" s="1"/>
      <c r="AT13" s="3"/>
      <c r="AU13" s="1"/>
      <c r="AV13" s="1"/>
      <c r="AW13" s="1"/>
      <c r="AX13" s="1"/>
      <c r="AY13" s="1"/>
      <c r="AZ13" s="1"/>
      <c r="BA13" s="1"/>
      <c r="BB13" s="1"/>
      <c r="BC13" s="1"/>
      <c r="BD13" s="1"/>
      <c r="BE13" s="1"/>
      <c r="BH13" s="3"/>
      <c r="BI13" s="1"/>
      <c r="BJ13" s="1"/>
      <c r="BK13" s="1"/>
      <c r="BL13" s="1"/>
      <c r="BM13" s="1"/>
      <c r="BN13" s="1"/>
      <c r="BO13" s="1"/>
      <c r="BP13" s="1"/>
      <c r="BQ13" s="1"/>
      <c r="BR13" s="1"/>
      <c r="BS13" s="1"/>
      <c r="BV13" s="3"/>
      <c r="BW13" s="1"/>
      <c r="BX13" s="1"/>
      <c r="BY13" s="1"/>
      <c r="BZ13" s="1"/>
      <c r="CA13" s="1"/>
      <c r="CB13" s="1"/>
      <c r="CC13" s="1"/>
      <c r="CD13" s="1"/>
      <c r="CE13" s="1"/>
      <c r="CF13" s="1"/>
      <c r="CG13" s="1"/>
      <c r="CJ13" s="3"/>
      <c r="CK13" s="1"/>
      <c r="CL13" s="1"/>
      <c r="CM13" s="1"/>
      <c r="CN13" s="1"/>
      <c r="CO13" s="1"/>
      <c r="CP13" s="1"/>
      <c r="CQ13" s="1"/>
      <c r="CR13" s="1"/>
      <c r="CS13" s="1"/>
      <c r="CT13" s="1"/>
      <c r="CU13" s="1"/>
      <c r="CX13" s="3"/>
      <c r="CY13" s="1"/>
      <c r="CZ13" s="1"/>
      <c r="DA13" s="1"/>
      <c r="DB13" s="1"/>
      <c r="DC13" s="1"/>
      <c r="DD13" s="1"/>
      <c r="DE13" s="1"/>
      <c r="DF13" s="1"/>
      <c r="DG13" s="1"/>
      <c r="DH13" s="1"/>
      <c r="DI13" s="1"/>
      <c r="DL13" s="3"/>
      <c r="DM13" s="1"/>
      <c r="DN13" s="1"/>
      <c r="DO13" s="1"/>
      <c r="DP13" s="1"/>
      <c r="DQ13" s="1"/>
      <c r="DR13" s="1"/>
      <c r="DS13" s="1"/>
      <c r="DT13" s="1"/>
      <c r="DU13" s="1"/>
      <c r="DV13" s="1"/>
      <c r="DW13" s="1"/>
      <c r="DZ13" s="3"/>
      <c r="EA13" s="1"/>
      <c r="EB13" s="1"/>
      <c r="EC13" s="1"/>
      <c r="ED13" s="1"/>
      <c r="EE13" s="1"/>
      <c r="EF13" s="1"/>
      <c r="EG13" s="1"/>
      <c r="EH13" s="1"/>
      <c r="EI13" s="1"/>
      <c r="EJ13" s="1"/>
      <c r="EK13" s="1"/>
      <c r="EN13" s="3"/>
      <c r="EO13" s="1"/>
      <c r="EP13" s="1"/>
      <c r="EQ13" s="1"/>
      <c r="ER13" s="1"/>
      <c r="ES13" s="1"/>
      <c r="ET13" s="1"/>
      <c r="EU13" s="1"/>
      <c r="EV13" s="1"/>
      <c r="EW13" s="1"/>
      <c r="EX13" s="1"/>
      <c r="EY13" s="1"/>
      <c r="FB13" s="3"/>
      <c r="FC13" s="1"/>
      <c r="FD13" s="1"/>
      <c r="FE13" s="1"/>
      <c r="FF13" s="1"/>
      <c r="FG13" s="1"/>
      <c r="FH13" s="1"/>
      <c r="FI13" s="1"/>
      <c r="FJ13" s="1"/>
      <c r="FK13" s="1"/>
      <c r="FL13" s="1"/>
      <c r="FM13" s="1"/>
      <c r="FP13" s="3"/>
      <c r="FQ13" s="1"/>
      <c r="FR13" s="1"/>
      <c r="FS13" s="1"/>
      <c r="FT13" s="1"/>
      <c r="FU13" s="1"/>
      <c r="FV13" s="1"/>
      <c r="FW13" s="1"/>
      <c r="FX13" s="1"/>
      <c r="FY13" s="1"/>
      <c r="FZ13" s="1"/>
      <c r="GA13" s="1"/>
      <c r="GD13" s="3"/>
      <c r="GE13" s="1"/>
      <c r="GF13" s="1"/>
      <c r="GG13" s="1"/>
      <c r="GH13" s="1"/>
      <c r="GI13" s="1"/>
      <c r="GJ13" s="1"/>
      <c r="GK13" s="1"/>
      <c r="GL13" s="1"/>
      <c r="GM13" s="1"/>
      <c r="GN13" s="1"/>
      <c r="GO13" s="1"/>
      <c r="GR13" s="3"/>
      <c r="GS13" s="1"/>
      <c r="GT13" s="1"/>
      <c r="GU13" s="1"/>
      <c r="GV13" s="1"/>
      <c r="GW13" s="1"/>
      <c r="GX13" s="1"/>
      <c r="GY13" s="1"/>
      <c r="GZ13" s="1"/>
      <c r="HA13" s="1"/>
      <c r="HB13" s="1"/>
      <c r="HC13" s="1"/>
      <c r="HF13" s="3"/>
      <c r="HG13" s="1"/>
      <c r="HH13" s="1"/>
      <c r="HI13" s="1"/>
      <c r="HJ13" s="1"/>
      <c r="HK13" s="1"/>
      <c r="HL13" s="1"/>
      <c r="HM13" s="1"/>
      <c r="HN13" s="1"/>
      <c r="HO13" s="1"/>
      <c r="HP13" s="1"/>
      <c r="HQ13" s="1"/>
      <c r="HT13" s="3"/>
      <c r="HU13" s="1"/>
      <c r="HV13" s="1"/>
      <c r="HW13" s="1"/>
      <c r="HX13" s="1"/>
      <c r="HY13" s="1"/>
      <c r="HZ13" s="1"/>
      <c r="IA13" s="1"/>
      <c r="IB13" s="1"/>
      <c r="IC13" s="1"/>
      <c r="ID13" s="1"/>
      <c r="IE13" s="1"/>
      <c r="IH13" s="3"/>
      <c r="II13" s="1"/>
      <c r="IJ13" s="1"/>
      <c r="IK13" s="1"/>
      <c r="IL13" s="1"/>
      <c r="IM13" s="1"/>
      <c r="IN13" s="1"/>
      <c r="IO13" s="1"/>
      <c r="IP13" s="1"/>
      <c r="IQ13" s="1"/>
      <c r="IR13" s="1"/>
      <c r="IS13" s="1"/>
      <c r="IV13" s="3"/>
    </row>
    <row r="14" spans="1:256" ht="14.25" x14ac:dyDescent="0.2">
      <c r="A14" s="63" t="s">
        <v>7</v>
      </c>
      <c r="B14" s="47"/>
      <c r="C14" s="47"/>
      <c r="D14" s="47"/>
      <c r="E14" s="47"/>
      <c r="F14" s="47"/>
      <c r="G14" s="47">
        <v>1.5114000000000001</v>
      </c>
      <c r="H14" s="47"/>
      <c r="I14" s="47"/>
      <c r="J14" s="47"/>
      <c r="K14" s="47"/>
      <c r="L14" s="47"/>
      <c r="M14" s="47"/>
      <c r="N14" s="47"/>
      <c r="O14" s="49">
        <v>1.5114000000000001</v>
      </c>
      <c r="R14" s="3"/>
      <c r="S14" s="1"/>
      <c r="T14" s="1"/>
      <c r="U14" s="1"/>
      <c r="V14" s="1"/>
      <c r="W14" s="1"/>
      <c r="X14" s="1"/>
      <c r="Y14" s="1"/>
      <c r="Z14" s="1"/>
      <c r="AA14" s="1"/>
      <c r="AB14" s="1"/>
      <c r="AC14" s="1"/>
      <c r="AF14" s="3"/>
      <c r="AG14" s="1"/>
      <c r="AH14" s="1"/>
      <c r="AI14" s="1"/>
      <c r="AJ14" s="1"/>
      <c r="AK14" s="1"/>
      <c r="AL14" s="1"/>
      <c r="AM14" s="1"/>
      <c r="AN14" s="1"/>
      <c r="AO14" s="1"/>
      <c r="AP14" s="1"/>
      <c r="AQ14" s="1"/>
      <c r="AT14" s="3"/>
      <c r="AU14" s="1"/>
      <c r="AV14" s="1"/>
      <c r="AW14" s="1"/>
      <c r="AX14" s="1"/>
      <c r="AY14" s="1"/>
      <c r="AZ14" s="1"/>
      <c r="BA14" s="1"/>
      <c r="BB14" s="1"/>
      <c r="BC14" s="1"/>
      <c r="BD14" s="1"/>
      <c r="BE14" s="1"/>
      <c r="BH14" s="3"/>
      <c r="BI14" s="1"/>
      <c r="BJ14" s="1"/>
      <c r="BK14" s="1"/>
      <c r="BL14" s="1"/>
      <c r="BM14" s="1"/>
      <c r="BN14" s="1"/>
      <c r="BO14" s="1"/>
      <c r="BP14" s="1"/>
      <c r="BQ14" s="1"/>
      <c r="BR14" s="1"/>
      <c r="BS14" s="1"/>
      <c r="BV14" s="3"/>
      <c r="BW14" s="1"/>
      <c r="BX14" s="1"/>
      <c r="BY14" s="1"/>
      <c r="BZ14" s="1"/>
      <c r="CA14" s="1"/>
      <c r="CB14" s="1"/>
      <c r="CC14" s="1"/>
      <c r="CD14" s="1"/>
      <c r="CE14" s="1"/>
      <c r="CF14" s="1"/>
      <c r="CG14" s="1"/>
      <c r="CJ14" s="3"/>
      <c r="CK14" s="1"/>
      <c r="CL14" s="1"/>
      <c r="CM14" s="1"/>
      <c r="CN14" s="1"/>
      <c r="CO14" s="1"/>
      <c r="CP14" s="1"/>
      <c r="CQ14" s="1"/>
      <c r="CR14" s="1"/>
      <c r="CS14" s="1"/>
      <c r="CT14" s="1"/>
      <c r="CU14" s="1"/>
      <c r="CX14" s="3"/>
      <c r="CY14" s="1"/>
      <c r="CZ14" s="1"/>
      <c r="DA14" s="1"/>
      <c r="DB14" s="1"/>
      <c r="DC14" s="1"/>
      <c r="DD14" s="1"/>
      <c r="DE14" s="1"/>
      <c r="DF14" s="1"/>
      <c r="DG14" s="1"/>
      <c r="DH14" s="1"/>
      <c r="DI14" s="1"/>
      <c r="DL14" s="3"/>
      <c r="DM14" s="1"/>
      <c r="DN14" s="1"/>
      <c r="DO14" s="1"/>
      <c r="DP14" s="1"/>
      <c r="DQ14" s="1"/>
      <c r="DR14" s="1"/>
      <c r="DS14" s="1"/>
      <c r="DT14" s="1"/>
      <c r="DU14" s="1"/>
      <c r="DV14" s="1"/>
      <c r="DW14" s="1"/>
      <c r="DZ14" s="3"/>
      <c r="EA14" s="1"/>
      <c r="EB14" s="1"/>
      <c r="EC14" s="1"/>
      <c r="ED14" s="1"/>
      <c r="EE14" s="1"/>
      <c r="EF14" s="1"/>
      <c r="EG14" s="1"/>
      <c r="EH14" s="1"/>
      <c r="EI14" s="1"/>
      <c r="EJ14" s="1"/>
      <c r="EK14" s="1"/>
      <c r="EN14" s="3"/>
      <c r="EO14" s="1"/>
      <c r="EP14" s="1"/>
      <c r="EQ14" s="1"/>
      <c r="ER14" s="1"/>
      <c r="ES14" s="1"/>
      <c r="ET14" s="1"/>
      <c r="EU14" s="1"/>
      <c r="EV14" s="1"/>
      <c r="EW14" s="1"/>
      <c r="EX14" s="1"/>
      <c r="EY14" s="1"/>
      <c r="FB14" s="3"/>
      <c r="FC14" s="1"/>
      <c r="FD14" s="1"/>
      <c r="FE14" s="1"/>
      <c r="FF14" s="1"/>
      <c r="FG14" s="1"/>
      <c r="FH14" s="1"/>
      <c r="FI14" s="1"/>
      <c r="FJ14" s="1"/>
      <c r="FK14" s="1"/>
      <c r="FL14" s="1"/>
      <c r="FM14" s="1"/>
      <c r="FP14" s="3"/>
      <c r="FQ14" s="1"/>
      <c r="FR14" s="1"/>
      <c r="FS14" s="1"/>
      <c r="FT14" s="1"/>
      <c r="FU14" s="1"/>
      <c r="FV14" s="1"/>
      <c r="FW14" s="1"/>
      <c r="FX14" s="1"/>
      <c r="FY14" s="1"/>
      <c r="FZ14" s="1"/>
      <c r="GA14" s="1"/>
      <c r="GD14" s="3"/>
      <c r="GE14" s="1"/>
      <c r="GF14" s="1"/>
      <c r="GG14" s="1"/>
      <c r="GH14" s="1"/>
      <c r="GI14" s="1"/>
      <c r="GJ14" s="1"/>
      <c r="GK14" s="1"/>
      <c r="GL14" s="1"/>
      <c r="GM14" s="1"/>
      <c r="GN14" s="1"/>
      <c r="GO14" s="1"/>
      <c r="GR14" s="3"/>
      <c r="GS14" s="1"/>
      <c r="GT14" s="1"/>
      <c r="GU14" s="1"/>
      <c r="GV14" s="1"/>
      <c r="GW14" s="1"/>
      <c r="GX14" s="1"/>
      <c r="GY14" s="1"/>
      <c r="GZ14" s="1"/>
      <c r="HA14" s="1"/>
      <c r="HB14" s="1"/>
      <c r="HC14" s="1"/>
      <c r="HF14" s="3"/>
      <c r="HG14" s="1"/>
      <c r="HH14" s="1"/>
      <c r="HI14" s="1"/>
      <c r="HJ14" s="1"/>
      <c r="HK14" s="1"/>
      <c r="HL14" s="1"/>
      <c r="HM14" s="1"/>
      <c r="HN14" s="1"/>
      <c r="HO14" s="1"/>
      <c r="HP14" s="1"/>
      <c r="HQ14" s="1"/>
      <c r="HT14" s="3"/>
      <c r="HU14" s="1"/>
      <c r="HV14" s="1"/>
      <c r="HW14" s="1"/>
      <c r="HX14" s="1"/>
      <c r="HY14" s="1"/>
      <c r="HZ14" s="1"/>
      <c r="IA14" s="1"/>
      <c r="IB14" s="1"/>
      <c r="IC14" s="1"/>
      <c r="ID14" s="1"/>
      <c r="IE14" s="1"/>
      <c r="IH14" s="3"/>
      <c r="II14" s="1"/>
      <c r="IJ14" s="1"/>
      <c r="IK14" s="1"/>
      <c r="IL14" s="1"/>
      <c r="IM14" s="1"/>
      <c r="IN14" s="1"/>
      <c r="IO14" s="1"/>
      <c r="IP14" s="1"/>
      <c r="IQ14" s="1"/>
      <c r="IR14" s="1"/>
      <c r="IS14" s="1"/>
      <c r="IV14" s="3"/>
    </row>
    <row r="15" spans="1:256" ht="14.25" x14ac:dyDescent="0.2">
      <c r="A15" s="61" t="s">
        <v>8</v>
      </c>
      <c r="B15" s="40">
        <v>108.41840000000001</v>
      </c>
      <c r="C15" s="40"/>
      <c r="D15" s="40"/>
      <c r="E15" s="40"/>
      <c r="F15" s="40">
        <v>65.125500000000002</v>
      </c>
      <c r="G15" s="40">
        <v>201.55099999999999</v>
      </c>
      <c r="H15" s="40"/>
      <c r="I15" s="40"/>
      <c r="J15" s="40">
        <v>14.651199999999999</v>
      </c>
      <c r="K15" s="40"/>
      <c r="L15" s="40"/>
      <c r="M15" s="40"/>
      <c r="N15" s="40"/>
      <c r="O15" s="42">
        <v>389.74610000000001</v>
      </c>
    </row>
    <row r="16" spans="1:256" ht="14.25" x14ac:dyDescent="0.2">
      <c r="A16" s="61" t="s">
        <v>9</v>
      </c>
      <c r="B16" s="40"/>
      <c r="C16" s="40"/>
      <c r="D16" s="40"/>
      <c r="E16" s="40"/>
      <c r="F16" s="40"/>
      <c r="G16" s="40"/>
      <c r="H16" s="40"/>
      <c r="I16" s="40"/>
      <c r="J16" s="40"/>
      <c r="K16" s="40"/>
      <c r="L16" s="40"/>
      <c r="M16" s="40"/>
      <c r="N16" s="40"/>
      <c r="O16" s="42"/>
    </row>
    <row r="17" spans="1:256" ht="14.25" x14ac:dyDescent="0.2">
      <c r="A17" s="61" t="s">
        <v>10</v>
      </c>
      <c r="B17" s="40">
        <v>25.913599999999999</v>
      </c>
      <c r="C17" s="40"/>
      <c r="D17" s="40"/>
      <c r="E17" s="40"/>
      <c r="F17" s="40"/>
      <c r="G17" s="40"/>
      <c r="H17" s="40"/>
      <c r="I17" s="40"/>
      <c r="J17" s="40">
        <v>37.172899999999998</v>
      </c>
      <c r="K17" s="40"/>
      <c r="L17" s="40"/>
      <c r="M17" s="40"/>
      <c r="N17" s="40"/>
      <c r="O17" s="42">
        <v>63.086500000000001</v>
      </c>
    </row>
    <row r="18" spans="1:256" ht="14.25" x14ac:dyDescent="0.2">
      <c r="A18" s="62" t="s">
        <v>287</v>
      </c>
      <c r="B18" s="44">
        <v>134.33199999999999</v>
      </c>
      <c r="C18" s="44"/>
      <c r="D18" s="44"/>
      <c r="E18" s="44"/>
      <c r="F18" s="44">
        <v>65.125500000000002</v>
      </c>
      <c r="G18" s="44">
        <v>201.55099999999999</v>
      </c>
      <c r="H18" s="44"/>
      <c r="I18" s="44"/>
      <c r="J18" s="44">
        <v>51.824100000000001</v>
      </c>
      <c r="K18" s="44"/>
      <c r="L18" s="44"/>
      <c r="M18" s="44"/>
      <c r="N18" s="44"/>
      <c r="O18" s="46">
        <v>452.83260000000001</v>
      </c>
      <c r="R18" s="3"/>
      <c r="S18" s="1"/>
      <c r="T18" s="1"/>
      <c r="U18" s="1"/>
      <c r="V18" s="1"/>
      <c r="W18" s="1"/>
      <c r="X18" s="1"/>
      <c r="Y18" s="1"/>
      <c r="Z18" s="1"/>
      <c r="AA18" s="1"/>
      <c r="AB18" s="1"/>
      <c r="AC18" s="1"/>
      <c r="AF18" s="3"/>
      <c r="AG18" s="1"/>
      <c r="AH18" s="1"/>
      <c r="AI18" s="1"/>
      <c r="AJ18" s="1"/>
      <c r="AK18" s="1"/>
      <c r="AL18" s="1"/>
      <c r="AM18" s="1"/>
      <c r="AN18" s="1"/>
      <c r="AO18" s="1"/>
      <c r="AP18" s="1"/>
      <c r="AQ18" s="1"/>
      <c r="AT18" s="3"/>
      <c r="AU18" s="1"/>
      <c r="AV18" s="1"/>
      <c r="AW18" s="1"/>
      <c r="AX18" s="1"/>
      <c r="AY18" s="1"/>
      <c r="AZ18" s="1"/>
      <c r="BA18" s="1"/>
      <c r="BB18" s="1"/>
      <c r="BC18" s="1"/>
      <c r="BD18" s="1"/>
      <c r="BE18" s="1"/>
      <c r="BH18" s="3"/>
      <c r="BI18" s="1"/>
      <c r="BJ18" s="1"/>
      <c r="BK18" s="1"/>
      <c r="BL18" s="1"/>
      <c r="BM18" s="1"/>
      <c r="BN18" s="1"/>
      <c r="BO18" s="1"/>
      <c r="BP18" s="1"/>
      <c r="BQ18" s="1"/>
      <c r="BR18" s="1"/>
      <c r="BS18" s="1"/>
      <c r="BV18" s="3"/>
      <c r="BW18" s="1"/>
      <c r="BX18" s="1"/>
      <c r="BY18" s="1"/>
      <c r="BZ18" s="1"/>
      <c r="CA18" s="1"/>
      <c r="CB18" s="1"/>
      <c r="CC18" s="1"/>
      <c r="CD18" s="1"/>
      <c r="CE18" s="1"/>
      <c r="CF18" s="1"/>
      <c r="CG18" s="1"/>
      <c r="CJ18" s="3"/>
      <c r="CK18" s="1"/>
      <c r="CL18" s="1"/>
      <c r="CM18" s="1"/>
      <c r="CN18" s="1"/>
      <c r="CO18" s="1"/>
      <c r="CP18" s="1"/>
      <c r="CQ18" s="1"/>
      <c r="CR18" s="1"/>
      <c r="CS18" s="1"/>
      <c r="CT18" s="1"/>
      <c r="CU18" s="1"/>
      <c r="CX18" s="3"/>
      <c r="CY18" s="1"/>
      <c r="CZ18" s="1"/>
      <c r="DA18" s="1"/>
      <c r="DB18" s="1"/>
      <c r="DC18" s="1"/>
      <c r="DD18" s="1"/>
      <c r="DE18" s="1"/>
      <c r="DF18" s="1"/>
      <c r="DG18" s="1"/>
      <c r="DH18" s="1"/>
      <c r="DI18" s="1"/>
      <c r="DL18" s="3"/>
      <c r="DM18" s="1"/>
      <c r="DN18" s="1"/>
      <c r="DO18" s="1"/>
      <c r="DP18" s="1"/>
      <c r="DQ18" s="1"/>
      <c r="DR18" s="1"/>
      <c r="DS18" s="1"/>
      <c r="DT18" s="1"/>
      <c r="DU18" s="1"/>
      <c r="DV18" s="1"/>
      <c r="DW18" s="1"/>
      <c r="DZ18" s="3"/>
      <c r="EA18" s="1"/>
      <c r="EB18" s="1"/>
      <c r="EC18" s="1"/>
      <c r="ED18" s="1"/>
      <c r="EE18" s="1"/>
      <c r="EF18" s="1"/>
      <c r="EG18" s="1"/>
      <c r="EH18" s="1"/>
      <c r="EI18" s="1"/>
      <c r="EJ18" s="1"/>
      <c r="EK18" s="1"/>
      <c r="EN18" s="3"/>
      <c r="EO18" s="1"/>
      <c r="EP18" s="1"/>
      <c r="EQ18" s="1"/>
      <c r="ER18" s="1"/>
      <c r="ES18" s="1"/>
      <c r="ET18" s="1"/>
      <c r="EU18" s="1"/>
      <c r="EV18" s="1"/>
      <c r="EW18" s="1"/>
      <c r="EX18" s="1"/>
      <c r="EY18" s="1"/>
      <c r="FB18" s="3"/>
      <c r="FC18" s="1"/>
      <c r="FD18" s="1"/>
      <c r="FE18" s="1"/>
      <c r="FF18" s="1"/>
      <c r="FG18" s="1"/>
      <c r="FH18" s="1"/>
      <c r="FI18" s="1"/>
      <c r="FJ18" s="1"/>
      <c r="FK18" s="1"/>
      <c r="FL18" s="1"/>
      <c r="FM18" s="1"/>
      <c r="FP18" s="3"/>
      <c r="FQ18" s="1"/>
      <c r="FR18" s="1"/>
      <c r="FS18" s="1"/>
      <c r="FT18" s="1"/>
      <c r="FU18" s="1"/>
      <c r="FV18" s="1"/>
      <c r="FW18" s="1"/>
      <c r="FX18" s="1"/>
      <c r="FY18" s="1"/>
      <c r="FZ18" s="1"/>
      <c r="GA18" s="1"/>
      <c r="GD18" s="3"/>
      <c r="GE18" s="1"/>
      <c r="GF18" s="1"/>
      <c r="GG18" s="1"/>
      <c r="GH18" s="1"/>
      <c r="GI18" s="1"/>
      <c r="GJ18" s="1"/>
      <c r="GK18" s="1"/>
      <c r="GL18" s="1"/>
      <c r="GM18" s="1"/>
      <c r="GN18" s="1"/>
      <c r="GO18" s="1"/>
      <c r="GR18" s="3"/>
      <c r="GS18" s="1"/>
      <c r="GT18" s="1"/>
      <c r="GU18" s="1"/>
      <c r="GV18" s="1"/>
      <c r="GW18" s="1"/>
      <c r="GX18" s="1"/>
      <c r="GY18" s="1"/>
      <c r="GZ18" s="1"/>
      <c r="HA18" s="1"/>
      <c r="HB18" s="1"/>
      <c r="HC18" s="1"/>
      <c r="HF18" s="3"/>
      <c r="HG18" s="1"/>
      <c r="HH18" s="1"/>
      <c r="HI18" s="1"/>
      <c r="HJ18" s="1"/>
      <c r="HK18" s="1"/>
      <c r="HL18" s="1"/>
      <c r="HM18" s="1"/>
      <c r="HN18" s="1"/>
      <c r="HO18" s="1"/>
      <c r="HP18" s="1"/>
      <c r="HQ18" s="1"/>
      <c r="HT18" s="3"/>
      <c r="HU18" s="1"/>
      <c r="HV18" s="1"/>
      <c r="HW18" s="1"/>
      <c r="HX18" s="1"/>
      <c r="HY18" s="1"/>
      <c r="HZ18" s="1"/>
      <c r="IA18" s="1"/>
      <c r="IB18" s="1"/>
      <c r="IC18" s="1"/>
      <c r="ID18" s="1"/>
      <c r="IE18" s="1"/>
      <c r="IH18" s="3"/>
      <c r="II18" s="1"/>
      <c r="IJ18" s="1"/>
      <c r="IK18" s="1"/>
      <c r="IL18" s="1"/>
      <c r="IM18" s="1"/>
      <c r="IN18" s="1"/>
      <c r="IO18" s="1"/>
      <c r="IP18" s="1"/>
      <c r="IQ18" s="1"/>
      <c r="IR18" s="1"/>
      <c r="IS18" s="1"/>
      <c r="IV18" s="3"/>
    </row>
    <row r="19" spans="1:256" ht="14.25" x14ac:dyDescent="0.2">
      <c r="A19" s="61" t="s">
        <v>11</v>
      </c>
      <c r="B19" s="40">
        <v>37.059699999999999</v>
      </c>
      <c r="C19" s="40"/>
      <c r="D19" s="40"/>
      <c r="E19" s="40"/>
      <c r="F19" s="40"/>
      <c r="G19" s="40"/>
      <c r="H19" s="40"/>
      <c r="I19" s="40"/>
      <c r="J19" s="40"/>
      <c r="K19" s="40"/>
      <c r="L19" s="40"/>
      <c r="M19" s="40"/>
      <c r="N19" s="40"/>
      <c r="O19" s="42">
        <v>37.059699999999999</v>
      </c>
    </row>
    <row r="20" spans="1:256" ht="14.25" x14ac:dyDescent="0.2">
      <c r="A20" s="61" t="s">
        <v>12</v>
      </c>
      <c r="B20" s="40">
        <v>5.4089999999999998</v>
      </c>
      <c r="C20" s="40"/>
      <c r="D20" s="40"/>
      <c r="E20" s="40"/>
      <c r="F20" s="40"/>
      <c r="G20" s="40"/>
      <c r="H20" s="40"/>
      <c r="I20" s="40"/>
      <c r="J20" s="40">
        <v>0.67649999999999999</v>
      </c>
      <c r="K20" s="40"/>
      <c r="L20" s="40"/>
      <c r="M20" s="40"/>
      <c r="N20" s="40"/>
      <c r="O20" s="42">
        <v>6.0854999999999997</v>
      </c>
    </row>
    <row r="21" spans="1:256" ht="14.25" x14ac:dyDescent="0.2">
      <c r="A21" s="61" t="s">
        <v>13</v>
      </c>
      <c r="B21" s="40">
        <v>577.23109999999997</v>
      </c>
      <c r="C21" s="40"/>
      <c r="D21" s="40"/>
      <c r="E21" s="40"/>
      <c r="F21" s="40">
        <v>35.903100000000002</v>
      </c>
      <c r="G21" s="40"/>
      <c r="H21" s="40"/>
      <c r="I21" s="40"/>
      <c r="J21" s="40">
        <v>42.5383</v>
      </c>
      <c r="K21" s="40"/>
      <c r="L21" s="40"/>
      <c r="M21" s="40"/>
      <c r="N21" s="40"/>
      <c r="O21" s="42">
        <v>655.67250000000001</v>
      </c>
    </row>
    <row r="22" spans="1:256" ht="14.25" x14ac:dyDescent="0.2">
      <c r="A22" s="61" t="s">
        <v>14</v>
      </c>
      <c r="B22" s="40">
        <v>32.614100000000001</v>
      </c>
      <c r="C22" s="40"/>
      <c r="D22" s="40">
        <v>5.6543999999999999</v>
      </c>
      <c r="E22" s="40"/>
      <c r="F22" s="40">
        <v>103.4302</v>
      </c>
      <c r="G22" s="40"/>
      <c r="H22" s="40"/>
      <c r="I22" s="40"/>
      <c r="J22" s="40">
        <v>73.286600000000007</v>
      </c>
      <c r="K22" s="40">
        <v>10.6523</v>
      </c>
      <c r="L22" s="40"/>
      <c r="M22" s="40"/>
      <c r="N22" s="40"/>
      <c r="O22" s="42">
        <v>225.63759999999999</v>
      </c>
    </row>
    <row r="23" spans="1:256" ht="14.25" x14ac:dyDescent="0.2">
      <c r="A23" s="62" t="s">
        <v>15</v>
      </c>
      <c r="B23" s="44">
        <v>652.31389999999999</v>
      </c>
      <c r="C23" s="44"/>
      <c r="D23" s="44">
        <v>5.6543999999999999</v>
      </c>
      <c r="E23" s="44"/>
      <c r="F23" s="44">
        <v>139.33330000000001</v>
      </c>
      <c r="G23" s="44"/>
      <c r="H23" s="44"/>
      <c r="I23" s="44"/>
      <c r="J23" s="44">
        <v>116.5014</v>
      </c>
      <c r="K23" s="44">
        <v>10.6523</v>
      </c>
      <c r="L23" s="44"/>
      <c r="M23" s="44"/>
      <c r="N23" s="44"/>
      <c r="O23" s="46">
        <v>924.45529999999997</v>
      </c>
      <c r="P23" s="1"/>
      <c r="R23" s="3"/>
      <c r="S23" s="1"/>
      <c r="T23" s="1"/>
      <c r="U23" s="1"/>
      <c r="V23" s="1"/>
      <c r="W23" s="1"/>
      <c r="X23" s="1"/>
      <c r="Y23" s="1"/>
      <c r="Z23" s="1"/>
      <c r="AA23" s="1"/>
      <c r="AB23" s="1"/>
      <c r="AC23" s="1"/>
      <c r="AF23" s="3"/>
      <c r="AG23" s="1"/>
      <c r="AH23" s="1"/>
      <c r="AI23" s="1"/>
      <c r="AJ23" s="1"/>
      <c r="AK23" s="1"/>
      <c r="AL23" s="1"/>
      <c r="AM23" s="1"/>
      <c r="AN23" s="1"/>
      <c r="AO23" s="1"/>
      <c r="AP23" s="1"/>
      <c r="AQ23" s="1"/>
      <c r="AT23" s="3"/>
      <c r="AU23" s="1"/>
      <c r="AV23" s="1"/>
      <c r="AW23" s="1"/>
      <c r="AX23" s="1"/>
      <c r="AY23" s="1"/>
      <c r="AZ23" s="1"/>
      <c r="BA23" s="1"/>
      <c r="BB23" s="1"/>
      <c r="BC23" s="1"/>
      <c r="BD23" s="1"/>
      <c r="BE23" s="1"/>
      <c r="BH23" s="3"/>
      <c r="BI23" s="1"/>
      <c r="BJ23" s="1"/>
      <c r="BK23" s="1"/>
      <c r="BL23" s="1"/>
      <c r="BM23" s="1"/>
      <c r="BN23" s="1"/>
      <c r="BO23" s="1"/>
      <c r="BP23" s="1"/>
      <c r="BQ23" s="1"/>
      <c r="BR23" s="1"/>
      <c r="BS23" s="1"/>
      <c r="BV23" s="3"/>
      <c r="BW23" s="1"/>
      <c r="BX23" s="1"/>
      <c r="BY23" s="1"/>
      <c r="BZ23" s="1"/>
      <c r="CA23" s="1"/>
      <c r="CB23" s="1"/>
      <c r="CC23" s="1"/>
      <c r="CD23" s="1"/>
      <c r="CE23" s="1"/>
      <c r="CF23" s="1"/>
      <c r="CG23" s="1"/>
      <c r="CJ23" s="3"/>
      <c r="CK23" s="1"/>
      <c r="CL23" s="1"/>
      <c r="CM23" s="1"/>
      <c r="CN23" s="1"/>
      <c r="CO23" s="1"/>
      <c r="CP23" s="1"/>
      <c r="CQ23" s="1"/>
      <c r="CR23" s="1"/>
      <c r="CS23" s="1"/>
      <c r="CT23" s="1"/>
      <c r="CU23" s="1"/>
      <c r="CX23" s="3"/>
      <c r="CY23" s="1"/>
      <c r="CZ23" s="1"/>
      <c r="DA23" s="1"/>
      <c r="DB23" s="1"/>
      <c r="DC23" s="1"/>
      <c r="DD23" s="1"/>
      <c r="DE23" s="1"/>
      <c r="DF23" s="1"/>
      <c r="DG23" s="1"/>
      <c r="DH23" s="1"/>
      <c r="DI23" s="1"/>
      <c r="DL23" s="3"/>
      <c r="DM23" s="1"/>
      <c r="DN23" s="1"/>
      <c r="DO23" s="1"/>
      <c r="DP23" s="1"/>
      <c r="DQ23" s="1"/>
      <c r="DR23" s="1"/>
      <c r="DS23" s="1"/>
      <c r="DT23" s="1"/>
      <c r="DU23" s="1"/>
      <c r="DV23" s="1"/>
      <c r="DW23" s="1"/>
      <c r="DZ23" s="3"/>
      <c r="EA23" s="1"/>
      <c r="EB23" s="1"/>
      <c r="EC23" s="1"/>
      <c r="ED23" s="1"/>
      <c r="EE23" s="1"/>
      <c r="EF23" s="1"/>
      <c r="EG23" s="1"/>
      <c r="EH23" s="1"/>
      <c r="EI23" s="1"/>
      <c r="EJ23" s="1"/>
      <c r="EK23" s="1"/>
      <c r="EN23" s="3"/>
      <c r="EO23" s="1"/>
      <c r="EP23" s="1"/>
      <c r="EQ23" s="1"/>
      <c r="ER23" s="1"/>
      <c r="ES23" s="1"/>
      <c r="ET23" s="1"/>
      <c r="EU23" s="1"/>
      <c r="EV23" s="1"/>
      <c r="EW23" s="1"/>
      <c r="EX23" s="1"/>
      <c r="EY23" s="1"/>
      <c r="FB23" s="3"/>
      <c r="FC23" s="1"/>
      <c r="FD23" s="1"/>
      <c r="FE23" s="1"/>
      <c r="FF23" s="1"/>
      <c r="FG23" s="1"/>
      <c r="FH23" s="1"/>
      <c r="FI23" s="1"/>
      <c r="FJ23" s="1"/>
      <c r="FK23" s="1"/>
      <c r="FL23" s="1"/>
      <c r="FM23" s="1"/>
      <c r="FP23" s="3"/>
      <c r="FQ23" s="1"/>
      <c r="FR23" s="1"/>
      <c r="FS23" s="1"/>
      <c r="FT23" s="1"/>
      <c r="FU23" s="1"/>
      <c r="FV23" s="1"/>
      <c r="FW23" s="1"/>
      <c r="FX23" s="1"/>
      <c r="FY23" s="1"/>
      <c r="FZ23" s="1"/>
      <c r="GA23" s="1"/>
      <c r="GD23" s="3"/>
      <c r="GE23" s="1"/>
      <c r="GF23" s="1"/>
      <c r="GG23" s="1"/>
      <c r="GH23" s="1"/>
      <c r="GI23" s="1"/>
      <c r="GJ23" s="1"/>
      <c r="GK23" s="1"/>
      <c r="GL23" s="1"/>
      <c r="GM23" s="1"/>
      <c r="GN23" s="1"/>
      <c r="GO23" s="1"/>
      <c r="GR23" s="3"/>
      <c r="GS23" s="1"/>
      <c r="GT23" s="1"/>
      <c r="GU23" s="1"/>
      <c r="GV23" s="1"/>
      <c r="GW23" s="1"/>
      <c r="GX23" s="1"/>
      <c r="GY23" s="1"/>
      <c r="GZ23" s="1"/>
      <c r="HA23" s="1"/>
      <c r="HB23" s="1"/>
      <c r="HC23" s="1"/>
      <c r="HF23" s="3"/>
      <c r="HG23" s="1"/>
      <c r="HH23" s="1"/>
      <c r="HI23" s="1"/>
      <c r="HJ23" s="1"/>
      <c r="HK23" s="1"/>
      <c r="HL23" s="1"/>
      <c r="HM23" s="1"/>
      <c r="HN23" s="1"/>
      <c r="HO23" s="1"/>
      <c r="HP23" s="1"/>
      <c r="HQ23" s="1"/>
      <c r="HT23" s="3"/>
      <c r="HU23" s="1"/>
      <c r="HV23" s="1"/>
      <c r="HW23" s="1"/>
      <c r="HX23" s="1"/>
      <c r="HY23" s="1"/>
      <c r="HZ23" s="1"/>
      <c r="IA23" s="1"/>
      <c r="IB23" s="1"/>
      <c r="IC23" s="1"/>
      <c r="ID23" s="1"/>
      <c r="IE23" s="1"/>
      <c r="IH23" s="3"/>
      <c r="II23" s="1"/>
      <c r="IJ23" s="1"/>
      <c r="IK23" s="1"/>
      <c r="IL23" s="1"/>
      <c r="IM23" s="1"/>
      <c r="IN23" s="1"/>
      <c r="IO23" s="1"/>
      <c r="IP23" s="1"/>
      <c r="IQ23" s="1"/>
      <c r="IR23" s="1"/>
      <c r="IS23" s="1"/>
      <c r="IV23" s="3"/>
    </row>
    <row r="24" spans="1:256" ht="14.25" x14ac:dyDescent="0.2">
      <c r="A24" s="63" t="s">
        <v>288</v>
      </c>
      <c r="B24" s="47">
        <v>2833.1181999999999</v>
      </c>
      <c r="C24" s="47"/>
      <c r="D24" s="47">
        <v>121.9853</v>
      </c>
      <c r="E24" s="47"/>
      <c r="F24" s="47"/>
      <c r="G24" s="47"/>
      <c r="H24" s="47">
        <v>67.156099999999995</v>
      </c>
      <c r="I24" s="47"/>
      <c r="J24" s="47">
        <v>28.24</v>
      </c>
      <c r="K24" s="47"/>
      <c r="L24" s="47"/>
      <c r="M24" s="47">
        <v>61.350200000000001</v>
      </c>
      <c r="N24" s="47"/>
      <c r="O24" s="49">
        <v>3111.8498</v>
      </c>
      <c r="R24" s="3"/>
      <c r="S24" s="1"/>
      <c r="T24" s="1"/>
      <c r="U24" s="1"/>
      <c r="V24" s="1"/>
      <c r="W24" s="1"/>
      <c r="X24" s="1"/>
      <c r="Y24" s="1"/>
      <c r="Z24" s="1"/>
      <c r="AA24" s="1"/>
      <c r="AB24" s="1"/>
      <c r="AC24" s="1"/>
      <c r="AF24" s="3"/>
      <c r="AG24" s="1"/>
      <c r="AH24" s="1"/>
      <c r="AI24" s="1"/>
      <c r="AJ24" s="1"/>
      <c r="AK24" s="1"/>
      <c r="AL24" s="1"/>
      <c r="AM24" s="1"/>
      <c r="AN24" s="1"/>
      <c r="AO24" s="1"/>
      <c r="AP24" s="1"/>
      <c r="AQ24" s="1"/>
      <c r="AT24" s="3"/>
      <c r="AU24" s="1"/>
      <c r="AV24" s="1"/>
      <c r="AW24" s="1"/>
      <c r="AX24" s="1"/>
      <c r="AY24" s="1"/>
      <c r="AZ24" s="1"/>
      <c r="BA24" s="1"/>
      <c r="BB24" s="1"/>
      <c r="BC24" s="1"/>
      <c r="BD24" s="1"/>
      <c r="BE24" s="1"/>
      <c r="BH24" s="3"/>
      <c r="BI24" s="1"/>
      <c r="BJ24" s="1"/>
      <c r="BK24" s="1"/>
      <c r="BL24" s="1"/>
      <c r="BM24" s="1"/>
      <c r="BN24" s="1"/>
      <c r="BO24" s="1"/>
      <c r="BP24" s="1"/>
      <c r="BQ24" s="1"/>
      <c r="BR24" s="1"/>
      <c r="BS24" s="1"/>
      <c r="BV24" s="3"/>
      <c r="BW24" s="1"/>
      <c r="BX24" s="1"/>
      <c r="BY24" s="1"/>
      <c r="BZ24" s="1"/>
      <c r="CA24" s="1"/>
      <c r="CB24" s="1"/>
      <c r="CC24" s="1"/>
      <c r="CD24" s="1"/>
      <c r="CE24" s="1"/>
      <c r="CF24" s="1"/>
      <c r="CG24" s="1"/>
      <c r="CJ24" s="3"/>
      <c r="CK24" s="1"/>
      <c r="CL24" s="1"/>
      <c r="CM24" s="1"/>
      <c r="CN24" s="1"/>
      <c r="CO24" s="1"/>
      <c r="CP24" s="1"/>
      <c r="CQ24" s="1"/>
      <c r="CR24" s="1"/>
      <c r="CS24" s="1"/>
      <c r="CT24" s="1"/>
      <c r="CU24" s="1"/>
      <c r="CX24" s="3"/>
      <c r="CY24" s="1"/>
      <c r="CZ24" s="1"/>
      <c r="DA24" s="1"/>
      <c r="DB24" s="1"/>
      <c r="DC24" s="1"/>
      <c r="DD24" s="1"/>
      <c r="DE24" s="1"/>
      <c r="DF24" s="1"/>
      <c r="DG24" s="1"/>
      <c r="DH24" s="1"/>
      <c r="DI24" s="1"/>
      <c r="DL24" s="3"/>
      <c r="DM24" s="1"/>
      <c r="DN24" s="1"/>
      <c r="DO24" s="1"/>
      <c r="DP24" s="1"/>
      <c r="DQ24" s="1"/>
      <c r="DR24" s="1"/>
      <c r="DS24" s="1"/>
      <c r="DT24" s="1"/>
      <c r="DU24" s="1"/>
      <c r="DV24" s="1"/>
      <c r="DW24" s="1"/>
      <c r="DZ24" s="3"/>
      <c r="EA24" s="1"/>
      <c r="EB24" s="1"/>
      <c r="EC24" s="1"/>
      <c r="ED24" s="1"/>
      <c r="EE24" s="1"/>
      <c r="EF24" s="1"/>
      <c r="EG24" s="1"/>
      <c r="EH24" s="1"/>
      <c r="EI24" s="1"/>
      <c r="EJ24" s="1"/>
      <c r="EK24" s="1"/>
      <c r="EN24" s="3"/>
      <c r="EO24" s="1"/>
      <c r="EP24" s="1"/>
      <c r="EQ24" s="1"/>
      <c r="ER24" s="1"/>
      <c r="ES24" s="1"/>
      <c r="ET24" s="1"/>
      <c r="EU24" s="1"/>
      <c r="EV24" s="1"/>
      <c r="EW24" s="1"/>
      <c r="EX24" s="1"/>
      <c r="EY24" s="1"/>
      <c r="FB24" s="3"/>
      <c r="FC24" s="1"/>
      <c r="FD24" s="1"/>
      <c r="FE24" s="1"/>
      <c r="FF24" s="1"/>
      <c r="FG24" s="1"/>
      <c r="FH24" s="1"/>
      <c r="FI24" s="1"/>
      <c r="FJ24" s="1"/>
      <c r="FK24" s="1"/>
      <c r="FL24" s="1"/>
      <c r="FM24" s="1"/>
      <c r="FP24" s="3"/>
      <c r="FQ24" s="1"/>
      <c r="FR24" s="1"/>
      <c r="FS24" s="1"/>
      <c r="FT24" s="1"/>
      <c r="FU24" s="1"/>
      <c r="FV24" s="1"/>
      <c r="FW24" s="1"/>
      <c r="FX24" s="1"/>
      <c r="FY24" s="1"/>
      <c r="FZ24" s="1"/>
      <c r="GA24" s="1"/>
      <c r="GD24" s="3"/>
      <c r="GE24" s="1"/>
      <c r="GF24" s="1"/>
      <c r="GG24" s="1"/>
      <c r="GH24" s="1"/>
      <c r="GI24" s="1"/>
      <c r="GJ24" s="1"/>
      <c r="GK24" s="1"/>
      <c r="GL24" s="1"/>
      <c r="GM24" s="1"/>
      <c r="GN24" s="1"/>
      <c r="GO24" s="1"/>
      <c r="GR24" s="3"/>
      <c r="GS24" s="1"/>
      <c r="GT24" s="1"/>
      <c r="GU24" s="1"/>
      <c r="GV24" s="1"/>
      <c r="GW24" s="1"/>
      <c r="GX24" s="1"/>
      <c r="GY24" s="1"/>
      <c r="GZ24" s="1"/>
      <c r="HA24" s="1"/>
      <c r="HB24" s="1"/>
      <c r="HC24" s="1"/>
      <c r="HF24" s="3"/>
      <c r="HG24" s="1"/>
      <c r="HH24" s="1"/>
      <c r="HI24" s="1"/>
      <c r="HJ24" s="1"/>
      <c r="HK24" s="1"/>
      <c r="HL24" s="1"/>
      <c r="HM24" s="1"/>
      <c r="HN24" s="1"/>
      <c r="HO24" s="1"/>
      <c r="HP24" s="1"/>
      <c r="HQ24" s="1"/>
      <c r="HT24" s="3"/>
      <c r="HU24" s="1"/>
      <c r="HV24" s="1"/>
      <c r="HW24" s="1"/>
      <c r="HX24" s="1"/>
      <c r="HY24" s="1"/>
      <c r="HZ24" s="1"/>
      <c r="IA24" s="1"/>
      <c r="IB24" s="1"/>
      <c r="IC24" s="1"/>
      <c r="ID24" s="1"/>
      <c r="IE24" s="1"/>
      <c r="IH24" s="3"/>
      <c r="II24" s="1"/>
      <c r="IJ24" s="1"/>
      <c r="IK24" s="1"/>
      <c r="IL24" s="1"/>
      <c r="IM24" s="1"/>
      <c r="IN24" s="1"/>
      <c r="IO24" s="1"/>
      <c r="IP24" s="1"/>
      <c r="IQ24" s="1"/>
      <c r="IR24" s="1"/>
      <c r="IS24" s="1"/>
      <c r="IV24" s="3"/>
    </row>
    <row r="25" spans="1:256" ht="14.25" x14ac:dyDescent="0.2">
      <c r="A25" s="61" t="s">
        <v>289</v>
      </c>
      <c r="B25" s="40">
        <v>221.6722</v>
      </c>
      <c r="C25" s="40"/>
      <c r="D25" s="40"/>
      <c r="E25" s="40"/>
      <c r="F25" s="40"/>
      <c r="G25" s="40"/>
      <c r="H25" s="40"/>
      <c r="I25" s="40"/>
      <c r="J25" s="40"/>
      <c r="K25" s="40"/>
      <c r="L25" s="40"/>
      <c r="M25" s="40"/>
      <c r="N25" s="40"/>
      <c r="O25" s="42">
        <v>221.6722</v>
      </c>
    </row>
    <row r="26" spans="1:256" ht="14.25" x14ac:dyDescent="0.2">
      <c r="A26" s="61" t="s">
        <v>16</v>
      </c>
      <c r="B26" s="40"/>
      <c r="C26" s="40"/>
      <c r="D26" s="40"/>
      <c r="E26" s="40"/>
      <c r="F26" s="40"/>
      <c r="G26" s="40"/>
      <c r="H26" s="40"/>
      <c r="I26" s="40"/>
      <c r="J26" s="40"/>
      <c r="K26" s="40"/>
      <c r="L26" s="40"/>
      <c r="M26" s="40"/>
      <c r="N26" s="40"/>
      <c r="O26" s="42"/>
    </row>
    <row r="27" spans="1:256" ht="14.25" x14ac:dyDescent="0.2">
      <c r="A27" s="61" t="s">
        <v>290</v>
      </c>
      <c r="B27" s="40"/>
      <c r="C27" s="40"/>
      <c r="D27" s="40"/>
      <c r="E27" s="40"/>
      <c r="F27" s="40"/>
      <c r="G27" s="40"/>
      <c r="H27" s="40"/>
      <c r="I27" s="40"/>
      <c r="J27" s="40"/>
      <c r="K27" s="40"/>
      <c r="L27" s="40"/>
      <c r="M27" s="40"/>
      <c r="N27" s="40"/>
      <c r="O27" s="42"/>
    </row>
    <row r="28" spans="1:256" ht="14.25" x14ac:dyDescent="0.2">
      <c r="A28" s="61" t="s">
        <v>17</v>
      </c>
      <c r="B28" s="40"/>
      <c r="C28" s="40"/>
      <c r="D28" s="40"/>
      <c r="E28" s="40"/>
      <c r="F28" s="40"/>
      <c r="G28" s="40"/>
      <c r="H28" s="40"/>
      <c r="I28" s="40"/>
      <c r="J28" s="40"/>
      <c r="K28" s="40"/>
      <c r="L28" s="40"/>
      <c r="M28" s="40"/>
      <c r="N28" s="40"/>
      <c r="O28" s="42"/>
    </row>
    <row r="29" spans="1:256" ht="14.25" x14ac:dyDescent="0.2">
      <c r="A29" s="61" t="s">
        <v>18</v>
      </c>
      <c r="B29" s="40"/>
      <c r="C29" s="40"/>
      <c r="D29" s="40"/>
      <c r="E29" s="40"/>
      <c r="F29" s="40"/>
      <c r="G29" s="40"/>
      <c r="H29" s="40"/>
      <c r="I29" s="40"/>
      <c r="J29" s="40"/>
      <c r="K29" s="40"/>
      <c r="L29" s="40"/>
      <c r="M29" s="40"/>
      <c r="N29" s="40"/>
      <c r="O29" s="42"/>
    </row>
    <row r="30" spans="1:256" ht="14.25" x14ac:dyDescent="0.2">
      <c r="A30" s="61" t="s">
        <v>19</v>
      </c>
      <c r="B30" s="40"/>
      <c r="C30" s="40"/>
      <c r="D30" s="40"/>
      <c r="E30" s="40"/>
      <c r="F30" s="40"/>
      <c r="G30" s="40"/>
      <c r="H30" s="40"/>
      <c r="I30" s="40"/>
      <c r="J30" s="40"/>
      <c r="K30" s="40"/>
      <c r="L30" s="40"/>
      <c r="M30" s="40"/>
      <c r="N30" s="40"/>
      <c r="O30" s="42"/>
    </row>
    <row r="31" spans="1:256" ht="14.25" x14ac:dyDescent="0.2">
      <c r="A31" s="61" t="s">
        <v>20</v>
      </c>
      <c r="B31" s="40"/>
      <c r="C31" s="40"/>
      <c r="D31" s="40"/>
      <c r="E31" s="40"/>
      <c r="F31" s="40"/>
      <c r="G31" s="40"/>
      <c r="H31" s="40"/>
      <c r="I31" s="40"/>
      <c r="J31" s="40"/>
      <c r="K31" s="40"/>
      <c r="L31" s="40"/>
      <c r="M31" s="40"/>
      <c r="N31" s="40"/>
      <c r="O31" s="42"/>
    </row>
    <row r="32" spans="1:256" ht="14.25" x14ac:dyDescent="0.2">
      <c r="A32" s="61" t="s">
        <v>21</v>
      </c>
      <c r="B32" s="40"/>
      <c r="C32" s="40"/>
      <c r="D32" s="40"/>
      <c r="E32" s="40"/>
      <c r="F32" s="40"/>
      <c r="G32" s="40"/>
      <c r="H32" s="40"/>
      <c r="I32" s="40"/>
      <c r="J32" s="40"/>
      <c r="K32" s="40"/>
      <c r="L32" s="40"/>
      <c r="M32" s="40"/>
      <c r="N32" s="40"/>
      <c r="O32" s="42"/>
    </row>
    <row r="33" spans="1:256" ht="14.25" x14ac:dyDescent="0.2">
      <c r="A33" s="61" t="s">
        <v>22</v>
      </c>
      <c r="B33" s="40"/>
      <c r="C33" s="40"/>
      <c r="D33" s="40"/>
      <c r="E33" s="40"/>
      <c r="F33" s="40"/>
      <c r="G33" s="40"/>
      <c r="H33" s="40"/>
      <c r="I33" s="40"/>
      <c r="J33" s="40"/>
      <c r="K33" s="40">
        <v>167.38910000000001</v>
      </c>
      <c r="L33" s="40"/>
      <c r="M33" s="40"/>
      <c r="N33" s="40"/>
      <c r="O33" s="42">
        <v>167.38910000000001</v>
      </c>
    </row>
    <row r="34" spans="1:256" ht="14.25" x14ac:dyDescent="0.2">
      <c r="A34" s="62" t="s">
        <v>291</v>
      </c>
      <c r="B34" s="44">
        <v>221.6722</v>
      </c>
      <c r="C34" s="44"/>
      <c r="D34" s="44"/>
      <c r="E34" s="44"/>
      <c r="F34" s="44"/>
      <c r="G34" s="44"/>
      <c r="H34" s="44"/>
      <c r="I34" s="44"/>
      <c r="J34" s="44"/>
      <c r="K34" s="44">
        <v>167.38910000000001</v>
      </c>
      <c r="L34" s="44"/>
      <c r="M34" s="44"/>
      <c r="N34" s="44"/>
      <c r="O34" s="46">
        <v>389.06130000000002</v>
      </c>
      <c r="R34" s="3"/>
      <c r="S34" s="1"/>
      <c r="T34" s="1"/>
      <c r="U34" s="1"/>
      <c r="V34" s="1"/>
      <c r="W34" s="1"/>
      <c r="X34" s="1"/>
      <c r="Y34" s="1"/>
      <c r="Z34" s="1"/>
      <c r="AA34" s="1"/>
      <c r="AB34" s="1"/>
      <c r="AC34" s="1"/>
      <c r="AF34" s="3"/>
      <c r="AG34" s="1"/>
      <c r="AH34" s="1"/>
      <c r="AI34" s="1"/>
      <c r="AJ34" s="1"/>
      <c r="AK34" s="1"/>
      <c r="AL34" s="1"/>
      <c r="AM34" s="1"/>
      <c r="AN34" s="1"/>
      <c r="AO34" s="1"/>
      <c r="AP34" s="1"/>
      <c r="AQ34" s="1"/>
      <c r="AT34" s="3"/>
      <c r="AU34" s="1"/>
      <c r="AV34" s="1"/>
      <c r="AW34" s="1"/>
      <c r="AX34" s="1"/>
      <c r="AY34" s="1"/>
      <c r="AZ34" s="1"/>
      <c r="BA34" s="1"/>
      <c r="BB34" s="1"/>
      <c r="BC34" s="1"/>
      <c r="BD34" s="1"/>
      <c r="BE34" s="1"/>
      <c r="BH34" s="3"/>
      <c r="BI34" s="1"/>
      <c r="BJ34" s="1"/>
      <c r="BK34" s="1"/>
      <c r="BL34" s="1"/>
      <c r="BM34" s="1"/>
      <c r="BN34" s="1"/>
      <c r="BO34" s="1"/>
      <c r="BP34" s="1"/>
      <c r="BQ34" s="1"/>
      <c r="BR34" s="1"/>
      <c r="BS34" s="1"/>
      <c r="BV34" s="3"/>
      <c r="BW34" s="1"/>
      <c r="BX34" s="1"/>
      <c r="BY34" s="1"/>
      <c r="BZ34" s="1"/>
      <c r="CA34" s="1"/>
      <c r="CB34" s="1"/>
      <c r="CC34" s="1"/>
      <c r="CD34" s="1"/>
      <c r="CE34" s="1"/>
      <c r="CF34" s="1"/>
      <c r="CG34" s="1"/>
      <c r="CJ34" s="3"/>
      <c r="CK34" s="1"/>
      <c r="CL34" s="1"/>
      <c r="CM34" s="1"/>
      <c r="CN34" s="1"/>
      <c r="CO34" s="1"/>
      <c r="CP34" s="1"/>
      <c r="CQ34" s="1"/>
      <c r="CR34" s="1"/>
      <c r="CS34" s="1"/>
      <c r="CT34" s="1"/>
      <c r="CU34" s="1"/>
      <c r="CX34" s="3"/>
      <c r="CY34" s="1"/>
      <c r="CZ34" s="1"/>
      <c r="DA34" s="1"/>
      <c r="DB34" s="1"/>
      <c r="DC34" s="1"/>
      <c r="DD34" s="1"/>
      <c r="DE34" s="1"/>
      <c r="DF34" s="1"/>
      <c r="DG34" s="1"/>
      <c r="DH34" s="1"/>
      <c r="DI34" s="1"/>
      <c r="DL34" s="3"/>
      <c r="DM34" s="1"/>
      <c r="DN34" s="1"/>
      <c r="DO34" s="1"/>
      <c r="DP34" s="1"/>
      <c r="DQ34" s="1"/>
      <c r="DR34" s="1"/>
      <c r="DS34" s="1"/>
      <c r="DT34" s="1"/>
      <c r="DU34" s="1"/>
      <c r="DV34" s="1"/>
      <c r="DW34" s="1"/>
      <c r="DZ34" s="3"/>
      <c r="EA34" s="1"/>
      <c r="EB34" s="1"/>
      <c r="EC34" s="1"/>
      <c r="ED34" s="1"/>
      <c r="EE34" s="1"/>
      <c r="EF34" s="1"/>
      <c r="EG34" s="1"/>
      <c r="EH34" s="1"/>
      <c r="EI34" s="1"/>
      <c r="EJ34" s="1"/>
      <c r="EK34" s="1"/>
      <c r="EN34" s="3"/>
      <c r="EO34" s="1"/>
      <c r="EP34" s="1"/>
      <c r="EQ34" s="1"/>
      <c r="ER34" s="1"/>
      <c r="ES34" s="1"/>
      <c r="ET34" s="1"/>
      <c r="EU34" s="1"/>
      <c r="EV34" s="1"/>
      <c r="EW34" s="1"/>
      <c r="EX34" s="1"/>
      <c r="EY34" s="1"/>
      <c r="FB34" s="3"/>
      <c r="FC34" s="1"/>
      <c r="FD34" s="1"/>
      <c r="FE34" s="1"/>
      <c r="FF34" s="1"/>
      <c r="FG34" s="1"/>
      <c r="FH34" s="1"/>
      <c r="FI34" s="1"/>
      <c r="FJ34" s="1"/>
      <c r="FK34" s="1"/>
      <c r="FL34" s="1"/>
      <c r="FM34" s="1"/>
      <c r="FP34" s="3"/>
      <c r="FQ34" s="1"/>
      <c r="FR34" s="1"/>
      <c r="FS34" s="1"/>
      <c r="FT34" s="1"/>
      <c r="FU34" s="1"/>
      <c r="FV34" s="1"/>
      <c r="FW34" s="1"/>
      <c r="FX34" s="1"/>
      <c r="FY34" s="1"/>
      <c r="FZ34" s="1"/>
      <c r="GA34" s="1"/>
      <c r="GD34" s="3"/>
      <c r="GE34" s="1"/>
      <c r="GF34" s="1"/>
      <c r="GG34" s="1"/>
      <c r="GH34" s="1"/>
      <c r="GI34" s="1"/>
      <c r="GJ34" s="1"/>
      <c r="GK34" s="1"/>
      <c r="GL34" s="1"/>
      <c r="GM34" s="1"/>
      <c r="GN34" s="1"/>
      <c r="GO34" s="1"/>
      <c r="GR34" s="3"/>
      <c r="GS34" s="1"/>
      <c r="GT34" s="1"/>
      <c r="GU34" s="1"/>
      <c r="GV34" s="1"/>
      <c r="GW34" s="1"/>
      <c r="GX34" s="1"/>
      <c r="GY34" s="1"/>
      <c r="GZ34" s="1"/>
      <c r="HA34" s="1"/>
      <c r="HB34" s="1"/>
      <c r="HC34" s="1"/>
      <c r="HF34" s="3"/>
      <c r="HG34" s="1"/>
      <c r="HH34" s="1"/>
      <c r="HI34" s="1"/>
      <c r="HJ34" s="1"/>
      <c r="HK34" s="1"/>
      <c r="HL34" s="1"/>
      <c r="HM34" s="1"/>
      <c r="HN34" s="1"/>
      <c r="HO34" s="1"/>
      <c r="HP34" s="1"/>
      <c r="HQ34" s="1"/>
      <c r="HT34" s="3"/>
      <c r="HU34" s="1"/>
      <c r="HV34" s="1"/>
      <c r="HW34" s="1"/>
      <c r="HX34" s="1"/>
      <c r="HY34" s="1"/>
      <c r="HZ34" s="1"/>
      <c r="IA34" s="1"/>
      <c r="IB34" s="1"/>
      <c r="IC34" s="1"/>
      <c r="ID34" s="1"/>
      <c r="IE34" s="1"/>
      <c r="IH34" s="3"/>
      <c r="II34" s="1"/>
      <c r="IJ34" s="1"/>
      <c r="IK34" s="1"/>
      <c r="IL34" s="1"/>
      <c r="IM34" s="1"/>
      <c r="IN34" s="1"/>
      <c r="IO34" s="1"/>
      <c r="IP34" s="1"/>
      <c r="IQ34" s="1"/>
      <c r="IR34" s="1"/>
      <c r="IS34" s="1"/>
      <c r="IV34" s="3"/>
    </row>
    <row r="35" spans="1:256" ht="14.25" x14ac:dyDescent="0.2">
      <c r="A35" s="63" t="s">
        <v>292</v>
      </c>
      <c r="B35" s="47">
        <v>308.30950000000001</v>
      </c>
      <c r="C35" s="47"/>
      <c r="D35" s="47"/>
      <c r="E35" s="47"/>
      <c r="F35" s="47"/>
      <c r="G35" s="47"/>
      <c r="H35" s="47">
        <v>39.327199999999998</v>
      </c>
      <c r="I35" s="47"/>
      <c r="J35" s="47"/>
      <c r="K35" s="47"/>
      <c r="L35" s="47"/>
      <c r="M35" s="47"/>
      <c r="N35" s="47"/>
      <c r="O35" s="49">
        <v>347.63670000000002</v>
      </c>
      <c r="R35" s="3"/>
      <c r="S35" s="1"/>
      <c r="T35" s="1"/>
      <c r="U35" s="1"/>
      <c r="V35" s="1"/>
      <c r="W35" s="1"/>
      <c r="X35" s="1"/>
      <c r="Y35" s="1"/>
      <c r="Z35" s="1"/>
      <c r="AA35" s="1"/>
      <c r="AB35" s="1"/>
      <c r="AC35" s="1"/>
      <c r="AF35" s="3"/>
      <c r="AG35" s="1"/>
      <c r="AH35" s="1"/>
      <c r="AI35" s="1"/>
      <c r="AJ35" s="1"/>
      <c r="AK35" s="1"/>
      <c r="AL35" s="1"/>
      <c r="AM35" s="1"/>
      <c r="AN35" s="1"/>
      <c r="AO35" s="1"/>
      <c r="AP35" s="1"/>
      <c r="AQ35" s="1"/>
      <c r="AT35" s="3"/>
      <c r="AU35" s="1"/>
      <c r="AV35" s="1"/>
      <c r="AW35" s="1"/>
      <c r="AX35" s="1"/>
      <c r="AY35" s="1"/>
      <c r="AZ35" s="1"/>
      <c r="BA35" s="1"/>
      <c r="BB35" s="1"/>
      <c r="BC35" s="1"/>
      <c r="BD35" s="1"/>
      <c r="BE35" s="1"/>
      <c r="BH35" s="3"/>
      <c r="BI35" s="1"/>
      <c r="BJ35" s="1"/>
      <c r="BK35" s="1"/>
      <c r="BL35" s="1"/>
      <c r="BM35" s="1"/>
      <c r="BN35" s="1"/>
      <c r="BO35" s="1"/>
      <c r="BP35" s="1"/>
      <c r="BQ35" s="1"/>
      <c r="BR35" s="1"/>
      <c r="BS35" s="1"/>
      <c r="BV35" s="3"/>
      <c r="BW35" s="1"/>
      <c r="BX35" s="1"/>
      <c r="BY35" s="1"/>
      <c r="BZ35" s="1"/>
      <c r="CA35" s="1"/>
      <c r="CB35" s="1"/>
      <c r="CC35" s="1"/>
      <c r="CD35" s="1"/>
      <c r="CE35" s="1"/>
      <c r="CF35" s="1"/>
      <c r="CG35" s="1"/>
      <c r="CJ35" s="3"/>
      <c r="CK35" s="1"/>
      <c r="CL35" s="1"/>
      <c r="CM35" s="1"/>
      <c r="CN35" s="1"/>
      <c r="CO35" s="1"/>
      <c r="CP35" s="1"/>
      <c r="CQ35" s="1"/>
      <c r="CR35" s="1"/>
      <c r="CS35" s="1"/>
      <c r="CT35" s="1"/>
      <c r="CU35" s="1"/>
      <c r="CX35" s="3"/>
      <c r="CY35" s="1"/>
      <c r="CZ35" s="1"/>
      <c r="DA35" s="1"/>
      <c r="DB35" s="1"/>
      <c r="DC35" s="1"/>
      <c r="DD35" s="1"/>
      <c r="DE35" s="1"/>
      <c r="DF35" s="1"/>
      <c r="DG35" s="1"/>
      <c r="DH35" s="1"/>
      <c r="DI35" s="1"/>
      <c r="DL35" s="3"/>
      <c r="DM35" s="1"/>
      <c r="DN35" s="1"/>
      <c r="DO35" s="1"/>
      <c r="DP35" s="1"/>
      <c r="DQ35" s="1"/>
      <c r="DR35" s="1"/>
      <c r="DS35" s="1"/>
      <c r="DT35" s="1"/>
      <c r="DU35" s="1"/>
      <c r="DV35" s="1"/>
      <c r="DW35" s="1"/>
      <c r="DZ35" s="3"/>
      <c r="EA35" s="1"/>
      <c r="EB35" s="1"/>
      <c r="EC35" s="1"/>
      <c r="ED35" s="1"/>
      <c r="EE35" s="1"/>
      <c r="EF35" s="1"/>
      <c r="EG35" s="1"/>
      <c r="EH35" s="1"/>
      <c r="EI35" s="1"/>
      <c r="EJ35" s="1"/>
      <c r="EK35" s="1"/>
      <c r="EN35" s="3"/>
      <c r="EO35" s="1"/>
      <c r="EP35" s="1"/>
      <c r="EQ35" s="1"/>
      <c r="ER35" s="1"/>
      <c r="ES35" s="1"/>
      <c r="ET35" s="1"/>
      <c r="EU35" s="1"/>
      <c r="EV35" s="1"/>
      <c r="EW35" s="1"/>
      <c r="EX35" s="1"/>
      <c r="EY35" s="1"/>
      <c r="FB35" s="3"/>
      <c r="FC35" s="1"/>
      <c r="FD35" s="1"/>
      <c r="FE35" s="1"/>
      <c r="FF35" s="1"/>
      <c r="FG35" s="1"/>
      <c r="FH35" s="1"/>
      <c r="FI35" s="1"/>
      <c r="FJ35" s="1"/>
      <c r="FK35" s="1"/>
      <c r="FL35" s="1"/>
      <c r="FM35" s="1"/>
      <c r="FP35" s="3"/>
      <c r="FQ35" s="1"/>
      <c r="FR35" s="1"/>
      <c r="FS35" s="1"/>
      <c r="FT35" s="1"/>
      <c r="FU35" s="1"/>
      <c r="FV35" s="1"/>
      <c r="FW35" s="1"/>
      <c r="FX35" s="1"/>
      <c r="FY35" s="1"/>
      <c r="FZ35" s="1"/>
      <c r="GA35" s="1"/>
      <c r="GD35" s="3"/>
      <c r="GE35" s="1"/>
      <c r="GF35" s="1"/>
      <c r="GG35" s="1"/>
      <c r="GH35" s="1"/>
      <c r="GI35" s="1"/>
      <c r="GJ35" s="1"/>
      <c r="GK35" s="1"/>
      <c r="GL35" s="1"/>
      <c r="GM35" s="1"/>
      <c r="GN35" s="1"/>
      <c r="GO35" s="1"/>
      <c r="GR35" s="3"/>
      <c r="GS35" s="1"/>
      <c r="GT35" s="1"/>
      <c r="GU35" s="1"/>
      <c r="GV35" s="1"/>
      <c r="GW35" s="1"/>
      <c r="GX35" s="1"/>
      <c r="GY35" s="1"/>
      <c r="GZ35" s="1"/>
      <c r="HA35" s="1"/>
      <c r="HB35" s="1"/>
      <c r="HC35" s="1"/>
      <c r="HF35" s="3"/>
      <c r="HG35" s="1"/>
      <c r="HH35" s="1"/>
      <c r="HI35" s="1"/>
      <c r="HJ35" s="1"/>
      <c r="HK35" s="1"/>
      <c r="HL35" s="1"/>
      <c r="HM35" s="1"/>
      <c r="HN35" s="1"/>
      <c r="HO35" s="1"/>
      <c r="HP35" s="1"/>
      <c r="HQ35" s="1"/>
      <c r="HT35" s="3"/>
      <c r="HU35" s="1"/>
      <c r="HV35" s="1"/>
      <c r="HW35" s="1"/>
      <c r="HX35" s="1"/>
      <c r="HY35" s="1"/>
      <c r="HZ35" s="1"/>
      <c r="IA35" s="1"/>
      <c r="IB35" s="1"/>
      <c r="IC35" s="1"/>
      <c r="ID35" s="1"/>
      <c r="IE35" s="1"/>
      <c r="IH35" s="3"/>
      <c r="II35" s="1"/>
      <c r="IJ35" s="1"/>
      <c r="IK35" s="1"/>
      <c r="IL35" s="1"/>
      <c r="IM35" s="1"/>
      <c r="IN35" s="1"/>
      <c r="IO35" s="1"/>
      <c r="IP35" s="1"/>
      <c r="IQ35" s="1"/>
      <c r="IR35" s="1"/>
      <c r="IS35" s="1"/>
      <c r="IV35" s="3"/>
    </row>
    <row r="36" spans="1:256" ht="14.25" x14ac:dyDescent="0.2">
      <c r="A36" s="61" t="s">
        <v>23</v>
      </c>
      <c r="B36" s="40">
        <v>8.5396999999999998</v>
      </c>
      <c r="C36" s="40"/>
      <c r="D36" s="40"/>
      <c r="E36" s="40"/>
      <c r="F36" s="40"/>
      <c r="G36" s="40"/>
      <c r="H36" s="40"/>
      <c r="I36" s="40"/>
      <c r="J36" s="40"/>
      <c r="K36" s="40"/>
      <c r="L36" s="40"/>
      <c r="M36" s="40"/>
      <c r="N36" s="40"/>
      <c r="O36" s="42">
        <v>8.5396999999999998</v>
      </c>
    </row>
    <row r="37" spans="1:256" ht="14.25" x14ac:dyDescent="0.2">
      <c r="A37" s="61" t="s">
        <v>24</v>
      </c>
      <c r="B37" s="40">
        <v>2.7791000000000001</v>
      </c>
      <c r="C37" s="40"/>
      <c r="D37" s="40"/>
      <c r="E37" s="40"/>
      <c r="F37" s="40"/>
      <c r="G37" s="40"/>
      <c r="H37" s="40"/>
      <c r="I37" s="40"/>
      <c r="J37" s="40"/>
      <c r="K37" s="40"/>
      <c r="L37" s="40"/>
      <c r="M37" s="40"/>
      <c r="N37" s="40"/>
      <c r="O37" s="42">
        <v>2.7791000000000001</v>
      </c>
    </row>
    <row r="38" spans="1:256" ht="14.25" x14ac:dyDescent="0.2">
      <c r="A38" s="61" t="s">
        <v>25</v>
      </c>
      <c r="B38" s="40">
        <v>0.8165</v>
      </c>
      <c r="C38" s="40"/>
      <c r="D38" s="40"/>
      <c r="E38" s="40"/>
      <c r="F38" s="40"/>
      <c r="G38" s="40"/>
      <c r="H38" s="40"/>
      <c r="I38" s="40"/>
      <c r="J38" s="40"/>
      <c r="K38" s="40"/>
      <c r="L38" s="40"/>
      <c r="M38" s="40"/>
      <c r="N38" s="40"/>
      <c r="O38" s="42">
        <v>0.8165</v>
      </c>
    </row>
    <row r="39" spans="1:256" ht="14.25" x14ac:dyDescent="0.2">
      <c r="A39" s="61" t="s">
        <v>26</v>
      </c>
      <c r="B39" s="40"/>
      <c r="C39" s="40"/>
      <c r="D39" s="40"/>
      <c r="E39" s="40"/>
      <c r="F39" s="40"/>
      <c r="G39" s="40"/>
      <c r="H39" s="40"/>
      <c r="I39" s="40"/>
      <c r="J39" s="40"/>
      <c r="K39" s="40"/>
      <c r="L39" s="40"/>
      <c r="M39" s="40"/>
      <c r="N39" s="40"/>
      <c r="O39" s="42"/>
    </row>
    <row r="40" spans="1:256" ht="14.25" x14ac:dyDescent="0.2">
      <c r="A40" s="61" t="s">
        <v>27</v>
      </c>
      <c r="B40" s="40">
        <v>1586.1566</v>
      </c>
      <c r="C40" s="40"/>
      <c r="D40" s="40"/>
      <c r="E40" s="40"/>
      <c r="F40" s="40"/>
      <c r="G40" s="40"/>
      <c r="H40" s="40"/>
      <c r="I40" s="40"/>
      <c r="J40" s="40"/>
      <c r="K40" s="40"/>
      <c r="L40" s="40"/>
      <c r="M40" s="40"/>
      <c r="N40" s="40"/>
      <c r="O40" s="42">
        <v>1586.1566</v>
      </c>
    </row>
    <row r="41" spans="1:256" ht="14.25" x14ac:dyDescent="0.2">
      <c r="A41" s="62" t="s">
        <v>205</v>
      </c>
      <c r="B41" s="44">
        <v>1598.2918999999999</v>
      </c>
      <c r="C41" s="44"/>
      <c r="D41" s="44"/>
      <c r="E41" s="44"/>
      <c r="F41" s="44"/>
      <c r="G41" s="44"/>
      <c r="H41" s="44"/>
      <c r="I41" s="44"/>
      <c r="J41" s="44"/>
      <c r="K41" s="44"/>
      <c r="L41" s="44"/>
      <c r="M41" s="44"/>
      <c r="N41" s="44"/>
      <c r="O41" s="46">
        <v>1598.2918999999999</v>
      </c>
      <c r="R41" s="3"/>
      <c r="S41" s="1"/>
      <c r="T41" s="1"/>
      <c r="U41" s="1"/>
      <c r="V41" s="1"/>
      <c r="W41" s="1"/>
      <c r="X41" s="1"/>
      <c r="Y41" s="1"/>
      <c r="Z41" s="1"/>
      <c r="AA41" s="1"/>
      <c r="AB41" s="1"/>
      <c r="AC41" s="1"/>
      <c r="AF41" s="3"/>
      <c r="AG41" s="1"/>
      <c r="AH41" s="1"/>
      <c r="AI41" s="1"/>
      <c r="AJ41" s="1"/>
      <c r="AK41" s="1"/>
      <c r="AL41" s="1"/>
      <c r="AM41" s="1"/>
      <c r="AN41" s="1"/>
      <c r="AO41" s="1"/>
      <c r="AP41" s="1"/>
      <c r="AQ41" s="1"/>
      <c r="AT41" s="3"/>
      <c r="AU41" s="1"/>
      <c r="AV41" s="1"/>
      <c r="AW41" s="1"/>
      <c r="AX41" s="1"/>
      <c r="AY41" s="1"/>
      <c r="AZ41" s="1"/>
      <c r="BA41" s="1"/>
      <c r="BB41" s="1"/>
      <c r="BC41" s="1"/>
      <c r="BD41" s="1"/>
      <c r="BE41" s="1"/>
      <c r="BH41" s="3"/>
      <c r="BI41" s="1"/>
      <c r="BJ41" s="1"/>
      <c r="BK41" s="1"/>
      <c r="BL41" s="1"/>
      <c r="BM41" s="1"/>
      <c r="BN41" s="1"/>
      <c r="BO41" s="1"/>
      <c r="BP41" s="1"/>
      <c r="BQ41" s="1"/>
      <c r="BR41" s="1"/>
      <c r="BS41" s="1"/>
      <c r="BV41" s="3"/>
      <c r="BW41" s="1"/>
      <c r="BX41" s="1"/>
      <c r="BY41" s="1"/>
      <c r="BZ41" s="1"/>
      <c r="CA41" s="1"/>
      <c r="CB41" s="1"/>
      <c r="CC41" s="1"/>
      <c r="CD41" s="1"/>
      <c r="CE41" s="1"/>
      <c r="CF41" s="1"/>
      <c r="CG41" s="1"/>
      <c r="CJ41" s="3"/>
      <c r="CK41" s="1"/>
      <c r="CL41" s="1"/>
      <c r="CM41" s="1"/>
      <c r="CN41" s="1"/>
      <c r="CO41" s="1"/>
      <c r="CP41" s="1"/>
      <c r="CQ41" s="1"/>
      <c r="CR41" s="1"/>
      <c r="CS41" s="1"/>
      <c r="CT41" s="1"/>
      <c r="CU41" s="1"/>
      <c r="CX41" s="3"/>
      <c r="CY41" s="1"/>
      <c r="CZ41" s="1"/>
      <c r="DA41" s="1"/>
      <c r="DB41" s="1"/>
      <c r="DC41" s="1"/>
      <c r="DD41" s="1"/>
      <c r="DE41" s="1"/>
      <c r="DF41" s="1"/>
      <c r="DG41" s="1"/>
      <c r="DH41" s="1"/>
      <c r="DI41" s="1"/>
      <c r="DL41" s="3"/>
      <c r="DM41" s="1"/>
      <c r="DN41" s="1"/>
      <c r="DO41" s="1"/>
      <c r="DP41" s="1"/>
      <c r="DQ41" s="1"/>
      <c r="DR41" s="1"/>
      <c r="DS41" s="1"/>
      <c r="DT41" s="1"/>
      <c r="DU41" s="1"/>
      <c r="DV41" s="1"/>
      <c r="DW41" s="1"/>
      <c r="DZ41" s="3"/>
      <c r="EA41" s="1"/>
      <c r="EB41" s="1"/>
      <c r="EC41" s="1"/>
      <c r="ED41" s="1"/>
      <c r="EE41" s="1"/>
      <c r="EF41" s="1"/>
      <c r="EG41" s="1"/>
      <c r="EH41" s="1"/>
      <c r="EI41" s="1"/>
      <c r="EJ41" s="1"/>
      <c r="EK41" s="1"/>
      <c r="EN41" s="3"/>
      <c r="EO41" s="1"/>
      <c r="EP41" s="1"/>
      <c r="EQ41" s="1"/>
      <c r="ER41" s="1"/>
      <c r="ES41" s="1"/>
      <c r="ET41" s="1"/>
      <c r="EU41" s="1"/>
      <c r="EV41" s="1"/>
      <c r="EW41" s="1"/>
      <c r="EX41" s="1"/>
      <c r="EY41" s="1"/>
      <c r="FB41" s="3"/>
      <c r="FC41" s="1"/>
      <c r="FD41" s="1"/>
      <c r="FE41" s="1"/>
      <c r="FF41" s="1"/>
      <c r="FG41" s="1"/>
      <c r="FH41" s="1"/>
      <c r="FI41" s="1"/>
      <c r="FJ41" s="1"/>
      <c r="FK41" s="1"/>
      <c r="FL41" s="1"/>
      <c r="FM41" s="1"/>
      <c r="FP41" s="3"/>
      <c r="FQ41" s="1"/>
      <c r="FR41" s="1"/>
      <c r="FS41" s="1"/>
      <c r="FT41" s="1"/>
      <c r="FU41" s="1"/>
      <c r="FV41" s="1"/>
      <c r="FW41" s="1"/>
      <c r="FX41" s="1"/>
      <c r="FY41" s="1"/>
      <c r="FZ41" s="1"/>
      <c r="GA41" s="1"/>
      <c r="GD41" s="3"/>
      <c r="GE41" s="1"/>
      <c r="GF41" s="1"/>
      <c r="GG41" s="1"/>
      <c r="GH41" s="1"/>
      <c r="GI41" s="1"/>
      <c r="GJ41" s="1"/>
      <c r="GK41" s="1"/>
      <c r="GL41" s="1"/>
      <c r="GM41" s="1"/>
      <c r="GN41" s="1"/>
      <c r="GO41" s="1"/>
      <c r="GR41" s="3"/>
      <c r="GS41" s="1"/>
      <c r="GT41" s="1"/>
      <c r="GU41" s="1"/>
      <c r="GV41" s="1"/>
      <c r="GW41" s="1"/>
      <c r="GX41" s="1"/>
      <c r="GY41" s="1"/>
      <c r="GZ41" s="1"/>
      <c r="HA41" s="1"/>
      <c r="HB41" s="1"/>
      <c r="HC41" s="1"/>
      <c r="HF41" s="3"/>
      <c r="HG41" s="1"/>
      <c r="HH41" s="1"/>
      <c r="HI41" s="1"/>
      <c r="HJ41" s="1"/>
      <c r="HK41" s="1"/>
      <c r="HL41" s="1"/>
      <c r="HM41" s="1"/>
      <c r="HN41" s="1"/>
      <c r="HO41" s="1"/>
      <c r="HP41" s="1"/>
      <c r="HQ41" s="1"/>
      <c r="HT41" s="3"/>
      <c r="HU41" s="1"/>
      <c r="HV41" s="1"/>
      <c r="HW41" s="1"/>
      <c r="HX41" s="1"/>
      <c r="HY41" s="1"/>
      <c r="HZ41" s="1"/>
      <c r="IA41" s="1"/>
      <c r="IB41" s="1"/>
      <c r="IC41" s="1"/>
      <c r="ID41" s="1"/>
      <c r="IE41" s="1"/>
      <c r="IH41" s="3"/>
      <c r="II41" s="1"/>
      <c r="IJ41" s="1"/>
      <c r="IK41" s="1"/>
      <c r="IL41" s="1"/>
      <c r="IM41" s="1"/>
      <c r="IN41" s="1"/>
      <c r="IO41" s="1"/>
      <c r="IP41" s="1"/>
      <c r="IQ41" s="1"/>
      <c r="IR41" s="1"/>
      <c r="IS41" s="1"/>
      <c r="IV41" s="3"/>
    </row>
    <row r="42" spans="1:256" ht="14.25" x14ac:dyDescent="0.2">
      <c r="A42" s="61" t="s">
        <v>307</v>
      </c>
      <c r="B42" s="40">
        <v>474.58519999999999</v>
      </c>
      <c r="C42" s="40"/>
      <c r="D42" s="40">
        <v>723.38570000000004</v>
      </c>
      <c r="E42" s="40"/>
      <c r="F42" s="40">
        <v>17.095500000000001</v>
      </c>
      <c r="G42" s="40"/>
      <c r="H42" s="40">
        <v>193.36109999999999</v>
      </c>
      <c r="I42" s="40"/>
      <c r="J42" s="40">
        <v>2865.8878</v>
      </c>
      <c r="K42" s="40"/>
      <c r="L42" s="40"/>
      <c r="M42" s="40">
        <v>0.68620000000000003</v>
      </c>
      <c r="N42" s="40"/>
      <c r="O42" s="42">
        <v>4275.0015000000003</v>
      </c>
    </row>
    <row r="43" spans="1:256" ht="14.25" x14ac:dyDescent="0.2">
      <c r="A43" s="61" t="s">
        <v>308</v>
      </c>
      <c r="B43" s="40">
        <v>11.3552</v>
      </c>
      <c r="C43" s="40"/>
      <c r="D43" s="40">
        <v>1145.7731000000001</v>
      </c>
      <c r="E43" s="40"/>
      <c r="F43" s="40">
        <v>175.4759</v>
      </c>
      <c r="G43" s="40"/>
      <c r="H43" s="40"/>
      <c r="I43" s="40">
        <v>0.72829999999999995</v>
      </c>
      <c r="J43" s="40">
        <v>42.1663</v>
      </c>
      <c r="K43" s="40"/>
      <c r="L43" s="40"/>
      <c r="M43" s="40"/>
      <c r="N43" s="40"/>
      <c r="O43" s="42">
        <v>1375.4988000000001</v>
      </c>
    </row>
    <row r="44" spans="1:256" ht="14.25" x14ac:dyDescent="0.2">
      <c r="A44" s="61" t="s">
        <v>309</v>
      </c>
      <c r="B44" s="40">
        <v>90.158799999999999</v>
      </c>
      <c r="C44" s="40"/>
      <c r="D44" s="40">
        <v>2341.4539</v>
      </c>
      <c r="E44" s="40"/>
      <c r="F44" s="40">
        <v>13861.890600000001</v>
      </c>
      <c r="G44" s="40">
        <v>624.5471</v>
      </c>
      <c r="H44" s="40"/>
      <c r="I44" s="40">
        <v>3.7122999999999999</v>
      </c>
      <c r="J44" s="40">
        <v>708.29049999999995</v>
      </c>
      <c r="K44" s="40"/>
      <c r="L44" s="40">
        <v>6.0622999999999996</v>
      </c>
      <c r="M44" s="40">
        <v>2.2879</v>
      </c>
      <c r="N44" s="40">
        <v>11.6166</v>
      </c>
      <c r="O44" s="42">
        <v>17650.02</v>
      </c>
    </row>
    <row r="45" spans="1:256" ht="14.25" x14ac:dyDescent="0.2">
      <c r="A45" s="62" t="s">
        <v>293</v>
      </c>
      <c r="B45" s="44">
        <v>576.0992</v>
      </c>
      <c r="C45" s="44"/>
      <c r="D45" s="44">
        <v>4210.6126999999997</v>
      </c>
      <c r="E45" s="44"/>
      <c r="F45" s="44">
        <v>14054.462</v>
      </c>
      <c r="G45" s="44">
        <v>624.5471</v>
      </c>
      <c r="H45" s="44">
        <v>193.36109999999999</v>
      </c>
      <c r="I45" s="44">
        <v>4.4405999999999999</v>
      </c>
      <c r="J45" s="44">
        <v>3616.3445999999999</v>
      </c>
      <c r="K45" s="44"/>
      <c r="L45" s="44">
        <v>6.0622999999999996</v>
      </c>
      <c r="M45" s="44">
        <v>2.9741</v>
      </c>
      <c r="N45" s="44">
        <v>11.6166</v>
      </c>
      <c r="O45" s="46">
        <v>23300.5203</v>
      </c>
      <c r="R45" s="3"/>
      <c r="S45" s="1"/>
      <c r="T45" s="1"/>
      <c r="U45" s="1"/>
      <c r="V45" s="1"/>
      <c r="W45" s="1"/>
      <c r="X45" s="1"/>
      <c r="Y45" s="1"/>
      <c r="Z45" s="1"/>
      <c r="AA45" s="1"/>
      <c r="AB45" s="1"/>
      <c r="AC45" s="1"/>
      <c r="AF45" s="3"/>
      <c r="AG45" s="1"/>
      <c r="AH45" s="1"/>
      <c r="AI45" s="1"/>
      <c r="AJ45" s="1"/>
      <c r="AK45" s="1"/>
      <c r="AL45" s="1"/>
      <c r="AM45" s="1"/>
      <c r="AN45" s="1"/>
      <c r="AO45" s="1"/>
      <c r="AP45" s="1"/>
      <c r="AQ45" s="1"/>
      <c r="AT45" s="3"/>
      <c r="AU45" s="1"/>
      <c r="AV45" s="1"/>
      <c r="AW45" s="1"/>
      <c r="AX45" s="1"/>
      <c r="AY45" s="1"/>
      <c r="AZ45" s="1"/>
      <c r="BA45" s="1"/>
      <c r="BB45" s="1"/>
      <c r="BC45" s="1"/>
      <c r="BD45" s="1"/>
      <c r="BE45" s="1"/>
      <c r="BH45" s="3"/>
      <c r="BI45" s="1"/>
      <c r="BJ45" s="1"/>
      <c r="BK45" s="1"/>
      <c r="BL45" s="1"/>
      <c r="BM45" s="1"/>
      <c r="BN45" s="1"/>
      <c r="BO45" s="1"/>
      <c r="BP45" s="1"/>
      <c r="BQ45" s="1"/>
      <c r="BR45" s="1"/>
      <c r="BS45" s="1"/>
      <c r="BV45" s="3"/>
      <c r="BW45" s="1"/>
      <c r="BX45" s="1"/>
      <c r="BY45" s="1"/>
      <c r="BZ45" s="1"/>
      <c r="CA45" s="1"/>
      <c r="CB45" s="1"/>
      <c r="CC45" s="1"/>
      <c r="CD45" s="1"/>
      <c r="CE45" s="1"/>
      <c r="CF45" s="1"/>
      <c r="CG45" s="1"/>
      <c r="CJ45" s="3"/>
      <c r="CK45" s="1"/>
      <c r="CL45" s="1"/>
      <c r="CM45" s="1"/>
      <c r="CN45" s="1"/>
      <c r="CO45" s="1"/>
      <c r="CP45" s="1"/>
      <c r="CQ45" s="1"/>
      <c r="CR45" s="1"/>
      <c r="CS45" s="1"/>
      <c r="CT45" s="1"/>
      <c r="CU45" s="1"/>
      <c r="CX45" s="3"/>
      <c r="CY45" s="1"/>
      <c r="CZ45" s="1"/>
      <c r="DA45" s="1"/>
      <c r="DB45" s="1"/>
      <c r="DC45" s="1"/>
      <c r="DD45" s="1"/>
      <c r="DE45" s="1"/>
      <c r="DF45" s="1"/>
      <c r="DG45" s="1"/>
      <c r="DH45" s="1"/>
      <c r="DI45" s="1"/>
      <c r="DL45" s="3"/>
      <c r="DM45" s="1"/>
      <c r="DN45" s="1"/>
      <c r="DO45" s="1"/>
      <c r="DP45" s="1"/>
      <c r="DQ45" s="1"/>
      <c r="DR45" s="1"/>
      <c r="DS45" s="1"/>
      <c r="DT45" s="1"/>
      <c r="DU45" s="1"/>
      <c r="DV45" s="1"/>
      <c r="DW45" s="1"/>
      <c r="DZ45" s="3"/>
      <c r="EA45" s="1"/>
      <c r="EB45" s="1"/>
      <c r="EC45" s="1"/>
      <c r="ED45" s="1"/>
      <c r="EE45" s="1"/>
      <c r="EF45" s="1"/>
      <c r="EG45" s="1"/>
      <c r="EH45" s="1"/>
      <c r="EI45" s="1"/>
      <c r="EJ45" s="1"/>
      <c r="EK45" s="1"/>
      <c r="EN45" s="3"/>
      <c r="EO45" s="1"/>
      <c r="EP45" s="1"/>
      <c r="EQ45" s="1"/>
      <c r="ER45" s="1"/>
      <c r="ES45" s="1"/>
      <c r="ET45" s="1"/>
      <c r="EU45" s="1"/>
      <c r="EV45" s="1"/>
      <c r="EW45" s="1"/>
      <c r="EX45" s="1"/>
      <c r="EY45" s="1"/>
      <c r="FB45" s="3"/>
      <c r="FC45" s="1"/>
      <c r="FD45" s="1"/>
      <c r="FE45" s="1"/>
      <c r="FF45" s="1"/>
      <c r="FG45" s="1"/>
      <c r="FH45" s="1"/>
      <c r="FI45" s="1"/>
      <c r="FJ45" s="1"/>
      <c r="FK45" s="1"/>
      <c r="FL45" s="1"/>
      <c r="FM45" s="1"/>
      <c r="FP45" s="3"/>
      <c r="FQ45" s="1"/>
      <c r="FR45" s="1"/>
      <c r="FS45" s="1"/>
      <c r="FT45" s="1"/>
      <c r="FU45" s="1"/>
      <c r="FV45" s="1"/>
      <c r="FW45" s="1"/>
      <c r="FX45" s="1"/>
      <c r="FY45" s="1"/>
      <c r="FZ45" s="1"/>
      <c r="GA45" s="1"/>
      <c r="GD45" s="3"/>
      <c r="GE45" s="1"/>
      <c r="GF45" s="1"/>
      <c r="GG45" s="1"/>
      <c r="GH45" s="1"/>
      <c r="GI45" s="1"/>
      <c r="GJ45" s="1"/>
      <c r="GK45" s="1"/>
      <c r="GL45" s="1"/>
      <c r="GM45" s="1"/>
      <c r="GN45" s="1"/>
      <c r="GO45" s="1"/>
      <c r="GR45" s="3"/>
      <c r="GS45" s="1"/>
      <c r="GT45" s="1"/>
      <c r="GU45" s="1"/>
      <c r="GV45" s="1"/>
      <c r="GW45" s="1"/>
      <c r="GX45" s="1"/>
      <c r="GY45" s="1"/>
      <c r="GZ45" s="1"/>
      <c r="HA45" s="1"/>
      <c r="HB45" s="1"/>
      <c r="HC45" s="1"/>
      <c r="HF45" s="3"/>
      <c r="HG45" s="1"/>
      <c r="HH45" s="1"/>
      <c r="HI45" s="1"/>
      <c r="HJ45" s="1"/>
      <c r="HK45" s="1"/>
      <c r="HL45" s="1"/>
      <c r="HM45" s="1"/>
      <c r="HN45" s="1"/>
      <c r="HO45" s="1"/>
      <c r="HP45" s="1"/>
      <c r="HQ45" s="1"/>
      <c r="HT45" s="3"/>
      <c r="HU45" s="1"/>
      <c r="HV45" s="1"/>
      <c r="HW45" s="1"/>
      <c r="HX45" s="1"/>
      <c r="HY45" s="1"/>
      <c r="HZ45" s="1"/>
      <c r="IA45" s="1"/>
      <c r="IB45" s="1"/>
      <c r="IC45" s="1"/>
      <c r="ID45" s="1"/>
      <c r="IE45" s="1"/>
      <c r="IH45" s="3"/>
      <c r="II45" s="1"/>
      <c r="IJ45" s="1"/>
      <c r="IK45" s="1"/>
      <c r="IL45" s="1"/>
      <c r="IM45" s="1"/>
      <c r="IN45" s="1"/>
      <c r="IO45" s="1"/>
      <c r="IP45" s="1"/>
      <c r="IQ45" s="1"/>
      <c r="IR45" s="1"/>
      <c r="IS45" s="1"/>
      <c r="IV45" s="3"/>
    </row>
    <row r="46" spans="1:256" ht="14.25" x14ac:dyDescent="0.2">
      <c r="A46" s="63" t="s">
        <v>294</v>
      </c>
      <c r="B46" s="47">
        <v>113.4063</v>
      </c>
      <c r="C46" s="47"/>
      <c r="D46" s="47"/>
      <c r="E46" s="47"/>
      <c r="F46" s="47">
        <v>8.6652000000000005</v>
      </c>
      <c r="G46" s="47"/>
      <c r="H46" s="47">
        <v>294.30540000000002</v>
      </c>
      <c r="I46" s="47"/>
      <c r="J46" s="47">
        <v>436.09179999999998</v>
      </c>
      <c r="K46" s="47">
        <v>3.3292999999999999</v>
      </c>
      <c r="L46" s="47"/>
      <c r="M46" s="47"/>
      <c r="N46" s="47"/>
      <c r="O46" s="49">
        <v>855.798</v>
      </c>
      <c r="R46" s="3"/>
      <c r="S46" s="1"/>
      <c r="T46" s="1"/>
      <c r="U46" s="1"/>
      <c r="V46" s="1"/>
      <c r="W46" s="1"/>
      <c r="X46" s="1"/>
      <c r="Y46" s="1"/>
      <c r="Z46" s="1"/>
      <c r="AA46" s="1"/>
      <c r="AB46" s="1"/>
      <c r="AC46" s="1"/>
      <c r="AF46" s="3"/>
      <c r="AG46" s="1"/>
      <c r="AH46" s="1"/>
      <c r="AI46" s="1"/>
      <c r="AJ46" s="1"/>
      <c r="AK46" s="1"/>
      <c r="AL46" s="1"/>
      <c r="AM46" s="1"/>
      <c r="AN46" s="1"/>
      <c r="AO46" s="1"/>
      <c r="AP46" s="1"/>
      <c r="AQ46" s="1"/>
      <c r="AT46" s="3"/>
      <c r="AU46" s="1"/>
      <c r="AV46" s="1"/>
      <c r="AW46" s="1"/>
      <c r="AX46" s="1"/>
      <c r="AY46" s="1"/>
      <c r="AZ46" s="1"/>
      <c r="BA46" s="1"/>
      <c r="BB46" s="1"/>
      <c r="BC46" s="1"/>
      <c r="BD46" s="1"/>
      <c r="BE46" s="1"/>
      <c r="BH46" s="3"/>
      <c r="BI46" s="1"/>
      <c r="BJ46" s="1"/>
      <c r="BK46" s="1"/>
      <c r="BL46" s="1"/>
      <c r="BM46" s="1"/>
      <c r="BN46" s="1"/>
      <c r="BO46" s="1"/>
      <c r="BP46" s="1"/>
      <c r="BQ46" s="1"/>
      <c r="BR46" s="1"/>
      <c r="BS46" s="1"/>
      <c r="BV46" s="3"/>
      <c r="BW46" s="1"/>
      <c r="BX46" s="1"/>
      <c r="BY46" s="1"/>
      <c r="BZ46" s="1"/>
      <c r="CA46" s="1"/>
      <c r="CB46" s="1"/>
      <c r="CC46" s="1"/>
      <c r="CD46" s="1"/>
      <c r="CE46" s="1"/>
      <c r="CF46" s="1"/>
      <c r="CG46" s="1"/>
      <c r="CJ46" s="3"/>
      <c r="CK46" s="1"/>
      <c r="CL46" s="1"/>
      <c r="CM46" s="1"/>
      <c r="CN46" s="1"/>
      <c r="CO46" s="1"/>
      <c r="CP46" s="1"/>
      <c r="CQ46" s="1"/>
      <c r="CR46" s="1"/>
      <c r="CS46" s="1"/>
      <c r="CT46" s="1"/>
      <c r="CU46" s="1"/>
      <c r="CX46" s="3"/>
      <c r="CY46" s="1"/>
      <c r="CZ46" s="1"/>
      <c r="DA46" s="1"/>
      <c r="DB46" s="1"/>
      <c r="DC46" s="1"/>
      <c r="DD46" s="1"/>
      <c r="DE46" s="1"/>
      <c r="DF46" s="1"/>
      <c r="DG46" s="1"/>
      <c r="DH46" s="1"/>
      <c r="DI46" s="1"/>
      <c r="DL46" s="3"/>
      <c r="DM46" s="1"/>
      <c r="DN46" s="1"/>
      <c r="DO46" s="1"/>
      <c r="DP46" s="1"/>
      <c r="DQ46" s="1"/>
      <c r="DR46" s="1"/>
      <c r="DS46" s="1"/>
      <c r="DT46" s="1"/>
      <c r="DU46" s="1"/>
      <c r="DV46" s="1"/>
      <c r="DW46" s="1"/>
      <c r="DZ46" s="3"/>
      <c r="EA46" s="1"/>
      <c r="EB46" s="1"/>
      <c r="EC46" s="1"/>
      <c r="ED46" s="1"/>
      <c r="EE46" s="1"/>
      <c r="EF46" s="1"/>
      <c r="EG46" s="1"/>
      <c r="EH46" s="1"/>
      <c r="EI46" s="1"/>
      <c r="EJ46" s="1"/>
      <c r="EK46" s="1"/>
      <c r="EN46" s="3"/>
      <c r="EO46" s="1"/>
      <c r="EP46" s="1"/>
      <c r="EQ46" s="1"/>
      <c r="ER46" s="1"/>
      <c r="ES46" s="1"/>
      <c r="ET46" s="1"/>
      <c r="EU46" s="1"/>
      <c r="EV46" s="1"/>
      <c r="EW46" s="1"/>
      <c r="EX46" s="1"/>
      <c r="EY46" s="1"/>
      <c r="FB46" s="3"/>
      <c r="FC46" s="1"/>
      <c r="FD46" s="1"/>
      <c r="FE46" s="1"/>
      <c r="FF46" s="1"/>
      <c r="FG46" s="1"/>
      <c r="FH46" s="1"/>
      <c r="FI46" s="1"/>
      <c r="FJ46" s="1"/>
      <c r="FK46" s="1"/>
      <c r="FL46" s="1"/>
      <c r="FM46" s="1"/>
      <c r="FP46" s="3"/>
      <c r="FQ46" s="1"/>
      <c r="FR46" s="1"/>
      <c r="FS46" s="1"/>
      <c r="FT46" s="1"/>
      <c r="FU46" s="1"/>
      <c r="FV46" s="1"/>
      <c r="FW46" s="1"/>
      <c r="FX46" s="1"/>
      <c r="FY46" s="1"/>
      <c r="FZ46" s="1"/>
      <c r="GA46" s="1"/>
      <c r="GD46" s="3"/>
      <c r="GE46" s="1"/>
      <c r="GF46" s="1"/>
      <c r="GG46" s="1"/>
      <c r="GH46" s="1"/>
      <c r="GI46" s="1"/>
      <c r="GJ46" s="1"/>
      <c r="GK46" s="1"/>
      <c r="GL46" s="1"/>
      <c r="GM46" s="1"/>
      <c r="GN46" s="1"/>
      <c r="GO46" s="1"/>
      <c r="GR46" s="3"/>
      <c r="GS46" s="1"/>
      <c r="GT46" s="1"/>
      <c r="GU46" s="1"/>
      <c r="GV46" s="1"/>
      <c r="GW46" s="1"/>
      <c r="GX46" s="1"/>
      <c r="GY46" s="1"/>
      <c r="GZ46" s="1"/>
      <c r="HA46" s="1"/>
      <c r="HB46" s="1"/>
      <c r="HC46" s="1"/>
      <c r="HF46" s="3"/>
      <c r="HG46" s="1"/>
      <c r="HH46" s="1"/>
      <c r="HI46" s="1"/>
      <c r="HJ46" s="1"/>
      <c r="HK46" s="1"/>
      <c r="HL46" s="1"/>
      <c r="HM46" s="1"/>
      <c r="HN46" s="1"/>
      <c r="HO46" s="1"/>
      <c r="HP46" s="1"/>
      <c r="HQ46" s="1"/>
      <c r="HT46" s="3"/>
      <c r="HU46" s="1"/>
      <c r="HV46" s="1"/>
      <c r="HW46" s="1"/>
      <c r="HX46" s="1"/>
      <c r="HY46" s="1"/>
      <c r="HZ46" s="1"/>
      <c r="IA46" s="1"/>
      <c r="IB46" s="1"/>
      <c r="IC46" s="1"/>
      <c r="ID46" s="1"/>
      <c r="IE46" s="1"/>
      <c r="IH46" s="3"/>
      <c r="II46" s="1"/>
      <c r="IJ46" s="1"/>
      <c r="IK46" s="1"/>
      <c r="IL46" s="1"/>
      <c r="IM46" s="1"/>
      <c r="IN46" s="1"/>
      <c r="IO46" s="1"/>
      <c r="IP46" s="1"/>
      <c r="IQ46" s="1"/>
      <c r="IR46" s="1"/>
      <c r="IS46" s="1"/>
      <c r="IV46" s="3"/>
    </row>
    <row r="47" spans="1:256" ht="14.25" x14ac:dyDescent="0.2">
      <c r="A47" s="61" t="s">
        <v>28</v>
      </c>
      <c r="B47" s="40">
        <v>7635.0204000000003</v>
      </c>
      <c r="C47" s="40"/>
      <c r="D47" s="40"/>
      <c r="E47" s="40"/>
      <c r="F47" s="40">
        <v>86.184799999999996</v>
      </c>
      <c r="G47" s="40"/>
      <c r="H47" s="40"/>
      <c r="I47" s="40"/>
      <c r="J47" s="40">
        <v>26.396100000000001</v>
      </c>
      <c r="K47" s="40"/>
      <c r="L47" s="40"/>
      <c r="M47" s="40"/>
      <c r="N47" s="40"/>
      <c r="O47" s="42">
        <v>7747.6013000000003</v>
      </c>
    </row>
    <row r="48" spans="1:256" ht="14.25" x14ac:dyDescent="0.2">
      <c r="A48" s="61" t="s">
        <v>295</v>
      </c>
      <c r="B48" s="40">
        <v>5118.7578000000003</v>
      </c>
      <c r="C48" s="40"/>
      <c r="D48" s="40"/>
      <c r="E48" s="40"/>
      <c r="F48" s="40"/>
      <c r="G48" s="40">
        <v>5.64</v>
      </c>
      <c r="H48" s="40">
        <v>14.957599999999999</v>
      </c>
      <c r="I48" s="40"/>
      <c r="J48" s="40"/>
      <c r="K48" s="40"/>
      <c r="L48" s="40"/>
      <c r="M48" s="40"/>
      <c r="N48" s="40"/>
      <c r="O48" s="42">
        <v>5139.3554000000004</v>
      </c>
    </row>
    <row r="49" spans="1:256" ht="14.25" x14ac:dyDescent="0.2">
      <c r="A49" s="62" t="s">
        <v>29</v>
      </c>
      <c r="B49" s="44">
        <v>12753.778200000001</v>
      </c>
      <c r="C49" s="44"/>
      <c r="D49" s="44"/>
      <c r="E49" s="44"/>
      <c r="F49" s="44">
        <v>86.184799999999996</v>
      </c>
      <c r="G49" s="44">
        <v>5.64</v>
      </c>
      <c r="H49" s="44">
        <v>14.957599999999999</v>
      </c>
      <c r="I49" s="44"/>
      <c r="J49" s="44">
        <v>26.396100000000001</v>
      </c>
      <c r="K49" s="44"/>
      <c r="L49" s="44"/>
      <c r="M49" s="44"/>
      <c r="N49" s="44"/>
      <c r="O49" s="46">
        <v>12886.956700000001</v>
      </c>
      <c r="R49" s="3"/>
      <c r="S49" s="1"/>
      <c r="T49" s="1"/>
      <c r="U49" s="1"/>
      <c r="V49" s="1"/>
      <c r="W49" s="1"/>
      <c r="X49" s="1"/>
      <c r="Y49" s="1"/>
      <c r="Z49" s="1"/>
      <c r="AA49" s="1"/>
      <c r="AB49" s="1"/>
      <c r="AC49" s="1"/>
      <c r="AF49" s="3"/>
      <c r="AG49" s="1"/>
      <c r="AH49" s="1"/>
      <c r="AI49" s="1"/>
      <c r="AJ49" s="1"/>
      <c r="AK49" s="1"/>
      <c r="AL49" s="1"/>
      <c r="AM49" s="1"/>
      <c r="AN49" s="1"/>
      <c r="AO49" s="1"/>
      <c r="AP49" s="1"/>
      <c r="AQ49" s="1"/>
      <c r="AT49" s="3"/>
      <c r="AU49" s="1"/>
      <c r="AV49" s="1"/>
      <c r="AW49" s="1"/>
      <c r="AX49" s="1"/>
      <c r="AY49" s="1"/>
      <c r="AZ49" s="1"/>
      <c r="BA49" s="1"/>
      <c r="BB49" s="1"/>
      <c r="BC49" s="1"/>
      <c r="BD49" s="1"/>
      <c r="BE49" s="1"/>
      <c r="BH49" s="3"/>
      <c r="BI49" s="1"/>
      <c r="BJ49" s="1"/>
      <c r="BK49" s="1"/>
      <c r="BL49" s="1"/>
      <c r="BM49" s="1"/>
      <c r="BN49" s="1"/>
      <c r="BO49" s="1"/>
      <c r="BP49" s="1"/>
      <c r="BQ49" s="1"/>
      <c r="BR49" s="1"/>
      <c r="BS49" s="1"/>
      <c r="BV49" s="3"/>
      <c r="BW49" s="1"/>
      <c r="BX49" s="1"/>
      <c r="BY49" s="1"/>
      <c r="BZ49" s="1"/>
      <c r="CA49" s="1"/>
      <c r="CB49" s="1"/>
      <c r="CC49" s="1"/>
      <c r="CD49" s="1"/>
      <c r="CE49" s="1"/>
      <c r="CF49" s="1"/>
      <c r="CG49" s="1"/>
      <c r="CJ49" s="3"/>
      <c r="CK49" s="1"/>
      <c r="CL49" s="1"/>
      <c r="CM49" s="1"/>
      <c r="CN49" s="1"/>
      <c r="CO49" s="1"/>
      <c r="CP49" s="1"/>
      <c r="CQ49" s="1"/>
      <c r="CR49" s="1"/>
      <c r="CS49" s="1"/>
      <c r="CT49" s="1"/>
      <c r="CU49" s="1"/>
      <c r="CX49" s="3"/>
      <c r="CY49" s="1"/>
      <c r="CZ49" s="1"/>
      <c r="DA49" s="1"/>
      <c r="DB49" s="1"/>
      <c r="DC49" s="1"/>
      <c r="DD49" s="1"/>
      <c r="DE49" s="1"/>
      <c r="DF49" s="1"/>
      <c r="DG49" s="1"/>
      <c r="DH49" s="1"/>
      <c r="DI49" s="1"/>
      <c r="DL49" s="3"/>
      <c r="DM49" s="1"/>
      <c r="DN49" s="1"/>
      <c r="DO49" s="1"/>
      <c r="DP49" s="1"/>
      <c r="DQ49" s="1"/>
      <c r="DR49" s="1"/>
      <c r="DS49" s="1"/>
      <c r="DT49" s="1"/>
      <c r="DU49" s="1"/>
      <c r="DV49" s="1"/>
      <c r="DW49" s="1"/>
      <c r="DZ49" s="3"/>
      <c r="EA49" s="1"/>
      <c r="EB49" s="1"/>
      <c r="EC49" s="1"/>
      <c r="ED49" s="1"/>
      <c r="EE49" s="1"/>
      <c r="EF49" s="1"/>
      <c r="EG49" s="1"/>
      <c r="EH49" s="1"/>
      <c r="EI49" s="1"/>
      <c r="EJ49" s="1"/>
      <c r="EK49" s="1"/>
      <c r="EN49" s="3"/>
      <c r="EO49" s="1"/>
      <c r="EP49" s="1"/>
      <c r="EQ49" s="1"/>
      <c r="ER49" s="1"/>
      <c r="ES49" s="1"/>
      <c r="ET49" s="1"/>
      <c r="EU49" s="1"/>
      <c r="EV49" s="1"/>
      <c r="EW49" s="1"/>
      <c r="EX49" s="1"/>
      <c r="EY49" s="1"/>
      <c r="FB49" s="3"/>
      <c r="FC49" s="1"/>
      <c r="FD49" s="1"/>
      <c r="FE49" s="1"/>
      <c r="FF49" s="1"/>
      <c r="FG49" s="1"/>
      <c r="FH49" s="1"/>
      <c r="FI49" s="1"/>
      <c r="FJ49" s="1"/>
      <c r="FK49" s="1"/>
      <c r="FL49" s="1"/>
      <c r="FM49" s="1"/>
      <c r="FP49" s="3"/>
      <c r="FQ49" s="1"/>
      <c r="FR49" s="1"/>
      <c r="FS49" s="1"/>
      <c r="FT49" s="1"/>
      <c r="FU49" s="1"/>
      <c r="FV49" s="1"/>
      <c r="FW49" s="1"/>
      <c r="FX49" s="1"/>
      <c r="FY49" s="1"/>
      <c r="FZ49" s="1"/>
      <c r="GA49" s="1"/>
      <c r="GD49" s="3"/>
      <c r="GE49" s="1"/>
      <c r="GF49" s="1"/>
      <c r="GG49" s="1"/>
      <c r="GH49" s="1"/>
      <c r="GI49" s="1"/>
      <c r="GJ49" s="1"/>
      <c r="GK49" s="1"/>
      <c r="GL49" s="1"/>
      <c r="GM49" s="1"/>
      <c r="GN49" s="1"/>
      <c r="GO49" s="1"/>
      <c r="GR49" s="3"/>
      <c r="GS49" s="1"/>
      <c r="GT49" s="1"/>
      <c r="GU49" s="1"/>
      <c r="GV49" s="1"/>
      <c r="GW49" s="1"/>
      <c r="GX49" s="1"/>
      <c r="GY49" s="1"/>
      <c r="GZ49" s="1"/>
      <c r="HA49" s="1"/>
      <c r="HB49" s="1"/>
      <c r="HC49" s="1"/>
      <c r="HF49" s="3"/>
      <c r="HG49" s="1"/>
      <c r="HH49" s="1"/>
      <c r="HI49" s="1"/>
      <c r="HJ49" s="1"/>
      <c r="HK49" s="1"/>
      <c r="HL49" s="1"/>
      <c r="HM49" s="1"/>
      <c r="HN49" s="1"/>
      <c r="HO49" s="1"/>
      <c r="HP49" s="1"/>
      <c r="HQ49" s="1"/>
      <c r="HT49" s="3"/>
      <c r="HU49" s="1"/>
      <c r="HV49" s="1"/>
      <c r="HW49" s="1"/>
      <c r="HX49" s="1"/>
      <c r="HY49" s="1"/>
      <c r="HZ49" s="1"/>
      <c r="IA49" s="1"/>
      <c r="IB49" s="1"/>
      <c r="IC49" s="1"/>
      <c r="ID49" s="1"/>
      <c r="IE49" s="1"/>
      <c r="IH49" s="3"/>
      <c r="II49" s="1"/>
      <c r="IJ49" s="1"/>
      <c r="IK49" s="1"/>
      <c r="IL49" s="1"/>
      <c r="IM49" s="1"/>
      <c r="IN49" s="1"/>
      <c r="IO49" s="1"/>
      <c r="IP49" s="1"/>
      <c r="IQ49" s="1"/>
      <c r="IR49" s="1"/>
      <c r="IS49" s="1"/>
      <c r="IV49" s="3"/>
    </row>
    <row r="50" spans="1:256" ht="14.25" x14ac:dyDescent="0.2">
      <c r="A50" s="61" t="s">
        <v>296</v>
      </c>
      <c r="B50" s="40">
        <v>10.8253</v>
      </c>
      <c r="C50" s="40"/>
      <c r="D50" s="40">
        <v>8.0576000000000008</v>
      </c>
      <c r="E50" s="40"/>
      <c r="F50" s="40"/>
      <c r="G50" s="40"/>
      <c r="H50" s="40">
        <v>5.0709</v>
      </c>
      <c r="I50" s="40"/>
      <c r="J50" s="40">
        <v>14.2788</v>
      </c>
      <c r="K50" s="40"/>
      <c r="L50" s="40"/>
      <c r="M50" s="40">
        <v>4.6825999999999999</v>
      </c>
      <c r="N50" s="40"/>
      <c r="O50" s="42">
        <v>42.915199999999999</v>
      </c>
    </row>
    <row r="51" spans="1:256" ht="14.25" x14ac:dyDescent="0.2">
      <c r="A51" s="61" t="s">
        <v>297</v>
      </c>
      <c r="B51" s="40">
        <v>29.380500000000001</v>
      </c>
      <c r="C51" s="40"/>
      <c r="D51" s="40">
        <v>1837.011</v>
      </c>
      <c r="E51" s="40"/>
      <c r="F51" s="40"/>
      <c r="G51" s="40"/>
      <c r="H51" s="40">
        <v>32.124099999999999</v>
      </c>
      <c r="I51" s="40"/>
      <c r="J51" s="40">
        <v>5.4226000000000001</v>
      </c>
      <c r="K51" s="40"/>
      <c r="L51" s="40"/>
      <c r="M51" s="40"/>
      <c r="N51" s="40"/>
      <c r="O51" s="42">
        <v>1903.9382000000001</v>
      </c>
    </row>
    <row r="52" spans="1:256" ht="14.25" x14ac:dyDescent="0.2">
      <c r="A52" s="61" t="s">
        <v>298</v>
      </c>
      <c r="B52" s="40">
        <v>7.5869</v>
      </c>
      <c r="C52" s="40"/>
      <c r="D52" s="40"/>
      <c r="E52" s="40"/>
      <c r="F52" s="40"/>
      <c r="G52" s="40"/>
      <c r="H52" s="40">
        <v>4.3856000000000002</v>
      </c>
      <c r="I52" s="40"/>
      <c r="J52" s="40">
        <v>84.9833</v>
      </c>
      <c r="K52" s="40"/>
      <c r="L52" s="40"/>
      <c r="M52" s="40"/>
      <c r="N52" s="40"/>
      <c r="O52" s="42">
        <v>96.955799999999996</v>
      </c>
    </row>
    <row r="53" spans="1:256" ht="14.25" x14ac:dyDescent="0.2">
      <c r="A53" s="61" t="s">
        <v>30</v>
      </c>
      <c r="B53" s="40">
        <v>1210.3171</v>
      </c>
      <c r="C53" s="40">
        <v>2552.0518000000002</v>
      </c>
      <c r="D53" s="40">
        <v>4768.0630000000001</v>
      </c>
      <c r="E53" s="40"/>
      <c r="F53" s="40">
        <v>61.603299999999997</v>
      </c>
      <c r="G53" s="40"/>
      <c r="H53" s="40">
        <v>23.4801</v>
      </c>
      <c r="I53" s="40">
        <v>1202.0606</v>
      </c>
      <c r="J53" s="40">
        <v>36.811199999999999</v>
      </c>
      <c r="K53" s="40"/>
      <c r="L53" s="40"/>
      <c r="M53" s="40"/>
      <c r="N53" s="40"/>
      <c r="O53" s="42">
        <v>9854.3870999999999</v>
      </c>
    </row>
    <row r="54" spans="1:256" ht="14.25" x14ac:dyDescent="0.2">
      <c r="A54" s="61" t="s">
        <v>31</v>
      </c>
      <c r="B54" s="40">
        <v>995.65239999999994</v>
      </c>
      <c r="C54" s="40"/>
      <c r="D54" s="40">
        <v>242.75450000000001</v>
      </c>
      <c r="E54" s="40"/>
      <c r="F54" s="40">
        <v>418.49939999999998</v>
      </c>
      <c r="G54" s="40"/>
      <c r="H54" s="40"/>
      <c r="I54" s="40">
        <v>26.683199999999999</v>
      </c>
      <c r="J54" s="40">
        <v>259.44099999999997</v>
      </c>
      <c r="K54" s="40">
        <v>323.81029999999998</v>
      </c>
      <c r="L54" s="40"/>
      <c r="M54" s="40"/>
      <c r="N54" s="40">
        <v>115.1075</v>
      </c>
      <c r="O54" s="42">
        <v>2381.9483</v>
      </c>
    </row>
    <row r="55" spans="1:256" ht="14.25" x14ac:dyDescent="0.2">
      <c r="A55" s="61" t="s">
        <v>299</v>
      </c>
      <c r="B55" s="40">
        <v>2.2094</v>
      </c>
      <c r="C55" s="40"/>
      <c r="D55" s="40"/>
      <c r="E55" s="40"/>
      <c r="F55" s="40">
        <v>1.9658</v>
      </c>
      <c r="G55" s="40"/>
      <c r="H55" s="40"/>
      <c r="I55" s="40"/>
      <c r="J55" s="40">
        <v>15.650499999999999</v>
      </c>
      <c r="K55" s="40"/>
      <c r="L55" s="40"/>
      <c r="M55" s="40"/>
      <c r="N55" s="40"/>
      <c r="O55" s="42">
        <v>19.825700000000001</v>
      </c>
    </row>
    <row r="56" spans="1:256" ht="14.25" x14ac:dyDescent="0.2">
      <c r="A56" s="61" t="s">
        <v>300</v>
      </c>
      <c r="B56" s="40">
        <v>111.47280000000001</v>
      </c>
      <c r="C56" s="40">
        <v>6.1444999999999999</v>
      </c>
      <c r="D56" s="40">
        <v>11655.8488</v>
      </c>
      <c r="E56" s="40"/>
      <c r="F56" s="40"/>
      <c r="G56" s="40"/>
      <c r="H56" s="40">
        <v>26.430299999999999</v>
      </c>
      <c r="I56" s="40">
        <v>4322.8404</v>
      </c>
      <c r="J56" s="40">
        <v>102.3699</v>
      </c>
      <c r="K56" s="40">
        <v>14.3024</v>
      </c>
      <c r="L56" s="40"/>
      <c r="M56" s="40"/>
      <c r="N56" s="40"/>
      <c r="O56" s="42">
        <v>16239.409100000001</v>
      </c>
    </row>
    <row r="57" spans="1:256" ht="14.25" x14ac:dyDescent="0.2">
      <c r="A57" s="61" t="s">
        <v>32</v>
      </c>
      <c r="B57" s="40">
        <v>60.276800000000001</v>
      </c>
      <c r="C57" s="40"/>
      <c r="D57" s="40">
        <v>442.1028</v>
      </c>
      <c r="E57" s="40"/>
      <c r="F57" s="40">
        <v>181.7705</v>
      </c>
      <c r="G57" s="40"/>
      <c r="H57" s="40">
        <v>7.2045000000000003</v>
      </c>
      <c r="I57" s="40"/>
      <c r="J57" s="40">
        <v>104.7076</v>
      </c>
      <c r="K57" s="40">
        <v>0.1782</v>
      </c>
      <c r="L57" s="40"/>
      <c r="M57" s="40"/>
      <c r="N57" s="40"/>
      <c r="O57" s="42">
        <v>796.24040000000002</v>
      </c>
    </row>
    <row r="58" spans="1:256" ht="14.25" x14ac:dyDescent="0.2">
      <c r="A58" s="62" t="s">
        <v>301</v>
      </c>
      <c r="B58" s="44">
        <v>2427.7212</v>
      </c>
      <c r="C58" s="44">
        <v>2558.1963000000001</v>
      </c>
      <c r="D58" s="44">
        <v>18953.8377</v>
      </c>
      <c r="E58" s="44"/>
      <c r="F58" s="44">
        <v>663.83900000000006</v>
      </c>
      <c r="G58" s="44"/>
      <c r="H58" s="44">
        <v>98.695499999999996</v>
      </c>
      <c r="I58" s="44">
        <v>5551.5842000000002</v>
      </c>
      <c r="J58" s="44">
        <v>623.66489999999999</v>
      </c>
      <c r="K58" s="44">
        <v>338.29090000000002</v>
      </c>
      <c r="L58" s="44"/>
      <c r="M58" s="44">
        <v>4.6825999999999999</v>
      </c>
      <c r="N58" s="44">
        <v>115.1075</v>
      </c>
      <c r="O58" s="46">
        <v>31335.6198</v>
      </c>
      <c r="R58" s="3"/>
      <c r="S58" s="1"/>
      <c r="T58" s="1"/>
      <c r="U58" s="1"/>
      <c r="V58" s="1"/>
      <c r="W58" s="1"/>
      <c r="X58" s="1"/>
      <c r="Y58" s="1"/>
      <c r="Z58" s="1"/>
      <c r="AA58" s="1"/>
      <c r="AB58" s="1"/>
      <c r="AC58" s="1"/>
      <c r="AF58" s="3"/>
      <c r="AG58" s="1"/>
      <c r="AH58" s="1"/>
      <c r="AI58" s="1"/>
      <c r="AJ58" s="1"/>
      <c r="AK58" s="1"/>
      <c r="AL58" s="1"/>
      <c r="AM58" s="1"/>
      <c r="AN58" s="1"/>
      <c r="AO58" s="1"/>
      <c r="AP58" s="1"/>
      <c r="AQ58" s="1"/>
      <c r="AT58" s="3"/>
      <c r="AU58" s="1"/>
      <c r="AV58" s="1"/>
      <c r="AW58" s="1"/>
      <c r="AX58" s="1"/>
      <c r="AY58" s="1"/>
      <c r="AZ58" s="1"/>
      <c r="BA58" s="1"/>
      <c r="BB58" s="1"/>
      <c r="BC58" s="1"/>
      <c r="BD58" s="1"/>
      <c r="BE58" s="1"/>
      <c r="BH58" s="3"/>
      <c r="BI58" s="1"/>
      <c r="BJ58" s="1"/>
      <c r="BK58" s="1"/>
      <c r="BL58" s="1"/>
      <c r="BM58" s="1"/>
      <c r="BN58" s="1"/>
      <c r="BO58" s="1"/>
      <c r="BP58" s="1"/>
      <c r="BQ58" s="1"/>
      <c r="BR58" s="1"/>
      <c r="BS58" s="1"/>
      <c r="BV58" s="3"/>
      <c r="BW58" s="1"/>
      <c r="BX58" s="1"/>
      <c r="BY58" s="1"/>
      <c r="BZ58" s="1"/>
      <c r="CA58" s="1"/>
      <c r="CB58" s="1"/>
      <c r="CC58" s="1"/>
      <c r="CD58" s="1"/>
      <c r="CE58" s="1"/>
      <c r="CF58" s="1"/>
      <c r="CG58" s="1"/>
      <c r="CJ58" s="3"/>
      <c r="CK58" s="1"/>
      <c r="CL58" s="1"/>
      <c r="CM58" s="1"/>
      <c r="CN58" s="1"/>
      <c r="CO58" s="1"/>
      <c r="CP58" s="1"/>
      <c r="CQ58" s="1"/>
      <c r="CR58" s="1"/>
      <c r="CS58" s="1"/>
      <c r="CT58" s="1"/>
      <c r="CU58" s="1"/>
      <c r="CX58" s="3"/>
      <c r="CY58" s="1"/>
      <c r="CZ58" s="1"/>
      <c r="DA58" s="1"/>
      <c r="DB58" s="1"/>
      <c r="DC58" s="1"/>
      <c r="DD58" s="1"/>
      <c r="DE58" s="1"/>
      <c r="DF58" s="1"/>
      <c r="DG58" s="1"/>
      <c r="DH58" s="1"/>
      <c r="DI58" s="1"/>
      <c r="DL58" s="3"/>
      <c r="DM58" s="1"/>
      <c r="DN58" s="1"/>
      <c r="DO58" s="1"/>
      <c r="DP58" s="1"/>
      <c r="DQ58" s="1"/>
      <c r="DR58" s="1"/>
      <c r="DS58" s="1"/>
      <c r="DT58" s="1"/>
      <c r="DU58" s="1"/>
      <c r="DV58" s="1"/>
      <c r="DW58" s="1"/>
      <c r="DZ58" s="3"/>
      <c r="EA58" s="1"/>
      <c r="EB58" s="1"/>
      <c r="EC58" s="1"/>
      <c r="ED58" s="1"/>
      <c r="EE58" s="1"/>
      <c r="EF58" s="1"/>
      <c r="EG58" s="1"/>
      <c r="EH58" s="1"/>
      <c r="EI58" s="1"/>
      <c r="EJ58" s="1"/>
      <c r="EK58" s="1"/>
      <c r="EN58" s="3"/>
      <c r="EO58" s="1"/>
      <c r="EP58" s="1"/>
      <c r="EQ58" s="1"/>
      <c r="ER58" s="1"/>
      <c r="ES58" s="1"/>
      <c r="ET58" s="1"/>
      <c r="EU58" s="1"/>
      <c r="EV58" s="1"/>
      <c r="EW58" s="1"/>
      <c r="EX58" s="1"/>
      <c r="EY58" s="1"/>
      <c r="FB58" s="3"/>
      <c r="FC58" s="1"/>
      <c r="FD58" s="1"/>
      <c r="FE58" s="1"/>
      <c r="FF58" s="1"/>
      <c r="FG58" s="1"/>
      <c r="FH58" s="1"/>
      <c r="FI58" s="1"/>
      <c r="FJ58" s="1"/>
      <c r="FK58" s="1"/>
      <c r="FL58" s="1"/>
      <c r="FM58" s="1"/>
      <c r="FP58" s="3"/>
      <c r="FQ58" s="1"/>
      <c r="FR58" s="1"/>
      <c r="FS58" s="1"/>
      <c r="FT58" s="1"/>
      <c r="FU58" s="1"/>
      <c r="FV58" s="1"/>
      <c r="FW58" s="1"/>
      <c r="FX58" s="1"/>
      <c r="FY58" s="1"/>
      <c r="FZ58" s="1"/>
      <c r="GA58" s="1"/>
      <c r="GD58" s="3"/>
      <c r="GE58" s="1"/>
      <c r="GF58" s="1"/>
      <c r="GG58" s="1"/>
      <c r="GH58" s="1"/>
      <c r="GI58" s="1"/>
      <c r="GJ58" s="1"/>
      <c r="GK58" s="1"/>
      <c r="GL58" s="1"/>
      <c r="GM58" s="1"/>
      <c r="GN58" s="1"/>
      <c r="GO58" s="1"/>
      <c r="GR58" s="3"/>
      <c r="GS58" s="1"/>
      <c r="GT58" s="1"/>
      <c r="GU58" s="1"/>
      <c r="GV58" s="1"/>
      <c r="GW58" s="1"/>
      <c r="GX58" s="1"/>
      <c r="GY58" s="1"/>
      <c r="GZ58" s="1"/>
      <c r="HA58" s="1"/>
      <c r="HB58" s="1"/>
      <c r="HC58" s="1"/>
      <c r="HF58" s="3"/>
      <c r="HG58" s="1"/>
      <c r="HH58" s="1"/>
      <c r="HI58" s="1"/>
      <c r="HJ58" s="1"/>
      <c r="HK58" s="1"/>
      <c r="HL58" s="1"/>
      <c r="HM58" s="1"/>
      <c r="HN58" s="1"/>
      <c r="HO58" s="1"/>
      <c r="HP58" s="1"/>
      <c r="HQ58" s="1"/>
      <c r="HT58" s="3"/>
      <c r="HU58" s="1"/>
      <c r="HV58" s="1"/>
      <c r="HW58" s="1"/>
      <c r="HX58" s="1"/>
      <c r="HY58" s="1"/>
      <c r="HZ58" s="1"/>
      <c r="IA58" s="1"/>
      <c r="IB58" s="1"/>
      <c r="IC58" s="1"/>
      <c r="ID58" s="1"/>
      <c r="IE58" s="1"/>
      <c r="IH58" s="3"/>
      <c r="II58" s="1"/>
      <c r="IJ58" s="1"/>
      <c r="IK58" s="1"/>
      <c r="IL58" s="1"/>
      <c r="IM58" s="1"/>
      <c r="IN58" s="1"/>
      <c r="IO58" s="1"/>
      <c r="IP58" s="1"/>
      <c r="IQ58" s="1"/>
      <c r="IR58" s="1"/>
      <c r="IS58" s="1"/>
      <c r="IV58" s="3"/>
    </row>
    <row r="59" spans="1:256" ht="14.25" x14ac:dyDescent="0.2">
      <c r="A59" s="61" t="s">
        <v>33</v>
      </c>
      <c r="B59" s="40">
        <v>81.849400000000003</v>
      </c>
      <c r="C59" s="40"/>
      <c r="D59" s="40">
        <v>192.3064</v>
      </c>
      <c r="E59" s="40">
        <v>529.34140000000002</v>
      </c>
      <c r="F59" s="40"/>
      <c r="G59" s="40"/>
      <c r="H59" s="40">
        <v>144.44710000000001</v>
      </c>
      <c r="I59" s="40">
        <v>63.265799999999999</v>
      </c>
      <c r="J59" s="40"/>
      <c r="K59" s="40">
        <v>16.950900000000001</v>
      </c>
      <c r="L59" s="40">
        <v>8.89</v>
      </c>
      <c r="M59" s="40"/>
      <c r="N59" s="40">
        <v>0.77639999999999998</v>
      </c>
      <c r="O59" s="42">
        <v>1037.8273999999999</v>
      </c>
    </row>
    <row r="60" spans="1:256" ht="14.25" x14ac:dyDescent="0.2">
      <c r="A60" s="61" t="s">
        <v>310</v>
      </c>
      <c r="B60" s="40">
        <v>69.094800000000006</v>
      </c>
      <c r="C60" s="40">
        <v>7.3769999999999998</v>
      </c>
      <c r="D60" s="40">
        <v>1061.0601999999999</v>
      </c>
      <c r="E60" s="40">
        <v>6399.0927000000001</v>
      </c>
      <c r="F60" s="40"/>
      <c r="G60" s="40"/>
      <c r="H60" s="40">
        <v>134.13329999999999</v>
      </c>
      <c r="I60" s="40">
        <v>244.04519999999999</v>
      </c>
      <c r="J60" s="40"/>
      <c r="K60" s="40"/>
      <c r="L60" s="40">
        <v>10.417999999999999</v>
      </c>
      <c r="M60" s="40"/>
      <c r="N60" s="40"/>
      <c r="O60" s="42">
        <v>7925.2212</v>
      </c>
    </row>
    <row r="61" spans="1:256" ht="14.25" x14ac:dyDescent="0.2">
      <c r="A61" s="64" t="s">
        <v>34</v>
      </c>
      <c r="B61" s="44">
        <v>150.9442</v>
      </c>
      <c r="C61" s="44">
        <v>7.3769999999999998</v>
      </c>
      <c r="D61" s="44">
        <v>1253.3666000000001</v>
      </c>
      <c r="E61" s="44">
        <v>6928.4341000000004</v>
      </c>
      <c r="F61" s="44"/>
      <c r="G61" s="44"/>
      <c r="H61" s="44">
        <v>278.5804</v>
      </c>
      <c r="I61" s="44">
        <v>307.31099999999998</v>
      </c>
      <c r="J61" s="44"/>
      <c r="K61" s="44">
        <v>16.950900000000001</v>
      </c>
      <c r="L61" s="44">
        <v>19.308</v>
      </c>
      <c r="M61" s="44"/>
      <c r="N61" s="44">
        <v>0.77639999999999998</v>
      </c>
      <c r="O61" s="46">
        <v>8963.0486000000001</v>
      </c>
      <c r="R61" s="3"/>
      <c r="S61" s="1"/>
      <c r="T61" s="1"/>
      <c r="U61" s="1"/>
      <c r="V61" s="1"/>
      <c r="W61" s="1"/>
      <c r="X61" s="1"/>
      <c r="Y61" s="1"/>
      <c r="Z61" s="1"/>
      <c r="AA61" s="1"/>
      <c r="AB61" s="1"/>
      <c r="AC61" s="1"/>
      <c r="AF61" s="3"/>
      <c r="AG61" s="1"/>
      <c r="AH61" s="1"/>
      <c r="AI61" s="1"/>
      <c r="AJ61" s="1"/>
      <c r="AK61" s="1"/>
      <c r="AL61" s="1"/>
      <c r="AM61" s="1"/>
      <c r="AN61" s="1"/>
      <c r="AO61" s="1"/>
      <c r="AP61" s="1"/>
      <c r="AQ61" s="1"/>
      <c r="AT61" s="3"/>
      <c r="AU61" s="1"/>
      <c r="AV61" s="1"/>
      <c r="AW61" s="1"/>
      <c r="AX61" s="1"/>
      <c r="AY61" s="1"/>
      <c r="AZ61" s="1"/>
      <c r="BA61" s="1"/>
      <c r="BB61" s="1"/>
      <c r="BC61" s="1"/>
      <c r="BD61" s="1"/>
      <c r="BE61" s="1"/>
      <c r="BH61" s="3"/>
      <c r="BI61" s="1"/>
      <c r="BJ61" s="1"/>
      <c r="BK61" s="1"/>
      <c r="BL61" s="1"/>
      <c r="BM61" s="1"/>
      <c r="BN61" s="1"/>
      <c r="BO61" s="1"/>
      <c r="BP61" s="1"/>
      <c r="BQ61" s="1"/>
      <c r="BR61" s="1"/>
      <c r="BS61" s="1"/>
      <c r="BV61" s="3"/>
      <c r="BW61" s="1"/>
      <c r="BX61" s="1"/>
      <c r="BY61" s="1"/>
      <c r="BZ61" s="1"/>
      <c r="CA61" s="1"/>
      <c r="CB61" s="1"/>
      <c r="CC61" s="1"/>
      <c r="CD61" s="1"/>
      <c r="CE61" s="1"/>
      <c r="CF61" s="1"/>
      <c r="CG61" s="1"/>
      <c r="CJ61" s="3"/>
      <c r="CK61" s="1"/>
      <c r="CL61" s="1"/>
      <c r="CM61" s="1"/>
      <c r="CN61" s="1"/>
      <c r="CO61" s="1"/>
      <c r="CP61" s="1"/>
      <c r="CQ61" s="1"/>
      <c r="CR61" s="1"/>
      <c r="CS61" s="1"/>
      <c r="CT61" s="1"/>
      <c r="CU61" s="1"/>
      <c r="CX61" s="3"/>
      <c r="CY61" s="1"/>
      <c r="CZ61" s="1"/>
      <c r="DA61" s="1"/>
      <c r="DB61" s="1"/>
      <c r="DC61" s="1"/>
      <c r="DD61" s="1"/>
      <c r="DE61" s="1"/>
      <c r="DF61" s="1"/>
      <c r="DG61" s="1"/>
      <c r="DH61" s="1"/>
      <c r="DI61" s="1"/>
      <c r="DL61" s="3"/>
      <c r="DM61" s="1"/>
      <c r="DN61" s="1"/>
      <c r="DO61" s="1"/>
      <c r="DP61" s="1"/>
      <c r="DQ61" s="1"/>
      <c r="DR61" s="1"/>
      <c r="DS61" s="1"/>
      <c r="DT61" s="1"/>
      <c r="DU61" s="1"/>
      <c r="DV61" s="1"/>
      <c r="DW61" s="1"/>
      <c r="DZ61" s="3"/>
      <c r="EA61" s="1"/>
      <c r="EB61" s="1"/>
      <c r="EC61" s="1"/>
      <c r="ED61" s="1"/>
      <c r="EE61" s="1"/>
      <c r="EF61" s="1"/>
      <c r="EG61" s="1"/>
      <c r="EH61" s="1"/>
      <c r="EI61" s="1"/>
      <c r="EJ61" s="1"/>
      <c r="EK61" s="1"/>
      <c r="EN61" s="3"/>
      <c r="EO61" s="1"/>
      <c r="EP61" s="1"/>
      <c r="EQ61" s="1"/>
      <c r="ER61" s="1"/>
      <c r="ES61" s="1"/>
      <c r="ET61" s="1"/>
      <c r="EU61" s="1"/>
      <c r="EV61" s="1"/>
      <c r="EW61" s="1"/>
      <c r="EX61" s="1"/>
      <c r="EY61" s="1"/>
      <c r="FB61" s="3"/>
      <c r="FC61" s="1"/>
      <c r="FD61" s="1"/>
      <c r="FE61" s="1"/>
      <c r="FF61" s="1"/>
      <c r="FG61" s="1"/>
      <c r="FH61" s="1"/>
      <c r="FI61" s="1"/>
      <c r="FJ61" s="1"/>
      <c r="FK61" s="1"/>
      <c r="FL61" s="1"/>
      <c r="FM61" s="1"/>
      <c r="FP61" s="3"/>
      <c r="FQ61" s="1"/>
      <c r="FR61" s="1"/>
      <c r="FS61" s="1"/>
      <c r="FT61" s="1"/>
      <c r="FU61" s="1"/>
      <c r="FV61" s="1"/>
      <c r="FW61" s="1"/>
      <c r="FX61" s="1"/>
      <c r="FY61" s="1"/>
      <c r="FZ61" s="1"/>
      <c r="GA61" s="1"/>
      <c r="GD61" s="3"/>
      <c r="GE61" s="1"/>
      <c r="GF61" s="1"/>
      <c r="GG61" s="1"/>
      <c r="GH61" s="1"/>
      <c r="GI61" s="1"/>
      <c r="GJ61" s="1"/>
      <c r="GK61" s="1"/>
      <c r="GL61" s="1"/>
      <c r="GM61" s="1"/>
      <c r="GN61" s="1"/>
      <c r="GO61" s="1"/>
      <c r="GR61" s="3"/>
      <c r="GS61" s="1"/>
      <c r="GT61" s="1"/>
      <c r="GU61" s="1"/>
      <c r="GV61" s="1"/>
      <c r="GW61" s="1"/>
      <c r="GX61" s="1"/>
      <c r="GY61" s="1"/>
      <c r="GZ61" s="1"/>
      <c r="HA61" s="1"/>
      <c r="HB61" s="1"/>
      <c r="HC61" s="1"/>
      <c r="HF61" s="3"/>
      <c r="HG61" s="1"/>
      <c r="HH61" s="1"/>
      <c r="HI61" s="1"/>
      <c r="HJ61" s="1"/>
      <c r="HK61" s="1"/>
      <c r="HL61" s="1"/>
      <c r="HM61" s="1"/>
      <c r="HN61" s="1"/>
      <c r="HO61" s="1"/>
      <c r="HP61" s="1"/>
      <c r="HQ61" s="1"/>
      <c r="HT61" s="3"/>
      <c r="HU61" s="1"/>
      <c r="HV61" s="1"/>
      <c r="HW61" s="1"/>
      <c r="HX61" s="1"/>
      <c r="HY61" s="1"/>
      <c r="HZ61" s="1"/>
      <c r="IA61" s="1"/>
      <c r="IB61" s="1"/>
      <c r="IC61" s="1"/>
      <c r="ID61" s="1"/>
      <c r="IE61" s="1"/>
      <c r="IH61" s="3"/>
      <c r="II61" s="1"/>
      <c r="IJ61" s="1"/>
      <c r="IK61" s="1"/>
      <c r="IL61" s="1"/>
      <c r="IM61" s="1"/>
      <c r="IN61" s="1"/>
      <c r="IO61" s="1"/>
      <c r="IP61" s="1"/>
      <c r="IQ61" s="1"/>
      <c r="IR61" s="1"/>
      <c r="IS61" s="1"/>
      <c r="IV61" s="3"/>
    </row>
    <row r="62" spans="1:256" ht="15" customHeight="1" x14ac:dyDescent="0.2">
      <c r="A62" s="82" t="s">
        <v>157</v>
      </c>
      <c r="B62" s="83">
        <v>22056.044699999999</v>
      </c>
      <c r="C62" s="83">
        <v>2565.5733</v>
      </c>
      <c r="D62" s="83">
        <v>24572.288700000001</v>
      </c>
      <c r="E62" s="83">
        <v>6928.4341000000004</v>
      </c>
      <c r="F62" s="83">
        <v>15017.6098</v>
      </c>
      <c r="G62" s="83">
        <v>1757.9249</v>
      </c>
      <c r="H62" s="83">
        <v>986.38329999999996</v>
      </c>
      <c r="I62" s="83">
        <v>5863.3357999999998</v>
      </c>
      <c r="J62" s="83">
        <v>5170.1135999999997</v>
      </c>
      <c r="K62" s="83">
        <v>536.61249999999995</v>
      </c>
      <c r="L62" s="83">
        <v>25.3703</v>
      </c>
      <c r="M62" s="83">
        <v>69.006900000000002</v>
      </c>
      <c r="N62" s="83">
        <v>127.5005</v>
      </c>
      <c r="O62" s="84">
        <v>85676.198399999994</v>
      </c>
    </row>
    <row r="63" spans="1:256" x14ac:dyDescent="0.2">
      <c r="K63" s="1"/>
      <c r="L63" s="1"/>
      <c r="M63" s="1"/>
      <c r="N63" s="1"/>
    </row>
    <row r="64" spans="1:256" x14ac:dyDescent="0.2">
      <c r="A64" s="6"/>
    </row>
  </sheetData>
  <phoneticPr fontId="0" type="noConversion"/>
  <printOptions horizontalCentered="1"/>
  <pageMargins left="0.78740157480314965" right="0.78740157480314965" top="0.98425196850393704" bottom="0.78740157480314965" header="0.59055118110236227" footer="0.39370078740157483"/>
  <pageSetup paperSize="9" scale="50" orientation="portrait" r:id="rId1"/>
  <headerFooter alignWithMargins="0">
    <oddHeader>&amp;C&amp;"Arial,Negrita"&amp;K03+0003.3.11 FRUTALES NO CÍTRICOS. Superficie provincial total (ha)</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3">
    <pageSetUpPr fitToPage="1"/>
  </sheetPr>
  <dimension ref="A1:IM64"/>
  <sheetViews>
    <sheetView showZeros="0" zoomScaleNormal="100" workbookViewId="0">
      <pane xSplit="1" ySplit="1" topLeftCell="B2" activePane="bottomRight" state="frozen"/>
      <selection activeCell="I62" sqref="A62:I62"/>
      <selection pane="topRight" activeCell="I62" sqref="A62:I62"/>
      <selection pane="bottomLeft" activeCell="I62" sqref="A62:I62"/>
      <selection pane="bottomRight" activeCell="A2" sqref="A2:A62"/>
    </sheetView>
  </sheetViews>
  <sheetFormatPr baseColWidth="10" defaultRowHeight="12.75" x14ac:dyDescent="0.2"/>
  <cols>
    <col min="1" max="1" width="34.140625" customWidth="1"/>
    <col min="2" max="2" width="19.5703125" customWidth="1"/>
    <col min="3" max="3" width="12.42578125" customWidth="1"/>
    <col min="4" max="4" width="12.5703125" customWidth="1"/>
    <col min="5" max="6" width="11.7109375" customWidth="1"/>
    <col min="7" max="8" width="9.140625" bestFit="1" customWidth="1"/>
    <col min="9" max="9" width="12.42578125" customWidth="1"/>
  </cols>
  <sheetData>
    <row r="1" spans="1:247" s="2" customFormat="1" ht="39.75" customHeight="1" x14ac:dyDescent="0.2">
      <c r="A1" s="18" t="s">
        <v>125</v>
      </c>
      <c r="B1" s="19" t="s">
        <v>49</v>
      </c>
      <c r="C1" s="19" t="s">
        <v>209</v>
      </c>
      <c r="D1" s="19" t="s">
        <v>175</v>
      </c>
      <c r="E1" s="19" t="s">
        <v>50</v>
      </c>
      <c r="F1" s="20" t="s">
        <v>178</v>
      </c>
      <c r="G1" s="19" t="s">
        <v>51</v>
      </c>
      <c r="H1" s="20" t="s">
        <v>182</v>
      </c>
      <c r="I1" s="21" t="s">
        <v>52</v>
      </c>
    </row>
    <row r="2" spans="1:247" ht="14.25" x14ac:dyDescent="0.2">
      <c r="A2" s="61" t="s">
        <v>1</v>
      </c>
      <c r="B2" s="40"/>
      <c r="C2" s="40"/>
      <c r="D2" s="40"/>
      <c r="E2" s="40">
        <v>67.400400000000005</v>
      </c>
      <c r="F2" s="40">
        <v>2147.2217999999998</v>
      </c>
      <c r="G2" s="40"/>
      <c r="H2" s="40"/>
      <c r="I2" s="42">
        <v>2214.6221999999998</v>
      </c>
      <c r="J2" s="51"/>
      <c r="K2" s="43"/>
      <c r="L2" s="43"/>
      <c r="M2" s="43"/>
      <c r="N2" s="43"/>
    </row>
    <row r="3" spans="1:247" ht="14.25" x14ac:dyDescent="0.2">
      <c r="A3" s="61" t="s">
        <v>2</v>
      </c>
      <c r="B3" s="40"/>
      <c r="C3" s="40"/>
      <c r="D3" s="40"/>
      <c r="E3" s="40">
        <v>126.61109999999999</v>
      </c>
      <c r="F3" s="40">
        <v>3300.4270000000001</v>
      </c>
      <c r="G3" s="40"/>
      <c r="H3" s="40"/>
      <c r="I3" s="42">
        <v>3427.0381000000002</v>
      </c>
      <c r="J3" s="51"/>
      <c r="K3" s="43"/>
      <c r="L3" s="43"/>
      <c r="M3" s="43"/>
      <c r="N3" s="43"/>
    </row>
    <row r="4" spans="1:247" ht="14.25" x14ac:dyDescent="0.2">
      <c r="A4" s="61" t="s">
        <v>3</v>
      </c>
      <c r="B4" s="40"/>
      <c r="C4" s="40"/>
      <c r="D4" s="40"/>
      <c r="E4" s="40">
        <v>120.8212</v>
      </c>
      <c r="F4" s="40">
        <v>5709.5015000000003</v>
      </c>
      <c r="G4" s="40">
        <v>7.7967000000000004</v>
      </c>
      <c r="H4" s="40">
        <v>0.82050000000000001</v>
      </c>
      <c r="I4" s="42">
        <v>5838.9399000000003</v>
      </c>
      <c r="J4" s="51"/>
      <c r="K4" s="43"/>
      <c r="L4" s="43"/>
      <c r="M4" s="43"/>
      <c r="N4" s="43"/>
    </row>
    <row r="5" spans="1:247" ht="14.25" x14ac:dyDescent="0.2">
      <c r="A5" s="61" t="s">
        <v>4</v>
      </c>
      <c r="B5" s="40"/>
      <c r="C5" s="40"/>
      <c r="D5" s="40"/>
      <c r="E5" s="40">
        <v>2.7604000000000002</v>
      </c>
      <c r="F5" s="40">
        <v>818.00480000000005</v>
      </c>
      <c r="G5" s="40">
        <v>0.2485</v>
      </c>
      <c r="H5" s="40"/>
      <c r="I5" s="42">
        <v>821.01369999999997</v>
      </c>
      <c r="J5" s="51"/>
      <c r="K5" s="43"/>
      <c r="L5" s="43"/>
      <c r="M5" s="43"/>
      <c r="N5" s="43"/>
    </row>
    <row r="6" spans="1:247" ht="14.25" x14ac:dyDescent="0.2">
      <c r="A6" s="62" t="s">
        <v>5</v>
      </c>
      <c r="B6" s="44"/>
      <c r="C6" s="44"/>
      <c r="D6" s="44"/>
      <c r="E6" s="44">
        <v>317.59309999999999</v>
      </c>
      <c r="F6" s="44">
        <v>11975.1551</v>
      </c>
      <c r="G6" s="44">
        <v>8.0451999999999995</v>
      </c>
      <c r="H6" s="44">
        <v>0.82050000000000001</v>
      </c>
      <c r="I6" s="46">
        <v>12301.6139</v>
      </c>
      <c r="J6" s="51"/>
      <c r="K6" s="43"/>
      <c r="L6" s="43"/>
      <c r="M6" s="43"/>
      <c r="N6" s="43"/>
    </row>
    <row r="7" spans="1:247" ht="14.25" x14ac:dyDescent="0.2">
      <c r="A7" s="63" t="s">
        <v>302</v>
      </c>
      <c r="B7" s="47"/>
      <c r="C7" s="47"/>
      <c r="D7" s="47"/>
      <c r="E7" s="47">
        <v>281.61169999999998</v>
      </c>
      <c r="F7" s="47">
        <v>86.027699999999996</v>
      </c>
      <c r="G7" s="47"/>
      <c r="H7" s="47"/>
      <c r="I7" s="49">
        <v>367.63940000000002</v>
      </c>
      <c r="J7" s="51"/>
      <c r="K7" s="43"/>
      <c r="L7" s="43"/>
      <c r="M7" s="43"/>
      <c r="N7" s="43"/>
      <c r="Q7" s="3"/>
      <c r="R7" s="1"/>
      <c r="S7" s="1"/>
      <c r="T7" s="1"/>
      <c r="U7" s="1"/>
      <c r="V7" s="1"/>
      <c r="W7" s="1"/>
      <c r="AE7" s="3"/>
      <c r="AF7" s="1"/>
      <c r="AG7" s="1"/>
      <c r="AH7" s="1"/>
      <c r="AI7" s="1"/>
      <c r="AJ7" s="1"/>
      <c r="AK7" s="1"/>
      <c r="AS7" s="3"/>
      <c r="AT7" s="1"/>
      <c r="AU7" s="1"/>
      <c r="AV7" s="1"/>
      <c r="AW7" s="1"/>
      <c r="AX7" s="1"/>
      <c r="AY7" s="1"/>
      <c r="BG7" s="3"/>
      <c r="BH7" s="1"/>
      <c r="BI7" s="1"/>
      <c r="BJ7" s="1"/>
      <c r="BK7" s="1"/>
      <c r="BL7" s="1"/>
      <c r="BM7" s="1"/>
      <c r="BU7" s="3"/>
      <c r="BV7" s="1"/>
      <c r="BW7" s="1"/>
      <c r="BX7" s="1"/>
      <c r="BY7" s="1"/>
      <c r="BZ7" s="1"/>
      <c r="CA7" s="1"/>
      <c r="CI7" s="3"/>
      <c r="CJ7" s="1"/>
      <c r="CK7" s="1"/>
      <c r="CL7" s="1"/>
      <c r="CM7" s="1"/>
      <c r="CN7" s="1"/>
      <c r="CO7" s="1"/>
      <c r="CW7" s="3"/>
      <c r="CX7" s="1"/>
      <c r="CY7" s="1"/>
      <c r="CZ7" s="1"/>
      <c r="DA7" s="1"/>
      <c r="DB7" s="1"/>
      <c r="DC7" s="1"/>
      <c r="DK7" s="3"/>
      <c r="DL7" s="1"/>
      <c r="DM7" s="1"/>
      <c r="DN7" s="1"/>
      <c r="DO7" s="1"/>
      <c r="DP7" s="1"/>
      <c r="DQ7" s="1"/>
      <c r="DY7" s="3"/>
      <c r="DZ7" s="1"/>
      <c r="EA7" s="1"/>
      <c r="EB7" s="1"/>
      <c r="EC7" s="1"/>
      <c r="ED7" s="1"/>
      <c r="EE7" s="1"/>
      <c r="EM7" s="3"/>
      <c r="EN7" s="1"/>
      <c r="EO7" s="1"/>
      <c r="EP7" s="1"/>
      <c r="EQ7" s="1"/>
      <c r="ER7" s="1"/>
      <c r="ES7" s="1"/>
      <c r="FA7" s="3"/>
      <c r="FB7" s="1"/>
      <c r="FC7" s="1"/>
      <c r="FD7" s="1"/>
      <c r="FE7" s="1"/>
      <c r="FF7" s="1"/>
      <c r="FG7" s="1"/>
      <c r="FO7" s="3"/>
      <c r="FP7" s="1"/>
      <c r="FQ7" s="1"/>
      <c r="FR7" s="1"/>
      <c r="FS7" s="1"/>
      <c r="FT7" s="1"/>
      <c r="FU7" s="1"/>
      <c r="GC7" s="3"/>
      <c r="GD7" s="1"/>
      <c r="GE7" s="1"/>
      <c r="GF7" s="1"/>
      <c r="GG7" s="1"/>
      <c r="GH7" s="1"/>
      <c r="GI7" s="1"/>
      <c r="GQ7" s="3"/>
      <c r="GR7" s="1"/>
      <c r="GS7" s="1"/>
      <c r="GT7" s="1"/>
      <c r="GU7" s="1"/>
      <c r="GV7" s="1"/>
      <c r="GW7" s="1"/>
      <c r="HE7" s="3"/>
      <c r="HF7" s="1"/>
      <c r="HG7" s="1"/>
      <c r="HH7" s="1"/>
      <c r="HI7" s="1"/>
      <c r="HJ7" s="1"/>
      <c r="HK7" s="1"/>
      <c r="HS7" s="3"/>
      <c r="HT7" s="1"/>
      <c r="HU7" s="1"/>
      <c r="HV7" s="1"/>
      <c r="HW7" s="1"/>
      <c r="HX7" s="1"/>
      <c r="HY7" s="1"/>
      <c r="IG7" s="3"/>
      <c r="IH7" s="1"/>
      <c r="II7" s="1"/>
      <c r="IJ7" s="1"/>
      <c r="IK7" s="1"/>
      <c r="IL7" s="1"/>
      <c r="IM7" s="1"/>
    </row>
    <row r="8" spans="1:247" ht="14.25" x14ac:dyDescent="0.2">
      <c r="A8" s="63" t="s">
        <v>6</v>
      </c>
      <c r="B8" s="47"/>
      <c r="C8" s="47"/>
      <c r="D8" s="47"/>
      <c r="E8" s="47">
        <v>21.494199999999999</v>
      </c>
      <c r="F8" s="47"/>
      <c r="G8" s="47"/>
      <c r="H8" s="47"/>
      <c r="I8" s="49">
        <v>21.494199999999999</v>
      </c>
      <c r="J8" s="51"/>
      <c r="K8" s="43"/>
      <c r="L8" s="43"/>
      <c r="M8" s="43"/>
      <c r="N8" s="43"/>
      <c r="Q8" s="3"/>
      <c r="R8" s="1"/>
      <c r="S8" s="1"/>
      <c r="T8" s="1"/>
      <c r="U8" s="1"/>
      <c r="V8" s="1"/>
      <c r="W8" s="1"/>
      <c r="AE8" s="3"/>
      <c r="AF8" s="1"/>
      <c r="AG8" s="1"/>
      <c r="AH8" s="1"/>
      <c r="AI8" s="1"/>
      <c r="AJ8" s="1"/>
      <c r="AK8" s="1"/>
      <c r="AS8" s="3"/>
      <c r="AT8" s="1"/>
      <c r="AU8" s="1"/>
      <c r="AV8" s="1"/>
      <c r="AW8" s="1"/>
      <c r="AX8" s="1"/>
      <c r="AY8" s="1"/>
      <c r="BG8" s="3"/>
      <c r="BH8" s="1"/>
      <c r="BI8" s="1"/>
      <c r="BJ8" s="1"/>
      <c r="BK8" s="1"/>
      <c r="BL8" s="1"/>
      <c r="BM8" s="1"/>
      <c r="BU8" s="3"/>
      <c r="BV8" s="1"/>
      <c r="BW8" s="1"/>
      <c r="BX8" s="1"/>
      <c r="BY8" s="1"/>
      <c r="BZ8" s="1"/>
      <c r="CA8" s="1"/>
      <c r="CI8" s="3"/>
      <c r="CJ8" s="1"/>
      <c r="CK8" s="1"/>
      <c r="CL8" s="1"/>
      <c r="CM8" s="1"/>
      <c r="CN8" s="1"/>
      <c r="CO8" s="1"/>
      <c r="CW8" s="3"/>
      <c r="CX8" s="1"/>
      <c r="CY8" s="1"/>
      <c r="CZ8" s="1"/>
      <c r="DA8" s="1"/>
      <c r="DB8" s="1"/>
      <c r="DC8" s="1"/>
      <c r="DK8" s="3"/>
      <c r="DL8" s="1"/>
      <c r="DM8" s="1"/>
      <c r="DN8" s="1"/>
      <c r="DO8" s="1"/>
      <c r="DP8" s="1"/>
      <c r="DQ8" s="1"/>
      <c r="DY8" s="3"/>
      <c r="DZ8" s="1"/>
      <c r="EA8" s="1"/>
      <c r="EB8" s="1"/>
      <c r="EC8" s="1"/>
      <c r="ED8" s="1"/>
      <c r="EE8" s="1"/>
      <c r="EM8" s="3"/>
      <c r="EN8" s="1"/>
      <c r="EO8" s="1"/>
      <c r="EP8" s="1"/>
      <c r="EQ8" s="1"/>
      <c r="ER8" s="1"/>
      <c r="ES8" s="1"/>
      <c r="FA8" s="3"/>
      <c r="FB8" s="1"/>
      <c r="FC8" s="1"/>
      <c r="FD8" s="1"/>
      <c r="FE8" s="1"/>
      <c r="FF8" s="1"/>
      <c r="FG8" s="1"/>
      <c r="FO8" s="3"/>
      <c r="FP8" s="1"/>
      <c r="FQ8" s="1"/>
      <c r="FR8" s="1"/>
      <c r="FS8" s="1"/>
      <c r="FT8" s="1"/>
      <c r="FU8" s="1"/>
      <c r="GC8" s="3"/>
      <c r="GD8" s="1"/>
      <c r="GE8" s="1"/>
      <c r="GF8" s="1"/>
      <c r="GG8" s="1"/>
      <c r="GH8" s="1"/>
      <c r="GI8" s="1"/>
      <c r="GQ8" s="3"/>
      <c r="GR8" s="1"/>
      <c r="GS8" s="1"/>
      <c r="GT8" s="1"/>
      <c r="GU8" s="1"/>
      <c r="GV8" s="1"/>
      <c r="GW8" s="1"/>
      <c r="HE8" s="3"/>
      <c r="HF8" s="1"/>
      <c r="HG8" s="1"/>
      <c r="HH8" s="1"/>
      <c r="HI8" s="1"/>
      <c r="HJ8" s="1"/>
      <c r="HK8" s="1"/>
      <c r="HS8" s="3"/>
      <c r="HT8" s="1"/>
      <c r="HU8" s="1"/>
      <c r="HV8" s="1"/>
      <c r="HW8" s="1"/>
      <c r="HX8" s="1"/>
      <c r="HY8" s="1"/>
      <c r="IG8" s="3"/>
      <c r="IH8" s="1"/>
      <c r="II8" s="1"/>
      <c r="IJ8" s="1"/>
      <c r="IK8" s="1"/>
      <c r="IL8" s="1"/>
      <c r="IM8" s="1"/>
    </row>
    <row r="9" spans="1:247" ht="14.25" x14ac:dyDescent="0.2">
      <c r="A9" s="61" t="s">
        <v>303</v>
      </c>
      <c r="B9" s="40">
        <v>54.909700000000001</v>
      </c>
      <c r="C9" s="40">
        <v>2.0609000000000002</v>
      </c>
      <c r="D9" s="40">
        <v>11.117100000000001</v>
      </c>
      <c r="E9" s="40">
        <v>73.078000000000003</v>
      </c>
      <c r="F9" s="40"/>
      <c r="G9" s="40">
        <v>255.1019</v>
      </c>
      <c r="H9" s="40"/>
      <c r="I9" s="42">
        <v>396.26760000000002</v>
      </c>
      <c r="J9" s="51"/>
      <c r="K9" s="43"/>
      <c r="L9" s="43"/>
      <c r="M9" s="43"/>
      <c r="N9" s="43"/>
    </row>
    <row r="10" spans="1:247" ht="14.25" x14ac:dyDescent="0.2">
      <c r="A10" s="61" t="s">
        <v>304</v>
      </c>
      <c r="B10" s="40"/>
      <c r="C10" s="40"/>
      <c r="D10" s="40"/>
      <c r="E10" s="40">
        <v>105.14449999999999</v>
      </c>
      <c r="F10" s="40"/>
      <c r="G10" s="40">
        <v>8.9970999999999997</v>
      </c>
      <c r="H10" s="40"/>
      <c r="I10" s="42">
        <v>114.1416</v>
      </c>
      <c r="J10" s="51"/>
      <c r="K10" s="43"/>
      <c r="L10" s="43"/>
      <c r="M10" s="43"/>
      <c r="N10" s="43"/>
    </row>
    <row r="11" spans="1:247" ht="14.25" x14ac:dyDescent="0.2">
      <c r="A11" s="61" t="s">
        <v>305</v>
      </c>
      <c r="B11" s="40"/>
      <c r="C11" s="40"/>
      <c r="D11" s="40"/>
      <c r="E11" s="40">
        <v>15.3567</v>
      </c>
      <c r="F11" s="40"/>
      <c r="G11" s="40"/>
      <c r="H11" s="40"/>
      <c r="I11" s="42">
        <v>15.3567</v>
      </c>
      <c r="J11" s="51"/>
      <c r="K11" s="43"/>
      <c r="L11" s="43"/>
      <c r="M11" s="43"/>
      <c r="N11" s="43"/>
    </row>
    <row r="12" spans="1:247" ht="14.25" x14ac:dyDescent="0.2">
      <c r="A12" s="62" t="s">
        <v>286</v>
      </c>
      <c r="B12" s="44">
        <v>54.909700000000001</v>
      </c>
      <c r="C12" s="44">
        <v>2.0609000000000002</v>
      </c>
      <c r="D12" s="44">
        <v>11.117100000000001</v>
      </c>
      <c r="E12" s="44">
        <v>193.57919999999999</v>
      </c>
      <c r="F12" s="44"/>
      <c r="G12" s="44">
        <v>264.09899999999999</v>
      </c>
      <c r="H12" s="44"/>
      <c r="I12" s="46">
        <v>525.76589999999999</v>
      </c>
      <c r="J12" s="51"/>
      <c r="K12" s="43"/>
      <c r="L12" s="43"/>
      <c r="M12" s="43"/>
      <c r="N12" s="43"/>
      <c r="Q12" s="3"/>
      <c r="R12" s="1"/>
      <c r="S12" s="1"/>
      <c r="T12" s="1"/>
      <c r="U12" s="1"/>
      <c r="V12" s="1"/>
      <c r="W12" s="1"/>
      <c r="AE12" s="3"/>
      <c r="AF12" s="1"/>
      <c r="AG12" s="1"/>
      <c r="AH12" s="1"/>
      <c r="AI12" s="1"/>
      <c r="AJ12" s="1"/>
      <c r="AK12" s="1"/>
      <c r="AS12" s="3"/>
      <c r="AT12" s="1"/>
      <c r="AU12" s="1"/>
      <c r="AV12" s="1"/>
      <c r="AW12" s="1"/>
      <c r="AX12" s="1"/>
      <c r="AY12" s="1"/>
      <c r="BG12" s="3"/>
      <c r="BH12" s="1"/>
      <c r="BI12" s="1"/>
      <c r="BJ12" s="1"/>
      <c r="BK12" s="1"/>
      <c r="BL12" s="1"/>
      <c r="BM12" s="1"/>
      <c r="BU12" s="3"/>
      <c r="BV12" s="1"/>
      <c r="BW12" s="1"/>
      <c r="BX12" s="1"/>
      <c r="BY12" s="1"/>
      <c r="BZ12" s="1"/>
      <c r="CA12" s="1"/>
      <c r="CI12" s="3"/>
      <c r="CJ12" s="1"/>
      <c r="CK12" s="1"/>
      <c r="CL12" s="1"/>
      <c r="CM12" s="1"/>
      <c r="CN12" s="1"/>
      <c r="CO12" s="1"/>
      <c r="CW12" s="3"/>
      <c r="CX12" s="1"/>
      <c r="CY12" s="1"/>
      <c r="CZ12" s="1"/>
      <c r="DA12" s="1"/>
      <c r="DB12" s="1"/>
      <c r="DC12" s="1"/>
      <c r="DK12" s="3"/>
      <c r="DL12" s="1"/>
      <c r="DM12" s="1"/>
      <c r="DN12" s="1"/>
      <c r="DO12" s="1"/>
      <c r="DP12" s="1"/>
      <c r="DQ12" s="1"/>
      <c r="DY12" s="3"/>
      <c r="DZ12" s="1"/>
      <c r="EA12" s="1"/>
      <c r="EB12" s="1"/>
      <c r="EC12" s="1"/>
      <c r="ED12" s="1"/>
      <c r="EE12" s="1"/>
      <c r="EM12" s="3"/>
      <c r="EN12" s="1"/>
      <c r="EO12" s="1"/>
      <c r="EP12" s="1"/>
      <c r="EQ12" s="1"/>
      <c r="ER12" s="1"/>
      <c r="ES12" s="1"/>
      <c r="FA12" s="3"/>
      <c r="FB12" s="1"/>
      <c r="FC12" s="1"/>
      <c r="FD12" s="1"/>
      <c r="FE12" s="1"/>
      <c r="FF12" s="1"/>
      <c r="FG12" s="1"/>
      <c r="FO12" s="3"/>
      <c r="FP12" s="1"/>
      <c r="FQ12" s="1"/>
      <c r="FR12" s="1"/>
      <c r="FS12" s="1"/>
      <c r="FT12" s="1"/>
      <c r="FU12" s="1"/>
      <c r="GC12" s="3"/>
      <c r="GD12" s="1"/>
      <c r="GE12" s="1"/>
      <c r="GF12" s="1"/>
      <c r="GG12" s="1"/>
      <c r="GH12" s="1"/>
      <c r="GI12" s="1"/>
      <c r="GQ12" s="3"/>
      <c r="GR12" s="1"/>
      <c r="GS12" s="1"/>
      <c r="GT12" s="1"/>
      <c r="GU12" s="1"/>
      <c r="GV12" s="1"/>
      <c r="GW12" s="1"/>
      <c r="HE12" s="3"/>
      <c r="HF12" s="1"/>
      <c r="HG12" s="1"/>
      <c r="HH12" s="1"/>
      <c r="HI12" s="1"/>
      <c r="HJ12" s="1"/>
      <c r="HK12" s="1"/>
      <c r="HS12" s="3"/>
      <c r="HT12" s="1"/>
      <c r="HU12" s="1"/>
      <c r="HV12" s="1"/>
      <c r="HW12" s="1"/>
      <c r="HX12" s="1"/>
      <c r="HY12" s="1"/>
      <c r="IG12" s="3"/>
      <c r="IH12" s="1"/>
      <c r="II12" s="1"/>
      <c r="IJ12" s="1"/>
      <c r="IK12" s="1"/>
      <c r="IL12" s="1"/>
      <c r="IM12" s="1"/>
    </row>
    <row r="13" spans="1:247" ht="14.25" x14ac:dyDescent="0.2">
      <c r="A13" s="63" t="s">
        <v>306</v>
      </c>
      <c r="B13" s="47">
        <v>3938.3154</v>
      </c>
      <c r="C13" s="47">
        <v>1321.0987</v>
      </c>
      <c r="D13" s="47">
        <v>27.16</v>
      </c>
      <c r="E13" s="47">
        <v>296.73899999999998</v>
      </c>
      <c r="F13" s="47"/>
      <c r="G13" s="47">
        <v>389.86849999999998</v>
      </c>
      <c r="H13" s="47">
        <v>13.014900000000001</v>
      </c>
      <c r="I13" s="49">
        <v>5986.1965</v>
      </c>
      <c r="J13" s="51"/>
      <c r="K13" s="43"/>
      <c r="L13" s="43"/>
      <c r="M13" s="43"/>
      <c r="N13" s="43"/>
      <c r="Q13" s="3"/>
      <c r="R13" s="1"/>
      <c r="S13" s="1"/>
      <c r="T13" s="1"/>
      <c r="U13" s="1"/>
      <c r="V13" s="1"/>
      <c r="W13" s="1"/>
      <c r="AE13" s="3"/>
      <c r="AF13" s="1"/>
      <c r="AG13" s="1"/>
      <c r="AH13" s="1"/>
      <c r="AI13" s="1"/>
      <c r="AJ13" s="1"/>
      <c r="AK13" s="1"/>
      <c r="AS13" s="3"/>
      <c r="AT13" s="1"/>
      <c r="AU13" s="1"/>
      <c r="AV13" s="1"/>
      <c r="AW13" s="1"/>
      <c r="AX13" s="1"/>
      <c r="AY13" s="1"/>
      <c r="BG13" s="3"/>
      <c r="BH13" s="1"/>
      <c r="BI13" s="1"/>
      <c r="BJ13" s="1"/>
      <c r="BK13" s="1"/>
      <c r="BL13" s="1"/>
      <c r="BM13" s="1"/>
      <c r="BU13" s="3"/>
      <c r="BV13" s="1"/>
      <c r="BW13" s="1"/>
      <c r="BX13" s="1"/>
      <c r="BY13" s="1"/>
      <c r="BZ13" s="1"/>
      <c r="CA13" s="1"/>
      <c r="CI13" s="3"/>
      <c r="CJ13" s="1"/>
      <c r="CK13" s="1"/>
      <c r="CL13" s="1"/>
      <c r="CM13" s="1"/>
      <c r="CN13" s="1"/>
      <c r="CO13" s="1"/>
      <c r="CW13" s="3"/>
      <c r="CX13" s="1"/>
      <c r="CY13" s="1"/>
      <c r="CZ13" s="1"/>
      <c r="DA13" s="1"/>
      <c r="DB13" s="1"/>
      <c r="DC13" s="1"/>
      <c r="DK13" s="3"/>
      <c r="DL13" s="1"/>
      <c r="DM13" s="1"/>
      <c r="DN13" s="1"/>
      <c r="DO13" s="1"/>
      <c r="DP13" s="1"/>
      <c r="DQ13" s="1"/>
      <c r="DY13" s="3"/>
      <c r="DZ13" s="1"/>
      <c r="EA13" s="1"/>
      <c r="EB13" s="1"/>
      <c r="EC13" s="1"/>
      <c r="ED13" s="1"/>
      <c r="EE13" s="1"/>
      <c r="EM13" s="3"/>
      <c r="EN13" s="1"/>
      <c r="EO13" s="1"/>
      <c r="EP13" s="1"/>
      <c r="EQ13" s="1"/>
      <c r="ER13" s="1"/>
      <c r="ES13" s="1"/>
      <c r="FA13" s="3"/>
      <c r="FB13" s="1"/>
      <c r="FC13" s="1"/>
      <c r="FD13" s="1"/>
      <c r="FE13" s="1"/>
      <c r="FF13" s="1"/>
      <c r="FG13" s="1"/>
      <c r="FO13" s="3"/>
      <c r="FP13" s="1"/>
      <c r="FQ13" s="1"/>
      <c r="FR13" s="1"/>
      <c r="FS13" s="1"/>
      <c r="FT13" s="1"/>
      <c r="FU13" s="1"/>
      <c r="GC13" s="3"/>
      <c r="GD13" s="1"/>
      <c r="GE13" s="1"/>
      <c r="GF13" s="1"/>
      <c r="GG13" s="1"/>
      <c r="GH13" s="1"/>
      <c r="GI13" s="1"/>
      <c r="GQ13" s="3"/>
      <c r="GR13" s="1"/>
      <c r="GS13" s="1"/>
      <c r="GT13" s="1"/>
      <c r="GU13" s="1"/>
      <c r="GV13" s="1"/>
      <c r="GW13" s="1"/>
      <c r="HE13" s="3"/>
      <c r="HF13" s="1"/>
      <c r="HG13" s="1"/>
      <c r="HH13" s="1"/>
      <c r="HI13" s="1"/>
      <c r="HJ13" s="1"/>
      <c r="HK13" s="1"/>
      <c r="HS13" s="3"/>
      <c r="HT13" s="1"/>
      <c r="HU13" s="1"/>
      <c r="HV13" s="1"/>
      <c r="HW13" s="1"/>
      <c r="HX13" s="1"/>
      <c r="HY13" s="1"/>
      <c r="IG13" s="3"/>
      <c r="IH13" s="1"/>
      <c r="II13" s="1"/>
      <c r="IJ13" s="1"/>
      <c r="IK13" s="1"/>
      <c r="IL13" s="1"/>
      <c r="IM13" s="1"/>
    </row>
    <row r="14" spans="1:247" ht="14.25" x14ac:dyDescent="0.2">
      <c r="A14" s="63" t="s">
        <v>7</v>
      </c>
      <c r="B14" s="47">
        <v>8573.3968999999997</v>
      </c>
      <c r="C14" s="47">
        <v>5308.1256000000003</v>
      </c>
      <c r="D14" s="47">
        <v>0.53129999999999999</v>
      </c>
      <c r="E14" s="47">
        <v>940.85320000000002</v>
      </c>
      <c r="F14" s="47"/>
      <c r="G14" s="47">
        <v>10.917199999999999</v>
      </c>
      <c r="H14" s="47">
        <v>86.044700000000006</v>
      </c>
      <c r="I14" s="49">
        <v>14919.868899999999</v>
      </c>
      <c r="J14" s="51"/>
      <c r="K14" s="43"/>
      <c r="L14" s="43"/>
      <c r="M14" s="43"/>
      <c r="N14" s="43"/>
      <c r="Q14" s="3"/>
      <c r="R14" s="1"/>
      <c r="S14" s="1"/>
      <c r="T14" s="1"/>
      <c r="U14" s="1"/>
      <c r="V14" s="1"/>
      <c r="W14" s="1"/>
      <c r="AE14" s="3"/>
      <c r="AF14" s="1"/>
      <c r="AG14" s="1"/>
      <c r="AH14" s="1"/>
      <c r="AI14" s="1"/>
      <c r="AJ14" s="1"/>
      <c r="AK14" s="1"/>
      <c r="AS14" s="3"/>
      <c r="AT14" s="1"/>
      <c r="AU14" s="1"/>
      <c r="AV14" s="1"/>
      <c r="AW14" s="1"/>
      <c r="AX14" s="1"/>
      <c r="AY14" s="1"/>
      <c r="BG14" s="3"/>
      <c r="BH14" s="1"/>
      <c r="BI14" s="1"/>
      <c r="BJ14" s="1"/>
      <c r="BK14" s="1"/>
      <c r="BL14" s="1"/>
      <c r="BM14" s="1"/>
      <c r="BU14" s="3"/>
      <c r="BV14" s="1"/>
      <c r="BW14" s="1"/>
      <c r="BX14" s="1"/>
      <c r="BY14" s="1"/>
      <c r="BZ14" s="1"/>
      <c r="CA14" s="1"/>
      <c r="CI14" s="3"/>
      <c r="CJ14" s="1"/>
      <c r="CK14" s="1"/>
      <c r="CL14" s="1"/>
      <c r="CM14" s="1"/>
      <c r="CN14" s="1"/>
      <c r="CO14" s="1"/>
      <c r="CW14" s="3"/>
      <c r="CX14" s="1"/>
      <c r="CY14" s="1"/>
      <c r="CZ14" s="1"/>
      <c r="DA14" s="1"/>
      <c r="DB14" s="1"/>
      <c r="DC14" s="1"/>
      <c r="DK14" s="3"/>
      <c r="DL14" s="1"/>
      <c r="DM14" s="1"/>
      <c r="DN14" s="1"/>
      <c r="DO14" s="1"/>
      <c r="DP14" s="1"/>
      <c r="DQ14" s="1"/>
      <c r="DY14" s="3"/>
      <c r="DZ14" s="1"/>
      <c r="EA14" s="1"/>
      <c r="EB14" s="1"/>
      <c r="EC14" s="1"/>
      <c r="ED14" s="1"/>
      <c r="EE14" s="1"/>
      <c r="EM14" s="3"/>
      <c r="EN14" s="1"/>
      <c r="EO14" s="1"/>
      <c r="EP14" s="1"/>
      <c r="EQ14" s="1"/>
      <c r="ER14" s="1"/>
      <c r="ES14" s="1"/>
      <c r="FA14" s="3"/>
      <c r="FB14" s="1"/>
      <c r="FC14" s="1"/>
      <c r="FD14" s="1"/>
      <c r="FE14" s="1"/>
      <c r="FF14" s="1"/>
      <c r="FG14" s="1"/>
      <c r="FO14" s="3"/>
      <c r="FP14" s="1"/>
      <c r="FQ14" s="1"/>
      <c r="FR14" s="1"/>
      <c r="FS14" s="1"/>
      <c r="FT14" s="1"/>
      <c r="FU14" s="1"/>
      <c r="GC14" s="3"/>
      <c r="GD14" s="1"/>
      <c r="GE14" s="1"/>
      <c r="GF14" s="1"/>
      <c r="GG14" s="1"/>
      <c r="GH14" s="1"/>
      <c r="GI14" s="1"/>
      <c r="GQ14" s="3"/>
      <c r="GR14" s="1"/>
      <c r="GS14" s="1"/>
      <c r="GT14" s="1"/>
      <c r="GU14" s="1"/>
      <c r="GV14" s="1"/>
      <c r="GW14" s="1"/>
      <c r="HE14" s="3"/>
      <c r="HF14" s="1"/>
      <c r="HG14" s="1"/>
      <c r="HH14" s="1"/>
      <c r="HI14" s="1"/>
      <c r="HJ14" s="1"/>
      <c r="HK14" s="1"/>
      <c r="HS14" s="3"/>
      <c r="HT14" s="1"/>
      <c r="HU14" s="1"/>
      <c r="HV14" s="1"/>
      <c r="HW14" s="1"/>
      <c r="HX14" s="1"/>
      <c r="HY14" s="1"/>
      <c r="IG14" s="3"/>
      <c r="IH14" s="1"/>
      <c r="II14" s="1"/>
      <c r="IJ14" s="1"/>
      <c r="IK14" s="1"/>
      <c r="IL14" s="1"/>
      <c r="IM14" s="1"/>
    </row>
    <row r="15" spans="1:247" ht="14.25" x14ac:dyDescent="0.2">
      <c r="A15" s="61" t="s">
        <v>8</v>
      </c>
      <c r="B15" s="40">
        <v>23005.412</v>
      </c>
      <c r="C15" s="40">
        <v>2682.7420000000002</v>
      </c>
      <c r="D15" s="40">
        <v>6.2572000000000001</v>
      </c>
      <c r="E15" s="40">
        <v>372.70249999999999</v>
      </c>
      <c r="F15" s="40"/>
      <c r="G15" s="40">
        <v>19.912500000000001</v>
      </c>
      <c r="H15" s="40">
        <v>195.01390000000001</v>
      </c>
      <c r="I15" s="42">
        <v>26282.040099999998</v>
      </c>
      <c r="J15" s="51"/>
      <c r="K15" s="43"/>
      <c r="L15" s="43"/>
      <c r="M15" s="43"/>
      <c r="N15" s="43"/>
    </row>
    <row r="16" spans="1:247" ht="14.25" x14ac:dyDescent="0.2">
      <c r="A16" s="61" t="s">
        <v>9</v>
      </c>
      <c r="B16" s="40">
        <v>23404.934300000001</v>
      </c>
      <c r="C16" s="40">
        <v>4776.6908999999996</v>
      </c>
      <c r="D16" s="40">
        <v>8.7213999999999992</v>
      </c>
      <c r="E16" s="40">
        <v>191.2748</v>
      </c>
      <c r="F16" s="40"/>
      <c r="G16" s="40"/>
      <c r="H16" s="40">
        <v>347.24259999999998</v>
      </c>
      <c r="I16" s="42">
        <v>28728.864000000001</v>
      </c>
      <c r="J16" s="51"/>
      <c r="K16" s="43"/>
      <c r="L16" s="43"/>
      <c r="M16" s="43"/>
      <c r="N16" s="43"/>
    </row>
    <row r="17" spans="1:247" ht="14.25" x14ac:dyDescent="0.2">
      <c r="A17" s="61" t="s">
        <v>10</v>
      </c>
      <c r="B17" s="40">
        <v>45798.174099999997</v>
      </c>
      <c r="C17" s="40">
        <v>15447.138199999999</v>
      </c>
      <c r="D17" s="40">
        <v>101.8818</v>
      </c>
      <c r="E17" s="40">
        <v>356.1078</v>
      </c>
      <c r="F17" s="40"/>
      <c r="G17" s="40">
        <v>21.4513</v>
      </c>
      <c r="H17" s="40">
        <v>1155.4287999999999</v>
      </c>
      <c r="I17" s="42">
        <v>62880.182000000001</v>
      </c>
      <c r="J17" s="51"/>
      <c r="K17" s="43"/>
      <c r="L17" s="43"/>
      <c r="M17" s="43"/>
      <c r="N17" s="43"/>
    </row>
    <row r="18" spans="1:247" ht="14.25" x14ac:dyDescent="0.2">
      <c r="A18" s="62" t="s">
        <v>287</v>
      </c>
      <c r="B18" s="44">
        <v>92208.520399999994</v>
      </c>
      <c r="C18" s="44">
        <v>22906.571100000001</v>
      </c>
      <c r="D18" s="44">
        <v>116.8604</v>
      </c>
      <c r="E18" s="44">
        <v>920.08510000000001</v>
      </c>
      <c r="F18" s="44"/>
      <c r="G18" s="44">
        <v>41.363799999999998</v>
      </c>
      <c r="H18" s="44">
        <v>1697.6853000000001</v>
      </c>
      <c r="I18" s="46">
        <v>117891.0861</v>
      </c>
      <c r="J18" s="51"/>
      <c r="K18" s="43"/>
      <c r="L18" s="43"/>
      <c r="M18" s="43"/>
      <c r="N18" s="43"/>
      <c r="Q18" s="3"/>
      <c r="R18" s="1"/>
      <c r="S18" s="1"/>
      <c r="T18" s="1"/>
      <c r="U18" s="1"/>
      <c r="V18" s="1"/>
      <c r="W18" s="1"/>
      <c r="AE18" s="3"/>
      <c r="AF18" s="1"/>
      <c r="AG18" s="1"/>
      <c r="AH18" s="1"/>
      <c r="AI18" s="1"/>
      <c r="AJ18" s="1"/>
      <c r="AK18" s="1"/>
      <c r="AS18" s="3"/>
      <c r="AT18" s="1"/>
      <c r="AU18" s="1"/>
      <c r="AV18" s="1"/>
      <c r="AW18" s="1"/>
      <c r="AX18" s="1"/>
      <c r="AY18" s="1"/>
      <c r="BG18" s="3"/>
      <c r="BH18" s="1"/>
      <c r="BI18" s="1"/>
      <c r="BJ18" s="1"/>
      <c r="BK18" s="1"/>
      <c r="BL18" s="1"/>
      <c r="BM18" s="1"/>
      <c r="BU18" s="3"/>
      <c r="BV18" s="1"/>
      <c r="BW18" s="1"/>
      <c r="BX18" s="1"/>
      <c r="BY18" s="1"/>
      <c r="BZ18" s="1"/>
      <c r="CA18" s="1"/>
      <c r="CI18" s="3"/>
      <c r="CJ18" s="1"/>
      <c r="CK18" s="1"/>
      <c r="CL18" s="1"/>
      <c r="CM18" s="1"/>
      <c r="CN18" s="1"/>
      <c r="CO18" s="1"/>
      <c r="CW18" s="3"/>
      <c r="CX18" s="1"/>
      <c r="CY18" s="1"/>
      <c r="CZ18" s="1"/>
      <c r="DA18" s="1"/>
      <c r="DB18" s="1"/>
      <c r="DC18" s="1"/>
      <c r="DK18" s="3"/>
      <c r="DL18" s="1"/>
      <c r="DM18" s="1"/>
      <c r="DN18" s="1"/>
      <c r="DO18" s="1"/>
      <c r="DP18" s="1"/>
      <c r="DQ18" s="1"/>
      <c r="DY18" s="3"/>
      <c r="DZ18" s="1"/>
      <c r="EA18" s="1"/>
      <c r="EB18" s="1"/>
      <c r="EC18" s="1"/>
      <c r="ED18" s="1"/>
      <c r="EE18" s="1"/>
      <c r="EM18" s="3"/>
      <c r="EN18" s="1"/>
      <c r="EO18" s="1"/>
      <c r="EP18" s="1"/>
      <c r="EQ18" s="1"/>
      <c r="ER18" s="1"/>
      <c r="ES18" s="1"/>
      <c r="FA18" s="3"/>
      <c r="FB18" s="1"/>
      <c r="FC18" s="1"/>
      <c r="FD18" s="1"/>
      <c r="FE18" s="1"/>
      <c r="FF18" s="1"/>
      <c r="FG18" s="1"/>
      <c r="FO18" s="3"/>
      <c r="FP18" s="1"/>
      <c r="FQ18" s="1"/>
      <c r="FR18" s="1"/>
      <c r="FS18" s="1"/>
      <c r="FT18" s="1"/>
      <c r="FU18" s="1"/>
      <c r="GC18" s="3"/>
      <c r="GD18" s="1"/>
      <c r="GE18" s="1"/>
      <c r="GF18" s="1"/>
      <c r="GG18" s="1"/>
      <c r="GH18" s="1"/>
      <c r="GI18" s="1"/>
      <c r="GQ18" s="3"/>
      <c r="GR18" s="1"/>
      <c r="GS18" s="1"/>
      <c r="GT18" s="1"/>
      <c r="GU18" s="1"/>
      <c r="GV18" s="1"/>
      <c r="GW18" s="1"/>
      <c r="HE18" s="3"/>
      <c r="HF18" s="1"/>
      <c r="HG18" s="1"/>
      <c r="HH18" s="1"/>
      <c r="HI18" s="1"/>
      <c r="HJ18" s="1"/>
      <c r="HK18" s="1"/>
      <c r="HS18" s="3"/>
      <c r="HT18" s="1"/>
      <c r="HU18" s="1"/>
      <c r="HV18" s="1"/>
      <c r="HW18" s="1"/>
      <c r="HX18" s="1"/>
      <c r="HY18" s="1"/>
      <c r="IG18" s="3"/>
      <c r="IH18" s="1"/>
      <c r="II18" s="1"/>
      <c r="IJ18" s="1"/>
      <c r="IK18" s="1"/>
      <c r="IL18" s="1"/>
      <c r="IM18" s="1"/>
    </row>
    <row r="19" spans="1:247" ht="14.25" x14ac:dyDescent="0.2">
      <c r="A19" s="61" t="s">
        <v>11</v>
      </c>
      <c r="B19" s="40">
        <v>692.49109999999996</v>
      </c>
      <c r="C19" s="40">
        <v>1052.7670000000001</v>
      </c>
      <c r="D19" s="40">
        <v>19.7913</v>
      </c>
      <c r="E19" s="40">
        <v>85.893100000000004</v>
      </c>
      <c r="F19" s="40"/>
      <c r="G19" s="40">
        <v>10.655900000000001</v>
      </c>
      <c r="H19" s="40"/>
      <c r="I19" s="42">
        <v>1861.5984000000001</v>
      </c>
      <c r="J19" s="51"/>
      <c r="K19" s="43"/>
      <c r="L19" s="43"/>
      <c r="M19" s="43"/>
      <c r="N19" s="43"/>
    </row>
    <row r="20" spans="1:247" ht="14.25" x14ac:dyDescent="0.2">
      <c r="A20" s="61" t="s">
        <v>12</v>
      </c>
      <c r="B20" s="40"/>
      <c r="C20" s="40"/>
      <c r="D20" s="40"/>
      <c r="E20" s="40">
        <v>46.6417</v>
      </c>
      <c r="F20" s="40"/>
      <c r="G20" s="40">
        <v>2015.1044999999999</v>
      </c>
      <c r="H20" s="40"/>
      <c r="I20" s="42">
        <v>2061.7462</v>
      </c>
      <c r="J20" s="51"/>
      <c r="K20" s="43"/>
      <c r="L20" s="43"/>
      <c r="M20" s="43"/>
      <c r="N20" s="43"/>
    </row>
    <row r="21" spans="1:247" ht="14.25" x14ac:dyDescent="0.2">
      <c r="A21" s="61" t="s">
        <v>13</v>
      </c>
      <c r="B21" s="40">
        <v>22833.2323</v>
      </c>
      <c r="C21" s="40">
        <v>3260.4699000000001</v>
      </c>
      <c r="D21" s="40">
        <v>94.683899999999994</v>
      </c>
      <c r="E21" s="40">
        <v>1508.2761</v>
      </c>
      <c r="F21" s="40"/>
      <c r="G21" s="40">
        <v>1.5431999999999999</v>
      </c>
      <c r="H21" s="40">
        <v>1267.6405</v>
      </c>
      <c r="I21" s="42">
        <v>28965.8459</v>
      </c>
      <c r="J21" s="51"/>
      <c r="K21" s="43"/>
      <c r="L21" s="43"/>
      <c r="M21" s="43"/>
      <c r="N21" s="43"/>
    </row>
    <row r="22" spans="1:247" ht="14.25" x14ac:dyDescent="0.2">
      <c r="A22" s="61" t="s">
        <v>14</v>
      </c>
      <c r="B22" s="40">
        <v>13212.9728</v>
      </c>
      <c r="C22" s="40">
        <v>9864.3374999999996</v>
      </c>
      <c r="D22" s="40">
        <v>89.636899999999997</v>
      </c>
      <c r="E22" s="40">
        <v>343.00420000000003</v>
      </c>
      <c r="F22" s="40"/>
      <c r="G22" s="40">
        <v>11001.287700000001</v>
      </c>
      <c r="H22" s="40">
        <v>23.7712</v>
      </c>
      <c r="I22" s="42">
        <v>34535.010300000002</v>
      </c>
      <c r="J22" s="51"/>
      <c r="K22" s="43"/>
      <c r="L22" s="43"/>
      <c r="M22" s="43"/>
      <c r="N22" s="43"/>
    </row>
    <row r="23" spans="1:247" ht="14.25" x14ac:dyDescent="0.2">
      <c r="A23" s="62" t="s">
        <v>15</v>
      </c>
      <c r="B23" s="44">
        <v>36738.696199999998</v>
      </c>
      <c r="C23" s="44">
        <v>14177.5744</v>
      </c>
      <c r="D23" s="44">
        <v>204.1121</v>
      </c>
      <c r="E23" s="44">
        <v>1983.8151</v>
      </c>
      <c r="F23" s="44"/>
      <c r="G23" s="44">
        <v>13028.5913</v>
      </c>
      <c r="H23" s="44">
        <v>1291.4117000000001</v>
      </c>
      <c r="I23" s="46">
        <v>67424.200800000006</v>
      </c>
      <c r="J23" s="51"/>
      <c r="K23" s="43"/>
      <c r="L23" s="43"/>
      <c r="M23" s="43"/>
      <c r="N23" s="43"/>
      <c r="Q23" s="3"/>
      <c r="R23" s="1"/>
      <c r="S23" s="1"/>
      <c r="T23" s="1"/>
      <c r="U23" s="1"/>
      <c r="V23" s="1"/>
      <c r="W23" s="1"/>
      <c r="AE23" s="3"/>
      <c r="AF23" s="1"/>
      <c r="AG23" s="1"/>
      <c r="AH23" s="1"/>
      <c r="AI23" s="1"/>
      <c r="AJ23" s="1"/>
      <c r="AK23" s="1"/>
      <c r="AS23" s="3"/>
      <c r="AT23" s="1"/>
      <c r="AU23" s="1"/>
      <c r="AV23" s="1"/>
      <c r="AW23" s="1"/>
      <c r="AX23" s="1"/>
      <c r="AY23" s="1"/>
      <c r="BG23" s="3"/>
      <c r="BH23" s="1"/>
      <c r="BI23" s="1"/>
      <c r="BJ23" s="1"/>
      <c r="BK23" s="1"/>
      <c r="BL23" s="1"/>
      <c r="BM23" s="1"/>
      <c r="BU23" s="3"/>
      <c r="BV23" s="1"/>
      <c r="BW23" s="1"/>
      <c r="BX23" s="1"/>
      <c r="BY23" s="1"/>
      <c r="BZ23" s="1"/>
      <c r="CA23" s="1"/>
      <c r="CI23" s="3"/>
      <c r="CJ23" s="1"/>
      <c r="CK23" s="1"/>
      <c r="CL23" s="1"/>
      <c r="CM23" s="1"/>
      <c r="CN23" s="1"/>
      <c r="CO23" s="1"/>
      <c r="CW23" s="3"/>
      <c r="CX23" s="1"/>
      <c r="CY23" s="1"/>
      <c r="CZ23" s="1"/>
      <c r="DA23" s="1"/>
      <c r="DB23" s="1"/>
      <c r="DC23" s="1"/>
      <c r="DK23" s="3"/>
      <c r="DL23" s="1"/>
      <c r="DM23" s="1"/>
      <c r="DN23" s="1"/>
      <c r="DO23" s="1"/>
      <c r="DP23" s="1"/>
      <c r="DQ23" s="1"/>
      <c r="DY23" s="3"/>
      <c r="DZ23" s="1"/>
      <c r="EA23" s="1"/>
      <c r="EB23" s="1"/>
      <c r="EC23" s="1"/>
      <c r="ED23" s="1"/>
      <c r="EE23" s="1"/>
      <c r="EM23" s="3"/>
      <c r="EN23" s="1"/>
      <c r="EO23" s="1"/>
      <c r="EP23" s="1"/>
      <c r="EQ23" s="1"/>
      <c r="ER23" s="1"/>
      <c r="ES23" s="1"/>
      <c r="FA23" s="3"/>
      <c r="FB23" s="1"/>
      <c r="FC23" s="1"/>
      <c r="FD23" s="1"/>
      <c r="FE23" s="1"/>
      <c r="FF23" s="1"/>
      <c r="FG23" s="1"/>
      <c r="FO23" s="3"/>
      <c r="FP23" s="1"/>
      <c r="FQ23" s="1"/>
      <c r="FR23" s="1"/>
      <c r="FS23" s="1"/>
      <c r="FT23" s="1"/>
      <c r="FU23" s="1"/>
      <c r="GC23" s="3"/>
      <c r="GD23" s="1"/>
      <c r="GE23" s="1"/>
      <c r="GF23" s="1"/>
      <c r="GG23" s="1"/>
      <c r="GH23" s="1"/>
      <c r="GI23" s="1"/>
      <c r="GQ23" s="3"/>
      <c r="GR23" s="1"/>
      <c r="GS23" s="1"/>
      <c r="GT23" s="1"/>
      <c r="GU23" s="1"/>
      <c r="GV23" s="1"/>
      <c r="GW23" s="1"/>
      <c r="HE23" s="3"/>
      <c r="HF23" s="1"/>
      <c r="HG23" s="1"/>
      <c r="HH23" s="1"/>
      <c r="HI23" s="1"/>
      <c r="HJ23" s="1"/>
      <c r="HK23" s="1"/>
      <c r="HS23" s="3"/>
      <c r="HT23" s="1"/>
      <c r="HU23" s="1"/>
      <c r="HV23" s="1"/>
      <c r="HW23" s="1"/>
      <c r="HX23" s="1"/>
      <c r="HY23" s="1"/>
      <c r="IG23" s="3"/>
      <c r="IH23" s="1"/>
      <c r="II23" s="1"/>
      <c r="IJ23" s="1"/>
      <c r="IK23" s="1"/>
      <c r="IL23" s="1"/>
      <c r="IM23" s="1"/>
    </row>
    <row r="24" spans="1:247" ht="14.25" x14ac:dyDescent="0.2">
      <c r="A24" s="63" t="s">
        <v>288</v>
      </c>
      <c r="B24" s="47">
        <v>7878.2344000000003</v>
      </c>
      <c r="C24" s="47">
        <v>2315.3703999999998</v>
      </c>
      <c r="D24" s="47">
        <v>8597.7957999999999</v>
      </c>
      <c r="E24" s="47">
        <v>17.350999999999999</v>
      </c>
      <c r="F24" s="47"/>
      <c r="G24" s="47"/>
      <c r="H24" s="47"/>
      <c r="I24" s="49">
        <v>18808.7516</v>
      </c>
      <c r="J24" s="51"/>
      <c r="K24" s="43"/>
      <c r="L24" s="43"/>
      <c r="M24" s="43"/>
      <c r="N24" s="43"/>
      <c r="Q24" s="3"/>
      <c r="R24" s="1"/>
      <c r="S24" s="1"/>
      <c r="T24" s="1"/>
      <c r="U24" s="1"/>
      <c r="V24" s="1"/>
      <c r="W24" s="1"/>
      <c r="AE24" s="3"/>
      <c r="AF24" s="1"/>
      <c r="AG24" s="1"/>
      <c r="AH24" s="1"/>
      <c r="AI24" s="1"/>
      <c r="AJ24" s="1"/>
      <c r="AK24" s="1"/>
      <c r="AS24" s="3"/>
      <c r="AT24" s="1"/>
      <c r="AU24" s="1"/>
      <c r="AV24" s="1"/>
      <c r="AW24" s="1"/>
      <c r="AX24" s="1"/>
      <c r="AY24" s="1"/>
      <c r="BG24" s="3"/>
      <c r="BH24" s="1"/>
      <c r="BI24" s="1"/>
      <c r="BJ24" s="1"/>
      <c r="BK24" s="1"/>
      <c r="BL24" s="1"/>
      <c r="BM24" s="1"/>
      <c r="BU24" s="3"/>
      <c r="BV24" s="1"/>
      <c r="BW24" s="1"/>
      <c r="BX24" s="1"/>
      <c r="BY24" s="1"/>
      <c r="BZ24" s="1"/>
      <c r="CA24" s="1"/>
      <c r="CI24" s="3"/>
      <c r="CJ24" s="1"/>
      <c r="CK24" s="1"/>
      <c r="CL24" s="1"/>
      <c r="CM24" s="1"/>
      <c r="CN24" s="1"/>
      <c r="CO24" s="1"/>
      <c r="CW24" s="3"/>
      <c r="CX24" s="1"/>
      <c r="CY24" s="1"/>
      <c r="CZ24" s="1"/>
      <c r="DA24" s="1"/>
      <c r="DB24" s="1"/>
      <c r="DC24" s="1"/>
      <c r="DK24" s="3"/>
      <c r="DL24" s="1"/>
      <c r="DM24" s="1"/>
      <c r="DN24" s="1"/>
      <c r="DO24" s="1"/>
      <c r="DP24" s="1"/>
      <c r="DQ24" s="1"/>
      <c r="DY24" s="3"/>
      <c r="DZ24" s="1"/>
      <c r="EA24" s="1"/>
      <c r="EB24" s="1"/>
      <c r="EC24" s="1"/>
      <c r="ED24" s="1"/>
      <c r="EE24" s="1"/>
      <c r="EM24" s="3"/>
      <c r="EN24" s="1"/>
      <c r="EO24" s="1"/>
      <c r="EP24" s="1"/>
      <c r="EQ24" s="1"/>
      <c r="ER24" s="1"/>
      <c r="ES24" s="1"/>
      <c r="FA24" s="3"/>
      <c r="FB24" s="1"/>
      <c r="FC24" s="1"/>
      <c r="FD24" s="1"/>
      <c r="FE24" s="1"/>
      <c r="FF24" s="1"/>
      <c r="FG24" s="1"/>
      <c r="FO24" s="3"/>
      <c r="FP24" s="1"/>
      <c r="FQ24" s="1"/>
      <c r="FR24" s="1"/>
      <c r="FS24" s="1"/>
      <c r="FT24" s="1"/>
      <c r="FU24" s="1"/>
      <c r="GC24" s="3"/>
      <c r="GD24" s="1"/>
      <c r="GE24" s="1"/>
      <c r="GF24" s="1"/>
      <c r="GG24" s="1"/>
      <c r="GH24" s="1"/>
      <c r="GI24" s="1"/>
      <c r="GQ24" s="3"/>
      <c r="GR24" s="1"/>
      <c r="GS24" s="1"/>
      <c r="GT24" s="1"/>
      <c r="GU24" s="1"/>
      <c r="GV24" s="1"/>
      <c r="GW24" s="1"/>
      <c r="HE24" s="3"/>
      <c r="HF24" s="1"/>
      <c r="HG24" s="1"/>
      <c r="HH24" s="1"/>
      <c r="HI24" s="1"/>
      <c r="HJ24" s="1"/>
      <c r="HK24" s="1"/>
      <c r="HS24" s="3"/>
      <c r="HT24" s="1"/>
      <c r="HU24" s="1"/>
      <c r="HV24" s="1"/>
      <c r="HW24" s="1"/>
      <c r="HX24" s="1"/>
      <c r="HY24" s="1"/>
      <c r="IG24" s="3"/>
      <c r="IH24" s="1"/>
      <c r="II24" s="1"/>
      <c r="IJ24" s="1"/>
      <c r="IK24" s="1"/>
      <c r="IL24" s="1"/>
      <c r="IM24" s="1"/>
    </row>
    <row r="25" spans="1:247" ht="14.25" x14ac:dyDescent="0.2">
      <c r="A25" s="61" t="s">
        <v>289</v>
      </c>
      <c r="B25" s="40">
        <v>91.066400000000002</v>
      </c>
      <c r="C25" s="40"/>
      <c r="D25" s="40">
        <v>16.4084</v>
      </c>
      <c r="E25" s="40">
        <v>3.9493</v>
      </c>
      <c r="F25" s="40">
        <v>235.20609999999999</v>
      </c>
      <c r="G25" s="40"/>
      <c r="H25" s="40">
        <v>372.536</v>
      </c>
      <c r="I25" s="42">
        <v>719.1662</v>
      </c>
      <c r="J25" s="51"/>
      <c r="K25" s="43"/>
      <c r="L25" s="43"/>
      <c r="M25" s="43"/>
      <c r="N25" s="43"/>
    </row>
    <row r="26" spans="1:247" ht="14.25" x14ac:dyDescent="0.2">
      <c r="A26" s="61" t="s">
        <v>16</v>
      </c>
      <c r="B26" s="40">
        <v>75.870599999999996</v>
      </c>
      <c r="C26" s="40">
        <v>171.52119999999999</v>
      </c>
      <c r="D26" s="40">
        <v>39.407800000000002</v>
      </c>
      <c r="E26" s="40">
        <v>716.34259999999995</v>
      </c>
      <c r="F26" s="40"/>
      <c r="G26" s="40">
        <v>9.8652999999999995</v>
      </c>
      <c r="H26" s="40">
        <v>6.2489999999999997</v>
      </c>
      <c r="I26" s="42">
        <v>1019.2565</v>
      </c>
      <c r="J26" s="51"/>
      <c r="K26" s="43"/>
      <c r="L26" s="43"/>
      <c r="M26" s="43"/>
      <c r="N26" s="43"/>
    </row>
    <row r="27" spans="1:247" ht="14.25" x14ac:dyDescent="0.2">
      <c r="A27" s="61" t="s">
        <v>290</v>
      </c>
      <c r="B27" s="40">
        <v>60.705500000000001</v>
      </c>
      <c r="C27" s="40">
        <v>5.8053999999999997</v>
      </c>
      <c r="D27" s="40">
        <v>9.3179999999999996</v>
      </c>
      <c r="E27" s="40">
        <v>312.7928</v>
      </c>
      <c r="F27" s="40">
        <v>3298.1352999999999</v>
      </c>
      <c r="G27" s="40">
        <v>4.2995999999999999</v>
      </c>
      <c r="H27" s="40">
        <v>108.6506</v>
      </c>
      <c r="I27" s="42">
        <v>3799.7071999999998</v>
      </c>
      <c r="J27" s="51"/>
      <c r="K27" s="43"/>
      <c r="L27" s="43"/>
      <c r="M27" s="43"/>
      <c r="N27" s="43"/>
    </row>
    <row r="28" spans="1:247" ht="14.25" x14ac:dyDescent="0.2">
      <c r="A28" s="61" t="s">
        <v>17</v>
      </c>
      <c r="B28" s="40">
        <v>159.4768</v>
      </c>
      <c r="C28" s="40">
        <v>67.3459</v>
      </c>
      <c r="D28" s="40">
        <v>11.1221</v>
      </c>
      <c r="E28" s="40">
        <v>4.0419</v>
      </c>
      <c r="F28" s="40"/>
      <c r="G28" s="40"/>
      <c r="H28" s="40">
        <v>192.18860000000001</v>
      </c>
      <c r="I28" s="42">
        <v>434.17529999999999</v>
      </c>
      <c r="J28" s="51"/>
      <c r="K28" s="43"/>
      <c r="L28" s="43"/>
      <c r="M28" s="43"/>
      <c r="N28" s="43"/>
    </row>
    <row r="29" spans="1:247" ht="14.25" x14ac:dyDescent="0.2">
      <c r="A29" s="61" t="s">
        <v>18</v>
      </c>
      <c r="B29" s="40">
        <v>817.07590000000005</v>
      </c>
      <c r="C29" s="40">
        <v>48.513199999999998</v>
      </c>
      <c r="D29" s="40">
        <v>10.1883</v>
      </c>
      <c r="E29" s="40">
        <v>13.178699999999999</v>
      </c>
      <c r="F29" s="40">
        <v>193.73869999999999</v>
      </c>
      <c r="G29" s="40"/>
      <c r="H29" s="40">
        <v>10.5402</v>
      </c>
      <c r="I29" s="42">
        <v>1093.2349999999999</v>
      </c>
      <c r="J29" s="51"/>
      <c r="K29" s="43"/>
      <c r="L29" s="43"/>
      <c r="M29" s="43"/>
      <c r="N29" s="43"/>
    </row>
    <row r="30" spans="1:247" ht="14.25" x14ac:dyDescent="0.2">
      <c r="A30" s="61" t="s">
        <v>19</v>
      </c>
      <c r="B30" s="40">
        <v>39.646500000000003</v>
      </c>
      <c r="C30" s="40">
        <v>87.267499999999998</v>
      </c>
      <c r="D30" s="40"/>
      <c r="E30" s="40"/>
      <c r="F30" s="40"/>
      <c r="G30" s="40"/>
      <c r="H30" s="40">
        <v>58.866700000000002</v>
      </c>
      <c r="I30" s="42">
        <v>185.7807</v>
      </c>
      <c r="J30" s="51"/>
      <c r="K30" s="43"/>
      <c r="L30" s="43"/>
      <c r="M30" s="43"/>
      <c r="N30" s="43"/>
    </row>
    <row r="31" spans="1:247" ht="14.25" x14ac:dyDescent="0.2">
      <c r="A31" s="61" t="s">
        <v>20</v>
      </c>
      <c r="B31" s="40">
        <v>1158.8783000000001</v>
      </c>
      <c r="C31" s="40">
        <v>268.02730000000003</v>
      </c>
      <c r="D31" s="40">
        <v>2.0304000000000002</v>
      </c>
      <c r="E31" s="40">
        <v>25.308299999999999</v>
      </c>
      <c r="F31" s="40"/>
      <c r="G31" s="40"/>
      <c r="H31" s="40"/>
      <c r="I31" s="42">
        <v>1454.2443000000001</v>
      </c>
      <c r="J31" s="51"/>
      <c r="K31" s="43"/>
      <c r="L31" s="43"/>
      <c r="M31" s="43"/>
      <c r="N31" s="43"/>
    </row>
    <row r="32" spans="1:247" ht="14.25" x14ac:dyDescent="0.2">
      <c r="A32" s="61" t="s">
        <v>21</v>
      </c>
      <c r="B32" s="40">
        <v>1993.8395</v>
      </c>
      <c r="C32" s="40">
        <v>190.26490000000001</v>
      </c>
      <c r="D32" s="40">
        <v>50.898099999999999</v>
      </c>
      <c r="E32" s="40">
        <v>206.63630000000001</v>
      </c>
      <c r="F32" s="40"/>
      <c r="G32" s="40"/>
      <c r="H32" s="40">
        <v>464.89339999999999</v>
      </c>
      <c r="I32" s="42">
        <v>2906.5322000000001</v>
      </c>
      <c r="J32" s="51"/>
      <c r="K32" s="43"/>
      <c r="L32" s="43"/>
      <c r="M32" s="43"/>
      <c r="N32" s="43"/>
    </row>
    <row r="33" spans="1:247" ht="14.25" x14ac:dyDescent="0.2">
      <c r="A33" s="61" t="s">
        <v>22</v>
      </c>
      <c r="B33" s="40">
        <v>918.98</v>
      </c>
      <c r="C33" s="40">
        <v>277.8845</v>
      </c>
      <c r="D33" s="40">
        <v>187.12719999999999</v>
      </c>
      <c r="E33" s="40">
        <v>48.543700000000001</v>
      </c>
      <c r="F33" s="40">
        <v>2241.4207999999999</v>
      </c>
      <c r="G33" s="40"/>
      <c r="H33" s="40">
        <v>940.97529999999995</v>
      </c>
      <c r="I33" s="42">
        <v>4614.9314999999997</v>
      </c>
      <c r="J33" s="51"/>
      <c r="K33" s="43"/>
      <c r="L33" s="43"/>
      <c r="M33" s="43"/>
      <c r="N33" s="43"/>
    </row>
    <row r="34" spans="1:247" ht="14.25" x14ac:dyDescent="0.2">
      <c r="A34" s="62" t="s">
        <v>291</v>
      </c>
      <c r="B34" s="44">
        <v>5315.5394999999999</v>
      </c>
      <c r="C34" s="44">
        <v>1116.6298999999999</v>
      </c>
      <c r="D34" s="44">
        <v>326.50029999999998</v>
      </c>
      <c r="E34" s="44">
        <v>1330.7936</v>
      </c>
      <c r="F34" s="44">
        <v>5968.5009</v>
      </c>
      <c r="G34" s="44">
        <v>14.164899999999999</v>
      </c>
      <c r="H34" s="44">
        <v>2154.8998000000001</v>
      </c>
      <c r="I34" s="46">
        <v>16227.028899999999</v>
      </c>
      <c r="J34" s="51"/>
      <c r="K34" s="43"/>
      <c r="L34" s="43"/>
      <c r="M34" s="43"/>
      <c r="N34" s="43"/>
      <c r="Q34" s="3"/>
      <c r="R34" s="1"/>
      <c r="S34" s="1"/>
      <c r="T34" s="1"/>
      <c r="U34" s="1"/>
      <c r="V34" s="1"/>
      <c r="W34" s="1"/>
      <c r="AE34" s="3"/>
      <c r="AF34" s="1"/>
      <c r="AG34" s="1"/>
      <c r="AH34" s="1"/>
      <c r="AI34" s="1"/>
      <c r="AJ34" s="1"/>
      <c r="AK34" s="1"/>
      <c r="AS34" s="3"/>
      <c r="AT34" s="1"/>
      <c r="AU34" s="1"/>
      <c r="AV34" s="1"/>
      <c r="AW34" s="1"/>
      <c r="AX34" s="1"/>
      <c r="AY34" s="1"/>
      <c r="BG34" s="3"/>
      <c r="BH34" s="1"/>
      <c r="BI34" s="1"/>
      <c r="BJ34" s="1"/>
      <c r="BK34" s="1"/>
      <c r="BL34" s="1"/>
      <c r="BM34" s="1"/>
      <c r="BU34" s="3"/>
      <c r="BV34" s="1"/>
      <c r="BW34" s="1"/>
      <c r="BX34" s="1"/>
      <c r="BY34" s="1"/>
      <c r="BZ34" s="1"/>
      <c r="CA34" s="1"/>
      <c r="CI34" s="3"/>
      <c r="CJ34" s="1"/>
      <c r="CK34" s="1"/>
      <c r="CL34" s="1"/>
      <c r="CM34" s="1"/>
      <c r="CN34" s="1"/>
      <c r="CO34" s="1"/>
      <c r="CW34" s="3"/>
      <c r="CX34" s="1"/>
      <c r="CY34" s="1"/>
      <c r="CZ34" s="1"/>
      <c r="DA34" s="1"/>
      <c r="DB34" s="1"/>
      <c r="DC34" s="1"/>
      <c r="DK34" s="3"/>
      <c r="DL34" s="1"/>
      <c r="DM34" s="1"/>
      <c r="DN34" s="1"/>
      <c r="DO34" s="1"/>
      <c r="DP34" s="1"/>
      <c r="DQ34" s="1"/>
      <c r="DY34" s="3"/>
      <c r="DZ34" s="1"/>
      <c r="EA34" s="1"/>
      <c r="EB34" s="1"/>
      <c r="EC34" s="1"/>
      <c r="ED34" s="1"/>
      <c r="EE34" s="1"/>
      <c r="EM34" s="3"/>
      <c r="EN34" s="1"/>
      <c r="EO34" s="1"/>
      <c r="EP34" s="1"/>
      <c r="EQ34" s="1"/>
      <c r="ER34" s="1"/>
      <c r="ES34" s="1"/>
      <c r="FA34" s="3"/>
      <c r="FB34" s="1"/>
      <c r="FC34" s="1"/>
      <c r="FD34" s="1"/>
      <c r="FE34" s="1"/>
      <c r="FF34" s="1"/>
      <c r="FG34" s="1"/>
      <c r="FO34" s="3"/>
      <c r="FP34" s="1"/>
      <c r="FQ34" s="1"/>
      <c r="FR34" s="1"/>
      <c r="FS34" s="1"/>
      <c r="FT34" s="1"/>
      <c r="FU34" s="1"/>
      <c r="GC34" s="3"/>
      <c r="GD34" s="1"/>
      <c r="GE34" s="1"/>
      <c r="GF34" s="1"/>
      <c r="GG34" s="1"/>
      <c r="GH34" s="1"/>
      <c r="GI34" s="1"/>
      <c r="GQ34" s="3"/>
      <c r="GR34" s="1"/>
      <c r="GS34" s="1"/>
      <c r="GT34" s="1"/>
      <c r="GU34" s="1"/>
      <c r="GV34" s="1"/>
      <c r="GW34" s="1"/>
      <c r="HE34" s="3"/>
      <c r="HF34" s="1"/>
      <c r="HG34" s="1"/>
      <c r="HH34" s="1"/>
      <c r="HI34" s="1"/>
      <c r="HJ34" s="1"/>
      <c r="HK34" s="1"/>
      <c r="HS34" s="3"/>
      <c r="HT34" s="1"/>
      <c r="HU34" s="1"/>
      <c r="HV34" s="1"/>
      <c r="HW34" s="1"/>
      <c r="HX34" s="1"/>
      <c r="HY34" s="1"/>
      <c r="IG34" s="3"/>
      <c r="IH34" s="1"/>
      <c r="II34" s="1"/>
      <c r="IJ34" s="1"/>
      <c r="IK34" s="1"/>
      <c r="IL34" s="1"/>
      <c r="IM34" s="1"/>
    </row>
    <row r="35" spans="1:247" ht="14.25" x14ac:dyDescent="0.2">
      <c r="A35" s="63" t="s">
        <v>292</v>
      </c>
      <c r="B35" s="47">
        <v>609.81600000000003</v>
      </c>
      <c r="C35" s="47">
        <v>574.31320000000005</v>
      </c>
      <c r="D35" s="47"/>
      <c r="E35" s="47">
        <v>2.1351</v>
      </c>
      <c r="F35" s="47"/>
      <c r="G35" s="47"/>
      <c r="H35" s="47">
        <v>1370.2556</v>
      </c>
      <c r="I35" s="49">
        <v>2556.5198999999998</v>
      </c>
      <c r="J35" s="51"/>
      <c r="K35" s="43"/>
      <c r="L35" s="43"/>
      <c r="M35" s="43"/>
      <c r="N35" s="43"/>
      <c r="Q35" s="3"/>
      <c r="R35" s="1"/>
      <c r="S35" s="1"/>
      <c r="T35" s="1"/>
      <c r="U35" s="1"/>
      <c r="V35" s="1"/>
      <c r="W35" s="1"/>
      <c r="AE35" s="3"/>
      <c r="AF35" s="1"/>
      <c r="AG35" s="1"/>
      <c r="AH35" s="1"/>
      <c r="AI35" s="1"/>
      <c r="AJ35" s="1"/>
      <c r="AK35" s="1"/>
      <c r="AS35" s="3"/>
      <c r="AT35" s="1"/>
      <c r="AU35" s="1"/>
      <c r="AV35" s="1"/>
      <c r="AW35" s="1"/>
      <c r="AX35" s="1"/>
      <c r="AY35" s="1"/>
      <c r="BG35" s="3"/>
      <c r="BH35" s="1"/>
      <c r="BI35" s="1"/>
      <c r="BJ35" s="1"/>
      <c r="BK35" s="1"/>
      <c r="BL35" s="1"/>
      <c r="BM35" s="1"/>
      <c r="BU35" s="3"/>
      <c r="BV35" s="1"/>
      <c r="BW35" s="1"/>
      <c r="BX35" s="1"/>
      <c r="BY35" s="1"/>
      <c r="BZ35" s="1"/>
      <c r="CA35" s="1"/>
      <c r="CI35" s="3"/>
      <c r="CJ35" s="1"/>
      <c r="CK35" s="1"/>
      <c r="CL35" s="1"/>
      <c r="CM35" s="1"/>
      <c r="CN35" s="1"/>
      <c r="CO35" s="1"/>
      <c r="CW35" s="3"/>
      <c r="CX35" s="1"/>
      <c r="CY35" s="1"/>
      <c r="CZ35" s="1"/>
      <c r="DA35" s="1"/>
      <c r="DB35" s="1"/>
      <c r="DC35" s="1"/>
      <c r="DK35" s="3"/>
      <c r="DL35" s="1"/>
      <c r="DM35" s="1"/>
      <c r="DN35" s="1"/>
      <c r="DO35" s="1"/>
      <c r="DP35" s="1"/>
      <c r="DQ35" s="1"/>
      <c r="DY35" s="3"/>
      <c r="DZ35" s="1"/>
      <c r="EA35" s="1"/>
      <c r="EB35" s="1"/>
      <c r="EC35" s="1"/>
      <c r="ED35" s="1"/>
      <c r="EE35" s="1"/>
      <c r="EM35" s="3"/>
      <c r="EN35" s="1"/>
      <c r="EO35" s="1"/>
      <c r="EP35" s="1"/>
      <c r="EQ35" s="1"/>
      <c r="ER35" s="1"/>
      <c r="ES35" s="1"/>
      <c r="FA35" s="3"/>
      <c r="FB35" s="1"/>
      <c r="FC35" s="1"/>
      <c r="FD35" s="1"/>
      <c r="FE35" s="1"/>
      <c r="FF35" s="1"/>
      <c r="FG35" s="1"/>
      <c r="FO35" s="3"/>
      <c r="FP35" s="1"/>
      <c r="FQ35" s="1"/>
      <c r="FR35" s="1"/>
      <c r="FS35" s="1"/>
      <c r="FT35" s="1"/>
      <c r="FU35" s="1"/>
      <c r="GC35" s="3"/>
      <c r="GD35" s="1"/>
      <c r="GE35" s="1"/>
      <c r="GF35" s="1"/>
      <c r="GG35" s="1"/>
      <c r="GH35" s="1"/>
      <c r="GI35" s="1"/>
      <c r="GQ35" s="3"/>
      <c r="GR35" s="1"/>
      <c r="GS35" s="1"/>
      <c r="GT35" s="1"/>
      <c r="GU35" s="1"/>
      <c r="GV35" s="1"/>
      <c r="GW35" s="1"/>
      <c r="HE35" s="3"/>
      <c r="HF35" s="1"/>
      <c r="HG35" s="1"/>
      <c r="HH35" s="1"/>
      <c r="HI35" s="1"/>
      <c r="HJ35" s="1"/>
      <c r="HK35" s="1"/>
      <c r="HS35" s="3"/>
      <c r="HT35" s="1"/>
      <c r="HU35" s="1"/>
      <c r="HV35" s="1"/>
      <c r="HW35" s="1"/>
      <c r="HX35" s="1"/>
      <c r="HY35" s="1"/>
      <c r="IG35" s="3"/>
      <c r="IH35" s="1"/>
      <c r="II35" s="1"/>
      <c r="IJ35" s="1"/>
      <c r="IK35" s="1"/>
      <c r="IL35" s="1"/>
      <c r="IM35" s="1"/>
    </row>
    <row r="36" spans="1:247" ht="14.25" x14ac:dyDescent="0.2">
      <c r="A36" s="61" t="s">
        <v>23</v>
      </c>
      <c r="B36" s="40">
        <v>68564.0628</v>
      </c>
      <c r="C36" s="40">
        <v>2758.0371</v>
      </c>
      <c r="D36" s="40">
        <v>7.0548999999999999</v>
      </c>
      <c r="E36" s="40">
        <v>2105.8622999999998</v>
      </c>
      <c r="F36" s="40"/>
      <c r="G36" s="40"/>
      <c r="H36" s="40">
        <v>14491.159299999999</v>
      </c>
      <c r="I36" s="42">
        <v>87926.176399999997</v>
      </c>
      <c r="J36" s="51"/>
      <c r="K36" s="43"/>
      <c r="L36" s="43"/>
      <c r="M36" s="43"/>
      <c r="N36" s="43"/>
    </row>
    <row r="37" spans="1:247" ht="14.25" x14ac:dyDescent="0.2">
      <c r="A37" s="61" t="s">
        <v>24</v>
      </c>
      <c r="B37" s="40">
        <v>24578.9601</v>
      </c>
      <c r="C37" s="40">
        <v>886.85140000000001</v>
      </c>
      <c r="D37" s="40">
        <v>85.256299999999996</v>
      </c>
      <c r="E37" s="40">
        <v>159.72120000000001</v>
      </c>
      <c r="F37" s="40">
        <v>6.5842999999999998</v>
      </c>
      <c r="G37" s="40"/>
      <c r="H37" s="40">
        <v>18687.866699999999</v>
      </c>
      <c r="I37" s="42">
        <v>44405.24</v>
      </c>
      <c r="J37" s="51"/>
      <c r="K37" s="43"/>
      <c r="L37" s="43"/>
      <c r="M37" s="43"/>
      <c r="N37" s="43"/>
    </row>
    <row r="38" spans="1:247" ht="14.25" x14ac:dyDescent="0.2">
      <c r="A38" s="61" t="s">
        <v>25</v>
      </c>
      <c r="B38" s="40">
        <v>35571.258300000001</v>
      </c>
      <c r="C38" s="40">
        <v>2439.3924000000002</v>
      </c>
      <c r="D38" s="40">
        <v>117.887</v>
      </c>
      <c r="E38" s="40">
        <v>1036.7871</v>
      </c>
      <c r="F38" s="40"/>
      <c r="G38" s="40">
        <v>3.9693999999999998</v>
      </c>
      <c r="H38" s="40">
        <v>10608.6708</v>
      </c>
      <c r="I38" s="42">
        <v>49777.964999999997</v>
      </c>
      <c r="J38" s="51"/>
      <c r="K38" s="43"/>
      <c r="L38" s="43"/>
      <c r="M38" s="43"/>
      <c r="N38" s="43"/>
    </row>
    <row r="39" spans="1:247" ht="14.25" x14ac:dyDescent="0.2">
      <c r="A39" s="61" t="s">
        <v>26</v>
      </c>
      <c r="B39" s="40">
        <v>421.01429999999999</v>
      </c>
      <c r="C39" s="40">
        <v>676.30190000000005</v>
      </c>
      <c r="D39" s="40">
        <v>1.7699</v>
      </c>
      <c r="E39" s="40">
        <v>229.4521</v>
      </c>
      <c r="F39" s="40"/>
      <c r="G39" s="40"/>
      <c r="H39" s="40">
        <v>1302.4871000000001</v>
      </c>
      <c r="I39" s="42">
        <v>2631.0252999999998</v>
      </c>
      <c r="J39" s="51"/>
      <c r="K39" s="43"/>
      <c r="L39" s="43"/>
      <c r="M39" s="43"/>
      <c r="N39" s="43"/>
    </row>
    <row r="40" spans="1:247" ht="14.25" x14ac:dyDescent="0.2">
      <c r="A40" s="61" t="s">
        <v>27</v>
      </c>
      <c r="B40" s="40">
        <v>29624.596099999999</v>
      </c>
      <c r="C40" s="40">
        <v>1227.1587</v>
      </c>
      <c r="D40" s="40">
        <v>617.15650000000005</v>
      </c>
      <c r="E40" s="40">
        <v>428.38240000000002</v>
      </c>
      <c r="F40" s="40"/>
      <c r="G40" s="40"/>
      <c r="H40" s="40">
        <v>24350.837</v>
      </c>
      <c r="I40" s="42">
        <v>56248.130700000002</v>
      </c>
      <c r="J40" s="51"/>
      <c r="K40" s="43"/>
      <c r="L40" s="43"/>
      <c r="M40" s="43"/>
      <c r="N40" s="43"/>
    </row>
    <row r="41" spans="1:247" ht="14.25" x14ac:dyDescent="0.2">
      <c r="A41" s="62" t="s">
        <v>205</v>
      </c>
      <c r="B41" s="44">
        <v>158759.8916</v>
      </c>
      <c r="C41" s="44">
        <v>7987.7415000000001</v>
      </c>
      <c r="D41" s="44">
        <v>829.12459999999999</v>
      </c>
      <c r="E41" s="44">
        <v>3960.2051000000001</v>
      </c>
      <c r="F41" s="44">
        <v>6.5842999999999998</v>
      </c>
      <c r="G41" s="44">
        <v>3.9693999999999998</v>
      </c>
      <c r="H41" s="44">
        <v>69441.020900000003</v>
      </c>
      <c r="I41" s="46">
        <v>240988.5374</v>
      </c>
      <c r="J41" s="51"/>
      <c r="K41" s="43"/>
      <c r="L41" s="43"/>
      <c r="M41" s="43"/>
      <c r="N41" s="43"/>
      <c r="Q41" s="3"/>
      <c r="R41" s="1"/>
      <c r="S41" s="1"/>
      <c r="T41" s="1"/>
      <c r="U41" s="1"/>
      <c r="V41" s="1"/>
      <c r="W41" s="1"/>
      <c r="AE41" s="3"/>
      <c r="AF41" s="1"/>
      <c r="AG41" s="1"/>
      <c r="AH41" s="1"/>
      <c r="AI41" s="1"/>
      <c r="AJ41" s="1"/>
      <c r="AK41" s="1"/>
      <c r="AS41" s="3"/>
      <c r="AT41" s="1"/>
      <c r="AU41" s="1"/>
      <c r="AV41" s="1"/>
      <c r="AW41" s="1"/>
      <c r="AX41" s="1"/>
      <c r="AY41" s="1"/>
      <c r="BG41" s="3"/>
      <c r="BH41" s="1"/>
      <c r="BI41" s="1"/>
      <c r="BJ41" s="1"/>
      <c r="BK41" s="1"/>
      <c r="BL41" s="1"/>
      <c r="BM41" s="1"/>
      <c r="BU41" s="3"/>
      <c r="BV41" s="1"/>
      <c r="BW41" s="1"/>
      <c r="BX41" s="1"/>
      <c r="BY41" s="1"/>
      <c r="BZ41" s="1"/>
      <c r="CA41" s="1"/>
      <c r="CI41" s="3"/>
      <c r="CJ41" s="1"/>
      <c r="CK41" s="1"/>
      <c r="CL41" s="1"/>
      <c r="CM41" s="1"/>
      <c r="CN41" s="1"/>
      <c r="CO41" s="1"/>
      <c r="CW41" s="3"/>
      <c r="CX41" s="1"/>
      <c r="CY41" s="1"/>
      <c r="CZ41" s="1"/>
      <c r="DA41" s="1"/>
      <c r="DB41" s="1"/>
      <c r="DC41" s="1"/>
      <c r="DK41" s="3"/>
      <c r="DL41" s="1"/>
      <c r="DM41" s="1"/>
      <c r="DN41" s="1"/>
      <c r="DO41" s="1"/>
      <c r="DP41" s="1"/>
      <c r="DQ41" s="1"/>
      <c r="DY41" s="3"/>
      <c r="DZ41" s="1"/>
      <c r="EA41" s="1"/>
      <c r="EB41" s="1"/>
      <c r="EC41" s="1"/>
      <c r="ED41" s="1"/>
      <c r="EE41" s="1"/>
      <c r="EM41" s="3"/>
      <c r="EN41" s="1"/>
      <c r="EO41" s="1"/>
      <c r="EP41" s="1"/>
      <c r="EQ41" s="1"/>
      <c r="ER41" s="1"/>
      <c r="ES41" s="1"/>
      <c r="FA41" s="3"/>
      <c r="FB41" s="1"/>
      <c r="FC41" s="1"/>
      <c r="FD41" s="1"/>
      <c r="FE41" s="1"/>
      <c r="FF41" s="1"/>
      <c r="FG41" s="1"/>
      <c r="FO41" s="3"/>
      <c r="FP41" s="1"/>
      <c r="FQ41" s="1"/>
      <c r="FR41" s="1"/>
      <c r="FS41" s="1"/>
      <c r="FT41" s="1"/>
      <c r="FU41" s="1"/>
      <c r="GC41" s="3"/>
      <c r="GD41" s="1"/>
      <c r="GE41" s="1"/>
      <c r="GF41" s="1"/>
      <c r="GG41" s="1"/>
      <c r="GH41" s="1"/>
      <c r="GI41" s="1"/>
      <c r="GQ41" s="3"/>
      <c r="GR41" s="1"/>
      <c r="GS41" s="1"/>
      <c r="GT41" s="1"/>
      <c r="GU41" s="1"/>
      <c r="GV41" s="1"/>
      <c r="GW41" s="1"/>
      <c r="HE41" s="3"/>
      <c r="HF41" s="1"/>
      <c r="HG41" s="1"/>
      <c r="HH41" s="1"/>
      <c r="HI41" s="1"/>
      <c r="HJ41" s="1"/>
      <c r="HK41" s="1"/>
      <c r="HS41" s="3"/>
      <c r="HT41" s="1"/>
      <c r="HU41" s="1"/>
      <c r="HV41" s="1"/>
      <c r="HW41" s="1"/>
      <c r="HX41" s="1"/>
      <c r="HY41" s="1"/>
      <c r="IG41" s="3"/>
      <c r="IH41" s="1"/>
      <c r="II41" s="1"/>
      <c r="IJ41" s="1"/>
      <c r="IK41" s="1"/>
      <c r="IL41" s="1"/>
      <c r="IM41" s="1"/>
    </row>
    <row r="42" spans="1:247" ht="14.25" x14ac:dyDescent="0.2">
      <c r="A42" s="61" t="s">
        <v>307</v>
      </c>
      <c r="B42" s="40">
        <v>18068.960599999999</v>
      </c>
      <c r="C42" s="40">
        <v>8320.5740999999998</v>
      </c>
      <c r="D42" s="40">
        <v>489.80720000000002</v>
      </c>
      <c r="E42" s="40">
        <v>110.61839999999999</v>
      </c>
      <c r="F42" s="40">
        <v>2.6044</v>
      </c>
      <c r="G42" s="40"/>
      <c r="H42" s="40"/>
      <c r="I42" s="42">
        <v>26992.564699999999</v>
      </c>
      <c r="J42" s="51"/>
      <c r="K42" s="43"/>
      <c r="L42" s="43"/>
      <c r="M42" s="43"/>
      <c r="N42" s="43"/>
    </row>
    <row r="43" spans="1:247" ht="14.25" x14ac:dyDescent="0.2">
      <c r="A43" s="61" t="s">
        <v>308</v>
      </c>
      <c r="B43" s="40">
        <v>29199.415700000001</v>
      </c>
      <c r="C43" s="40">
        <v>8236.6816999999992</v>
      </c>
      <c r="D43" s="40">
        <v>487.16269999999997</v>
      </c>
      <c r="E43" s="40">
        <v>402.31830000000002</v>
      </c>
      <c r="F43" s="40"/>
      <c r="G43" s="40">
        <v>1106.7426</v>
      </c>
      <c r="H43" s="40"/>
      <c r="I43" s="42">
        <v>39432.321000000004</v>
      </c>
      <c r="J43" s="51"/>
      <c r="K43" s="43"/>
      <c r="L43" s="43"/>
      <c r="M43" s="43"/>
      <c r="N43" s="43"/>
    </row>
    <row r="44" spans="1:247" ht="14.25" x14ac:dyDescent="0.2">
      <c r="A44" s="61" t="s">
        <v>309</v>
      </c>
      <c r="B44" s="40">
        <v>38555.105300000003</v>
      </c>
      <c r="C44" s="40">
        <v>7723.1179000000002</v>
      </c>
      <c r="D44" s="40">
        <v>337.47969999999998</v>
      </c>
      <c r="E44" s="40">
        <v>683.06989999999996</v>
      </c>
      <c r="F44" s="40"/>
      <c r="G44" s="40">
        <v>261.79109999999997</v>
      </c>
      <c r="H44" s="40">
        <v>317.01659999999998</v>
      </c>
      <c r="I44" s="42">
        <v>47877.580499999996</v>
      </c>
      <c r="J44" s="51"/>
      <c r="K44" s="43"/>
      <c r="L44" s="43"/>
      <c r="M44" s="43"/>
      <c r="N44" s="43"/>
    </row>
    <row r="45" spans="1:247" ht="14.25" x14ac:dyDescent="0.2">
      <c r="A45" s="62" t="s">
        <v>293</v>
      </c>
      <c r="B45" s="44">
        <v>85823.481599999999</v>
      </c>
      <c r="C45" s="44">
        <v>24280.3737</v>
      </c>
      <c r="D45" s="44">
        <v>1314.4495999999999</v>
      </c>
      <c r="E45" s="44">
        <v>1196.0065999999999</v>
      </c>
      <c r="F45" s="44">
        <v>2.6044</v>
      </c>
      <c r="G45" s="44">
        <v>1368.5337</v>
      </c>
      <c r="H45" s="44">
        <v>317.01659999999998</v>
      </c>
      <c r="I45" s="46">
        <v>114302.4662</v>
      </c>
      <c r="J45" s="51"/>
      <c r="K45" s="43"/>
      <c r="L45" s="43"/>
      <c r="M45" s="43"/>
      <c r="N45" s="43"/>
      <c r="Q45" s="3"/>
      <c r="R45" s="1"/>
      <c r="S45" s="1"/>
      <c r="T45" s="1"/>
      <c r="U45" s="1"/>
      <c r="V45" s="1"/>
      <c r="W45" s="1"/>
      <c r="AE45" s="3"/>
      <c r="AF45" s="1"/>
      <c r="AG45" s="1"/>
      <c r="AH45" s="1"/>
      <c r="AI45" s="1"/>
      <c r="AJ45" s="1"/>
      <c r="AK45" s="1"/>
      <c r="AS45" s="3"/>
      <c r="AT45" s="1"/>
      <c r="AU45" s="1"/>
      <c r="AV45" s="1"/>
      <c r="AW45" s="1"/>
      <c r="AX45" s="1"/>
      <c r="AY45" s="1"/>
      <c r="BG45" s="3"/>
      <c r="BH45" s="1"/>
      <c r="BI45" s="1"/>
      <c r="BJ45" s="1"/>
      <c r="BK45" s="1"/>
      <c r="BL45" s="1"/>
      <c r="BM45" s="1"/>
      <c r="BU45" s="3"/>
      <c r="BV45" s="1"/>
      <c r="BW45" s="1"/>
      <c r="BX45" s="1"/>
      <c r="BY45" s="1"/>
      <c r="BZ45" s="1"/>
      <c r="CA45" s="1"/>
      <c r="CI45" s="3"/>
      <c r="CJ45" s="1"/>
      <c r="CK45" s="1"/>
      <c r="CL45" s="1"/>
      <c r="CM45" s="1"/>
      <c r="CN45" s="1"/>
      <c r="CO45" s="1"/>
      <c r="CW45" s="3"/>
      <c r="CX45" s="1"/>
      <c r="CY45" s="1"/>
      <c r="CZ45" s="1"/>
      <c r="DA45" s="1"/>
      <c r="DB45" s="1"/>
      <c r="DC45" s="1"/>
      <c r="DK45" s="3"/>
      <c r="DL45" s="1"/>
      <c r="DM45" s="1"/>
      <c r="DN45" s="1"/>
      <c r="DO45" s="1"/>
      <c r="DP45" s="1"/>
      <c r="DQ45" s="1"/>
      <c r="DY45" s="3"/>
      <c r="DZ45" s="1"/>
      <c r="EA45" s="1"/>
      <c r="EB45" s="1"/>
      <c r="EC45" s="1"/>
      <c r="ED45" s="1"/>
      <c r="EE45" s="1"/>
      <c r="EM45" s="3"/>
      <c r="EN45" s="1"/>
      <c r="EO45" s="1"/>
      <c r="EP45" s="1"/>
      <c r="EQ45" s="1"/>
      <c r="ER45" s="1"/>
      <c r="ES45" s="1"/>
      <c r="FA45" s="3"/>
      <c r="FB45" s="1"/>
      <c r="FC45" s="1"/>
      <c r="FD45" s="1"/>
      <c r="FE45" s="1"/>
      <c r="FF45" s="1"/>
      <c r="FG45" s="1"/>
      <c r="FO45" s="3"/>
      <c r="FP45" s="1"/>
      <c r="FQ45" s="1"/>
      <c r="FR45" s="1"/>
      <c r="FS45" s="1"/>
      <c r="FT45" s="1"/>
      <c r="FU45" s="1"/>
      <c r="GC45" s="3"/>
      <c r="GD45" s="1"/>
      <c r="GE45" s="1"/>
      <c r="GF45" s="1"/>
      <c r="GG45" s="1"/>
      <c r="GH45" s="1"/>
      <c r="GI45" s="1"/>
      <c r="GQ45" s="3"/>
      <c r="GR45" s="1"/>
      <c r="GS45" s="1"/>
      <c r="GT45" s="1"/>
      <c r="GU45" s="1"/>
      <c r="GV45" s="1"/>
      <c r="GW45" s="1"/>
      <c r="HE45" s="3"/>
      <c r="HF45" s="1"/>
      <c r="HG45" s="1"/>
      <c r="HH45" s="1"/>
      <c r="HI45" s="1"/>
      <c r="HJ45" s="1"/>
      <c r="HK45" s="1"/>
      <c r="HS45" s="3"/>
      <c r="HT45" s="1"/>
      <c r="HU45" s="1"/>
      <c r="HV45" s="1"/>
      <c r="HW45" s="1"/>
      <c r="HX45" s="1"/>
      <c r="HY45" s="1"/>
      <c r="IG45" s="3"/>
      <c r="IH45" s="1"/>
      <c r="II45" s="1"/>
      <c r="IJ45" s="1"/>
      <c r="IK45" s="1"/>
      <c r="IL45" s="1"/>
      <c r="IM45" s="1"/>
    </row>
    <row r="46" spans="1:247" ht="14.25" x14ac:dyDescent="0.2">
      <c r="A46" s="63" t="s">
        <v>294</v>
      </c>
      <c r="B46" s="47">
        <v>108178.1061</v>
      </c>
      <c r="C46" s="47">
        <v>9939.4999000000007</v>
      </c>
      <c r="D46" s="47">
        <v>2658.6965</v>
      </c>
      <c r="E46" s="47">
        <v>44.6828</v>
      </c>
      <c r="F46" s="47"/>
      <c r="G46" s="47"/>
      <c r="H46" s="47">
        <v>1739.7157</v>
      </c>
      <c r="I46" s="49">
        <v>122560.701</v>
      </c>
      <c r="J46" s="51"/>
      <c r="K46" s="43"/>
      <c r="L46" s="43"/>
      <c r="M46" s="43"/>
      <c r="N46" s="43"/>
      <c r="Q46" s="3"/>
      <c r="R46" s="1"/>
      <c r="S46" s="1"/>
      <c r="T46" s="1"/>
      <c r="U46" s="1"/>
      <c r="V46" s="1"/>
      <c r="W46" s="1"/>
      <c r="AE46" s="3"/>
      <c r="AF46" s="1"/>
      <c r="AG46" s="1"/>
      <c r="AH46" s="1"/>
      <c r="AI46" s="1"/>
      <c r="AJ46" s="1"/>
      <c r="AK46" s="1"/>
      <c r="AS46" s="3"/>
      <c r="AT46" s="1"/>
      <c r="AU46" s="1"/>
      <c r="AV46" s="1"/>
      <c r="AW46" s="1"/>
      <c r="AX46" s="1"/>
      <c r="AY46" s="1"/>
      <c r="BG46" s="3"/>
      <c r="BH46" s="1"/>
      <c r="BI46" s="1"/>
      <c r="BJ46" s="1"/>
      <c r="BK46" s="1"/>
      <c r="BL46" s="1"/>
      <c r="BM46" s="1"/>
      <c r="BU46" s="3"/>
      <c r="BV46" s="1"/>
      <c r="BW46" s="1"/>
      <c r="BX46" s="1"/>
      <c r="BY46" s="1"/>
      <c r="BZ46" s="1"/>
      <c r="CA46" s="1"/>
      <c r="CI46" s="3"/>
      <c r="CJ46" s="1"/>
      <c r="CK46" s="1"/>
      <c r="CL46" s="1"/>
      <c r="CM46" s="1"/>
      <c r="CN46" s="1"/>
      <c r="CO46" s="1"/>
      <c r="CW46" s="3"/>
      <c r="CX46" s="1"/>
      <c r="CY46" s="1"/>
      <c r="CZ46" s="1"/>
      <c r="DA46" s="1"/>
      <c r="DB46" s="1"/>
      <c r="DC46" s="1"/>
      <c r="DK46" s="3"/>
      <c r="DL46" s="1"/>
      <c r="DM46" s="1"/>
      <c r="DN46" s="1"/>
      <c r="DO46" s="1"/>
      <c r="DP46" s="1"/>
      <c r="DQ46" s="1"/>
      <c r="DY46" s="3"/>
      <c r="DZ46" s="1"/>
      <c r="EA46" s="1"/>
      <c r="EB46" s="1"/>
      <c r="EC46" s="1"/>
      <c r="ED46" s="1"/>
      <c r="EE46" s="1"/>
      <c r="EM46" s="3"/>
      <c r="EN46" s="1"/>
      <c r="EO46" s="1"/>
      <c r="EP46" s="1"/>
      <c r="EQ46" s="1"/>
      <c r="ER46" s="1"/>
      <c r="ES46" s="1"/>
      <c r="FA46" s="3"/>
      <c r="FB46" s="1"/>
      <c r="FC46" s="1"/>
      <c r="FD46" s="1"/>
      <c r="FE46" s="1"/>
      <c r="FF46" s="1"/>
      <c r="FG46" s="1"/>
      <c r="FO46" s="3"/>
      <c r="FP46" s="1"/>
      <c r="FQ46" s="1"/>
      <c r="FR46" s="1"/>
      <c r="FS46" s="1"/>
      <c r="FT46" s="1"/>
      <c r="FU46" s="1"/>
      <c r="GC46" s="3"/>
      <c r="GD46" s="1"/>
      <c r="GE46" s="1"/>
      <c r="GF46" s="1"/>
      <c r="GG46" s="1"/>
      <c r="GH46" s="1"/>
      <c r="GI46" s="1"/>
      <c r="GQ46" s="3"/>
      <c r="GR46" s="1"/>
      <c r="GS46" s="1"/>
      <c r="GT46" s="1"/>
      <c r="GU46" s="1"/>
      <c r="GV46" s="1"/>
      <c r="GW46" s="1"/>
      <c r="HE46" s="3"/>
      <c r="HF46" s="1"/>
      <c r="HG46" s="1"/>
      <c r="HH46" s="1"/>
      <c r="HI46" s="1"/>
      <c r="HJ46" s="1"/>
      <c r="HK46" s="1"/>
      <c r="HS46" s="3"/>
      <c r="HT46" s="1"/>
      <c r="HU46" s="1"/>
      <c r="HV46" s="1"/>
      <c r="HW46" s="1"/>
      <c r="HX46" s="1"/>
      <c r="HY46" s="1"/>
      <c r="IG46" s="3"/>
      <c r="IH46" s="1"/>
      <c r="II46" s="1"/>
      <c r="IJ46" s="1"/>
      <c r="IK46" s="1"/>
      <c r="IL46" s="1"/>
      <c r="IM46" s="1"/>
    </row>
    <row r="47" spans="1:247" ht="14.25" x14ac:dyDescent="0.2">
      <c r="A47" s="61" t="s">
        <v>28</v>
      </c>
      <c r="B47" s="40">
        <v>19597.030699999999</v>
      </c>
      <c r="C47" s="40">
        <v>664.7269</v>
      </c>
      <c r="D47" s="40">
        <v>605.49940000000004</v>
      </c>
      <c r="E47" s="40">
        <v>1360.8041000000001</v>
      </c>
      <c r="F47" s="40"/>
      <c r="G47" s="40"/>
      <c r="H47" s="40">
        <v>3295.1091999999999</v>
      </c>
      <c r="I47" s="42">
        <v>25523.170300000002</v>
      </c>
      <c r="J47" s="51"/>
      <c r="K47" s="43"/>
      <c r="L47" s="43"/>
      <c r="M47" s="43"/>
      <c r="N47" s="43"/>
    </row>
    <row r="48" spans="1:247" ht="14.25" x14ac:dyDescent="0.2">
      <c r="A48" s="61" t="s">
        <v>295</v>
      </c>
      <c r="B48" s="40">
        <v>6022.2484999999997</v>
      </c>
      <c r="C48" s="40">
        <v>452.46499999999997</v>
      </c>
      <c r="D48" s="40"/>
      <c r="E48" s="40">
        <v>1309.1246000000001</v>
      </c>
      <c r="F48" s="40">
        <v>2827.5394999999999</v>
      </c>
      <c r="G48" s="40"/>
      <c r="H48" s="40">
        <v>847.74040000000002</v>
      </c>
      <c r="I48" s="42">
        <v>11459.118</v>
      </c>
      <c r="J48" s="51"/>
      <c r="K48" s="43"/>
      <c r="L48" s="43"/>
      <c r="M48" s="43"/>
      <c r="N48" s="43"/>
    </row>
    <row r="49" spans="1:247" ht="14.25" x14ac:dyDescent="0.2">
      <c r="A49" s="62" t="s">
        <v>29</v>
      </c>
      <c r="B49" s="44">
        <v>25619.279200000001</v>
      </c>
      <c r="C49" s="44">
        <v>1117.1919</v>
      </c>
      <c r="D49" s="44">
        <v>605.49940000000004</v>
      </c>
      <c r="E49" s="44">
        <v>2669.9286999999999</v>
      </c>
      <c r="F49" s="44">
        <v>2827.5394999999999</v>
      </c>
      <c r="G49" s="44"/>
      <c r="H49" s="44">
        <v>4142.8495999999996</v>
      </c>
      <c r="I49" s="46">
        <v>36982.2883</v>
      </c>
      <c r="J49" s="51"/>
      <c r="K49" s="43"/>
      <c r="L49" s="43"/>
      <c r="M49" s="43"/>
      <c r="N49" s="43"/>
      <c r="Q49" s="3"/>
      <c r="R49" s="1"/>
      <c r="S49" s="1"/>
      <c r="T49" s="1"/>
      <c r="U49" s="1"/>
      <c r="V49" s="1"/>
      <c r="W49" s="1"/>
      <c r="AE49" s="3"/>
      <c r="AF49" s="1"/>
      <c r="AG49" s="1"/>
      <c r="AH49" s="1"/>
      <c r="AI49" s="1"/>
      <c r="AJ49" s="1"/>
      <c r="AK49" s="1"/>
      <c r="AS49" s="3"/>
      <c r="AT49" s="1"/>
      <c r="AU49" s="1"/>
      <c r="AV49" s="1"/>
      <c r="AW49" s="1"/>
      <c r="AX49" s="1"/>
      <c r="AY49" s="1"/>
      <c r="BG49" s="3"/>
      <c r="BH49" s="1"/>
      <c r="BI49" s="1"/>
      <c r="BJ49" s="1"/>
      <c r="BK49" s="1"/>
      <c r="BL49" s="1"/>
      <c r="BM49" s="1"/>
      <c r="BU49" s="3"/>
      <c r="BV49" s="1"/>
      <c r="BW49" s="1"/>
      <c r="BX49" s="1"/>
      <c r="BY49" s="1"/>
      <c r="BZ49" s="1"/>
      <c r="CA49" s="1"/>
      <c r="CI49" s="3"/>
      <c r="CJ49" s="1"/>
      <c r="CK49" s="1"/>
      <c r="CL49" s="1"/>
      <c r="CM49" s="1"/>
      <c r="CN49" s="1"/>
      <c r="CO49" s="1"/>
      <c r="CW49" s="3"/>
      <c r="CX49" s="1"/>
      <c r="CY49" s="1"/>
      <c r="CZ49" s="1"/>
      <c r="DA49" s="1"/>
      <c r="DB49" s="1"/>
      <c r="DC49" s="1"/>
      <c r="DK49" s="3"/>
      <c r="DL49" s="1"/>
      <c r="DM49" s="1"/>
      <c r="DN49" s="1"/>
      <c r="DO49" s="1"/>
      <c r="DP49" s="1"/>
      <c r="DQ49" s="1"/>
      <c r="DY49" s="3"/>
      <c r="DZ49" s="1"/>
      <c r="EA49" s="1"/>
      <c r="EB49" s="1"/>
      <c r="EC49" s="1"/>
      <c r="ED49" s="1"/>
      <c r="EE49" s="1"/>
      <c r="EM49" s="3"/>
      <c r="EN49" s="1"/>
      <c r="EO49" s="1"/>
      <c r="EP49" s="1"/>
      <c r="EQ49" s="1"/>
      <c r="ER49" s="1"/>
      <c r="ES49" s="1"/>
      <c r="FA49" s="3"/>
      <c r="FB49" s="1"/>
      <c r="FC49" s="1"/>
      <c r="FD49" s="1"/>
      <c r="FE49" s="1"/>
      <c r="FF49" s="1"/>
      <c r="FG49" s="1"/>
      <c r="FO49" s="3"/>
      <c r="FP49" s="1"/>
      <c r="FQ49" s="1"/>
      <c r="FR49" s="1"/>
      <c r="FS49" s="1"/>
      <c r="FT49" s="1"/>
      <c r="FU49" s="1"/>
      <c r="GC49" s="3"/>
      <c r="GD49" s="1"/>
      <c r="GE49" s="1"/>
      <c r="GF49" s="1"/>
      <c r="GG49" s="1"/>
      <c r="GH49" s="1"/>
      <c r="GI49" s="1"/>
      <c r="GQ49" s="3"/>
      <c r="GR49" s="1"/>
      <c r="GS49" s="1"/>
      <c r="GT49" s="1"/>
      <c r="GU49" s="1"/>
      <c r="GV49" s="1"/>
      <c r="GW49" s="1"/>
      <c r="HE49" s="3"/>
      <c r="HF49" s="1"/>
      <c r="HG49" s="1"/>
      <c r="HH49" s="1"/>
      <c r="HI49" s="1"/>
      <c r="HJ49" s="1"/>
      <c r="HK49" s="1"/>
      <c r="HS49" s="3"/>
      <c r="HT49" s="1"/>
      <c r="HU49" s="1"/>
      <c r="HV49" s="1"/>
      <c r="HW49" s="1"/>
      <c r="HX49" s="1"/>
      <c r="HY49" s="1"/>
      <c r="IG49" s="3"/>
      <c r="IH49" s="1"/>
      <c r="II49" s="1"/>
      <c r="IJ49" s="1"/>
      <c r="IK49" s="1"/>
      <c r="IL49" s="1"/>
      <c r="IM49" s="1"/>
    </row>
    <row r="50" spans="1:247" ht="14.25" x14ac:dyDescent="0.2">
      <c r="A50" s="61" t="s">
        <v>296</v>
      </c>
      <c r="B50" s="40">
        <v>47922.608099999998</v>
      </c>
      <c r="C50" s="40">
        <v>3851.4953</v>
      </c>
      <c r="D50" s="40">
        <v>1411.2964999999999</v>
      </c>
      <c r="E50" s="40"/>
      <c r="F50" s="40"/>
      <c r="G50" s="40"/>
      <c r="H50" s="40">
        <v>158.06200000000001</v>
      </c>
      <c r="I50" s="42">
        <v>53343.461900000002</v>
      </c>
      <c r="J50" s="51"/>
      <c r="K50" s="43"/>
      <c r="L50" s="43"/>
      <c r="M50" s="43"/>
      <c r="N50" s="43"/>
    </row>
    <row r="51" spans="1:247" ht="14.25" x14ac:dyDescent="0.2">
      <c r="A51" s="61" t="s">
        <v>297</v>
      </c>
      <c r="B51" s="40">
        <v>4002.0149000000001</v>
      </c>
      <c r="C51" s="40">
        <v>5.7001999999999997</v>
      </c>
      <c r="D51" s="40">
        <v>21.317900000000002</v>
      </c>
      <c r="E51" s="40"/>
      <c r="F51" s="40"/>
      <c r="G51" s="40"/>
      <c r="H51" s="40">
        <v>420.76960000000003</v>
      </c>
      <c r="I51" s="42">
        <v>4449.8026</v>
      </c>
      <c r="J51" s="51"/>
      <c r="K51" s="43"/>
      <c r="L51" s="43"/>
      <c r="M51" s="43"/>
      <c r="N51" s="43"/>
    </row>
    <row r="52" spans="1:247" ht="14.25" x14ac:dyDescent="0.2">
      <c r="A52" s="61" t="s">
        <v>298</v>
      </c>
      <c r="B52" s="40">
        <v>14948.343500000001</v>
      </c>
      <c r="C52" s="40">
        <v>344.10399999999998</v>
      </c>
      <c r="D52" s="40">
        <v>11.132400000000001</v>
      </c>
      <c r="E52" s="40">
        <v>187.77279999999999</v>
      </c>
      <c r="F52" s="40"/>
      <c r="G52" s="40"/>
      <c r="H52" s="40">
        <v>129.54239999999999</v>
      </c>
      <c r="I52" s="42">
        <v>15620.8951</v>
      </c>
      <c r="J52" s="51"/>
      <c r="K52" s="43"/>
      <c r="L52" s="43"/>
      <c r="M52" s="43"/>
      <c r="N52" s="43"/>
    </row>
    <row r="53" spans="1:247" ht="14.25" x14ac:dyDescent="0.2">
      <c r="A53" s="61" t="s">
        <v>30</v>
      </c>
      <c r="B53" s="40">
        <v>100551.5548</v>
      </c>
      <c r="C53" s="40">
        <v>11804.421200000001</v>
      </c>
      <c r="D53" s="40">
        <v>32.177599999999998</v>
      </c>
      <c r="E53" s="40">
        <v>388.52620000000002</v>
      </c>
      <c r="F53" s="40">
        <v>69.093299999999999</v>
      </c>
      <c r="G53" s="40"/>
      <c r="H53" s="40">
        <v>3358.8496</v>
      </c>
      <c r="I53" s="42">
        <v>116204.62270000001</v>
      </c>
      <c r="J53" s="51"/>
      <c r="K53" s="43"/>
      <c r="L53" s="43"/>
      <c r="M53" s="43"/>
      <c r="N53" s="43"/>
    </row>
    <row r="54" spans="1:247" ht="14.25" x14ac:dyDescent="0.2">
      <c r="A54" s="61" t="s">
        <v>31</v>
      </c>
      <c r="B54" s="40">
        <v>1907.1248000000001</v>
      </c>
      <c r="C54" s="40">
        <v>169.7039</v>
      </c>
      <c r="D54" s="40">
        <v>85.392300000000006</v>
      </c>
      <c r="E54" s="40">
        <v>19.621700000000001</v>
      </c>
      <c r="F54" s="40">
        <v>3369.8371000000002</v>
      </c>
      <c r="G54" s="40"/>
      <c r="H54" s="40"/>
      <c r="I54" s="42">
        <v>5551.6797999999999</v>
      </c>
      <c r="J54" s="51"/>
      <c r="K54" s="43"/>
      <c r="L54" s="43"/>
      <c r="M54" s="43"/>
      <c r="N54" s="43"/>
    </row>
    <row r="55" spans="1:247" ht="14.25" x14ac:dyDescent="0.2">
      <c r="A55" s="61" t="s">
        <v>299</v>
      </c>
      <c r="B55" s="40">
        <v>6737.0775000000003</v>
      </c>
      <c r="C55" s="40">
        <v>857.75490000000002</v>
      </c>
      <c r="D55" s="40">
        <v>34.1509</v>
      </c>
      <c r="E55" s="40">
        <v>174.97880000000001</v>
      </c>
      <c r="F55" s="40"/>
      <c r="G55" s="40"/>
      <c r="H55" s="40">
        <v>926.21310000000005</v>
      </c>
      <c r="I55" s="42">
        <v>8730.1751999999997</v>
      </c>
      <c r="J55" s="51"/>
      <c r="K55" s="43"/>
      <c r="L55" s="43"/>
      <c r="M55" s="43"/>
      <c r="N55" s="43"/>
    </row>
    <row r="56" spans="1:247" ht="14.25" x14ac:dyDescent="0.2">
      <c r="A56" s="61" t="s">
        <v>300</v>
      </c>
      <c r="B56" s="40">
        <v>9951.8183000000008</v>
      </c>
      <c r="C56" s="40">
        <v>5845.5821999999998</v>
      </c>
      <c r="D56" s="40">
        <v>4283.4776000000002</v>
      </c>
      <c r="E56" s="40">
        <v>232.53039999999999</v>
      </c>
      <c r="F56" s="40">
        <v>977.36</v>
      </c>
      <c r="G56" s="40"/>
      <c r="H56" s="40">
        <v>2213.4214000000002</v>
      </c>
      <c r="I56" s="42">
        <v>23504.189900000001</v>
      </c>
      <c r="J56" s="51"/>
      <c r="K56" s="43"/>
      <c r="L56" s="43"/>
      <c r="M56" s="43"/>
      <c r="N56" s="43"/>
    </row>
    <row r="57" spans="1:247" ht="14.25" x14ac:dyDescent="0.2">
      <c r="A57" s="61" t="s">
        <v>32</v>
      </c>
      <c r="B57" s="40">
        <v>14588.668</v>
      </c>
      <c r="C57" s="40">
        <v>508.8535</v>
      </c>
      <c r="D57" s="40">
        <v>10.2758</v>
      </c>
      <c r="E57" s="40">
        <v>119.7799</v>
      </c>
      <c r="F57" s="40">
        <v>56.5931</v>
      </c>
      <c r="G57" s="40"/>
      <c r="H57" s="40">
        <v>368.548</v>
      </c>
      <c r="I57" s="42">
        <v>15652.7183</v>
      </c>
      <c r="J57" s="51"/>
      <c r="K57" s="43"/>
      <c r="L57" s="43"/>
      <c r="M57" s="43"/>
      <c r="N57" s="43"/>
    </row>
    <row r="58" spans="1:247" ht="14.25" x14ac:dyDescent="0.2">
      <c r="A58" s="62" t="s">
        <v>301</v>
      </c>
      <c r="B58" s="44">
        <v>200609.20989999999</v>
      </c>
      <c r="C58" s="44">
        <v>23387.6152</v>
      </c>
      <c r="D58" s="44">
        <v>5889.2209999999995</v>
      </c>
      <c r="E58" s="44">
        <v>1123.2098000000001</v>
      </c>
      <c r="F58" s="44">
        <v>4472.8834999999999</v>
      </c>
      <c r="G58" s="44"/>
      <c r="H58" s="44">
        <v>7575.4061000000002</v>
      </c>
      <c r="I58" s="46">
        <v>243057.54550000001</v>
      </c>
      <c r="J58" s="51"/>
      <c r="K58" s="43"/>
      <c r="L58" s="43"/>
      <c r="M58" s="43"/>
      <c r="N58" s="43"/>
      <c r="Q58" s="3"/>
      <c r="R58" s="1"/>
      <c r="S58" s="1"/>
      <c r="T58" s="1"/>
      <c r="U58" s="1"/>
      <c r="V58" s="1"/>
      <c r="W58" s="1"/>
      <c r="AE58" s="3"/>
      <c r="AF58" s="1"/>
      <c r="AG58" s="1"/>
      <c r="AH58" s="1"/>
      <c r="AI58" s="1"/>
      <c r="AJ58" s="1"/>
      <c r="AK58" s="1"/>
      <c r="AS58" s="3"/>
      <c r="AT58" s="1"/>
      <c r="AU58" s="1"/>
      <c r="AV58" s="1"/>
      <c r="AW58" s="1"/>
      <c r="AX58" s="1"/>
      <c r="AY58" s="1"/>
      <c r="BG58" s="3"/>
      <c r="BH58" s="1"/>
      <c r="BI58" s="1"/>
      <c r="BJ58" s="1"/>
      <c r="BK58" s="1"/>
      <c r="BL58" s="1"/>
      <c r="BM58" s="1"/>
      <c r="BU58" s="3"/>
      <c r="BV58" s="1"/>
      <c r="BW58" s="1"/>
      <c r="BX58" s="1"/>
      <c r="BY58" s="1"/>
      <c r="BZ58" s="1"/>
      <c r="CA58" s="1"/>
      <c r="CI58" s="3"/>
      <c r="CJ58" s="1"/>
      <c r="CK58" s="1"/>
      <c r="CL58" s="1"/>
      <c r="CM58" s="1"/>
      <c r="CN58" s="1"/>
      <c r="CO58" s="1"/>
      <c r="CW58" s="3"/>
      <c r="CX58" s="1"/>
      <c r="CY58" s="1"/>
      <c r="CZ58" s="1"/>
      <c r="DA58" s="1"/>
      <c r="DB58" s="1"/>
      <c r="DC58" s="1"/>
      <c r="DK58" s="3"/>
      <c r="DL58" s="1"/>
      <c r="DM58" s="1"/>
      <c r="DN58" s="1"/>
      <c r="DO58" s="1"/>
      <c r="DP58" s="1"/>
      <c r="DQ58" s="1"/>
      <c r="DY58" s="3"/>
      <c r="DZ58" s="1"/>
      <c r="EA58" s="1"/>
      <c r="EB58" s="1"/>
      <c r="EC58" s="1"/>
      <c r="ED58" s="1"/>
      <c r="EE58" s="1"/>
      <c r="EM58" s="3"/>
      <c r="EN58" s="1"/>
      <c r="EO58" s="1"/>
      <c r="EP58" s="1"/>
      <c r="EQ58" s="1"/>
      <c r="ER58" s="1"/>
      <c r="ES58" s="1"/>
      <c r="FA58" s="3"/>
      <c r="FB58" s="1"/>
      <c r="FC58" s="1"/>
      <c r="FD58" s="1"/>
      <c r="FE58" s="1"/>
      <c r="FF58" s="1"/>
      <c r="FG58" s="1"/>
      <c r="FO58" s="3"/>
      <c r="FP58" s="1"/>
      <c r="FQ58" s="1"/>
      <c r="FR58" s="1"/>
      <c r="FS58" s="1"/>
      <c r="FT58" s="1"/>
      <c r="FU58" s="1"/>
      <c r="GC58" s="3"/>
      <c r="GD58" s="1"/>
      <c r="GE58" s="1"/>
      <c r="GF58" s="1"/>
      <c r="GG58" s="1"/>
      <c r="GH58" s="1"/>
      <c r="GI58" s="1"/>
      <c r="GQ58" s="3"/>
      <c r="GR58" s="1"/>
      <c r="GS58" s="1"/>
      <c r="GT58" s="1"/>
      <c r="GU58" s="1"/>
      <c r="GV58" s="1"/>
      <c r="GW58" s="1"/>
      <c r="HE58" s="3"/>
      <c r="HF58" s="1"/>
      <c r="HG58" s="1"/>
      <c r="HH58" s="1"/>
      <c r="HI58" s="1"/>
      <c r="HJ58" s="1"/>
      <c r="HK58" s="1"/>
      <c r="HS58" s="3"/>
      <c r="HT58" s="1"/>
      <c r="HU58" s="1"/>
      <c r="HV58" s="1"/>
      <c r="HW58" s="1"/>
      <c r="HX58" s="1"/>
      <c r="HY58" s="1"/>
      <c r="IG58" s="3"/>
      <c r="IH58" s="1"/>
      <c r="II58" s="1"/>
      <c r="IJ58" s="1"/>
      <c r="IK58" s="1"/>
      <c r="IL58" s="1"/>
      <c r="IM58" s="1"/>
    </row>
    <row r="59" spans="1:247" ht="14.25" x14ac:dyDescent="0.2">
      <c r="A59" s="61" t="s">
        <v>33</v>
      </c>
      <c r="B59" s="40">
        <v>5.9001000000000001</v>
      </c>
      <c r="C59" s="40">
        <v>16.569500000000001</v>
      </c>
      <c r="D59" s="40"/>
      <c r="E59" s="40">
        <v>9.8168000000000006</v>
      </c>
      <c r="F59" s="40">
        <v>20.273</v>
      </c>
      <c r="G59" s="40"/>
      <c r="H59" s="40"/>
      <c r="I59" s="42">
        <v>52.559399999999997</v>
      </c>
      <c r="J59" s="51"/>
      <c r="K59" s="43"/>
      <c r="L59" s="43"/>
      <c r="M59" s="43"/>
      <c r="N59" s="43"/>
    </row>
    <row r="60" spans="1:247" ht="14.25" x14ac:dyDescent="0.2">
      <c r="A60" s="61" t="s">
        <v>310</v>
      </c>
      <c r="B60" s="40">
        <v>25.237300000000001</v>
      </c>
      <c r="C60" s="40">
        <v>301.64109999999999</v>
      </c>
      <c r="D60" s="40"/>
      <c r="E60" s="40"/>
      <c r="F60" s="40">
        <v>199.1353</v>
      </c>
      <c r="G60" s="40"/>
      <c r="H60" s="40"/>
      <c r="I60" s="42">
        <v>526.01369999999997</v>
      </c>
      <c r="J60" s="51"/>
      <c r="K60" s="43"/>
      <c r="L60" s="43"/>
      <c r="M60" s="43"/>
      <c r="N60" s="43"/>
    </row>
    <row r="61" spans="1:247" ht="14.25" x14ac:dyDescent="0.2">
      <c r="A61" s="64" t="s">
        <v>34</v>
      </c>
      <c r="B61" s="44">
        <v>31.1374</v>
      </c>
      <c r="C61" s="44">
        <v>318.2106</v>
      </c>
      <c r="D61" s="44"/>
      <c r="E61" s="44">
        <v>9.8168000000000006</v>
      </c>
      <c r="F61" s="44">
        <v>219.4083</v>
      </c>
      <c r="G61" s="44"/>
      <c r="H61" s="44"/>
      <c r="I61" s="46">
        <v>578.57309999999995</v>
      </c>
      <c r="J61" s="51"/>
      <c r="K61" s="43"/>
      <c r="L61" s="43"/>
      <c r="M61" s="43"/>
      <c r="N61" s="43"/>
      <c r="Q61" s="3"/>
      <c r="R61" s="1"/>
      <c r="S61" s="1"/>
      <c r="T61" s="1"/>
      <c r="U61" s="1"/>
      <c r="V61" s="1"/>
      <c r="W61" s="1"/>
      <c r="AE61" s="3"/>
      <c r="AF61" s="1"/>
      <c r="AG61" s="1"/>
      <c r="AH61" s="1"/>
      <c r="AI61" s="1"/>
      <c r="AJ61" s="1"/>
      <c r="AK61" s="1"/>
      <c r="AS61" s="3"/>
      <c r="AT61" s="1"/>
      <c r="AU61" s="1"/>
      <c r="AV61" s="1"/>
      <c r="AW61" s="1"/>
      <c r="AX61" s="1"/>
      <c r="AY61" s="1"/>
      <c r="BG61" s="3"/>
      <c r="BH61" s="1"/>
      <c r="BI61" s="1"/>
      <c r="BJ61" s="1"/>
      <c r="BK61" s="1"/>
      <c r="BL61" s="1"/>
      <c r="BM61" s="1"/>
      <c r="BU61" s="3"/>
      <c r="BV61" s="1"/>
      <c r="BW61" s="1"/>
      <c r="BX61" s="1"/>
      <c r="BY61" s="1"/>
      <c r="BZ61" s="1"/>
      <c r="CA61" s="1"/>
      <c r="CI61" s="3"/>
      <c r="CJ61" s="1"/>
      <c r="CK61" s="1"/>
      <c r="CL61" s="1"/>
      <c r="CM61" s="1"/>
      <c r="CN61" s="1"/>
      <c r="CO61" s="1"/>
      <c r="CW61" s="3"/>
      <c r="CX61" s="1"/>
      <c r="CY61" s="1"/>
      <c r="CZ61" s="1"/>
      <c r="DA61" s="1"/>
      <c r="DB61" s="1"/>
      <c r="DC61" s="1"/>
      <c r="DK61" s="3"/>
      <c r="DL61" s="1"/>
      <c r="DM61" s="1"/>
      <c r="DN61" s="1"/>
      <c r="DO61" s="1"/>
      <c r="DP61" s="1"/>
      <c r="DQ61" s="1"/>
      <c r="DY61" s="3"/>
      <c r="DZ61" s="1"/>
      <c r="EA61" s="1"/>
      <c r="EB61" s="1"/>
      <c r="EC61" s="1"/>
      <c r="ED61" s="1"/>
      <c r="EE61" s="1"/>
      <c r="EM61" s="3"/>
      <c r="EN61" s="1"/>
      <c r="EO61" s="1"/>
      <c r="EP61" s="1"/>
      <c r="EQ61" s="1"/>
      <c r="ER61" s="1"/>
      <c r="ES61" s="1"/>
      <c r="FA61" s="3"/>
      <c r="FB61" s="1"/>
      <c r="FC61" s="1"/>
      <c r="FD61" s="1"/>
      <c r="FE61" s="1"/>
      <c r="FF61" s="1"/>
      <c r="FG61" s="1"/>
      <c r="FO61" s="3"/>
      <c r="FP61" s="1"/>
      <c r="FQ61" s="1"/>
      <c r="FR61" s="1"/>
      <c r="FS61" s="1"/>
      <c r="FT61" s="1"/>
      <c r="FU61" s="1"/>
      <c r="GC61" s="3"/>
      <c r="GD61" s="1"/>
      <c r="GE61" s="1"/>
      <c r="GF61" s="1"/>
      <c r="GG61" s="1"/>
      <c r="GH61" s="1"/>
      <c r="GI61" s="1"/>
      <c r="GQ61" s="3"/>
      <c r="GR61" s="1"/>
      <c r="GS61" s="1"/>
      <c r="GT61" s="1"/>
      <c r="GU61" s="1"/>
      <c r="GV61" s="1"/>
      <c r="GW61" s="1"/>
      <c r="HE61" s="3"/>
      <c r="HF61" s="1"/>
      <c r="HG61" s="1"/>
      <c r="HH61" s="1"/>
      <c r="HI61" s="1"/>
      <c r="HJ61" s="1"/>
      <c r="HK61" s="1"/>
      <c r="HS61" s="3"/>
      <c r="HT61" s="1"/>
      <c r="HU61" s="1"/>
      <c r="HV61" s="1"/>
      <c r="HW61" s="1"/>
      <c r="HX61" s="1"/>
      <c r="HY61" s="1"/>
      <c r="IG61" s="3"/>
      <c r="IH61" s="1"/>
      <c r="II61" s="1"/>
      <c r="IJ61" s="1"/>
      <c r="IK61" s="1"/>
      <c r="IL61" s="1"/>
      <c r="IM61" s="1"/>
    </row>
    <row r="62" spans="1:247" ht="15" customHeight="1" x14ac:dyDescent="0.2">
      <c r="A62" s="82" t="s">
        <v>157</v>
      </c>
      <c r="B62" s="83">
        <v>734338.53430000006</v>
      </c>
      <c r="C62" s="83">
        <v>114752.37699999999</v>
      </c>
      <c r="D62" s="83">
        <v>20581.0681</v>
      </c>
      <c r="E62" s="83">
        <v>15309.900100000001</v>
      </c>
      <c r="F62" s="83">
        <v>25558.703699999998</v>
      </c>
      <c r="G62" s="83">
        <v>15129.553</v>
      </c>
      <c r="H62" s="83">
        <v>89830.141399999993</v>
      </c>
      <c r="I62" s="84">
        <v>1015500.2776</v>
      </c>
      <c r="J62" s="51"/>
      <c r="K62" s="43"/>
      <c r="L62" s="43"/>
      <c r="M62" s="43"/>
      <c r="N62" s="43"/>
    </row>
    <row r="63" spans="1:247" x14ac:dyDescent="0.2">
      <c r="B63" s="1"/>
      <c r="C63" s="1"/>
      <c r="D63" s="1"/>
    </row>
    <row r="64" spans="1:247" x14ac:dyDescent="0.2">
      <c r="A64" s="8" t="s">
        <v>201</v>
      </c>
      <c r="D64" s="1"/>
    </row>
  </sheetData>
  <phoneticPr fontId="0" type="noConversion"/>
  <printOptions horizontalCentered="1"/>
  <pageMargins left="0.78740157480314965" right="0.78740157480314965" top="0.98425196850393704" bottom="0.78740157480314965" header="0.59055118110236227" footer="0.39370078740157483"/>
  <pageSetup paperSize="9" scale="67" orientation="portrait" r:id="rId1"/>
  <headerFooter alignWithMargins="0">
    <oddHeader>&amp;C&amp;"Arial,Negrita"&amp;K03+0003.3.11 FRUTALES NO CÍTRICOS. Superficie provincial total (ha) (Cont.)</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BF6B5-5311-4B26-96E8-C5811CCCC69B}">
  <sheetPr>
    <pageSetUpPr fitToPage="1"/>
  </sheetPr>
  <dimension ref="A1:IG64"/>
  <sheetViews>
    <sheetView showZeros="0" zoomScaleNormal="100" workbookViewId="0">
      <pane xSplit="1" ySplit="1" topLeftCell="B36" activePane="bottomRight" state="frozen"/>
      <selection activeCell="I62" sqref="A62:I62"/>
      <selection pane="topRight" activeCell="I62" sqref="A62:I62"/>
      <selection pane="bottomLeft" activeCell="I62" sqref="A62:I62"/>
      <selection pane="bottomRight" activeCell="A2" sqref="A2:A62"/>
    </sheetView>
  </sheetViews>
  <sheetFormatPr baseColWidth="10" defaultRowHeight="12.75" x14ac:dyDescent="0.2"/>
  <cols>
    <col min="1" max="1" width="34.42578125" customWidth="1"/>
    <col min="2" max="2" width="11" customWidth="1"/>
    <col min="3" max="3" width="12.42578125" customWidth="1"/>
    <col min="5" max="5" width="12.140625" customWidth="1"/>
  </cols>
  <sheetData>
    <row r="1" spans="1:241" s="2" customFormat="1" ht="39.75" customHeight="1" x14ac:dyDescent="0.2">
      <c r="A1" s="18" t="s">
        <v>125</v>
      </c>
      <c r="B1" s="19" t="s">
        <v>176</v>
      </c>
      <c r="C1" s="19" t="s">
        <v>198</v>
      </c>
      <c r="D1" s="36" t="s">
        <v>204</v>
      </c>
      <c r="E1" s="35" t="s">
        <v>53</v>
      </c>
    </row>
    <row r="2" spans="1:241" ht="14.25" x14ac:dyDescent="0.2">
      <c r="A2" s="61" t="s">
        <v>1</v>
      </c>
      <c r="B2" s="40"/>
      <c r="C2" s="40"/>
      <c r="D2" s="41">
        <v>89.841399999999993</v>
      </c>
      <c r="E2" s="40">
        <v>4189.8982999999998</v>
      </c>
      <c r="F2" s="43"/>
      <c r="G2" s="43"/>
      <c r="H2" s="43"/>
    </row>
    <row r="3" spans="1:241" ht="14.25" x14ac:dyDescent="0.2">
      <c r="A3" s="61" t="s">
        <v>2</v>
      </c>
      <c r="B3" s="40"/>
      <c r="C3" s="40"/>
      <c r="D3" s="41">
        <v>16.3035</v>
      </c>
      <c r="E3" s="40">
        <v>5485.5470999999998</v>
      </c>
      <c r="F3" s="43"/>
      <c r="G3" s="43"/>
      <c r="H3" s="43"/>
    </row>
    <row r="4" spans="1:241" ht="14.25" x14ac:dyDescent="0.2">
      <c r="A4" s="61" t="s">
        <v>3</v>
      </c>
      <c r="B4" s="40"/>
      <c r="C4" s="40"/>
      <c r="D4" s="41">
        <v>30.718399999999999</v>
      </c>
      <c r="E4" s="40">
        <v>6926.2132000000001</v>
      </c>
      <c r="F4" s="43"/>
      <c r="G4" s="43"/>
      <c r="H4" s="43"/>
    </row>
    <row r="5" spans="1:241" ht="14.25" x14ac:dyDescent="0.2">
      <c r="A5" s="61" t="s">
        <v>4</v>
      </c>
      <c r="B5" s="40"/>
      <c r="C5" s="40"/>
      <c r="D5" s="41">
        <v>10.7576</v>
      </c>
      <c r="E5" s="40">
        <v>2390.7271000000001</v>
      </c>
      <c r="F5" s="43"/>
      <c r="G5" s="43"/>
      <c r="H5" s="43"/>
    </row>
    <row r="6" spans="1:241" ht="14.25" x14ac:dyDescent="0.2">
      <c r="A6" s="62" t="s">
        <v>5</v>
      </c>
      <c r="B6" s="44"/>
      <c r="C6" s="44"/>
      <c r="D6" s="45">
        <v>147.62090000000001</v>
      </c>
      <c r="E6" s="44">
        <v>18992.385699999999</v>
      </c>
      <c r="F6" s="43"/>
      <c r="G6" s="43"/>
      <c r="H6" s="43"/>
    </row>
    <row r="7" spans="1:241" ht="14.25" x14ac:dyDescent="0.2">
      <c r="A7" s="63" t="s">
        <v>302</v>
      </c>
      <c r="B7" s="47"/>
      <c r="C7" s="47">
        <v>24.929099999999998</v>
      </c>
      <c r="D7" s="48"/>
      <c r="E7" s="47">
        <v>4309.2530999999999</v>
      </c>
      <c r="F7" s="43"/>
      <c r="G7" s="43"/>
      <c r="H7" s="43"/>
      <c r="K7" s="3"/>
      <c r="L7" s="1"/>
      <c r="M7" s="1"/>
      <c r="N7" s="1"/>
      <c r="O7" s="1"/>
      <c r="P7" s="1"/>
      <c r="Q7" s="1"/>
      <c r="Y7" s="3"/>
      <c r="Z7" s="1"/>
      <c r="AA7" s="1"/>
      <c r="AB7" s="1"/>
      <c r="AC7" s="1"/>
      <c r="AD7" s="1"/>
      <c r="AE7" s="1"/>
      <c r="AM7" s="3"/>
      <c r="AN7" s="1"/>
      <c r="AO7" s="1"/>
      <c r="AP7" s="1"/>
      <c r="AQ7" s="1"/>
      <c r="AR7" s="1"/>
      <c r="AS7" s="1"/>
      <c r="BA7" s="3"/>
      <c r="BB7" s="1"/>
      <c r="BC7" s="1"/>
      <c r="BD7" s="1"/>
      <c r="BE7" s="1"/>
      <c r="BF7" s="1"/>
      <c r="BG7" s="1"/>
      <c r="BO7" s="3"/>
      <c r="BP7" s="1"/>
      <c r="BQ7" s="1"/>
      <c r="BR7" s="1"/>
      <c r="BS7" s="1"/>
      <c r="BT7" s="1"/>
      <c r="BU7" s="1"/>
      <c r="CC7" s="3"/>
      <c r="CD7" s="1"/>
      <c r="CE7" s="1"/>
      <c r="CF7" s="1"/>
      <c r="CG7" s="1"/>
      <c r="CH7" s="1"/>
      <c r="CI7" s="1"/>
      <c r="CQ7" s="3"/>
      <c r="CR7" s="1"/>
      <c r="CS7" s="1"/>
      <c r="CT7" s="1"/>
      <c r="CU7" s="1"/>
      <c r="CV7" s="1"/>
      <c r="CW7" s="1"/>
      <c r="DE7" s="3"/>
      <c r="DF7" s="1"/>
      <c r="DG7" s="1"/>
      <c r="DH7" s="1"/>
      <c r="DI7" s="1"/>
      <c r="DJ7" s="1"/>
      <c r="DK7" s="1"/>
      <c r="DS7" s="3"/>
      <c r="DT7" s="1"/>
      <c r="DU7" s="1"/>
      <c r="DV7" s="1"/>
      <c r="DW7" s="1"/>
      <c r="DX7" s="1"/>
      <c r="DY7" s="1"/>
      <c r="EG7" s="3"/>
      <c r="EH7" s="1"/>
      <c r="EI7" s="1"/>
      <c r="EJ7" s="1"/>
      <c r="EK7" s="1"/>
      <c r="EL7" s="1"/>
      <c r="EM7" s="1"/>
      <c r="EU7" s="3"/>
      <c r="EV7" s="1"/>
      <c r="EW7" s="1"/>
      <c r="EX7" s="1"/>
      <c r="EY7" s="1"/>
      <c r="EZ7" s="1"/>
      <c r="FA7" s="1"/>
      <c r="FI7" s="3"/>
      <c r="FJ7" s="1"/>
      <c r="FK7" s="1"/>
      <c r="FL7" s="1"/>
      <c r="FM7" s="1"/>
      <c r="FN7" s="1"/>
      <c r="FO7" s="1"/>
      <c r="FW7" s="3"/>
      <c r="FX7" s="1"/>
      <c r="FY7" s="1"/>
      <c r="FZ7" s="1"/>
      <c r="GA7" s="1"/>
      <c r="GB7" s="1"/>
      <c r="GC7" s="1"/>
      <c r="GK7" s="3"/>
      <c r="GL7" s="1"/>
      <c r="GM7" s="1"/>
      <c r="GN7" s="1"/>
      <c r="GO7" s="1"/>
      <c r="GP7" s="1"/>
      <c r="GQ7" s="1"/>
      <c r="GY7" s="3"/>
      <c r="GZ7" s="1"/>
      <c r="HA7" s="1"/>
      <c r="HB7" s="1"/>
      <c r="HC7" s="1"/>
      <c r="HD7" s="1"/>
      <c r="HE7" s="1"/>
      <c r="HM7" s="3"/>
      <c r="HN7" s="1"/>
      <c r="HO7" s="1"/>
      <c r="HP7" s="1"/>
      <c r="HQ7" s="1"/>
      <c r="HR7" s="1"/>
      <c r="HS7" s="1"/>
      <c r="IA7" s="3"/>
      <c r="IB7" s="1"/>
      <c r="IC7" s="1"/>
      <c r="ID7" s="1"/>
      <c r="IE7" s="1"/>
      <c r="IF7" s="1"/>
      <c r="IG7" s="1"/>
    </row>
    <row r="8" spans="1:241" ht="14.25" x14ac:dyDescent="0.2">
      <c r="A8" s="63" t="s">
        <v>6</v>
      </c>
      <c r="B8" s="47"/>
      <c r="C8" s="47"/>
      <c r="D8" s="48"/>
      <c r="E8" s="47">
        <v>24.342600000000001</v>
      </c>
      <c r="F8" s="43"/>
      <c r="G8" s="43"/>
      <c r="H8" s="43"/>
      <c r="K8" s="3"/>
      <c r="L8" s="1"/>
      <c r="M8" s="1"/>
      <c r="N8" s="1"/>
      <c r="O8" s="1"/>
      <c r="P8" s="1"/>
      <c r="Q8" s="1"/>
      <c r="Y8" s="3"/>
      <c r="Z8" s="1"/>
      <c r="AA8" s="1"/>
      <c r="AB8" s="1"/>
      <c r="AC8" s="1"/>
      <c r="AD8" s="1"/>
      <c r="AE8" s="1"/>
      <c r="AM8" s="3"/>
      <c r="AN8" s="1"/>
      <c r="AO8" s="1"/>
      <c r="AP8" s="1"/>
      <c r="AQ8" s="1"/>
      <c r="AR8" s="1"/>
      <c r="AS8" s="1"/>
      <c r="BA8" s="3"/>
      <c r="BB8" s="1"/>
      <c r="BC8" s="1"/>
      <c r="BD8" s="1"/>
      <c r="BE8" s="1"/>
      <c r="BF8" s="1"/>
      <c r="BG8" s="1"/>
      <c r="BO8" s="3"/>
      <c r="BP8" s="1"/>
      <c r="BQ8" s="1"/>
      <c r="BR8" s="1"/>
      <c r="BS8" s="1"/>
      <c r="BT8" s="1"/>
      <c r="BU8" s="1"/>
      <c r="CC8" s="3"/>
      <c r="CD8" s="1"/>
      <c r="CE8" s="1"/>
      <c r="CF8" s="1"/>
      <c r="CG8" s="1"/>
      <c r="CH8" s="1"/>
      <c r="CI8" s="1"/>
      <c r="CQ8" s="3"/>
      <c r="CR8" s="1"/>
      <c r="CS8" s="1"/>
      <c r="CT8" s="1"/>
      <c r="CU8" s="1"/>
      <c r="CV8" s="1"/>
      <c r="CW8" s="1"/>
      <c r="DE8" s="3"/>
      <c r="DF8" s="1"/>
      <c r="DG8" s="1"/>
      <c r="DH8" s="1"/>
      <c r="DI8" s="1"/>
      <c r="DJ8" s="1"/>
      <c r="DK8" s="1"/>
      <c r="DS8" s="3"/>
      <c r="DT8" s="1"/>
      <c r="DU8" s="1"/>
      <c r="DV8" s="1"/>
      <c r="DW8" s="1"/>
      <c r="DX8" s="1"/>
      <c r="DY8" s="1"/>
      <c r="EG8" s="3"/>
      <c r="EH8" s="1"/>
      <c r="EI8" s="1"/>
      <c r="EJ8" s="1"/>
      <c r="EK8" s="1"/>
      <c r="EL8" s="1"/>
      <c r="EM8" s="1"/>
      <c r="EU8" s="3"/>
      <c r="EV8" s="1"/>
      <c r="EW8" s="1"/>
      <c r="EX8" s="1"/>
      <c r="EY8" s="1"/>
      <c r="EZ8" s="1"/>
      <c r="FA8" s="1"/>
      <c r="FI8" s="3"/>
      <c r="FJ8" s="1"/>
      <c r="FK8" s="1"/>
      <c r="FL8" s="1"/>
      <c r="FM8" s="1"/>
      <c r="FN8" s="1"/>
      <c r="FO8" s="1"/>
      <c r="FW8" s="3"/>
      <c r="FX8" s="1"/>
      <c r="FY8" s="1"/>
      <c r="FZ8" s="1"/>
      <c r="GA8" s="1"/>
      <c r="GB8" s="1"/>
      <c r="GC8" s="1"/>
      <c r="GK8" s="3"/>
      <c r="GL8" s="1"/>
      <c r="GM8" s="1"/>
      <c r="GN8" s="1"/>
      <c r="GO8" s="1"/>
      <c r="GP8" s="1"/>
      <c r="GQ8" s="1"/>
      <c r="GY8" s="3"/>
      <c r="GZ8" s="1"/>
      <c r="HA8" s="1"/>
      <c r="HB8" s="1"/>
      <c r="HC8" s="1"/>
      <c r="HD8" s="1"/>
      <c r="HE8" s="1"/>
      <c r="HM8" s="3"/>
      <c r="HN8" s="1"/>
      <c r="HO8" s="1"/>
      <c r="HP8" s="1"/>
      <c r="HQ8" s="1"/>
      <c r="HR8" s="1"/>
      <c r="HS8" s="1"/>
      <c r="IA8" s="3"/>
      <c r="IB8" s="1"/>
      <c r="IC8" s="1"/>
      <c r="ID8" s="1"/>
      <c r="IE8" s="1"/>
      <c r="IF8" s="1"/>
      <c r="IG8" s="1"/>
    </row>
    <row r="9" spans="1:241" ht="14.25" x14ac:dyDescent="0.2">
      <c r="A9" s="61" t="s">
        <v>303</v>
      </c>
      <c r="B9" s="40"/>
      <c r="C9" s="40"/>
      <c r="D9" s="41"/>
      <c r="E9" s="40">
        <v>499.9074</v>
      </c>
      <c r="F9" s="43"/>
      <c r="G9" s="43"/>
      <c r="H9" s="43"/>
    </row>
    <row r="10" spans="1:241" ht="14.25" x14ac:dyDescent="0.2">
      <c r="A10" s="61" t="s">
        <v>304</v>
      </c>
      <c r="B10" s="40"/>
      <c r="C10" s="40"/>
      <c r="D10" s="41"/>
      <c r="E10" s="40">
        <v>1361.6913</v>
      </c>
      <c r="F10" s="43"/>
      <c r="G10" s="43"/>
      <c r="H10" s="43"/>
    </row>
    <row r="11" spans="1:241" ht="14.25" x14ac:dyDescent="0.2">
      <c r="A11" s="61" t="s">
        <v>305</v>
      </c>
      <c r="B11" s="40"/>
      <c r="C11" s="40">
        <v>42.504100000000001</v>
      </c>
      <c r="D11" s="41"/>
      <c r="E11" s="40">
        <v>190.36089999999999</v>
      </c>
      <c r="F11" s="43"/>
      <c r="G11" s="43"/>
      <c r="H11" s="43"/>
    </row>
    <row r="12" spans="1:241" ht="14.25" x14ac:dyDescent="0.2">
      <c r="A12" s="62" t="s">
        <v>286</v>
      </c>
      <c r="B12" s="44"/>
      <c r="C12" s="44">
        <v>42.504100000000001</v>
      </c>
      <c r="D12" s="45"/>
      <c r="E12" s="44">
        <v>2051.9596000000001</v>
      </c>
      <c r="F12" s="43"/>
      <c r="G12" s="43"/>
      <c r="H12" s="43"/>
      <c r="K12" s="3"/>
      <c r="L12" s="1"/>
      <c r="M12" s="1"/>
      <c r="N12" s="1"/>
      <c r="O12" s="1"/>
      <c r="P12" s="1"/>
      <c r="Q12" s="1"/>
      <c r="Y12" s="3"/>
      <c r="Z12" s="1"/>
      <c r="AA12" s="1"/>
      <c r="AB12" s="1"/>
      <c r="AC12" s="1"/>
      <c r="AD12" s="1"/>
      <c r="AE12" s="1"/>
      <c r="AM12" s="3"/>
      <c r="AN12" s="1"/>
      <c r="AO12" s="1"/>
      <c r="AP12" s="1"/>
      <c r="AQ12" s="1"/>
      <c r="AR12" s="1"/>
      <c r="AS12" s="1"/>
      <c r="BA12" s="3"/>
      <c r="BB12" s="1"/>
      <c r="BC12" s="1"/>
      <c r="BD12" s="1"/>
      <c r="BE12" s="1"/>
      <c r="BF12" s="1"/>
      <c r="BG12" s="1"/>
      <c r="BO12" s="3"/>
      <c r="BP12" s="1"/>
      <c r="BQ12" s="1"/>
      <c r="BR12" s="1"/>
      <c r="BS12" s="1"/>
      <c r="BT12" s="1"/>
      <c r="BU12" s="1"/>
      <c r="CC12" s="3"/>
      <c r="CD12" s="1"/>
      <c r="CE12" s="1"/>
      <c r="CF12" s="1"/>
      <c r="CG12" s="1"/>
      <c r="CH12" s="1"/>
      <c r="CI12" s="1"/>
      <c r="CQ12" s="3"/>
      <c r="CR12" s="1"/>
      <c r="CS12" s="1"/>
      <c r="CT12" s="1"/>
      <c r="CU12" s="1"/>
      <c r="CV12" s="1"/>
      <c r="CW12" s="1"/>
      <c r="DE12" s="3"/>
      <c r="DF12" s="1"/>
      <c r="DG12" s="1"/>
      <c r="DH12" s="1"/>
      <c r="DI12" s="1"/>
      <c r="DJ12" s="1"/>
      <c r="DK12" s="1"/>
      <c r="DS12" s="3"/>
      <c r="DT12" s="1"/>
      <c r="DU12" s="1"/>
      <c r="DV12" s="1"/>
      <c r="DW12" s="1"/>
      <c r="DX12" s="1"/>
      <c r="DY12" s="1"/>
      <c r="EG12" s="3"/>
      <c r="EH12" s="1"/>
      <c r="EI12" s="1"/>
      <c r="EJ12" s="1"/>
      <c r="EK12" s="1"/>
      <c r="EL12" s="1"/>
      <c r="EM12" s="1"/>
      <c r="EU12" s="3"/>
      <c r="EV12" s="1"/>
      <c r="EW12" s="1"/>
      <c r="EX12" s="1"/>
      <c r="EY12" s="1"/>
      <c r="EZ12" s="1"/>
      <c r="FA12" s="1"/>
      <c r="FI12" s="3"/>
      <c r="FJ12" s="1"/>
      <c r="FK12" s="1"/>
      <c r="FL12" s="1"/>
      <c r="FM12" s="1"/>
      <c r="FN12" s="1"/>
      <c r="FO12" s="1"/>
      <c r="FW12" s="3"/>
      <c r="FX12" s="1"/>
      <c r="FY12" s="1"/>
      <c r="FZ12" s="1"/>
      <c r="GA12" s="1"/>
      <c r="GB12" s="1"/>
      <c r="GC12" s="1"/>
      <c r="GK12" s="3"/>
      <c r="GL12" s="1"/>
      <c r="GM12" s="1"/>
      <c r="GN12" s="1"/>
      <c r="GO12" s="1"/>
      <c r="GP12" s="1"/>
      <c r="GQ12" s="1"/>
      <c r="GY12" s="3"/>
      <c r="GZ12" s="1"/>
      <c r="HA12" s="1"/>
      <c r="HB12" s="1"/>
      <c r="HC12" s="1"/>
      <c r="HD12" s="1"/>
      <c r="HE12" s="1"/>
      <c r="HM12" s="3"/>
      <c r="HN12" s="1"/>
      <c r="HO12" s="1"/>
      <c r="HP12" s="1"/>
      <c r="HQ12" s="1"/>
      <c r="HR12" s="1"/>
      <c r="HS12" s="1"/>
      <c r="IA12" s="3"/>
      <c r="IB12" s="1"/>
      <c r="IC12" s="1"/>
      <c r="ID12" s="1"/>
      <c r="IE12" s="1"/>
      <c r="IF12" s="1"/>
      <c r="IG12" s="1"/>
    </row>
    <row r="13" spans="1:241" ht="14.25" x14ac:dyDescent="0.2">
      <c r="A13" s="63" t="s">
        <v>306</v>
      </c>
      <c r="B13" s="47"/>
      <c r="C13" s="47"/>
      <c r="D13" s="48"/>
      <c r="E13" s="47">
        <v>7925.6496999999999</v>
      </c>
      <c r="F13" s="43"/>
      <c r="G13" s="43"/>
      <c r="H13" s="43"/>
      <c r="K13" s="3"/>
      <c r="L13" s="1"/>
      <c r="M13" s="1"/>
      <c r="N13" s="1"/>
      <c r="O13" s="1"/>
      <c r="P13" s="1"/>
      <c r="Q13" s="1"/>
      <c r="Y13" s="3"/>
      <c r="Z13" s="1"/>
      <c r="AA13" s="1"/>
      <c r="AB13" s="1"/>
      <c r="AC13" s="1"/>
      <c r="AD13" s="1"/>
      <c r="AE13" s="1"/>
      <c r="AM13" s="3"/>
      <c r="AN13" s="1"/>
      <c r="AO13" s="1"/>
      <c r="AP13" s="1"/>
      <c r="AQ13" s="1"/>
      <c r="AR13" s="1"/>
      <c r="AS13" s="1"/>
      <c r="BA13" s="3"/>
      <c r="BB13" s="1"/>
      <c r="BC13" s="1"/>
      <c r="BD13" s="1"/>
      <c r="BE13" s="1"/>
      <c r="BF13" s="1"/>
      <c r="BG13" s="1"/>
      <c r="BO13" s="3"/>
      <c r="BP13" s="1"/>
      <c r="BQ13" s="1"/>
      <c r="BR13" s="1"/>
      <c r="BS13" s="1"/>
      <c r="BT13" s="1"/>
      <c r="BU13" s="1"/>
      <c r="CC13" s="3"/>
      <c r="CD13" s="1"/>
      <c r="CE13" s="1"/>
      <c r="CF13" s="1"/>
      <c r="CG13" s="1"/>
      <c r="CH13" s="1"/>
      <c r="CI13" s="1"/>
      <c r="CQ13" s="3"/>
      <c r="CR13" s="1"/>
      <c r="CS13" s="1"/>
      <c r="CT13" s="1"/>
      <c r="CU13" s="1"/>
      <c r="CV13" s="1"/>
      <c r="CW13" s="1"/>
      <c r="DE13" s="3"/>
      <c r="DF13" s="1"/>
      <c r="DG13" s="1"/>
      <c r="DH13" s="1"/>
      <c r="DI13" s="1"/>
      <c r="DJ13" s="1"/>
      <c r="DK13" s="1"/>
      <c r="DS13" s="3"/>
      <c r="DT13" s="1"/>
      <c r="DU13" s="1"/>
      <c r="DV13" s="1"/>
      <c r="DW13" s="1"/>
      <c r="DX13" s="1"/>
      <c r="DY13" s="1"/>
      <c r="EG13" s="3"/>
      <c r="EH13" s="1"/>
      <c r="EI13" s="1"/>
      <c r="EJ13" s="1"/>
      <c r="EK13" s="1"/>
      <c r="EL13" s="1"/>
      <c r="EM13" s="1"/>
      <c r="EU13" s="3"/>
      <c r="EV13" s="1"/>
      <c r="EW13" s="1"/>
      <c r="EX13" s="1"/>
      <c r="EY13" s="1"/>
      <c r="EZ13" s="1"/>
      <c r="FA13" s="1"/>
      <c r="FI13" s="3"/>
      <c r="FJ13" s="1"/>
      <c r="FK13" s="1"/>
      <c r="FL13" s="1"/>
      <c r="FM13" s="1"/>
      <c r="FN13" s="1"/>
      <c r="FO13" s="1"/>
      <c r="FW13" s="3"/>
      <c r="FX13" s="1"/>
      <c r="FY13" s="1"/>
      <c r="FZ13" s="1"/>
      <c r="GA13" s="1"/>
      <c r="GB13" s="1"/>
      <c r="GC13" s="1"/>
      <c r="GK13" s="3"/>
      <c r="GL13" s="1"/>
      <c r="GM13" s="1"/>
      <c r="GN13" s="1"/>
      <c r="GO13" s="1"/>
      <c r="GP13" s="1"/>
      <c r="GQ13" s="1"/>
      <c r="GY13" s="3"/>
      <c r="GZ13" s="1"/>
      <c r="HA13" s="1"/>
      <c r="HB13" s="1"/>
      <c r="HC13" s="1"/>
      <c r="HD13" s="1"/>
      <c r="HE13" s="1"/>
      <c r="HM13" s="3"/>
      <c r="HN13" s="1"/>
      <c r="HO13" s="1"/>
      <c r="HP13" s="1"/>
      <c r="HQ13" s="1"/>
      <c r="HR13" s="1"/>
      <c r="HS13" s="1"/>
      <c r="IA13" s="3"/>
      <c r="IB13" s="1"/>
      <c r="IC13" s="1"/>
      <c r="ID13" s="1"/>
      <c r="IE13" s="1"/>
      <c r="IF13" s="1"/>
      <c r="IG13" s="1"/>
    </row>
    <row r="14" spans="1:241" ht="14.25" x14ac:dyDescent="0.2">
      <c r="A14" s="63" t="s">
        <v>7</v>
      </c>
      <c r="B14" s="47"/>
      <c r="C14" s="47"/>
      <c r="D14" s="48"/>
      <c r="E14" s="47">
        <v>18804.3246</v>
      </c>
      <c r="F14" s="43"/>
      <c r="G14" s="43"/>
      <c r="H14" s="43"/>
      <c r="K14" s="3"/>
      <c r="L14" s="1"/>
      <c r="M14" s="1"/>
      <c r="N14" s="1"/>
      <c r="O14" s="1"/>
      <c r="P14" s="1"/>
      <c r="Q14" s="1"/>
      <c r="Y14" s="3"/>
      <c r="Z14" s="1"/>
      <c r="AA14" s="1"/>
      <c r="AB14" s="1"/>
      <c r="AC14" s="1"/>
      <c r="AD14" s="1"/>
      <c r="AE14" s="1"/>
      <c r="AM14" s="3"/>
      <c r="AN14" s="1"/>
      <c r="AO14" s="1"/>
      <c r="AP14" s="1"/>
      <c r="AQ14" s="1"/>
      <c r="AR14" s="1"/>
      <c r="AS14" s="1"/>
      <c r="BA14" s="3"/>
      <c r="BB14" s="1"/>
      <c r="BC14" s="1"/>
      <c r="BD14" s="1"/>
      <c r="BE14" s="1"/>
      <c r="BF14" s="1"/>
      <c r="BG14" s="1"/>
      <c r="BO14" s="3"/>
      <c r="BP14" s="1"/>
      <c r="BQ14" s="1"/>
      <c r="BR14" s="1"/>
      <c r="BS14" s="1"/>
      <c r="BT14" s="1"/>
      <c r="BU14" s="1"/>
      <c r="CC14" s="3"/>
      <c r="CD14" s="1"/>
      <c r="CE14" s="1"/>
      <c r="CF14" s="1"/>
      <c r="CG14" s="1"/>
      <c r="CH14" s="1"/>
      <c r="CI14" s="1"/>
      <c r="CQ14" s="3"/>
      <c r="CR14" s="1"/>
      <c r="CS14" s="1"/>
      <c r="CT14" s="1"/>
      <c r="CU14" s="1"/>
      <c r="CV14" s="1"/>
      <c r="CW14" s="1"/>
      <c r="DE14" s="3"/>
      <c r="DF14" s="1"/>
      <c r="DG14" s="1"/>
      <c r="DH14" s="1"/>
      <c r="DI14" s="1"/>
      <c r="DJ14" s="1"/>
      <c r="DK14" s="1"/>
      <c r="DS14" s="3"/>
      <c r="DT14" s="1"/>
      <c r="DU14" s="1"/>
      <c r="DV14" s="1"/>
      <c r="DW14" s="1"/>
      <c r="DX14" s="1"/>
      <c r="DY14" s="1"/>
      <c r="EG14" s="3"/>
      <c r="EH14" s="1"/>
      <c r="EI14" s="1"/>
      <c r="EJ14" s="1"/>
      <c r="EK14" s="1"/>
      <c r="EL14" s="1"/>
      <c r="EM14" s="1"/>
      <c r="EU14" s="3"/>
      <c r="EV14" s="1"/>
      <c r="EW14" s="1"/>
      <c r="EX14" s="1"/>
      <c r="EY14" s="1"/>
      <c r="EZ14" s="1"/>
      <c r="FA14" s="1"/>
      <c r="FI14" s="3"/>
      <c r="FJ14" s="1"/>
      <c r="FK14" s="1"/>
      <c r="FL14" s="1"/>
      <c r="FM14" s="1"/>
      <c r="FN14" s="1"/>
      <c r="FO14" s="1"/>
      <c r="FW14" s="3"/>
      <c r="FX14" s="1"/>
      <c r="FY14" s="1"/>
      <c r="FZ14" s="1"/>
      <c r="GA14" s="1"/>
      <c r="GB14" s="1"/>
      <c r="GC14" s="1"/>
      <c r="GK14" s="3"/>
      <c r="GL14" s="1"/>
      <c r="GM14" s="1"/>
      <c r="GN14" s="1"/>
      <c r="GO14" s="1"/>
      <c r="GP14" s="1"/>
      <c r="GQ14" s="1"/>
      <c r="GY14" s="3"/>
      <c r="GZ14" s="1"/>
      <c r="HA14" s="1"/>
      <c r="HB14" s="1"/>
      <c r="HC14" s="1"/>
      <c r="HD14" s="1"/>
      <c r="HE14" s="1"/>
      <c r="HM14" s="3"/>
      <c r="HN14" s="1"/>
      <c r="HO14" s="1"/>
      <c r="HP14" s="1"/>
      <c r="HQ14" s="1"/>
      <c r="HR14" s="1"/>
      <c r="HS14" s="1"/>
      <c r="IA14" s="3"/>
      <c r="IB14" s="1"/>
      <c r="IC14" s="1"/>
      <c r="ID14" s="1"/>
      <c r="IE14" s="1"/>
      <c r="IF14" s="1"/>
      <c r="IG14" s="1"/>
    </row>
    <row r="15" spans="1:241" ht="14.25" x14ac:dyDescent="0.2">
      <c r="A15" s="61" t="s">
        <v>8</v>
      </c>
      <c r="B15" s="40"/>
      <c r="C15" s="40"/>
      <c r="D15" s="41">
        <v>1.3784000000000001</v>
      </c>
      <c r="E15" s="40">
        <v>43094.452499999999</v>
      </c>
      <c r="F15" s="43"/>
      <c r="G15" s="43"/>
      <c r="H15" s="43"/>
    </row>
    <row r="16" spans="1:241" ht="14.25" x14ac:dyDescent="0.2">
      <c r="A16" s="61" t="s">
        <v>9</v>
      </c>
      <c r="B16" s="40"/>
      <c r="C16" s="40"/>
      <c r="D16" s="41"/>
      <c r="E16" s="40">
        <v>30702.976900000001</v>
      </c>
      <c r="F16" s="43"/>
      <c r="G16" s="43"/>
      <c r="H16" s="43"/>
    </row>
    <row r="17" spans="1:241" ht="14.25" x14ac:dyDescent="0.2">
      <c r="A17" s="61" t="s">
        <v>10</v>
      </c>
      <c r="B17" s="40"/>
      <c r="C17" s="40"/>
      <c r="D17" s="41">
        <v>0.63480000000000003</v>
      </c>
      <c r="E17" s="40">
        <v>90496.980599999995</v>
      </c>
      <c r="F17" s="43"/>
      <c r="G17" s="43"/>
      <c r="H17" s="43"/>
    </row>
    <row r="18" spans="1:241" ht="14.25" x14ac:dyDescent="0.2">
      <c r="A18" s="62" t="s">
        <v>287</v>
      </c>
      <c r="B18" s="44"/>
      <c r="C18" s="44"/>
      <c r="D18" s="45">
        <v>2.0131999999999999</v>
      </c>
      <c r="E18" s="44">
        <v>164294.41</v>
      </c>
      <c r="F18" s="43"/>
      <c r="G18" s="43"/>
      <c r="H18" s="43"/>
      <c r="K18" s="3"/>
      <c r="L18" s="1"/>
      <c r="M18" s="1"/>
      <c r="N18" s="1"/>
      <c r="O18" s="1"/>
      <c r="P18" s="1"/>
      <c r="Q18" s="1"/>
      <c r="Y18" s="3"/>
      <c r="Z18" s="1"/>
      <c r="AA18" s="1"/>
      <c r="AB18" s="1"/>
      <c r="AC18" s="1"/>
      <c r="AD18" s="1"/>
      <c r="AE18" s="1"/>
      <c r="AM18" s="3"/>
      <c r="AN18" s="1"/>
      <c r="AO18" s="1"/>
      <c r="AP18" s="1"/>
      <c r="AQ18" s="1"/>
      <c r="AR18" s="1"/>
      <c r="AS18" s="1"/>
      <c r="BA18" s="3"/>
      <c r="BB18" s="1"/>
      <c r="BC18" s="1"/>
      <c r="BD18" s="1"/>
      <c r="BE18" s="1"/>
      <c r="BF18" s="1"/>
      <c r="BG18" s="1"/>
      <c r="BO18" s="3"/>
      <c r="BP18" s="1"/>
      <c r="BQ18" s="1"/>
      <c r="BR18" s="1"/>
      <c r="BS18" s="1"/>
      <c r="BT18" s="1"/>
      <c r="BU18" s="1"/>
      <c r="CC18" s="3"/>
      <c r="CD18" s="1"/>
      <c r="CE18" s="1"/>
      <c r="CF18" s="1"/>
      <c r="CG18" s="1"/>
      <c r="CH18" s="1"/>
      <c r="CI18" s="1"/>
      <c r="CQ18" s="3"/>
      <c r="CR18" s="1"/>
      <c r="CS18" s="1"/>
      <c r="CT18" s="1"/>
      <c r="CU18" s="1"/>
      <c r="CV18" s="1"/>
      <c r="CW18" s="1"/>
      <c r="DE18" s="3"/>
      <c r="DF18" s="1"/>
      <c r="DG18" s="1"/>
      <c r="DH18" s="1"/>
      <c r="DI18" s="1"/>
      <c r="DJ18" s="1"/>
      <c r="DK18" s="1"/>
      <c r="DS18" s="3"/>
      <c r="DT18" s="1"/>
      <c r="DU18" s="1"/>
      <c r="DV18" s="1"/>
      <c r="DW18" s="1"/>
      <c r="DX18" s="1"/>
      <c r="DY18" s="1"/>
      <c r="EG18" s="3"/>
      <c r="EH18" s="1"/>
      <c r="EI18" s="1"/>
      <c r="EJ18" s="1"/>
      <c r="EK18" s="1"/>
      <c r="EL18" s="1"/>
      <c r="EM18" s="1"/>
      <c r="EU18" s="3"/>
      <c r="EV18" s="1"/>
      <c r="EW18" s="1"/>
      <c r="EX18" s="1"/>
      <c r="EY18" s="1"/>
      <c r="EZ18" s="1"/>
      <c r="FA18" s="1"/>
      <c r="FI18" s="3"/>
      <c r="FJ18" s="1"/>
      <c r="FK18" s="1"/>
      <c r="FL18" s="1"/>
      <c r="FM18" s="1"/>
      <c r="FN18" s="1"/>
      <c r="FO18" s="1"/>
      <c r="FW18" s="3"/>
      <c r="FX18" s="1"/>
      <c r="FY18" s="1"/>
      <c r="FZ18" s="1"/>
      <c r="GA18" s="1"/>
      <c r="GB18" s="1"/>
      <c r="GC18" s="1"/>
      <c r="GK18" s="3"/>
      <c r="GL18" s="1"/>
      <c r="GM18" s="1"/>
      <c r="GN18" s="1"/>
      <c r="GO18" s="1"/>
      <c r="GP18" s="1"/>
      <c r="GQ18" s="1"/>
      <c r="GY18" s="3"/>
      <c r="GZ18" s="1"/>
      <c r="HA18" s="1"/>
      <c r="HB18" s="1"/>
      <c r="HC18" s="1"/>
      <c r="HD18" s="1"/>
      <c r="HE18" s="1"/>
      <c r="HM18" s="3"/>
      <c r="HN18" s="1"/>
      <c r="HO18" s="1"/>
      <c r="HP18" s="1"/>
      <c r="HQ18" s="1"/>
      <c r="HR18" s="1"/>
      <c r="HS18" s="1"/>
      <c r="IA18" s="3"/>
      <c r="IB18" s="1"/>
      <c r="IC18" s="1"/>
      <c r="ID18" s="1"/>
      <c r="IE18" s="1"/>
      <c r="IF18" s="1"/>
      <c r="IG18" s="1"/>
    </row>
    <row r="19" spans="1:241" ht="14.25" x14ac:dyDescent="0.2">
      <c r="A19" s="61" t="s">
        <v>11</v>
      </c>
      <c r="B19" s="40"/>
      <c r="C19" s="40"/>
      <c r="D19" s="41"/>
      <c r="E19" s="40">
        <v>3235.6468</v>
      </c>
      <c r="F19" s="43"/>
      <c r="G19" s="43"/>
      <c r="H19" s="43"/>
    </row>
    <row r="20" spans="1:241" ht="14.25" x14ac:dyDescent="0.2">
      <c r="A20" s="61" t="s">
        <v>12</v>
      </c>
      <c r="B20" s="40"/>
      <c r="C20" s="40"/>
      <c r="D20" s="41"/>
      <c r="E20" s="40">
        <v>4523.7906999999996</v>
      </c>
      <c r="F20" s="43"/>
      <c r="G20" s="43"/>
      <c r="H20" s="43"/>
    </row>
    <row r="21" spans="1:241" ht="14.25" x14ac:dyDescent="0.2">
      <c r="A21" s="61" t="s">
        <v>13</v>
      </c>
      <c r="B21" s="40"/>
      <c r="C21" s="40"/>
      <c r="D21" s="41">
        <v>12.389900000000001</v>
      </c>
      <c r="E21" s="40">
        <v>60759.632299999997</v>
      </c>
      <c r="F21" s="43"/>
      <c r="G21" s="43"/>
      <c r="H21" s="43"/>
    </row>
    <row r="22" spans="1:241" ht="14.25" x14ac:dyDescent="0.2">
      <c r="A22" s="61" t="s">
        <v>14</v>
      </c>
      <c r="B22" s="40"/>
      <c r="C22" s="40"/>
      <c r="D22" s="41">
        <v>16.490200000000002</v>
      </c>
      <c r="E22" s="40">
        <v>36801.144500000002</v>
      </c>
      <c r="F22" s="43"/>
      <c r="G22" s="43"/>
      <c r="H22" s="43"/>
    </row>
    <row r="23" spans="1:241" ht="14.25" x14ac:dyDescent="0.2">
      <c r="A23" s="62" t="s">
        <v>15</v>
      </c>
      <c r="B23" s="44"/>
      <c r="C23" s="44"/>
      <c r="D23" s="45">
        <v>28.880099999999999</v>
      </c>
      <c r="E23" s="44">
        <v>105320.21430000001</v>
      </c>
      <c r="F23" s="43"/>
      <c r="G23" s="43"/>
      <c r="H23" s="43"/>
      <c r="K23" s="3"/>
      <c r="L23" s="1"/>
      <c r="M23" s="1"/>
      <c r="N23" s="1"/>
      <c r="O23" s="1"/>
      <c r="P23" s="1"/>
      <c r="Q23" s="1"/>
      <c r="Y23" s="3"/>
      <c r="Z23" s="1"/>
      <c r="AA23" s="1"/>
      <c r="AB23" s="1"/>
      <c r="AC23" s="1"/>
      <c r="AD23" s="1"/>
      <c r="AE23" s="1"/>
      <c r="AM23" s="3"/>
      <c r="AN23" s="1"/>
      <c r="AO23" s="1"/>
      <c r="AP23" s="1"/>
      <c r="AQ23" s="1"/>
      <c r="AR23" s="1"/>
      <c r="AS23" s="1"/>
      <c r="BA23" s="3"/>
      <c r="BB23" s="1"/>
      <c r="BC23" s="1"/>
      <c r="BD23" s="1"/>
      <c r="BE23" s="1"/>
      <c r="BF23" s="1"/>
      <c r="BG23" s="1"/>
      <c r="BO23" s="3"/>
      <c r="BP23" s="1"/>
      <c r="BQ23" s="1"/>
      <c r="BR23" s="1"/>
      <c r="BS23" s="1"/>
      <c r="BT23" s="1"/>
      <c r="BU23" s="1"/>
      <c r="CC23" s="3"/>
      <c r="CD23" s="1"/>
      <c r="CE23" s="1"/>
      <c r="CF23" s="1"/>
      <c r="CG23" s="1"/>
      <c r="CH23" s="1"/>
      <c r="CI23" s="1"/>
      <c r="CQ23" s="3"/>
      <c r="CR23" s="1"/>
      <c r="CS23" s="1"/>
      <c r="CT23" s="1"/>
      <c r="CU23" s="1"/>
      <c r="CV23" s="1"/>
      <c r="CW23" s="1"/>
      <c r="DE23" s="3"/>
      <c r="DF23" s="1"/>
      <c r="DG23" s="1"/>
      <c r="DH23" s="1"/>
      <c r="DI23" s="1"/>
      <c r="DJ23" s="1"/>
      <c r="DK23" s="1"/>
      <c r="DS23" s="3"/>
      <c r="DT23" s="1"/>
      <c r="DU23" s="1"/>
      <c r="DV23" s="1"/>
      <c r="DW23" s="1"/>
      <c r="DX23" s="1"/>
      <c r="DY23" s="1"/>
      <c r="EG23" s="3"/>
      <c r="EH23" s="1"/>
      <c r="EI23" s="1"/>
      <c r="EJ23" s="1"/>
      <c r="EK23" s="1"/>
      <c r="EL23" s="1"/>
      <c r="EM23" s="1"/>
      <c r="EU23" s="3"/>
      <c r="EV23" s="1"/>
      <c r="EW23" s="1"/>
      <c r="EX23" s="1"/>
      <c r="EY23" s="1"/>
      <c r="EZ23" s="1"/>
      <c r="FA23" s="1"/>
      <c r="FI23" s="3"/>
      <c r="FJ23" s="1"/>
      <c r="FK23" s="1"/>
      <c r="FL23" s="1"/>
      <c r="FM23" s="1"/>
      <c r="FN23" s="1"/>
      <c r="FO23" s="1"/>
      <c r="FW23" s="3"/>
      <c r="FX23" s="1"/>
      <c r="FY23" s="1"/>
      <c r="FZ23" s="1"/>
      <c r="GA23" s="1"/>
      <c r="GB23" s="1"/>
      <c r="GC23" s="1"/>
      <c r="GK23" s="3"/>
      <c r="GL23" s="1"/>
      <c r="GM23" s="1"/>
      <c r="GN23" s="1"/>
      <c r="GO23" s="1"/>
      <c r="GP23" s="1"/>
      <c r="GQ23" s="1"/>
      <c r="GY23" s="3"/>
      <c r="GZ23" s="1"/>
      <c r="HA23" s="1"/>
      <c r="HB23" s="1"/>
      <c r="HC23" s="1"/>
      <c r="HD23" s="1"/>
      <c r="HE23" s="1"/>
      <c r="HM23" s="3"/>
      <c r="HN23" s="1"/>
      <c r="HO23" s="1"/>
      <c r="HP23" s="1"/>
      <c r="HQ23" s="1"/>
      <c r="HR23" s="1"/>
      <c r="HS23" s="1"/>
      <c r="IA23" s="3"/>
      <c r="IB23" s="1"/>
      <c r="IC23" s="1"/>
      <c r="ID23" s="1"/>
      <c r="IE23" s="1"/>
      <c r="IF23" s="1"/>
      <c r="IG23" s="1"/>
    </row>
    <row r="24" spans="1:241" ht="14.25" x14ac:dyDescent="0.2">
      <c r="A24" s="63" t="s">
        <v>288</v>
      </c>
      <c r="B24" s="47"/>
      <c r="C24" s="47"/>
      <c r="D24" s="48">
        <v>22.444900000000001</v>
      </c>
      <c r="E24" s="47">
        <v>22468.400699999998</v>
      </c>
      <c r="F24" s="43"/>
      <c r="G24" s="43"/>
      <c r="H24" s="43"/>
      <c r="K24" s="3"/>
      <c r="L24" s="1"/>
      <c r="M24" s="1"/>
      <c r="N24" s="1"/>
      <c r="O24" s="1"/>
      <c r="P24" s="1"/>
      <c r="Q24" s="1"/>
      <c r="Y24" s="3"/>
      <c r="Z24" s="1"/>
      <c r="AA24" s="1"/>
      <c r="AB24" s="1"/>
      <c r="AC24" s="1"/>
      <c r="AD24" s="1"/>
      <c r="AE24" s="1"/>
      <c r="AM24" s="3"/>
      <c r="AN24" s="1"/>
      <c r="AO24" s="1"/>
      <c r="AP24" s="1"/>
      <c r="AQ24" s="1"/>
      <c r="AR24" s="1"/>
      <c r="AS24" s="1"/>
      <c r="BA24" s="3"/>
      <c r="BB24" s="1"/>
      <c r="BC24" s="1"/>
      <c r="BD24" s="1"/>
      <c r="BE24" s="1"/>
      <c r="BF24" s="1"/>
      <c r="BG24" s="1"/>
      <c r="BO24" s="3"/>
      <c r="BP24" s="1"/>
      <c r="BQ24" s="1"/>
      <c r="BR24" s="1"/>
      <c r="BS24" s="1"/>
      <c r="BT24" s="1"/>
      <c r="BU24" s="1"/>
      <c r="CC24" s="3"/>
      <c r="CD24" s="1"/>
      <c r="CE24" s="1"/>
      <c r="CF24" s="1"/>
      <c r="CG24" s="1"/>
      <c r="CH24" s="1"/>
      <c r="CI24" s="1"/>
      <c r="CQ24" s="3"/>
      <c r="CR24" s="1"/>
      <c r="CS24" s="1"/>
      <c r="CT24" s="1"/>
      <c r="CU24" s="1"/>
      <c r="CV24" s="1"/>
      <c r="CW24" s="1"/>
      <c r="DE24" s="3"/>
      <c r="DF24" s="1"/>
      <c r="DG24" s="1"/>
      <c r="DH24" s="1"/>
      <c r="DI24" s="1"/>
      <c r="DJ24" s="1"/>
      <c r="DK24" s="1"/>
      <c r="DS24" s="3"/>
      <c r="DT24" s="1"/>
      <c r="DU24" s="1"/>
      <c r="DV24" s="1"/>
      <c r="DW24" s="1"/>
      <c r="DX24" s="1"/>
      <c r="DY24" s="1"/>
      <c r="EG24" s="3"/>
      <c r="EH24" s="1"/>
      <c r="EI24" s="1"/>
      <c r="EJ24" s="1"/>
      <c r="EK24" s="1"/>
      <c r="EL24" s="1"/>
      <c r="EM24" s="1"/>
      <c r="EU24" s="3"/>
      <c r="EV24" s="1"/>
      <c r="EW24" s="1"/>
      <c r="EX24" s="1"/>
      <c r="EY24" s="1"/>
      <c r="EZ24" s="1"/>
      <c r="FA24" s="1"/>
      <c r="FI24" s="3"/>
      <c r="FJ24" s="1"/>
      <c r="FK24" s="1"/>
      <c r="FL24" s="1"/>
      <c r="FM24" s="1"/>
      <c r="FN24" s="1"/>
      <c r="FO24" s="1"/>
      <c r="FW24" s="3"/>
      <c r="FX24" s="1"/>
      <c r="FY24" s="1"/>
      <c r="FZ24" s="1"/>
      <c r="GA24" s="1"/>
      <c r="GB24" s="1"/>
      <c r="GC24" s="1"/>
      <c r="GK24" s="3"/>
      <c r="GL24" s="1"/>
      <c r="GM24" s="1"/>
      <c r="GN24" s="1"/>
      <c r="GO24" s="1"/>
      <c r="GP24" s="1"/>
      <c r="GQ24" s="1"/>
      <c r="GY24" s="3"/>
      <c r="GZ24" s="1"/>
      <c r="HA24" s="1"/>
      <c r="HB24" s="1"/>
      <c r="HC24" s="1"/>
      <c r="HD24" s="1"/>
      <c r="HE24" s="1"/>
      <c r="HM24" s="3"/>
      <c r="HN24" s="1"/>
      <c r="HO24" s="1"/>
      <c r="HP24" s="1"/>
      <c r="HQ24" s="1"/>
      <c r="HR24" s="1"/>
      <c r="HS24" s="1"/>
      <c r="IA24" s="3"/>
      <c r="IB24" s="1"/>
      <c r="IC24" s="1"/>
      <c r="ID24" s="1"/>
      <c r="IE24" s="1"/>
      <c r="IF24" s="1"/>
      <c r="IG24" s="1"/>
    </row>
    <row r="25" spans="1:241" ht="14.25" x14ac:dyDescent="0.2">
      <c r="A25" s="61" t="s">
        <v>289</v>
      </c>
      <c r="B25" s="40"/>
      <c r="C25" s="40"/>
      <c r="D25" s="41"/>
      <c r="E25" s="40">
        <v>2199.3326999999999</v>
      </c>
      <c r="F25" s="43"/>
      <c r="G25" s="43"/>
      <c r="H25" s="43"/>
    </row>
    <row r="26" spans="1:241" ht="14.25" x14ac:dyDescent="0.2">
      <c r="A26" s="61" t="s">
        <v>16</v>
      </c>
      <c r="B26" s="40"/>
      <c r="C26" s="40"/>
      <c r="D26" s="41">
        <v>4.3209999999999997</v>
      </c>
      <c r="E26" s="40">
        <v>1127.2809999999999</v>
      </c>
      <c r="F26" s="43"/>
      <c r="G26" s="43"/>
      <c r="H26" s="43"/>
    </row>
    <row r="27" spans="1:241" ht="14.25" x14ac:dyDescent="0.2">
      <c r="A27" s="61" t="s">
        <v>290</v>
      </c>
      <c r="B27" s="40"/>
      <c r="C27" s="40"/>
      <c r="D27" s="41"/>
      <c r="E27" s="40">
        <v>5538.7978999999996</v>
      </c>
      <c r="F27" s="43"/>
      <c r="G27" s="43"/>
      <c r="H27" s="43"/>
    </row>
    <row r="28" spans="1:241" ht="14.25" x14ac:dyDescent="0.2">
      <c r="A28" s="61" t="s">
        <v>17</v>
      </c>
      <c r="B28" s="40"/>
      <c r="C28" s="40"/>
      <c r="D28" s="41"/>
      <c r="E28" s="40">
        <v>438.21719999999999</v>
      </c>
      <c r="F28" s="43"/>
      <c r="G28" s="43"/>
      <c r="H28" s="43"/>
    </row>
    <row r="29" spans="1:241" ht="14.25" x14ac:dyDescent="0.2">
      <c r="A29" s="61" t="s">
        <v>18</v>
      </c>
      <c r="B29" s="40"/>
      <c r="C29" s="40"/>
      <c r="D29" s="41"/>
      <c r="E29" s="40">
        <v>1383.3912</v>
      </c>
      <c r="F29" s="43"/>
      <c r="G29" s="43"/>
      <c r="H29" s="43"/>
    </row>
    <row r="30" spans="1:241" ht="14.25" x14ac:dyDescent="0.2">
      <c r="A30" s="61" t="s">
        <v>19</v>
      </c>
      <c r="B30" s="40"/>
      <c r="C30" s="40"/>
      <c r="D30" s="41"/>
      <c r="E30" s="40">
        <v>248.80330000000001</v>
      </c>
      <c r="F30" s="43"/>
      <c r="G30" s="43"/>
      <c r="H30" s="43"/>
    </row>
    <row r="31" spans="1:241" ht="14.25" x14ac:dyDescent="0.2">
      <c r="A31" s="61" t="s">
        <v>20</v>
      </c>
      <c r="B31" s="40"/>
      <c r="C31" s="40"/>
      <c r="D31" s="41"/>
      <c r="E31" s="40">
        <v>2813.9571000000001</v>
      </c>
      <c r="F31" s="43"/>
      <c r="G31" s="43"/>
      <c r="H31" s="43"/>
    </row>
    <row r="32" spans="1:241" ht="14.25" x14ac:dyDescent="0.2">
      <c r="A32" s="61" t="s">
        <v>21</v>
      </c>
      <c r="B32" s="40"/>
      <c r="C32" s="40"/>
      <c r="D32" s="41"/>
      <c r="E32" s="40">
        <v>2910.1314000000002</v>
      </c>
      <c r="F32" s="43"/>
      <c r="G32" s="43"/>
      <c r="H32" s="43"/>
    </row>
    <row r="33" spans="1:241" ht="14.25" x14ac:dyDescent="0.2">
      <c r="A33" s="61" t="s">
        <v>22</v>
      </c>
      <c r="B33" s="40"/>
      <c r="C33" s="40"/>
      <c r="D33" s="41"/>
      <c r="E33" s="40">
        <v>5001.9808999999996</v>
      </c>
      <c r="F33" s="43"/>
      <c r="G33" s="43"/>
      <c r="H33" s="43"/>
    </row>
    <row r="34" spans="1:241" ht="14.25" x14ac:dyDescent="0.2">
      <c r="A34" s="62" t="s">
        <v>291</v>
      </c>
      <c r="B34" s="44"/>
      <c r="C34" s="44"/>
      <c r="D34" s="45">
        <v>4.3209999999999997</v>
      </c>
      <c r="E34" s="44">
        <v>21661.8927</v>
      </c>
      <c r="F34" s="43"/>
      <c r="G34" s="43"/>
      <c r="H34" s="43"/>
      <c r="K34" s="3"/>
      <c r="L34" s="1"/>
      <c r="M34" s="1"/>
      <c r="N34" s="1"/>
      <c r="O34" s="1"/>
      <c r="P34" s="1"/>
      <c r="Q34" s="1"/>
      <c r="Y34" s="3"/>
      <c r="Z34" s="1"/>
      <c r="AA34" s="1"/>
      <c r="AB34" s="1"/>
      <c r="AC34" s="1"/>
      <c r="AD34" s="1"/>
      <c r="AE34" s="1"/>
      <c r="AM34" s="3"/>
      <c r="AN34" s="1"/>
      <c r="AO34" s="1"/>
      <c r="AP34" s="1"/>
      <c r="AQ34" s="1"/>
      <c r="AR34" s="1"/>
      <c r="AS34" s="1"/>
      <c r="BA34" s="3"/>
      <c r="BB34" s="1"/>
      <c r="BC34" s="1"/>
      <c r="BD34" s="1"/>
      <c r="BE34" s="1"/>
      <c r="BF34" s="1"/>
      <c r="BG34" s="1"/>
      <c r="BO34" s="3"/>
      <c r="BP34" s="1"/>
      <c r="BQ34" s="1"/>
      <c r="BR34" s="1"/>
      <c r="BS34" s="1"/>
      <c r="BT34" s="1"/>
      <c r="BU34" s="1"/>
      <c r="CC34" s="3"/>
      <c r="CD34" s="1"/>
      <c r="CE34" s="1"/>
      <c r="CF34" s="1"/>
      <c r="CG34" s="1"/>
      <c r="CH34" s="1"/>
      <c r="CI34" s="1"/>
      <c r="CQ34" s="3"/>
      <c r="CR34" s="1"/>
      <c r="CS34" s="1"/>
      <c r="CT34" s="1"/>
      <c r="CU34" s="1"/>
      <c r="CV34" s="1"/>
      <c r="CW34" s="1"/>
      <c r="DE34" s="3"/>
      <c r="DF34" s="1"/>
      <c r="DG34" s="1"/>
      <c r="DH34" s="1"/>
      <c r="DI34" s="1"/>
      <c r="DJ34" s="1"/>
      <c r="DK34" s="1"/>
      <c r="DS34" s="3"/>
      <c r="DT34" s="1"/>
      <c r="DU34" s="1"/>
      <c r="DV34" s="1"/>
      <c r="DW34" s="1"/>
      <c r="DX34" s="1"/>
      <c r="DY34" s="1"/>
      <c r="EG34" s="3"/>
      <c r="EH34" s="1"/>
      <c r="EI34" s="1"/>
      <c r="EJ34" s="1"/>
      <c r="EK34" s="1"/>
      <c r="EL34" s="1"/>
      <c r="EM34" s="1"/>
      <c r="EU34" s="3"/>
      <c r="EV34" s="1"/>
      <c r="EW34" s="1"/>
      <c r="EX34" s="1"/>
      <c r="EY34" s="1"/>
      <c r="EZ34" s="1"/>
      <c r="FA34" s="1"/>
      <c r="FI34" s="3"/>
      <c r="FJ34" s="1"/>
      <c r="FK34" s="1"/>
      <c r="FL34" s="1"/>
      <c r="FM34" s="1"/>
      <c r="FN34" s="1"/>
      <c r="FO34" s="1"/>
      <c r="FW34" s="3"/>
      <c r="FX34" s="1"/>
      <c r="FY34" s="1"/>
      <c r="FZ34" s="1"/>
      <c r="GA34" s="1"/>
      <c r="GB34" s="1"/>
      <c r="GC34" s="1"/>
      <c r="GK34" s="3"/>
      <c r="GL34" s="1"/>
      <c r="GM34" s="1"/>
      <c r="GN34" s="1"/>
      <c r="GO34" s="1"/>
      <c r="GP34" s="1"/>
      <c r="GQ34" s="1"/>
      <c r="GY34" s="3"/>
      <c r="GZ34" s="1"/>
      <c r="HA34" s="1"/>
      <c r="HB34" s="1"/>
      <c r="HC34" s="1"/>
      <c r="HD34" s="1"/>
      <c r="HE34" s="1"/>
      <c r="HM34" s="3"/>
      <c r="HN34" s="1"/>
      <c r="HO34" s="1"/>
      <c r="HP34" s="1"/>
      <c r="HQ34" s="1"/>
      <c r="HR34" s="1"/>
      <c r="HS34" s="1"/>
      <c r="IA34" s="3"/>
      <c r="IB34" s="1"/>
      <c r="IC34" s="1"/>
      <c r="ID34" s="1"/>
      <c r="IE34" s="1"/>
      <c r="IF34" s="1"/>
      <c r="IG34" s="1"/>
    </row>
    <row r="35" spans="1:241" ht="14.25" x14ac:dyDescent="0.2">
      <c r="A35" s="63" t="s">
        <v>292</v>
      </c>
      <c r="B35" s="47"/>
      <c r="C35" s="47"/>
      <c r="D35" s="48"/>
      <c r="E35" s="47">
        <v>3123.4209999999998</v>
      </c>
      <c r="F35" s="43"/>
      <c r="G35" s="43"/>
      <c r="H35" s="43"/>
      <c r="K35" s="3"/>
      <c r="L35" s="1"/>
      <c r="M35" s="1"/>
      <c r="N35" s="1"/>
      <c r="O35" s="1"/>
      <c r="P35" s="1"/>
      <c r="Q35" s="1"/>
      <c r="Y35" s="3"/>
      <c r="Z35" s="1"/>
      <c r="AA35" s="1"/>
      <c r="AB35" s="1"/>
      <c r="AC35" s="1"/>
      <c r="AD35" s="1"/>
      <c r="AE35" s="1"/>
      <c r="AM35" s="3"/>
      <c r="AN35" s="1"/>
      <c r="AO35" s="1"/>
      <c r="AP35" s="1"/>
      <c r="AQ35" s="1"/>
      <c r="AR35" s="1"/>
      <c r="AS35" s="1"/>
      <c r="BA35" s="3"/>
      <c r="BB35" s="1"/>
      <c r="BC35" s="1"/>
      <c r="BD35" s="1"/>
      <c r="BE35" s="1"/>
      <c r="BF35" s="1"/>
      <c r="BG35" s="1"/>
      <c r="BO35" s="3"/>
      <c r="BP35" s="1"/>
      <c r="BQ35" s="1"/>
      <c r="BR35" s="1"/>
      <c r="BS35" s="1"/>
      <c r="BT35" s="1"/>
      <c r="BU35" s="1"/>
      <c r="CC35" s="3"/>
      <c r="CD35" s="1"/>
      <c r="CE35" s="1"/>
      <c r="CF35" s="1"/>
      <c r="CG35" s="1"/>
      <c r="CH35" s="1"/>
      <c r="CI35" s="1"/>
      <c r="CQ35" s="3"/>
      <c r="CR35" s="1"/>
      <c r="CS35" s="1"/>
      <c r="CT35" s="1"/>
      <c r="CU35" s="1"/>
      <c r="CV35" s="1"/>
      <c r="CW35" s="1"/>
      <c r="DE35" s="3"/>
      <c r="DF35" s="1"/>
      <c r="DG35" s="1"/>
      <c r="DH35" s="1"/>
      <c r="DI35" s="1"/>
      <c r="DJ35" s="1"/>
      <c r="DK35" s="1"/>
      <c r="DS35" s="3"/>
      <c r="DT35" s="1"/>
      <c r="DU35" s="1"/>
      <c r="DV35" s="1"/>
      <c r="DW35" s="1"/>
      <c r="DX35" s="1"/>
      <c r="DY35" s="1"/>
      <c r="EG35" s="3"/>
      <c r="EH35" s="1"/>
      <c r="EI35" s="1"/>
      <c r="EJ35" s="1"/>
      <c r="EK35" s="1"/>
      <c r="EL35" s="1"/>
      <c r="EM35" s="1"/>
      <c r="EU35" s="3"/>
      <c r="EV35" s="1"/>
      <c r="EW35" s="1"/>
      <c r="EX35" s="1"/>
      <c r="EY35" s="1"/>
      <c r="EZ35" s="1"/>
      <c r="FA35" s="1"/>
      <c r="FI35" s="3"/>
      <c r="FJ35" s="1"/>
      <c r="FK35" s="1"/>
      <c r="FL35" s="1"/>
      <c r="FM35" s="1"/>
      <c r="FN35" s="1"/>
      <c r="FO35" s="1"/>
      <c r="FW35" s="3"/>
      <c r="FX35" s="1"/>
      <c r="FY35" s="1"/>
      <c r="FZ35" s="1"/>
      <c r="GA35" s="1"/>
      <c r="GB35" s="1"/>
      <c r="GC35" s="1"/>
      <c r="GK35" s="3"/>
      <c r="GL35" s="1"/>
      <c r="GM35" s="1"/>
      <c r="GN35" s="1"/>
      <c r="GO35" s="1"/>
      <c r="GP35" s="1"/>
      <c r="GQ35" s="1"/>
      <c r="GY35" s="3"/>
      <c r="GZ35" s="1"/>
      <c r="HA35" s="1"/>
      <c r="HB35" s="1"/>
      <c r="HC35" s="1"/>
      <c r="HD35" s="1"/>
      <c r="HE35" s="1"/>
      <c r="HM35" s="3"/>
      <c r="HN35" s="1"/>
      <c r="HO35" s="1"/>
      <c r="HP35" s="1"/>
      <c r="HQ35" s="1"/>
      <c r="HR35" s="1"/>
      <c r="HS35" s="1"/>
      <c r="IA35" s="3"/>
      <c r="IB35" s="1"/>
      <c r="IC35" s="1"/>
      <c r="ID35" s="1"/>
      <c r="IE35" s="1"/>
      <c r="IF35" s="1"/>
      <c r="IG35" s="1"/>
    </row>
    <row r="36" spans="1:241" ht="14.25" x14ac:dyDescent="0.2">
      <c r="A36" s="61" t="s">
        <v>23</v>
      </c>
      <c r="B36" s="40"/>
      <c r="C36" s="40"/>
      <c r="D36" s="41">
        <v>37.857599999999998</v>
      </c>
      <c r="E36" s="40">
        <v>91344.093299999993</v>
      </c>
      <c r="F36" s="43"/>
      <c r="G36" s="43"/>
      <c r="H36" s="43"/>
    </row>
    <row r="37" spans="1:241" ht="14.25" x14ac:dyDescent="0.2">
      <c r="A37" s="61" t="s">
        <v>24</v>
      </c>
      <c r="B37" s="40"/>
      <c r="C37" s="40"/>
      <c r="D37" s="41">
        <v>3.7881999999999998</v>
      </c>
      <c r="E37" s="40">
        <v>44437.384700000002</v>
      </c>
      <c r="F37" s="43"/>
      <c r="G37" s="43"/>
      <c r="H37" s="43"/>
    </row>
    <row r="38" spans="1:241" ht="14.25" x14ac:dyDescent="0.2">
      <c r="A38" s="61" t="s">
        <v>25</v>
      </c>
      <c r="B38" s="40"/>
      <c r="C38" s="40"/>
      <c r="D38" s="41">
        <v>79.062399999999997</v>
      </c>
      <c r="E38" s="40">
        <v>49934.893499999998</v>
      </c>
      <c r="F38" s="43"/>
      <c r="G38" s="43"/>
      <c r="H38" s="43"/>
    </row>
    <row r="39" spans="1:241" ht="14.25" x14ac:dyDescent="0.2">
      <c r="A39" s="61" t="s">
        <v>26</v>
      </c>
      <c r="B39" s="40"/>
      <c r="C39" s="40"/>
      <c r="D39" s="41"/>
      <c r="E39" s="40">
        <v>2734.2055</v>
      </c>
      <c r="F39" s="43"/>
      <c r="G39" s="43"/>
      <c r="H39" s="43"/>
    </row>
    <row r="40" spans="1:241" ht="14.25" x14ac:dyDescent="0.2">
      <c r="A40" s="61" t="s">
        <v>27</v>
      </c>
      <c r="B40" s="40"/>
      <c r="C40" s="40"/>
      <c r="D40" s="41">
        <v>3.9018000000000002</v>
      </c>
      <c r="E40" s="40">
        <v>58335.807200000003</v>
      </c>
      <c r="F40" s="43"/>
      <c r="G40" s="43"/>
      <c r="H40" s="43"/>
    </row>
    <row r="41" spans="1:241" ht="14.25" x14ac:dyDescent="0.2">
      <c r="A41" s="62" t="s">
        <v>205</v>
      </c>
      <c r="B41" s="44"/>
      <c r="C41" s="44"/>
      <c r="D41" s="45">
        <v>124.61</v>
      </c>
      <c r="E41" s="44">
        <v>246786.3842</v>
      </c>
      <c r="F41" s="43"/>
      <c r="G41" s="43"/>
      <c r="H41" s="43"/>
      <c r="K41" s="3"/>
      <c r="L41" s="1"/>
      <c r="M41" s="1"/>
      <c r="N41" s="1"/>
      <c r="O41" s="1"/>
      <c r="P41" s="1"/>
      <c r="Q41" s="1"/>
      <c r="Y41" s="3"/>
      <c r="Z41" s="1"/>
      <c r="AA41" s="1"/>
      <c r="AB41" s="1"/>
      <c r="AC41" s="1"/>
      <c r="AD41" s="1"/>
      <c r="AE41" s="1"/>
      <c r="AM41" s="3"/>
      <c r="AN41" s="1"/>
      <c r="AO41" s="1"/>
      <c r="AP41" s="1"/>
      <c r="AQ41" s="1"/>
      <c r="AR41" s="1"/>
      <c r="AS41" s="1"/>
      <c r="BA41" s="3"/>
      <c r="BB41" s="1"/>
      <c r="BC41" s="1"/>
      <c r="BD41" s="1"/>
      <c r="BE41" s="1"/>
      <c r="BF41" s="1"/>
      <c r="BG41" s="1"/>
      <c r="BO41" s="3"/>
      <c r="BP41" s="1"/>
      <c r="BQ41" s="1"/>
      <c r="BR41" s="1"/>
      <c r="BS41" s="1"/>
      <c r="BT41" s="1"/>
      <c r="BU41" s="1"/>
      <c r="CC41" s="3"/>
      <c r="CD41" s="1"/>
      <c r="CE41" s="1"/>
      <c r="CF41" s="1"/>
      <c r="CG41" s="1"/>
      <c r="CH41" s="1"/>
      <c r="CI41" s="1"/>
      <c r="CQ41" s="3"/>
      <c r="CR41" s="1"/>
      <c r="CS41" s="1"/>
      <c r="CT41" s="1"/>
      <c r="CU41" s="1"/>
      <c r="CV41" s="1"/>
      <c r="CW41" s="1"/>
      <c r="DE41" s="3"/>
      <c r="DF41" s="1"/>
      <c r="DG41" s="1"/>
      <c r="DH41" s="1"/>
      <c r="DI41" s="1"/>
      <c r="DJ41" s="1"/>
      <c r="DK41" s="1"/>
      <c r="DS41" s="3"/>
      <c r="DT41" s="1"/>
      <c r="DU41" s="1"/>
      <c r="DV41" s="1"/>
      <c r="DW41" s="1"/>
      <c r="DX41" s="1"/>
      <c r="DY41" s="1"/>
      <c r="EG41" s="3"/>
      <c r="EH41" s="1"/>
      <c r="EI41" s="1"/>
      <c r="EJ41" s="1"/>
      <c r="EK41" s="1"/>
      <c r="EL41" s="1"/>
      <c r="EM41" s="1"/>
      <c r="EU41" s="3"/>
      <c r="EV41" s="1"/>
      <c r="EW41" s="1"/>
      <c r="EX41" s="1"/>
      <c r="EY41" s="1"/>
      <c r="EZ41" s="1"/>
      <c r="FA41" s="1"/>
      <c r="FI41" s="3"/>
      <c r="FJ41" s="1"/>
      <c r="FK41" s="1"/>
      <c r="FL41" s="1"/>
      <c r="FM41" s="1"/>
      <c r="FN41" s="1"/>
      <c r="FO41" s="1"/>
      <c r="FW41" s="3"/>
      <c r="FX41" s="1"/>
      <c r="FY41" s="1"/>
      <c r="FZ41" s="1"/>
      <c r="GA41" s="1"/>
      <c r="GB41" s="1"/>
      <c r="GC41" s="1"/>
      <c r="GK41" s="3"/>
      <c r="GL41" s="1"/>
      <c r="GM41" s="1"/>
      <c r="GN41" s="1"/>
      <c r="GO41" s="1"/>
      <c r="GP41" s="1"/>
      <c r="GQ41" s="1"/>
      <c r="GY41" s="3"/>
      <c r="GZ41" s="1"/>
      <c r="HA41" s="1"/>
      <c r="HB41" s="1"/>
      <c r="HC41" s="1"/>
      <c r="HD41" s="1"/>
      <c r="HE41" s="1"/>
      <c r="HM41" s="3"/>
      <c r="HN41" s="1"/>
      <c r="HO41" s="1"/>
      <c r="HP41" s="1"/>
      <c r="HQ41" s="1"/>
      <c r="HR41" s="1"/>
      <c r="HS41" s="1"/>
      <c r="IA41" s="3"/>
      <c r="IB41" s="1"/>
      <c r="IC41" s="1"/>
      <c r="ID41" s="1"/>
      <c r="IE41" s="1"/>
      <c r="IF41" s="1"/>
      <c r="IG41" s="1"/>
    </row>
    <row r="42" spans="1:241" ht="14.25" x14ac:dyDescent="0.2">
      <c r="A42" s="61" t="s">
        <v>307</v>
      </c>
      <c r="B42" s="40"/>
      <c r="C42" s="40"/>
      <c r="D42" s="41">
        <v>357.16559999999998</v>
      </c>
      <c r="E42" s="40">
        <v>36364.665699999998</v>
      </c>
      <c r="F42" s="43"/>
      <c r="G42" s="43"/>
      <c r="H42" s="43"/>
    </row>
    <row r="43" spans="1:241" ht="14.25" x14ac:dyDescent="0.2">
      <c r="A43" s="61" t="s">
        <v>308</v>
      </c>
      <c r="B43" s="40"/>
      <c r="C43" s="40">
        <v>1.5316000000000001</v>
      </c>
      <c r="D43" s="41">
        <v>16.673999999999999</v>
      </c>
      <c r="E43" s="40">
        <v>41545.104899999998</v>
      </c>
      <c r="F43" s="43"/>
      <c r="G43" s="43"/>
      <c r="H43" s="43"/>
    </row>
    <row r="44" spans="1:241" ht="14.25" x14ac:dyDescent="0.2">
      <c r="A44" s="61" t="s">
        <v>309</v>
      </c>
      <c r="B44" s="40"/>
      <c r="C44" s="40"/>
      <c r="D44" s="41">
        <v>36.699199999999998</v>
      </c>
      <c r="E44" s="40">
        <v>71520.468800000002</v>
      </c>
      <c r="F44" s="43"/>
      <c r="G44" s="43"/>
      <c r="H44" s="43"/>
    </row>
    <row r="45" spans="1:241" ht="14.25" x14ac:dyDescent="0.2">
      <c r="A45" s="62" t="s">
        <v>293</v>
      </c>
      <c r="B45" s="44"/>
      <c r="C45" s="44">
        <v>1.5316000000000001</v>
      </c>
      <c r="D45" s="45">
        <v>410.53879999999998</v>
      </c>
      <c r="E45" s="44">
        <v>149430.23939999999</v>
      </c>
      <c r="F45" s="43"/>
      <c r="G45" s="43"/>
      <c r="H45" s="43"/>
      <c r="K45" s="3"/>
      <c r="L45" s="1"/>
      <c r="M45" s="1"/>
      <c r="N45" s="1"/>
      <c r="O45" s="1"/>
      <c r="P45" s="1"/>
      <c r="Q45" s="1"/>
      <c r="Y45" s="3"/>
      <c r="Z45" s="1"/>
      <c r="AA45" s="1"/>
      <c r="AB45" s="1"/>
      <c r="AC45" s="1"/>
      <c r="AD45" s="1"/>
      <c r="AE45" s="1"/>
      <c r="AM45" s="3"/>
      <c r="AN45" s="1"/>
      <c r="AO45" s="1"/>
      <c r="AP45" s="1"/>
      <c r="AQ45" s="1"/>
      <c r="AR45" s="1"/>
      <c r="AS45" s="1"/>
      <c r="BA45" s="3"/>
      <c r="BB45" s="1"/>
      <c r="BC45" s="1"/>
      <c r="BD45" s="1"/>
      <c r="BE45" s="1"/>
      <c r="BF45" s="1"/>
      <c r="BG45" s="1"/>
      <c r="BO45" s="3"/>
      <c r="BP45" s="1"/>
      <c r="BQ45" s="1"/>
      <c r="BR45" s="1"/>
      <c r="BS45" s="1"/>
      <c r="BT45" s="1"/>
      <c r="BU45" s="1"/>
      <c r="CC45" s="3"/>
      <c r="CD45" s="1"/>
      <c r="CE45" s="1"/>
      <c r="CF45" s="1"/>
      <c r="CG45" s="1"/>
      <c r="CH45" s="1"/>
      <c r="CI45" s="1"/>
      <c r="CQ45" s="3"/>
      <c r="CR45" s="1"/>
      <c r="CS45" s="1"/>
      <c r="CT45" s="1"/>
      <c r="CU45" s="1"/>
      <c r="CV45" s="1"/>
      <c r="CW45" s="1"/>
      <c r="DE45" s="3"/>
      <c r="DF45" s="1"/>
      <c r="DG45" s="1"/>
      <c r="DH45" s="1"/>
      <c r="DI45" s="1"/>
      <c r="DJ45" s="1"/>
      <c r="DK45" s="1"/>
      <c r="DS45" s="3"/>
      <c r="DT45" s="1"/>
      <c r="DU45" s="1"/>
      <c r="DV45" s="1"/>
      <c r="DW45" s="1"/>
      <c r="DX45" s="1"/>
      <c r="DY45" s="1"/>
      <c r="EG45" s="3"/>
      <c r="EH45" s="1"/>
      <c r="EI45" s="1"/>
      <c r="EJ45" s="1"/>
      <c r="EK45" s="1"/>
      <c r="EL45" s="1"/>
      <c r="EM45" s="1"/>
      <c r="EU45" s="3"/>
      <c r="EV45" s="1"/>
      <c r="EW45" s="1"/>
      <c r="EX45" s="1"/>
      <c r="EY45" s="1"/>
      <c r="EZ45" s="1"/>
      <c r="FA45" s="1"/>
      <c r="FI45" s="3"/>
      <c r="FJ45" s="1"/>
      <c r="FK45" s="1"/>
      <c r="FL45" s="1"/>
      <c r="FM45" s="1"/>
      <c r="FN45" s="1"/>
      <c r="FO45" s="1"/>
      <c r="FW45" s="3"/>
      <c r="FX45" s="1"/>
      <c r="FY45" s="1"/>
      <c r="FZ45" s="1"/>
      <c r="GA45" s="1"/>
      <c r="GB45" s="1"/>
      <c r="GC45" s="1"/>
      <c r="GK45" s="3"/>
      <c r="GL45" s="1"/>
      <c r="GM45" s="1"/>
      <c r="GN45" s="1"/>
      <c r="GO45" s="1"/>
      <c r="GP45" s="1"/>
      <c r="GQ45" s="1"/>
      <c r="GY45" s="3"/>
      <c r="GZ45" s="1"/>
      <c r="HA45" s="1"/>
      <c r="HB45" s="1"/>
      <c r="HC45" s="1"/>
      <c r="HD45" s="1"/>
      <c r="HE45" s="1"/>
      <c r="HM45" s="3"/>
      <c r="HN45" s="1"/>
      <c r="HO45" s="1"/>
      <c r="HP45" s="1"/>
      <c r="HQ45" s="1"/>
      <c r="HR45" s="1"/>
      <c r="HS45" s="1"/>
      <c r="IA45" s="3"/>
      <c r="IB45" s="1"/>
      <c r="IC45" s="1"/>
      <c r="ID45" s="1"/>
      <c r="IE45" s="1"/>
      <c r="IF45" s="1"/>
      <c r="IG45" s="1"/>
    </row>
    <row r="46" spans="1:241" ht="14.25" x14ac:dyDescent="0.2">
      <c r="A46" s="63" t="s">
        <v>294</v>
      </c>
      <c r="B46" s="47"/>
      <c r="C46" s="47"/>
      <c r="D46" s="48">
        <v>9.6390999999999991</v>
      </c>
      <c r="E46" s="47">
        <v>145206.07670000001</v>
      </c>
      <c r="F46" s="43"/>
      <c r="G46" s="43"/>
      <c r="H46" s="43"/>
      <c r="K46" s="3"/>
      <c r="L46" s="1"/>
      <c r="M46" s="1"/>
      <c r="N46" s="1"/>
      <c r="O46" s="1"/>
      <c r="P46" s="1"/>
      <c r="Q46" s="1"/>
      <c r="Y46" s="3"/>
      <c r="Z46" s="1"/>
      <c r="AA46" s="1"/>
      <c r="AB46" s="1"/>
      <c r="AC46" s="1"/>
      <c r="AD46" s="1"/>
      <c r="AE46" s="1"/>
      <c r="AM46" s="3"/>
      <c r="AN46" s="1"/>
      <c r="AO46" s="1"/>
      <c r="AP46" s="1"/>
      <c r="AQ46" s="1"/>
      <c r="AR46" s="1"/>
      <c r="AS46" s="1"/>
      <c r="BA46" s="3"/>
      <c r="BB46" s="1"/>
      <c r="BC46" s="1"/>
      <c r="BD46" s="1"/>
      <c r="BE46" s="1"/>
      <c r="BF46" s="1"/>
      <c r="BG46" s="1"/>
      <c r="BO46" s="3"/>
      <c r="BP46" s="1"/>
      <c r="BQ46" s="1"/>
      <c r="BR46" s="1"/>
      <c r="BS46" s="1"/>
      <c r="BT46" s="1"/>
      <c r="BU46" s="1"/>
      <c r="CC46" s="3"/>
      <c r="CD46" s="1"/>
      <c r="CE46" s="1"/>
      <c r="CF46" s="1"/>
      <c r="CG46" s="1"/>
      <c r="CH46" s="1"/>
      <c r="CI46" s="1"/>
      <c r="CQ46" s="3"/>
      <c r="CR46" s="1"/>
      <c r="CS46" s="1"/>
      <c r="CT46" s="1"/>
      <c r="CU46" s="1"/>
      <c r="CV46" s="1"/>
      <c r="CW46" s="1"/>
      <c r="DE46" s="3"/>
      <c r="DF46" s="1"/>
      <c r="DG46" s="1"/>
      <c r="DH46" s="1"/>
      <c r="DI46" s="1"/>
      <c r="DJ46" s="1"/>
      <c r="DK46" s="1"/>
      <c r="DS46" s="3"/>
      <c r="DT46" s="1"/>
      <c r="DU46" s="1"/>
      <c r="DV46" s="1"/>
      <c r="DW46" s="1"/>
      <c r="DX46" s="1"/>
      <c r="DY46" s="1"/>
      <c r="EG46" s="3"/>
      <c r="EH46" s="1"/>
      <c r="EI46" s="1"/>
      <c r="EJ46" s="1"/>
      <c r="EK46" s="1"/>
      <c r="EL46" s="1"/>
      <c r="EM46" s="1"/>
      <c r="EU46" s="3"/>
      <c r="EV46" s="1"/>
      <c r="EW46" s="1"/>
      <c r="EX46" s="1"/>
      <c r="EY46" s="1"/>
      <c r="EZ46" s="1"/>
      <c r="FA46" s="1"/>
      <c r="FI46" s="3"/>
      <c r="FJ46" s="1"/>
      <c r="FK46" s="1"/>
      <c r="FL46" s="1"/>
      <c r="FM46" s="1"/>
      <c r="FN46" s="1"/>
      <c r="FO46" s="1"/>
      <c r="FW46" s="3"/>
      <c r="FX46" s="1"/>
      <c r="FY46" s="1"/>
      <c r="FZ46" s="1"/>
      <c r="GA46" s="1"/>
      <c r="GB46" s="1"/>
      <c r="GC46" s="1"/>
      <c r="GK46" s="3"/>
      <c r="GL46" s="1"/>
      <c r="GM46" s="1"/>
      <c r="GN46" s="1"/>
      <c r="GO46" s="1"/>
      <c r="GP46" s="1"/>
      <c r="GQ46" s="1"/>
      <c r="GY46" s="3"/>
      <c r="GZ46" s="1"/>
      <c r="HA46" s="1"/>
      <c r="HB46" s="1"/>
      <c r="HC46" s="1"/>
      <c r="HD46" s="1"/>
      <c r="HE46" s="1"/>
      <c r="HM46" s="3"/>
      <c r="HN46" s="1"/>
      <c r="HO46" s="1"/>
      <c r="HP46" s="1"/>
      <c r="HQ46" s="1"/>
      <c r="HR46" s="1"/>
      <c r="HS46" s="1"/>
      <c r="IA46" s="3"/>
      <c r="IB46" s="1"/>
      <c r="IC46" s="1"/>
      <c r="ID46" s="1"/>
      <c r="IE46" s="1"/>
      <c r="IF46" s="1"/>
      <c r="IG46" s="1"/>
    </row>
    <row r="47" spans="1:241" ht="14.25" x14ac:dyDescent="0.2">
      <c r="A47" s="61" t="s">
        <v>28</v>
      </c>
      <c r="B47" s="40"/>
      <c r="C47" s="40"/>
      <c r="D47" s="41">
        <v>15.084199999999999</v>
      </c>
      <c r="E47" s="40">
        <v>44448.834199999998</v>
      </c>
      <c r="F47" s="43"/>
      <c r="G47" s="43"/>
      <c r="H47" s="43"/>
    </row>
    <row r="48" spans="1:241" ht="14.25" x14ac:dyDescent="0.2">
      <c r="A48" s="61" t="s">
        <v>295</v>
      </c>
      <c r="B48" s="40">
        <v>5.4851000000000001</v>
      </c>
      <c r="C48" s="40"/>
      <c r="D48" s="41">
        <v>21.187899999999999</v>
      </c>
      <c r="E48" s="40">
        <v>27447.009399999999</v>
      </c>
      <c r="F48" s="43"/>
      <c r="G48" s="43"/>
      <c r="H48" s="43"/>
    </row>
    <row r="49" spans="1:241" ht="14.25" x14ac:dyDescent="0.2">
      <c r="A49" s="62" t="s">
        <v>29</v>
      </c>
      <c r="B49" s="44">
        <v>5.4851000000000001</v>
      </c>
      <c r="C49" s="44"/>
      <c r="D49" s="45">
        <v>36.272100000000002</v>
      </c>
      <c r="E49" s="44">
        <v>71895.843599999993</v>
      </c>
      <c r="F49" s="43"/>
      <c r="G49" s="43"/>
      <c r="H49" s="43"/>
      <c r="K49" s="3"/>
      <c r="L49" s="1"/>
      <c r="M49" s="1"/>
      <c r="N49" s="1"/>
      <c r="O49" s="1"/>
      <c r="P49" s="1"/>
      <c r="Q49" s="1"/>
      <c r="Y49" s="3"/>
      <c r="Z49" s="1"/>
      <c r="AA49" s="1"/>
      <c r="AB49" s="1"/>
      <c r="AC49" s="1"/>
      <c r="AD49" s="1"/>
      <c r="AE49" s="1"/>
      <c r="AM49" s="3"/>
      <c r="AN49" s="1"/>
      <c r="AO49" s="1"/>
      <c r="AP49" s="1"/>
      <c r="AQ49" s="1"/>
      <c r="AR49" s="1"/>
      <c r="AS49" s="1"/>
      <c r="BA49" s="3"/>
      <c r="BB49" s="1"/>
      <c r="BC49" s="1"/>
      <c r="BD49" s="1"/>
      <c r="BE49" s="1"/>
      <c r="BF49" s="1"/>
      <c r="BG49" s="1"/>
      <c r="BO49" s="3"/>
      <c r="BP49" s="1"/>
      <c r="BQ49" s="1"/>
      <c r="BR49" s="1"/>
      <c r="BS49" s="1"/>
      <c r="BT49" s="1"/>
      <c r="BU49" s="1"/>
      <c r="CC49" s="3"/>
      <c r="CD49" s="1"/>
      <c r="CE49" s="1"/>
      <c r="CF49" s="1"/>
      <c r="CG49" s="1"/>
      <c r="CH49" s="1"/>
      <c r="CI49" s="1"/>
      <c r="CQ49" s="3"/>
      <c r="CR49" s="1"/>
      <c r="CS49" s="1"/>
      <c r="CT49" s="1"/>
      <c r="CU49" s="1"/>
      <c r="CV49" s="1"/>
      <c r="CW49" s="1"/>
      <c r="DE49" s="3"/>
      <c r="DF49" s="1"/>
      <c r="DG49" s="1"/>
      <c r="DH49" s="1"/>
      <c r="DI49" s="1"/>
      <c r="DJ49" s="1"/>
      <c r="DK49" s="1"/>
      <c r="DS49" s="3"/>
      <c r="DT49" s="1"/>
      <c r="DU49" s="1"/>
      <c r="DV49" s="1"/>
      <c r="DW49" s="1"/>
      <c r="DX49" s="1"/>
      <c r="DY49" s="1"/>
      <c r="EG49" s="3"/>
      <c r="EH49" s="1"/>
      <c r="EI49" s="1"/>
      <c r="EJ49" s="1"/>
      <c r="EK49" s="1"/>
      <c r="EL49" s="1"/>
      <c r="EM49" s="1"/>
      <c r="EU49" s="3"/>
      <c r="EV49" s="1"/>
      <c r="EW49" s="1"/>
      <c r="EX49" s="1"/>
      <c r="EY49" s="1"/>
      <c r="EZ49" s="1"/>
      <c r="FA49" s="1"/>
      <c r="FI49" s="3"/>
      <c r="FJ49" s="1"/>
      <c r="FK49" s="1"/>
      <c r="FL49" s="1"/>
      <c r="FM49" s="1"/>
      <c r="FN49" s="1"/>
      <c r="FO49" s="1"/>
      <c r="FW49" s="3"/>
      <c r="FX49" s="1"/>
      <c r="FY49" s="1"/>
      <c r="FZ49" s="1"/>
      <c r="GA49" s="1"/>
      <c r="GB49" s="1"/>
      <c r="GC49" s="1"/>
      <c r="GK49" s="3"/>
      <c r="GL49" s="1"/>
      <c r="GM49" s="1"/>
      <c r="GN49" s="1"/>
      <c r="GO49" s="1"/>
      <c r="GP49" s="1"/>
      <c r="GQ49" s="1"/>
      <c r="GY49" s="3"/>
      <c r="GZ49" s="1"/>
      <c r="HA49" s="1"/>
      <c r="HB49" s="1"/>
      <c r="HC49" s="1"/>
      <c r="HD49" s="1"/>
      <c r="HE49" s="1"/>
      <c r="HM49" s="3"/>
      <c r="HN49" s="1"/>
      <c r="HO49" s="1"/>
      <c r="HP49" s="1"/>
      <c r="HQ49" s="1"/>
      <c r="HR49" s="1"/>
      <c r="HS49" s="1"/>
      <c r="IA49" s="3"/>
      <c r="IB49" s="1"/>
      <c r="IC49" s="1"/>
      <c r="ID49" s="1"/>
      <c r="IE49" s="1"/>
      <c r="IF49" s="1"/>
      <c r="IG49" s="1"/>
    </row>
    <row r="50" spans="1:241" ht="14.25" x14ac:dyDescent="0.2">
      <c r="A50" s="61" t="s">
        <v>296</v>
      </c>
      <c r="B50" s="40"/>
      <c r="C50" s="40"/>
      <c r="D50" s="41">
        <v>6.3878000000000004</v>
      </c>
      <c r="E50" s="40">
        <v>53821.459300000002</v>
      </c>
      <c r="F50" s="43"/>
      <c r="G50" s="43"/>
      <c r="H50" s="43"/>
    </row>
    <row r="51" spans="1:241" ht="14.25" x14ac:dyDescent="0.2">
      <c r="A51" s="61" t="s">
        <v>297</v>
      </c>
      <c r="B51" s="40"/>
      <c r="C51" s="40"/>
      <c r="D51" s="41">
        <v>14.9336</v>
      </c>
      <c r="E51" s="40">
        <v>6370.6778000000004</v>
      </c>
      <c r="F51" s="43"/>
      <c r="G51" s="43"/>
      <c r="H51" s="43"/>
    </row>
    <row r="52" spans="1:241" ht="14.25" x14ac:dyDescent="0.2">
      <c r="A52" s="61" t="s">
        <v>298</v>
      </c>
      <c r="B52" s="40"/>
      <c r="C52" s="40"/>
      <c r="D52" s="41"/>
      <c r="E52" s="40">
        <v>16109.2945</v>
      </c>
      <c r="F52" s="43"/>
      <c r="G52" s="43"/>
      <c r="H52" s="43"/>
    </row>
    <row r="53" spans="1:241" ht="14.25" x14ac:dyDescent="0.2">
      <c r="A53" s="61" t="s">
        <v>30</v>
      </c>
      <c r="B53" s="40"/>
      <c r="C53" s="40"/>
      <c r="D53" s="41">
        <v>23.0611</v>
      </c>
      <c r="E53" s="40">
        <v>128353.8564</v>
      </c>
      <c r="F53" s="43"/>
      <c r="G53" s="43"/>
      <c r="H53" s="43"/>
    </row>
    <row r="54" spans="1:241" ht="14.25" x14ac:dyDescent="0.2">
      <c r="A54" s="61" t="s">
        <v>31</v>
      </c>
      <c r="B54" s="40">
        <v>280.19720000000001</v>
      </c>
      <c r="C54" s="40">
        <v>1294.1410000000001</v>
      </c>
      <c r="D54" s="41">
        <v>65.336299999999994</v>
      </c>
      <c r="E54" s="40">
        <v>10090.5432</v>
      </c>
      <c r="F54" s="43"/>
      <c r="G54" s="43"/>
      <c r="H54" s="43"/>
    </row>
    <row r="55" spans="1:241" ht="14.25" x14ac:dyDescent="0.2">
      <c r="A55" s="61" t="s">
        <v>299</v>
      </c>
      <c r="B55" s="40"/>
      <c r="C55" s="40"/>
      <c r="D55" s="41">
        <v>2.1903999999999999</v>
      </c>
      <c r="E55" s="40">
        <v>9296.7175000000007</v>
      </c>
      <c r="F55" s="43"/>
      <c r="G55" s="43"/>
      <c r="H55" s="43"/>
    </row>
    <row r="56" spans="1:241" ht="14.25" x14ac:dyDescent="0.2">
      <c r="A56" s="61" t="s">
        <v>300</v>
      </c>
      <c r="B56" s="40"/>
      <c r="C56" s="40"/>
      <c r="D56" s="41">
        <v>206.8528</v>
      </c>
      <c r="E56" s="40">
        <v>40131.286899999999</v>
      </c>
      <c r="F56" s="43"/>
      <c r="G56" s="43"/>
      <c r="H56" s="43"/>
    </row>
    <row r="57" spans="1:241" ht="14.25" x14ac:dyDescent="0.2">
      <c r="A57" s="61" t="s">
        <v>32</v>
      </c>
      <c r="B57" s="40"/>
      <c r="C57" s="40"/>
      <c r="D57" s="41">
        <v>26.444299999999998</v>
      </c>
      <c r="E57" s="40">
        <v>18844.868900000001</v>
      </c>
      <c r="F57" s="43"/>
      <c r="G57" s="43"/>
      <c r="H57" s="43"/>
    </row>
    <row r="58" spans="1:241" ht="14.25" x14ac:dyDescent="0.2">
      <c r="A58" s="62" t="s">
        <v>301</v>
      </c>
      <c r="B58" s="44">
        <v>280.19720000000001</v>
      </c>
      <c r="C58" s="44">
        <v>1294.1410000000001</v>
      </c>
      <c r="D58" s="45">
        <v>345.2063</v>
      </c>
      <c r="E58" s="44">
        <v>283018.70449999999</v>
      </c>
      <c r="F58" s="43"/>
      <c r="G58" s="43"/>
      <c r="H58" s="43"/>
      <c r="K58" s="3"/>
      <c r="L58" s="1"/>
      <c r="M58" s="1"/>
      <c r="N58" s="1"/>
      <c r="O58" s="1"/>
      <c r="P58" s="1"/>
      <c r="Q58" s="1"/>
      <c r="Y58" s="3"/>
      <c r="Z58" s="1"/>
      <c r="AA58" s="1"/>
      <c r="AB58" s="1"/>
      <c r="AC58" s="1"/>
      <c r="AD58" s="1"/>
      <c r="AE58" s="1"/>
      <c r="AM58" s="3"/>
      <c r="AN58" s="1"/>
      <c r="AO58" s="1"/>
      <c r="AP58" s="1"/>
      <c r="AQ58" s="1"/>
      <c r="AR58" s="1"/>
      <c r="AS58" s="1"/>
      <c r="BA58" s="3"/>
      <c r="BB58" s="1"/>
      <c r="BC58" s="1"/>
      <c r="BD58" s="1"/>
      <c r="BE58" s="1"/>
      <c r="BF58" s="1"/>
      <c r="BG58" s="1"/>
      <c r="BO58" s="3"/>
      <c r="BP58" s="1"/>
      <c r="BQ58" s="1"/>
      <c r="BR58" s="1"/>
      <c r="BS58" s="1"/>
      <c r="BT58" s="1"/>
      <c r="BU58" s="1"/>
      <c r="CC58" s="3"/>
      <c r="CD58" s="1"/>
      <c r="CE58" s="1"/>
      <c r="CF58" s="1"/>
      <c r="CG58" s="1"/>
      <c r="CH58" s="1"/>
      <c r="CI58" s="1"/>
      <c r="CQ58" s="3"/>
      <c r="CR58" s="1"/>
      <c r="CS58" s="1"/>
      <c r="CT58" s="1"/>
      <c r="CU58" s="1"/>
      <c r="CV58" s="1"/>
      <c r="CW58" s="1"/>
      <c r="DE58" s="3"/>
      <c r="DF58" s="1"/>
      <c r="DG58" s="1"/>
      <c r="DH58" s="1"/>
      <c r="DI58" s="1"/>
      <c r="DJ58" s="1"/>
      <c r="DK58" s="1"/>
      <c r="DS58" s="3"/>
      <c r="DT58" s="1"/>
      <c r="DU58" s="1"/>
      <c r="DV58" s="1"/>
      <c r="DW58" s="1"/>
      <c r="DX58" s="1"/>
      <c r="DY58" s="1"/>
      <c r="EG58" s="3"/>
      <c r="EH58" s="1"/>
      <c r="EI58" s="1"/>
      <c r="EJ58" s="1"/>
      <c r="EK58" s="1"/>
      <c r="EL58" s="1"/>
      <c r="EM58" s="1"/>
      <c r="EU58" s="3"/>
      <c r="EV58" s="1"/>
      <c r="EW58" s="1"/>
      <c r="EX58" s="1"/>
      <c r="EY58" s="1"/>
      <c r="EZ58" s="1"/>
      <c r="FA58" s="1"/>
      <c r="FI58" s="3"/>
      <c r="FJ58" s="1"/>
      <c r="FK58" s="1"/>
      <c r="FL58" s="1"/>
      <c r="FM58" s="1"/>
      <c r="FN58" s="1"/>
      <c r="FO58" s="1"/>
      <c r="FW58" s="3"/>
      <c r="FX58" s="1"/>
      <c r="FY58" s="1"/>
      <c r="FZ58" s="1"/>
      <c r="GA58" s="1"/>
      <c r="GB58" s="1"/>
      <c r="GC58" s="1"/>
      <c r="GK58" s="3"/>
      <c r="GL58" s="1"/>
      <c r="GM58" s="1"/>
      <c r="GN58" s="1"/>
      <c r="GO58" s="1"/>
      <c r="GP58" s="1"/>
      <c r="GQ58" s="1"/>
      <c r="GY58" s="3"/>
      <c r="GZ58" s="1"/>
      <c r="HA58" s="1"/>
      <c r="HB58" s="1"/>
      <c r="HC58" s="1"/>
      <c r="HD58" s="1"/>
      <c r="HE58" s="1"/>
      <c r="HM58" s="3"/>
      <c r="HN58" s="1"/>
      <c r="HO58" s="1"/>
      <c r="HP58" s="1"/>
      <c r="HQ58" s="1"/>
      <c r="HR58" s="1"/>
      <c r="HS58" s="1"/>
      <c r="IA58" s="3"/>
      <c r="IB58" s="1"/>
      <c r="IC58" s="1"/>
      <c r="ID58" s="1"/>
      <c r="IE58" s="1"/>
      <c r="IF58" s="1"/>
      <c r="IG58" s="1"/>
    </row>
    <row r="59" spans="1:241" ht="14.25" x14ac:dyDescent="0.2">
      <c r="A59" s="61" t="s">
        <v>33</v>
      </c>
      <c r="B59" s="40"/>
      <c r="C59" s="40"/>
      <c r="D59" s="41">
        <v>23.6938</v>
      </c>
      <c r="E59" s="40">
        <v>1259.3860999999999</v>
      </c>
      <c r="F59" s="43"/>
      <c r="G59" s="43"/>
      <c r="H59" s="43"/>
    </row>
    <row r="60" spans="1:241" ht="14.25" x14ac:dyDescent="0.2">
      <c r="A60" s="61" t="s">
        <v>310</v>
      </c>
      <c r="B60" s="40"/>
      <c r="C60" s="40"/>
      <c r="D60" s="41">
        <v>24.776</v>
      </c>
      <c r="E60" s="40">
        <v>8534.5094000000008</v>
      </c>
      <c r="F60" s="43"/>
      <c r="G60" s="43"/>
      <c r="H60" s="43"/>
    </row>
    <row r="61" spans="1:241" ht="14.25" x14ac:dyDescent="0.2">
      <c r="A61" s="64" t="s">
        <v>34</v>
      </c>
      <c r="B61" s="44"/>
      <c r="C61" s="44"/>
      <c r="D61" s="45">
        <v>48.469799999999999</v>
      </c>
      <c r="E61" s="44">
        <v>9793.8955000000005</v>
      </c>
      <c r="F61" s="43"/>
      <c r="G61" s="43"/>
      <c r="H61" s="43"/>
      <c r="K61" s="3"/>
      <c r="L61" s="1"/>
      <c r="M61" s="1"/>
      <c r="N61" s="1"/>
      <c r="O61" s="1"/>
      <c r="P61" s="1"/>
      <c r="Q61" s="1"/>
      <c r="Y61" s="3"/>
      <c r="Z61" s="1"/>
      <c r="AA61" s="1"/>
      <c r="AB61" s="1"/>
      <c r="AC61" s="1"/>
      <c r="AD61" s="1"/>
      <c r="AE61" s="1"/>
      <c r="AM61" s="3"/>
      <c r="AN61" s="1"/>
      <c r="AO61" s="1"/>
      <c r="AP61" s="1"/>
      <c r="AQ61" s="1"/>
      <c r="AR61" s="1"/>
      <c r="AS61" s="1"/>
      <c r="BA61" s="3"/>
      <c r="BB61" s="1"/>
      <c r="BC61" s="1"/>
      <c r="BD61" s="1"/>
      <c r="BE61" s="1"/>
      <c r="BF61" s="1"/>
      <c r="BG61" s="1"/>
      <c r="BO61" s="3"/>
      <c r="BP61" s="1"/>
      <c r="BQ61" s="1"/>
      <c r="BR61" s="1"/>
      <c r="BS61" s="1"/>
      <c r="BT61" s="1"/>
      <c r="BU61" s="1"/>
      <c r="CC61" s="3"/>
      <c r="CD61" s="1"/>
      <c r="CE61" s="1"/>
      <c r="CF61" s="1"/>
      <c r="CG61" s="1"/>
      <c r="CH61" s="1"/>
      <c r="CI61" s="1"/>
      <c r="CQ61" s="3"/>
      <c r="CR61" s="1"/>
      <c r="CS61" s="1"/>
      <c r="CT61" s="1"/>
      <c r="CU61" s="1"/>
      <c r="CV61" s="1"/>
      <c r="CW61" s="1"/>
      <c r="DE61" s="3"/>
      <c r="DF61" s="1"/>
      <c r="DG61" s="1"/>
      <c r="DH61" s="1"/>
      <c r="DI61" s="1"/>
      <c r="DJ61" s="1"/>
      <c r="DK61" s="1"/>
      <c r="DS61" s="3"/>
      <c r="DT61" s="1"/>
      <c r="DU61" s="1"/>
      <c r="DV61" s="1"/>
      <c r="DW61" s="1"/>
      <c r="DX61" s="1"/>
      <c r="DY61" s="1"/>
      <c r="EG61" s="3"/>
      <c r="EH61" s="1"/>
      <c r="EI61" s="1"/>
      <c r="EJ61" s="1"/>
      <c r="EK61" s="1"/>
      <c r="EL61" s="1"/>
      <c r="EM61" s="1"/>
      <c r="EU61" s="3"/>
      <c r="EV61" s="1"/>
      <c r="EW61" s="1"/>
      <c r="EX61" s="1"/>
      <c r="EY61" s="1"/>
      <c r="EZ61" s="1"/>
      <c r="FA61" s="1"/>
      <c r="FI61" s="3"/>
      <c r="FJ61" s="1"/>
      <c r="FK61" s="1"/>
      <c r="FL61" s="1"/>
      <c r="FM61" s="1"/>
      <c r="FN61" s="1"/>
      <c r="FO61" s="1"/>
      <c r="FW61" s="3"/>
      <c r="FX61" s="1"/>
      <c r="FY61" s="1"/>
      <c r="FZ61" s="1"/>
      <c r="GA61" s="1"/>
      <c r="GB61" s="1"/>
      <c r="GC61" s="1"/>
      <c r="GK61" s="3"/>
      <c r="GL61" s="1"/>
      <c r="GM61" s="1"/>
      <c r="GN61" s="1"/>
      <c r="GO61" s="1"/>
      <c r="GP61" s="1"/>
      <c r="GQ61" s="1"/>
      <c r="GY61" s="3"/>
      <c r="GZ61" s="1"/>
      <c r="HA61" s="1"/>
      <c r="HB61" s="1"/>
      <c r="HC61" s="1"/>
      <c r="HD61" s="1"/>
      <c r="HE61" s="1"/>
      <c r="HM61" s="3"/>
      <c r="HN61" s="1"/>
      <c r="HO61" s="1"/>
      <c r="HP61" s="1"/>
      <c r="HQ61" s="1"/>
      <c r="HR61" s="1"/>
      <c r="HS61" s="1"/>
      <c r="IA61" s="3"/>
      <c r="IB61" s="1"/>
      <c r="IC61" s="1"/>
      <c r="ID61" s="1"/>
      <c r="IE61" s="1"/>
      <c r="IF61" s="1"/>
      <c r="IG61" s="1"/>
    </row>
    <row r="62" spans="1:241" ht="15" customHeight="1" x14ac:dyDescent="0.2">
      <c r="A62" s="82" t="s">
        <v>157</v>
      </c>
      <c r="B62" s="83">
        <v>285.6823</v>
      </c>
      <c r="C62" s="83">
        <v>1363.1058</v>
      </c>
      <c r="D62" s="85">
        <v>1180.0162</v>
      </c>
      <c r="E62" s="83">
        <v>1275107.3979</v>
      </c>
      <c r="F62" s="43"/>
      <c r="G62" s="43"/>
      <c r="H62" s="43"/>
    </row>
    <row r="63" spans="1:241" x14ac:dyDescent="0.2">
      <c r="B63" s="1"/>
      <c r="C63" s="1"/>
    </row>
    <row r="64" spans="1:241" x14ac:dyDescent="0.2">
      <c r="A64" s="8" t="s">
        <v>269</v>
      </c>
    </row>
  </sheetData>
  <printOptions horizontalCentered="1"/>
  <pageMargins left="0.78740157480314965" right="0.78740157480314965" top="0.98425196850393704" bottom="0.78740157480314965" header="0.59055118110236227" footer="0.39370078740157483"/>
  <pageSetup paperSize="9" scale="78" orientation="portrait" r:id="rId1"/>
  <headerFooter alignWithMargins="0">
    <oddHeader>&amp;C&amp;"Arial,Negrita"&amp;K03+0003.3.11 FRUTALES NO CÍTRICOS. Superficie provincial total (ha) (Cont.)</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4">
    <pageSetUpPr fitToPage="1"/>
  </sheetPr>
  <dimension ref="A1:IT62"/>
  <sheetViews>
    <sheetView showZeros="0" workbookViewId="0">
      <pane xSplit="1" ySplit="1" topLeftCell="B2" activePane="bottomRight" state="frozen"/>
      <selection activeCell="I62" sqref="A62:I62"/>
      <selection pane="topRight" activeCell="I62" sqref="A62:I62"/>
      <selection pane="bottomLeft" activeCell="I62" sqref="A62:I62"/>
      <selection pane="bottomRight" activeCell="A2" sqref="A2:A62"/>
    </sheetView>
  </sheetViews>
  <sheetFormatPr baseColWidth="10" defaultRowHeight="12.75" x14ac:dyDescent="0.2"/>
  <cols>
    <col min="1" max="1" width="33.85546875" customWidth="1"/>
    <col min="2" max="2" width="15.140625" bestFit="1" customWidth="1"/>
    <col min="3" max="3" width="14.7109375" customWidth="1"/>
    <col min="4" max="5" width="14" customWidth="1"/>
    <col min="6" max="6" width="15" customWidth="1"/>
  </cols>
  <sheetData>
    <row r="1" spans="1:254" s="2" customFormat="1" ht="48.75" customHeight="1" x14ac:dyDescent="0.2">
      <c r="A1" s="18" t="s">
        <v>125</v>
      </c>
      <c r="B1" s="19" t="s">
        <v>186</v>
      </c>
      <c r="C1" s="19" t="s">
        <v>187</v>
      </c>
      <c r="D1" s="19" t="s">
        <v>188</v>
      </c>
      <c r="E1" s="20" t="s">
        <v>189</v>
      </c>
      <c r="F1" s="21" t="s">
        <v>273</v>
      </c>
    </row>
    <row r="2" spans="1:254" ht="14.25" x14ac:dyDescent="0.2">
      <c r="A2" s="61" t="s">
        <v>1</v>
      </c>
      <c r="B2" s="40"/>
      <c r="C2" s="40">
        <v>5.8136999999999999</v>
      </c>
      <c r="D2" s="40"/>
      <c r="E2" s="40"/>
      <c r="F2" s="42">
        <v>5.8136999999999999</v>
      </c>
      <c r="G2" s="43"/>
      <c r="H2" s="43"/>
      <c r="I2" s="43"/>
      <c r="J2" s="43"/>
      <c r="K2" s="43"/>
      <c r="L2" s="43"/>
      <c r="M2" s="43"/>
      <c r="N2" s="43"/>
    </row>
    <row r="3" spans="1:254" ht="14.25" x14ac:dyDescent="0.2">
      <c r="A3" s="61" t="s">
        <v>2</v>
      </c>
      <c r="B3" s="40"/>
      <c r="C3" s="40"/>
      <c r="D3" s="40"/>
      <c r="E3" s="40"/>
      <c r="F3" s="42"/>
      <c r="G3" s="43"/>
      <c r="H3" s="43"/>
      <c r="I3" s="43"/>
      <c r="J3" s="43"/>
      <c r="K3" s="43"/>
      <c r="L3" s="43"/>
      <c r="M3" s="43"/>
      <c r="N3" s="43"/>
    </row>
    <row r="4" spans="1:254" ht="14.25" x14ac:dyDescent="0.2">
      <c r="A4" s="61" t="s">
        <v>3</v>
      </c>
      <c r="B4" s="40"/>
      <c r="C4" s="40">
        <v>5.1242000000000001</v>
      </c>
      <c r="D4" s="40"/>
      <c r="E4" s="40"/>
      <c r="F4" s="42">
        <v>5.1242000000000001</v>
      </c>
      <c r="G4" s="43"/>
      <c r="H4" s="43"/>
      <c r="I4" s="43"/>
      <c r="J4" s="43"/>
      <c r="K4" s="43"/>
      <c r="L4" s="43"/>
      <c r="M4" s="43"/>
      <c r="N4" s="43"/>
    </row>
    <row r="5" spans="1:254" ht="14.25" x14ac:dyDescent="0.2">
      <c r="A5" s="61" t="s">
        <v>4</v>
      </c>
      <c r="B5" s="40"/>
      <c r="C5" s="40">
        <v>10.0024</v>
      </c>
      <c r="D5" s="40"/>
      <c r="E5" s="40"/>
      <c r="F5" s="42">
        <v>10.0024</v>
      </c>
      <c r="G5" s="43"/>
      <c r="H5" s="43"/>
      <c r="I5" s="43"/>
      <c r="J5" s="43"/>
      <c r="K5" s="43"/>
      <c r="L5" s="43"/>
      <c r="M5" s="43"/>
      <c r="N5" s="43"/>
    </row>
    <row r="6" spans="1:254" ht="14.25" x14ac:dyDescent="0.2">
      <c r="A6" s="62" t="s">
        <v>5</v>
      </c>
      <c r="B6" s="44"/>
      <c r="C6" s="44">
        <v>20.940300000000001</v>
      </c>
      <c r="D6" s="44"/>
      <c r="E6" s="44"/>
      <c r="F6" s="46">
        <v>20.940300000000001</v>
      </c>
      <c r="G6" s="43"/>
      <c r="H6" s="43"/>
      <c r="I6" s="43"/>
      <c r="J6" s="43"/>
      <c r="K6" s="43"/>
      <c r="L6" s="43"/>
      <c r="M6" s="43"/>
      <c r="N6" s="43"/>
    </row>
    <row r="7" spans="1:254" ht="14.25" x14ac:dyDescent="0.2">
      <c r="A7" s="63" t="s">
        <v>302</v>
      </c>
      <c r="B7" s="47"/>
      <c r="C7" s="47"/>
      <c r="D7" s="47"/>
      <c r="E7" s="47"/>
      <c r="F7" s="49"/>
      <c r="G7" s="43"/>
      <c r="H7" s="43"/>
      <c r="I7" s="43"/>
      <c r="J7" s="43"/>
      <c r="K7" s="43"/>
      <c r="L7" s="43"/>
      <c r="M7" s="43"/>
      <c r="N7" s="50"/>
      <c r="O7" s="1"/>
      <c r="P7" s="1"/>
      <c r="Q7" s="1"/>
      <c r="R7" s="1"/>
      <c r="S7" s="1"/>
      <c r="T7" s="1"/>
      <c r="AB7" s="3"/>
      <c r="AC7" s="1"/>
      <c r="AD7" s="1"/>
      <c r="AE7" s="1"/>
      <c r="AF7" s="1"/>
      <c r="AG7" s="1"/>
      <c r="AH7" s="1"/>
      <c r="AP7" s="3"/>
      <c r="AQ7" s="1"/>
      <c r="AR7" s="1"/>
      <c r="AS7" s="1"/>
      <c r="AT7" s="1"/>
      <c r="AU7" s="1"/>
      <c r="AV7" s="1"/>
      <c r="BD7" s="3"/>
      <c r="BE7" s="1"/>
      <c r="BF7" s="1"/>
      <c r="BG7" s="1"/>
      <c r="BH7" s="1"/>
      <c r="BI7" s="1"/>
      <c r="BJ7" s="1"/>
      <c r="BR7" s="3"/>
      <c r="BS7" s="1"/>
      <c r="BT7" s="1"/>
      <c r="BU7" s="1"/>
      <c r="BV7" s="1"/>
      <c r="BW7" s="1"/>
      <c r="BX7" s="1"/>
      <c r="CF7" s="3"/>
      <c r="CG7" s="1"/>
      <c r="CH7" s="1"/>
      <c r="CI7" s="1"/>
      <c r="CJ7" s="1"/>
      <c r="CK7" s="1"/>
      <c r="CL7" s="1"/>
      <c r="CT7" s="3"/>
      <c r="CU7" s="1"/>
      <c r="CV7" s="1"/>
      <c r="CW7" s="1"/>
      <c r="CX7" s="1"/>
      <c r="CY7" s="1"/>
      <c r="CZ7" s="1"/>
      <c r="DH7" s="3"/>
      <c r="DI7" s="1"/>
      <c r="DJ7" s="1"/>
      <c r="DK7" s="1"/>
      <c r="DL7" s="1"/>
      <c r="DM7" s="1"/>
      <c r="DN7" s="1"/>
      <c r="DV7" s="3"/>
      <c r="DW7" s="1"/>
      <c r="DX7" s="1"/>
      <c r="DY7" s="1"/>
      <c r="DZ7" s="1"/>
      <c r="EA7" s="1"/>
      <c r="EB7" s="1"/>
      <c r="EJ7" s="3"/>
      <c r="EK7" s="1"/>
      <c r="EL7" s="1"/>
      <c r="EM7" s="1"/>
      <c r="EN7" s="1"/>
      <c r="EO7" s="1"/>
      <c r="EP7" s="1"/>
      <c r="EX7" s="3"/>
      <c r="EY7" s="1"/>
      <c r="EZ7" s="1"/>
      <c r="FA7" s="1"/>
      <c r="FB7" s="1"/>
      <c r="FC7" s="1"/>
      <c r="FD7" s="1"/>
      <c r="FL7" s="3"/>
      <c r="FM7" s="1"/>
      <c r="FN7" s="1"/>
      <c r="FO7" s="1"/>
      <c r="FP7" s="1"/>
      <c r="FQ7" s="1"/>
      <c r="FR7" s="1"/>
      <c r="FZ7" s="3"/>
      <c r="GA7" s="1"/>
      <c r="GB7" s="1"/>
      <c r="GC7" s="1"/>
      <c r="GD7" s="1"/>
      <c r="GE7" s="1"/>
      <c r="GF7" s="1"/>
      <c r="GN7" s="3"/>
      <c r="GO7" s="1"/>
      <c r="GP7" s="1"/>
      <c r="GQ7" s="1"/>
      <c r="GR7" s="1"/>
      <c r="GS7" s="1"/>
      <c r="GT7" s="1"/>
      <c r="HB7" s="3"/>
      <c r="HC7" s="1"/>
      <c r="HD7" s="1"/>
      <c r="HE7" s="1"/>
      <c r="HF7" s="1"/>
      <c r="HG7" s="1"/>
      <c r="HH7" s="1"/>
      <c r="HP7" s="3"/>
      <c r="HQ7" s="1"/>
      <c r="HR7" s="1"/>
      <c r="HS7" s="1"/>
      <c r="HT7" s="1"/>
      <c r="HU7" s="1"/>
      <c r="HV7" s="1"/>
      <c r="ID7" s="3"/>
      <c r="IE7" s="1"/>
      <c r="IF7" s="1"/>
      <c r="IG7" s="1"/>
      <c r="IH7" s="1"/>
      <c r="II7" s="1"/>
      <c r="IJ7" s="1"/>
      <c r="IR7" s="3"/>
      <c r="IS7" s="1"/>
      <c r="IT7" s="1"/>
    </row>
    <row r="8" spans="1:254" ht="14.25" x14ac:dyDescent="0.2">
      <c r="A8" s="63" t="s">
        <v>6</v>
      </c>
      <c r="B8" s="47"/>
      <c r="C8" s="47"/>
      <c r="D8" s="47"/>
      <c r="E8" s="47"/>
      <c r="F8" s="49"/>
      <c r="G8" s="43"/>
      <c r="H8" s="43"/>
      <c r="I8" s="43"/>
      <c r="J8" s="43"/>
      <c r="K8" s="43"/>
      <c r="L8" s="43"/>
      <c r="M8" s="43"/>
      <c r="N8" s="50"/>
      <c r="O8" s="1"/>
      <c r="P8" s="1"/>
      <c r="Q8" s="1"/>
      <c r="R8" s="1"/>
      <c r="S8" s="1"/>
      <c r="T8" s="1"/>
      <c r="AB8" s="3"/>
      <c r="AC8" s="1"/>
      <c r="AD8" s="1"/>
      <c r="AE8" s="1"/>
      <c r="AF8" s="1"/>
      <c r="AG8" s="1"/>
      <c r="AH8" s="1"/>
      <c r="AP8" s="3"/>
      <c r="AQ8" s="1"/>
      <c r="AR8" s="1"/>
      <c r="AS8" s="1"/>
      <c r="AT8" s="1"/>
      <c r="AU8" s="1"/>
      <c r="AV8" s="1"/>
      <c r="BD8" s="3"/>
      <c r="BE8" s="1"/>
      <c r="BF8" s="1"/>
      <c r="BG8" s="1"/>
      <c r="BH8" s="1"/>
      <c r="BI8" s="1"/>
      <c r="BJ8" s="1"/>
      <c r="BR8" s="3"/>
      <c r="BS8" s="1"/>
      <c r="BT8" s="1"/>
      <c r="BU8" s="1"/>
      <c r="BV8" s="1"/>
      <c r="BW8" s="1"/>
      <c r="BX8" s="1"/>
      <c r="CF8" s="3"/>
      <c r="CG8" s="1"/>
      <c r="CH8" s="1"/>
      <c r="CI8" s="1"/>
      <c r="CJ8" s="1"/>
      <c r="CK8" s="1"/>
      <c r="CL8" s="1"/>
      <c r="CT8" s="3"/>
      <c r="CU8" s="1"/>
      <c r="CV8" s="1"/>
      <c r="CW8" s="1"/>
      <c r="CX8" s="1"/>
      <c r="CY8" s="1"/>
      <c r="CZ8" s="1"/>
      <c r="DH8" s="3"/>
      <c r="DI8" s="1"/>
      <c r="DJ8" s="1"/>
      <c r="DK8" s="1"/>
      <c r="DL8" s="1"/>
      <c r="DM8" s="1"/>
      <c r="DN8" s="1"/>
      <c r="DV8" s="3"/>
      <c r="DW8" s="1"/>
      <c r="DX8" s="1"/>
      <c r="DY8" s="1"/>
      <c r="DZ8" s="1"/>
      <c r="EA8" s="1"/>
      <c r="EB8" s="1"/>
      <c r="EJ8" s="3"/>
      <c r="EK8" s="1"/>
      <c r="EL8" s="1"/>
      <c r="EM8" s="1"/>
      <c r="EN8" s="1"/>
      <c r="EO8" s="1"/>
      <c r="EP8" s="1"/>
      <c r="EX8" s="3"/>
      <c r="EY8" s="1"/>
      <c r="EZ8" s="1"/>
      <c r="FA8" s="1"/>
      <c r="FB8" s="1"/>
      <c r="FC8" s="1"/>
      <c r="FD8" s="1"/>
      <c r="FL8" s="3"/>
      <c r="FM8" s="1"/>
      <c r="FN8" s="1"/>
      <c r="FO8" s="1"/>
      <c r="FP8" s="1"/>
      <c r="FQ8" s="1"/>
      <c r="FR8" s="1"/>
      <c r="FZ8" s="3"/>
      <c r="GA8" s="1"/>
      <c r="GB8" s="1"/>
      <c r="GC8" s="1"/>
      <c r="GD8" s="1"/>
      <c r="GE8" s="1"/>
      <c r="GF8" s="1"/>
      <c r="GN8" s="3"/>
      <c r="GO8" s="1"/>
      <c r="GP8" s="1"/>
      <c r="GQ8" s="1"/>
      <c r="GR8" s="1"/>
      <c r="GS8" s="1"/>
      <c r="GT8" s="1"/>
      <c r="HB8" s="3"/>
      <c r="HC8" s="1"/>
      <c r="HD8" s="1"/>
      <c r="HE8" s="1"/>
      <c r="HF8" s="1"/>
      <c r="HG8" s="1"/>
      <c r="HH8" s="1"/>
      <c r="HP8" s="3"/>
      <c r="HQ8" s="1"/>
      <c r="HR8" s="1"/>
      <c r="HS8" s="1"/>
      <c r="HT8" s="1"/>
      <c r="HU8" s="1"/>
      <c r="HV8" s="1"/>
      <c r="ID8" s="3"/>
      <c r="IE8" s="1"/>
      <c r="IF8" s="1"/>
      <c r="IG8" s="1"/>
      <c r="IH8" s="1"/>
      <c r="II8" s="1"/>
      <c r="IJ8" s="1"/>
      <c r="IR8" s="3"/>
      <c r="IS8" s="1"/>
      <c r="IT8" s="1"/>
    </row>
    <row r="9" spans="1:254" ht="14.25" x14ac:dyDescent="0.2">
      <c r="A9" s="61" t="s">
        <v>303</v>
      </c>
      <c r="B9" s="40"/>
      <c r="C9" s="40"/>
      <c r="D9" s="40"/>
      <c r="E9" s="40"/>
      <c r="F9" s="42"/>
      <c r="G9" s="43"/>
      <c r="H9" s="43"/>
      <c r="I9" s="43"/>
      <c r="J9" s="43"/>
      <c r="K9" s="43"/>
      <c r="L9" s="43"/>
      <c r="M9" s="43"/>
      <c r="N9" s="43"/>
    </row>
    <row r="10" spans="1:254" ht="14.25" x14ac:dyDescent="0.2">
      <c r="A10" s="61" t="s">
        <v>304</v>
      </c>
      <c r="B10" s="40"/>
      <c r="C10" s="40"/>
      <c r="D10" s="40"/>
      <c r="E10" s="40"/>
      <c r="F10" s="42"/>
      <c r="G10" s="43"/>
      <c r="H10" s="43"/>
      <c r="I10" s="43"/>
      <c r="J10" s="43"/>
      <c r="K10" s="43"/>
      <c r="L10" s="43"/>
      <c r="M10" s="43"/>
      <c r="N10" s="43"/>
    </row>
    <row r="11" spans="1:254" ht="14.25" x14ac:dyDescent="0.2">
      <c r="A11" s="61" t="s">
        <v>305</v>
      </c>
      <c r="B11" s="40"/>
      <c r="C11" s="40"/>
      <c r="D11" s="40"/>
      <c r="E11" s="40"/>
      <c r="F11" s="42"/>
      <c r="G11" s="43"/>
      <c r="H11" s="43"/>
      <c r="I11" s="43"/>
      <c r="J11" s="43"/>
      <c r="K11" s="43"/>
      <c r="L11" s="43"/>
      <c r="M11" s="43"/>
      <c r="N11" s="43"/>
    </row>
    <row r="12" spans="1:254" ht="14.25" x14ac:dyDescent="0.2">
      <c r="A12" s="62" t="s">
        <v>286</v>
      </c>
      <c r="B12" s="44"/>
      <c r="C12" s="44"/>
      <c r="D12" s="44"/>
      <c r="E12" s="44"/>
      <c r="F12" s="46"/>
      <c r="G12" s="43"/>
      <c r="H12" s="43"/>
      <c r="I12" s="43"/>
      <c r="J12" s="43"/>
      <c r="K12" s="43"/>
      <c r="L12" s="43"/>
      <c r="M12" s="43"/>
      <c r="N12" s="50"/>
      <c r="O12" s="1"/>
      <c r="P12" s="1"/>
      <c r="Q12" s="1"/>
      <c r="R12" s="1"/>
      <c r="S12" s="1"/>
      <c r="T12" s="1"/>
      <c r="AB12" s="3"/>
      <c r="AC12" s="1"/>
      <c r="AD12" s="1"/>
      <c r="AE12" s="1"/>
      <c r="AF12" s="1"/>
      <c r="AG12" s="1"/>
      <c r="AH12" s="1"/>
      <c r="AP12" s="3"/>
      <c r="AQ12" s="1"/>
      <c r="AR12" s="1"/>
      <c r="AS12" s="1"/>
      <c r="AT12" s="1"/>
      <c r="AU12" s="1"/>
      <c r="AV12" s="1"/>
      <c r="BD12" s="3"/>
      <c r="BE12" s="1"/>
      <c r="BF12" s="1"/>
      <c r="BG12" s="1"/>
      <c r="BH12" s="1"/>
      <c r="BI12" s="1"/>
      <c r="BJ12" s="1"/>
      <c r="BR12" s="3"/>
      <c r="BS12" s="1"/>
      <c r="BT12" s="1"/>
      <c r="BU12" s="1"/>
      <c r="BV12" s="1"/>
      <c r="BW12" s="1"/>
      <c r="BX12" s="1"/>
      <c r="CF12" s="3"/>
      <c r="CG12" s="1"/>
      <c r="CH12" s="1"/>
      <c r="CI12" s="1"/>
      <c r="CJ12" s="1"/>
      <c r="CK12" s="1"/>
      <c r="CL12" s="1"/>
      <c r="CT12" s="3"/>
      <c r="CU12" s="1"/>
      <c r="CV12" s="1"/>
      <c r="CW12" s="1"/>
      <c r="CX12" s="1"/>
      <c r="CY12" s="1"/>
      <c r="CZ12" s="1"/>
      <c r="DH12" s="3"/>
      <c r="DI12" s="1"/>
      <c r="DJ12" s="1"/>
      <c r="DK12" s="1"/>
      <c r="DL12" s="1"/>
      <c r="DM12" s="1"/>
      <c r="DN12" s="1"/>
      <c r="DV12" s="3"/>
      <c r="DW12" s="1"/>
      <c r="DX12" s="1"/>
      <c r="DY12" s="1"/>
      <c r="DZ12" s="1"/>
      <c r="EA12" s="1"/>
      <c r="EB12" s="1"/>
      <c r="EJ12" s="3"/>
      <c r="EK12" s="1"/>
      <c r="EL12" s="1"/>
      <c r="EM12" s="1"/>
      <c r="EN12" s="1"/>
      <c r="EO12" s="1"/>
      <c r="EP12" s="1"/>
      <c r="EX12" s="3"/>
      <c r="EY12" s="1"/>
      <c r="EZ12" s="1"/>
      <c r="FA12" s="1"/>
      <c r="FB12" s="1"/>
      <c r="FC12" s="1"/>
      <c r="FD12" s="1"/>
      <c r="FL12" s="3"/>
      <c r="FM12" s="1"/>
      <c r="FN12" s="1"/>
      <c r="FO12" s="1"/>
      <c r="FP12" s="1"/>
      <c r="FQ12" s="1"/>
      <c r="FR12" s="1"/>
      <c r="FZ12" s="3"/>
      <c r="GA12" s="1"/>
      <c r="GB12" s="1"/>
      <c r="GC12" s="1"/>
      <c r="GD12" s="1"/>
      <c r="GE12" s="1"/>
      <c r="GF12" s="1"/>
      <c r="GN12" s="3"/>
      <c r="GO12" s="1"/>
      <c r="GP12" s="1"/>
      <c r="GQ12" s="1"/>
      <c r="GR12" s="1"/>
      <c r="GS12" s="1"/>
      <c r="GT12" s="1"/>
      <c r="HB12" s="3"/>
      <c r="HC12" s="1"/>
      <c r="HD12" s="1"/>
      <c r="HE12" s="1"/>
      <c r="HF12" s="1"/>
      <c r="HG12" s="1"/>
      <c r="HH12" s="1"/>
      <c r="HP12" s="3"/>
      <c r="HQ12" s="1"/>
      <c r="HR12" s="1"/>
      <c r="HS12" s="1"/>
      <c r="HT12" s="1"/>
      <c r="HU12" s="1"/>
      <c r="HV12" s="1"/>
      <c r="ID12" s="3"/>
      <c r="IE12" s="1"/>
      <c r="IF12" s="1"/>
      <c r="IG12" s="1"/>
      <c r="IH12" s="1"/>
      <c r="II12" s="1"/>
      <c r="IJ12" s="1"/>
      <c r="IR12" s="3"/>
      <c r="IS12" s="1"/>
      <c r="IT12" s="1"/>
    </row>
    <row r="13" spans="1:254" ht="14.25" x14ac:dyDescent="0.2">
      <c r="A13" s="63" t="s">
        <v>306</v>
      </c>
      <c r="B13" s="47"/>
      <c r="C13" s="47"/>
      <c r="D13" s="47"/>
      <c r="E13" s="47"/>
      <c r="F13" s="49"/>
      <c r="G13" s="43"/>
      <c r="H13" s="43"/>
      <c r="I13" s="43"/>
      <c r="J13" s="43"/>
      <c r="K13" s="43"/>
      <c r="L13" s="43"/>
      <c r="M13" s="43"/>
      <c r="N13" s="50"/>
      <c r="O13" s="1"/>
      <c r="P13" s="1"/>
      <c r="Q13" s="1"/>
      <c r="R13" s="1"/>
      <c r="S13" s="1"/>
      <c r="T13" s="1"/>
      <c r="AB13" s="3"/>
      <c r="AC13" s="1"/>
      <c r="AD13" s="1"/>
      <c r="AE13" s="1"/>
      <c r="AF13" s="1"/>
      <c r="AG13" s="1"/>
      <c r="AH13" s="1"/>
      <c r="AP13" s="3"/>
      <c r="AQ13" s="1"/>
      <c r="AR13" s="1"/>
      <c r="AS13" s="1"/>
      <c r="AT13" s="1"/>
      <c r="AU13" s="1"/>
      <c r="AV13" s="1"/>
      <c r="BD13" s="3"/>
      <c r="BE13" s="1"/>
      <c r="BF13" s="1"/>
      <c r="BG13" s="1"/>
      <c r="BH13" s="1"/>
      <c r="BI13" s="1"/>
      <c r="BJ13" s="1"/>
      <c r="BR13" s="3"/>
      <c r="BS13" s="1"/>
      <c r="BT13" s="1"/>
      <c r="BU13" s="1"/>
      <c r="BV13" s="1"/>
      <c r="BW13" s="1"/>
      <c r="BX13" s="1"/>
      <c r="CF13" s="3"/>
      <c r="CG13" s="1"/>
      <c r="CH13" s="1"/>
      <c r="CI13" s="1"/>
      <c r="CJ13" s="1"/>
      <c r="CK13" s="1"/>
      <c r="CL13" s="1"/>
      <c r="CT13" s="3"/>
      <c r="CU13" s="1"/>
      <c r="CV13" s="1"/>
      <c r="CW13" s="1"/>
      <c r="CX13" s="1"/>
      <c r="CY13" s="1"/>
      <c r="CZ13" s="1"/>
      <c r="DH13" s="3"/>
      <c r="DI13" s="1"/>
      <c r="DJ13" s="1"/>
      <c r="DK13" s="1"/>
      <c r="DL13" s="1"/>
      <c r="DM13" s="1"/>
      <c r="DN13" s="1"/>
      <c r="DV13" s="3"/>
      <c r="DW13" s="1"/>
      <c r="DX13" s="1"/>
      <c r="DY13" s="1"/>
      <c r="DZ13" s="1"/>
      <c r="EA13" s="1"/>
      <c r="EB13" s="1"/>
      <c r="EJ13" s="3"/>
      <c r="EK13" s="1"/>
      <c r="EL13" s="1"/>
      <c r="EM13" s="1"/>
      <c r="EN13" s="1"/>
      <c r="EO13" s="1"/>
      <c r="EP13" s="1"/>
      <c r="EX13" s="3"/>
      <c r="EY13" s="1"/>
      <c r="EZ13" s="1"/>
      <c r="FA13" s="1"/>
      <c r="FB13" s="1"/>
      <c r="FC13" s="1"/>
      <c r="FD13" s="1"/>
      <c r="FL13" s="3"/>
      <c r="FM13" s="1"/>
      <c r="FN13" s="1"/>
      <c r="FO13" s="1"/>
      <c r="FP13" s="1"/>
      <c r="FQ13" s="1"/>
      <c r="FR13" s="1"/>
      <c r="FZ13" s="3"/>
      <c r="GA13" s="1"/>
      <c r="GB13" s="1"/>
      <c r="GC13" s="1"/>
      <c r="GD13" s="1"/>
      <c r="GE13" s="1"/>
      <c r="GF13" s="1"/>
      <c r="GN13" s="3"/>
      <c r="GO13" s="1"/>
      <c r="GP13" s="1"/>
      <c r="GQ13" s="1"/>
      <c r="GR13" s="1"/>
      <c r="GS13" s="1"/>
      <c r="GT13" s="1"/>
      <c r="HB13" s="3"/>
      <c r="HC13" s="1"/>
      <c r="HD13" s="1"/>
      <c r="HE13" s="1"/>
      <c r="HF13" s="1"/>
      <c r="HG13" s="1"/>
      <c r="HH13" s="1"/>
      <c r="HP13" s="3"/>
      <c r="HQ13" s="1"/>
      <c r="HR13" s="1"/>
      <c r="HS13" s="1"/>
      <c r="HT13" s="1"/>
      <c r="HU13" s="1"/>
      <c r="HV13" s="1"/>
      <c r="ID13" s="3"/>
      <c r="IE13" s="1"/>
      <c r="IF13" s="1"/>
      <c r="IG13" s="1"/>
      <c r="IH13" s="1"/>
      <c r="II13" s="1"/>
      <c r="IJ13" s="1"/>
      <c r="IR13" s="3"/>
      <c r="IS13" s="1"/>
      <c r="IT13" s="1"/>
    </row>
    <row r="14" spans="1:254" ht="14.25" x14ac:dyDescent="0.2">
      <c r="A14" s="63" t="s">
        <v>7</v>
      </c>
      <c r="B14" s="47"/>
      <c r="C14" s="47"/>
      <c r="D14" s="47"/>
      <c r="E14" s="47"/>
      <c r="F14" s="49"/>
      <c r="G14" s="43"/>
      <c r="H14" s="43"/>
      <c r="I14" s="43"/>
      <c r="J14" s="43"/>
      <c r="K14" s="43"/>
      <c r="L14" s="43"/>
      <c r="M14" s="43"/>
      <c r="N14" s="50"/>
      <c r="O14" s="1"/>
      <c r="P14" s="1"/>
      <c r="Q14" s="1"/>
      <c r="R14" s="1"/>
      <c r="S14" s="1"/>
      <c r="T14" s="1"/>
      <c r="AB14" s="3"/>
      <c r="AC14" s="1"/>
      <c r="AD14" s="1"/>
      <c r="AE14" s="1"/>
      <c r="AF14" s="1"/>
      <c r="AG14" s="1"/>
      <c r="AH14" s="1"/>
      <c r="AP14" s="3"/>
      <c r="AQ14" s="1"/>
      <c r="AR14" s="1"/>
      <c r="AS14" s="1"/>
      <c r="AT14" s="1"/>
      <c r="AU14" s="1"/>
      <c r="AV14" s="1"/>
      <c r="BD14" s="3"/>
      <c r="BE14" s="1"/>
      <c r="BF14" s="1"/>
      <c r="BG14" s="1"/>
      <c r="BH14" s="1"/>
      <c r="BI14" s="1"/>
      <c r="BJ14" s="1"/>
      <c r="BR14" s="3"/>
      <c r="BS14" s="1"/>
      <c r="BT14" s="1"/>
      <c r="BU14" s="1"/>
      <c r="BV14" s="1"/>
      <c r="BW14" s="1"/>
      <c r="BX14" s="1"/>
      <c r="CF14" s="3"/>
      <c r="CG14" s="1"/>
      <c r="CH14" s="1"/>
      <c r="CI14" s="1"/>
      <c r="CJ14" s="1"/>
      <c r="CK14" s="1"/>
      <c r="CL14" s="1"/>
      <c r="CT14" s="3"/>
      <c r="CU14" s="1"/>
      <c r="CV14" s="1"/>
      <c r="CW14" s="1"/>
      <c r="CX14" s="1"/>
      <c r="CY14" s="1"/>
      <c r="CZ14" s="1"/>
      <c r="DH14" s="3"/>
      <c r="DI14" s="1"/>
      <c r="DJ14" s="1"/>
      <c r="DK14" s="1"/>
      <c r="DL14" s="1"/>
      <c r="DM14" s="1"/>
      <c r="DN14" s="1"/>
      <c r="DV14" s="3"/>
      <c r="DW14" s="1"/>
      <c r="DX14" s="1"/>
      <c r="DY14" s="1"/>
      <c r="DZ14" s="1"/>
      <c r="EA14" s="1"/>
      <c r="EB14" s="1"/>
      <c r="EJ14" s="3"/>
      <c r="EK14" s="1"/>
      <c r="EL14" s="1"/>
      <c r="EM14" s="1"/>
      <c r="EN14" s="1"/>
      <c r="EO14" s="1"/>
      <c r="EP14" s="1"/>
      <c r="EX14" s="3"/>
      <c r="EY14" s="1"/>
      <c r="EZ14" s="1"/>
      <c r="FA14" s="1"/>
      <c r="FB14" s="1"/>
      <c r="FC14" s="1"/>
      <c r="FD14" s="1"/>
      <c r="FL14" s="3"/>
      <c r="FM14" s="1"/>
      <c r="FN14" s="1"/>
      <c r="FO14" s="1"/>
      <c r="FP14" s="1"/>
      <c r="FQ14" s="1"/>
      <c r="FR14" s="1"/>
      <c r="FZ14" s="3"/>
      <c r="GA14" s="1"/>
      <c r="GB14" s="1"/>
      <c r="GC14" s="1"/>
      <c r="GD14" s="1"/>
      <c r="GE14" s="1"/>
      <c r="GF14" s="1"/>
      <c r="GN14" s="3"/>
      <c r="GO14" s="1"/>
      <c r="GP14" s="1"/>
      <c r="GQ14" s="1"/>
      <c r="GR14" s="1"/>
      <c r="GS14" s="1"/>
      <c r="GT14" s="1"/>
      <c r="HB14" s="3"/>
      <c r="HC14" s="1"/>
      <c r="HD14" s="1"/>
      <c r="HE14" s="1"/>
      <c r="HF14" s="1"/>
      <c r="HG14" s="1"/>
      <c r="HH14" s="1"/>
      <c r="HP14" s="3"/>
      <c r="HQ14" s="1"/>
      <c r="HR14" s="1"/>
      <c r="HS14" s="1"/>
      <c r="HT14" s="1"/>
      <c r="HU14" s="1"/>
      <c r="HV14" s="1"/>
      <c r="ID14" s="3"/>
      <c r="IE14" s="1"/>
      <c r="IF14" s="1"/>
      <c r="IG14" s="1"/>
      <c r="IH14" s="1"/>
      <c r="II14" s="1"/>
      <c r="IJ14" s="1"/>
      <c r="IR14" s="3"/>
      <c r="IS14" s="1"/>
      <c r="IT14" s="1"/>
    </row>
    <row r="15" spans="1:254" ht="14.25" x14ac:dyDescent="0.2">
      <c r="A15" s="61" t="s">
        <v>8</v>
      </c>
      <c r="B15" s="40"/>
      <c r="C15" s="40"/>
      <c r="D15" s="40"/>
      <c r="E15" s="40"/>
      <c r="F15" s="42"/>
      <c r="G15" s="43"/>
      <c r="H15" s="43"/>
      <c r="I15" s="43"/>
      <c r="J15" s="43"/>
      <c r="K15" s="43"/>
      <c r="L15" s="43"/>
      <c r="M15" s="43"/>
      <c r="N15" s="43"/>
    </row>
    <row r="16" spans="1:254" ht="14.25" x14ac:dyDescent="0.2">
      <c r="A16" s="61" t="s">
        <v>9</v>
      </c>
      <c r="B16" s="40"/>
      <c r="C16" s="40"/>
      <c r="D16" s="40"/>
      <c r="E16" s="40"/>
      <c r="F16" s="42"/>
      <c r="G16" s="43"/>
      <c r="H16" s="43"/>
      <c r="I16" s="43"/>
      <c r="J16" s="43"/>
      <c r="K16" s="43"/>
      <c r="L16" s="43"/>
      <c r="M16" s="43"/>
      <c r="N16" s="43"/>
    </row>
    <row r="17" spans="1:254" ht="14.25" x14ac:dyDescent="0.2">
      <c r="A17" s="61" t="s">
        <v>10</v>
      </c>
      <c r="B17" s="40"/>
      <c r="C17" s="40">
        <v>1.9638</v>
      </c>
      <c r="D17" s="40"/>
      <c r="E17" s="40"/>
      <c r="F17" s="42">
        <v>1.9638</v>
      </c>
      <c r="G17" s="43"/>
      <c r="H17" s="43"/>
      <c r="I17" s="43"/>
      <c r="J17" s="43"/>
      <c r="K17" s="43"/>
      <c r="L17" s="43"/>
      <c r="M17" s="43"/>
      <c r="N17" s="43"/>
    </row>
    <row r="18" spans="1:254" ht="14.25" x14ac:dyDescent="0.2">
      <c r="A18" s="62" t="s">
        <v>287</v>
      </c>
      <c r="B18" s="44"/>
      <c r="C18" s="44">
        <v>1.9638</v>
      </c>
      <c r="D18" s="44"/>
      <c r="E18" s="44"/>
      <c r="F18" s="46">
        <v>1.9638</v>
      </c>
      <c r="G18" s="43"/>
      <c r="H18" s="43"/>
      <c r="I18" s="43"/>
      <c r="J18" s="43"/>
      <c r="K18" s="43"/>
      <c r="L18" s="43"/>
      <c r="M18" s="43"/>
      <c r="N18" s="50"/>
      <c r="O18" s="1"/>
      <c r="P18" s="1"/>
      <c r="Q18" s="1"/>
      <c r="R18" s="1"/>
      <c r="S18" s="1"/>
      <c r="T18" s="1"/>
      <c r="AB18" s="3"/>
      <c r="AC18" s="1"/>
      <c r="AD18" s="1"/>
      <c r="AE18" s="1"/>
      <c r="AF18" s="1"/>
      <c r="AG18" s="1"/>
      <c r="AH18" s="1"/>
      <c r="AP18" s="3"/>
      <c r="AQ18" s="1"/>
      <c r="AR18" s="1"/>
      <c r="AS18" s="1"/>
      <c r="AT18" s="1"/>
      <c r="AU18" s="1"/>
      <c r="AV18" s="1"/>
      <c r="BD18" s="3"/>
      <c r="BE18" s="1"/>
      <c r="BF18" s="1"/>
      <c r="BG18" s="1"/>
      <c r="BH18" s="1"/>
      <c r="BI18" s="1"/>
      <c r="BJ18" s="1"/>
      <c r="BR18" s="3"/>
      <c r="BS18" s="1"/>
      <c r="BT18" s="1"/>
      <c r="BU18" s="1"/>
      <c r="BV18" s="1"/>
      <c r="BW18" s="1"/>
      <c r="BX18" s="1"/>
      <c r="CF18" s="3"/>
      <c r="CG18" s="1"/>
      <c r="CH18" s="1"/>
      <c r="CI18" s="1"/>
      <c r="CJ18" s="1"/>
      <c r="CK18" s="1"/>
      <c r="CL18" s="1"/>
      <c r="CT18" s="3"/>
      <c r="CU18" s="1"/>
      <c r="CV18" s="1"/>
      <c r="CW18" s="1"/>
      <c r="CX18" s="1"/>
      <c r="CY18" s="1"/>
      <c r="CZ18" s="1"/>
      <c r="DH18" s="3"/>
      <c r="DI18" s="1"/>
      <c r="DJ18" s="1"/>
      <c r="DK18" s="1"/>
      <c r="DL18" s="1"/>
      <c r="DM18" s="1"/>
      <c r="DN18" s="1"/>
      <c r="DV18" s="3"/>
      <c r="DW18" s="1"/>
      <c r="DX18" s="1"/>
      <c r="DY18" s="1"/>
      <c r="DZ18" s="1"/>
      <c r="EA18" s="1"/>
      <c r="EB18" s="1"/>
      <c r="EJ18" s="3"/>
      <c r="EK18" s="1"/>
      <c r="EL18" s="1"/>
      <c r="EM18" s="1"/>
      <c r="EN18" s="1"/>
      <c r="EO18" s="1"/>
      <c r="EP18" s="1"/>
      <c r="EX18" s="3"/>
      <c r="EY18" s="1"/>
      <c r="EZ18" s="1"/>
      <c r="FA18" s="1"/>
      <c r="FB18" s="1"/>
      <c r="FC18" s="1"/>
      <c r="FD18" s="1"/>
      <c r="FL18" s="3"/>
      <c r="FM18" s="1"/>
      <c r="FN18" s="1"/>
      <c r="FO18" s="1"/>
      <c r="FP18" s="1"/>
      <c r="FQ18" s="1"/>
      <c r="FR18" s="1"/>
      <c r="FZ18" s="3"/>
      <c r="GA18" s="1"/>
      <c r="GB18" s="1"/>
      <c r="GC18" s="1"/>
      <c r="GD18" s="1"/>
      <c r="GE18" s="1"/>
      <c r="GF18" s="1"/>
      <c r="GN18" s="3"/>
      <c r="GO18" s="1"/>
      <c r="GP18" s="1"/>
      <c r="GQ18" s="1"/>
      <c r="GR18" s="1"/>
      <c r="GS18" s="1"/>
      <c r="GT18" s="1"/>
      <c r="HB18" s="3"/>
      <c r="HC18" s="1"/>
      <c r="HD18" s="1"/>
      <c r="HE18" s="1"/>
      <c r="HF18" s="1"/>
      <c r="HG18" s="1"/>
      <c r="HH18" s="1"/>
      <c r="HP18" s="3"/>
      <c r="HQ18" s="1"/>
      <c r="HR18" s="1"/>
      <c r="HS18" s="1"/>
      <c r="HT18" s="1"/>
      <c r="HU18" s="1"/>
      <c r="HV18" s="1"/>
      <c r="ID18" s="3"/>
      <c r="IE18" s="1"/>
      <c r="IF18" s="1"/>
      <c r="IG18" s="1"/>
      <c r="IH18" s="1"/>
      <c r="II18" s="1"/>
      <c r="IJ18" s="1"/>
      <c r="IR18" s="3"/>
      <c r="IS18" s="1"/>
      <c r="IT18" s="1"/>
    </row>
    <row r="19" spans="1:254" ht="14.25" x14ac:dyDescent="0.2">
      <c r="A19" s="61" t="s">
        <v>11</v>
      </c>
      <c r="B19" s="40">
        <v>15.5282</v>
      </c>
      <c r="C19" s="40"/>
      <c r="D19" s="40"/>
      <c r="E19" s="40"/>
      <c r="F19" s="42">
        <v>15.5282</v>
      </c>
      <c r="G19" s="43"/>
      <c r="H19" s="43"/>
      <c r="I19" s="43"/>
      <c r="J19" s="43"/>
      <c r="K19" s="43"/>
      <c r="L19" s="43"/>
      <c r="M19" s="43"/>
      <c r="N19" s="43"/>
    </row>
    <row r="20" spans="1:254" ht="14.25" x14ac:dyDescent="0.2">
      <c r="A20" s="61" t="s">
        <v>12</v>
      </c>
      <c r="B20" s="40"/>
      <c r="C20" s="40"/>
      <c r="D20" s="40"/>
      <c r="E20" s="40"/>
      <c r="F20" s="42"/>
      <c r="G20" s="43"/>
      <c r="H20" s="43"/>
      <c r="I20" s="43"/>
      <c r="J20" s="43"/>
      <c r="K20" s="43"/>
      <c r="L20" s="43"/>
      <c r="M20" s="43"/>
      <c r="N20" s="43"/>
    </row>
    <row r="21" spans="1:254" ht="14.25" x14ac:dyDescent="0.2">
      <c r="A21" s="61" t="s">
        <v>13</v>
      </c>
      <c r="B21" s="40"/>
      <c r="C21" s="40">
        <v>15.019</v>
      </c>
      <c r="D21" s="40"/>
      <c r="E21" s="40"/>
      <c r="F21" s="42">
        <v>15.019</v>
      </c>
      <c r="G21" s="43"/>
      <c r="H21" s="43"/>
      <c r="I21" s="43"/>
      <c r="J21" s="43"/>
      <c r="K21" s="43"/>
      <c r="L21" s="43"/>
      <c r="M21" s="43"/>
      <c r="N21" s="43"/>
    </row>
    <row r="22" spans="1:254" ht="14.25" x14ac:dyDescent="0.2">
      <c r="A22" s="61" t="s">
        <v>14</v>
      </c>
      <c r="B22" s="40"/>
      <c r="C22" s="40"/>
      <c r="D22" s="40"/>
      <c r="E22" s="40"/>
      <c r="F22" s="42"/>
      <c r="G22" s="43"/>
      <c r="H22" s="43"/>
      <c r="I22" s="43"/>
      <c r="J22" s="43"/>
      <c r="K22" s="43"/>
      <c r="L22" s="43"/>
      <c r="M22" s="43"/>
      <c r="N22" s="43"/>
    </row>
    <row r="23" spans="1:254" ht="14.25" x14ac:dyDescent="0.2">
      <c r="A23" s="62" t="s">
        <v>15</v>
      </c>
      <c r="B23" s="44">
        <v>15.5282</v>
      </c>
      <c r="C23" s="44">
        <v>15.019</v>
      </c>
      <c r="D23" s="44"/>
      <c r="E23" s="44"/>
      <c r="F23" s="46">
        <v>30.5472</v>
      </c>
      <c r="G23" s="43"/>
      <c r="H23" s="43"/>
      <c r="I23" s="43"/>
      <c r="J23" s="43"/>
      <c r="K23" s="43"/>
      <c r="L23" s="43"/>
      <c r="M23" s="43"/>
      <c r="N23" s="50"/>
      <c r="O23" s="1"/>
      <c r="P23" s="1"/>
      <c r="Q23" s="1"/>
      <c r="R23" s="1"/>
      <c r="S23" s="1"/>
      <c r="T23" s="1"/>
      <c r="AB23" s="3"/>
      <c r="AC23" s="1"/>
      <c r="AD23" s="1"/>
      <c r="AE23" s="1"/>
      <c r="AF23" s="1"/>
      <c r="AG23" s="1"/>
      <c r="AH23" s="1"/>
      <c r="AP23" s="3"/>
      <c r="AQ23" s="1"/>
      <c r="AR23" s="1"/>
      <c r="AS23" s="1"/>
      <c r="AT23" s="1"/>
      <c r="AU23" s="1"/>
      <c r="AV23" s="1"/>
      <c r="BD23" s="3"/>
      <c r="BE23" s="1"/>
      <c r="BF23" s="1"/>
      <c r="BG23" s="1"/>
      <c r="BH23" s="1"/>
      <c r="BI23" s="1"/>
      <c r="BJ23" s="1"/>
      <c r="BR23" s="3"/>
      <c r="BS23" s="1"/>
      <c r="BT23" s="1"/>
      <c r="BU23" s="1"/>
      <c r="BV23" s="1"/>
      <c r="BW23" s="1"/>
      <c r="BX23" s="1"/>
      <c r="CF23" s="3"/>
      <c r="CG23" s="1"/>
      <c r="CH23" s="1"/>
      <c r="CI23" s="1"/>
      <c r="CJ23" s="1"/>
      <c r="CK23" s="1"/>
      <c r="CL23" s="1"/>
      <c r="CT23" s="3"/>
      <c r="CU23" s="1"/>
      <c r="CV23" s="1"/>
      <c r="CW23" s="1"/>
      <c r="CX23" s="1"/>
      <c r="CY23" s="1"/>
      <c r="CZ23" s="1"/>
      <c r="DH23" s="3"/>
      <c r="DI23" s="1"/>
      <c r="DJ23" s="1"/>
      <c r="DK23" s="1"/>
      <c r="DL23" s="1"/>
      <c r="DM23" s="1"/>
      <c r="DN23" s="1"/>
      <c r="DV23" s="3"/>
      <c r="DW23" s="1"/>
      <c r="DX23" s="1"/>
      <c r="DY23" s="1"/>
      <c r="DZ23" s="1"/>
      <c r="EA23" s="1"/>
      <c r="EB23" s="1"/>
      <c r="EJ23" s="3"/>
      <c r="EK23" s="1"/>
      <c r="EL23" s="1"/>
      <c r="EM23" s="1"/>
      <c r="EN23" s="1"/>
      <c r="EO23" s="1"/>
      <c r="EP23" s="1"/>
      <c r="EX23" s="3"/>
      <c r="EY23" s="1"/>
      <c r="EZ23" s="1"/>
      <c r="FA23" s="1"/>
      <c r="FB23" s="1"/>
      <c r="FC23" s="1"/>
      <c r="FD23" s="1"/>
      <c r="FL23" s="3"/>
      <c r="FM23" s="1"/>
      <c r="FN23" s="1"/>
      <c r="FO23" s="1"/>
      <c r="FP23" s="1"/>
      <c r="FQ23" s="1"/>
      <c r="FR23" s="1"/>
      <c r="FZ23" s="3"/>
      <c r="GA23" s="1"/>
      <c r="GB23" s="1"/>
      <c r="GC23" s="1"/>
      <c r="GD23" s="1"/>
      <c r="GE23" s="1"/>
      <c r="GF23" s="1"/>
      <c r="GN23" s="3"/>
      <c r="GO23" s="1"/>
      <c r="GP23" s="1"/>
      <c r="GQ23" s="1"/>
      <c r="GR23" s="1"/>
      <c r="GS23" s="1"/>
      <c r="GT23" s="1"/>
      <c r="HB23" s="3"/>
      <c r="HC23" s="1"/>
      <c r="HD23" s="1"/>
      <c r="HE23" s="1"/>
      <c r="HF23" s="1"/>
      <c r="HG23" s="1"/>
      <c r="HH23" s="1"/>
      <c r="HP23" s="3"/>
      <c r="HQ23" s="1"/>
      <c r="HR23" s="1"/>
      <c r="HS23" s="1"/>
      <c r="HT23" s="1"/>
      <c r="HU23" s="1"/>
      <c r="HV23" s="1"/>
      <c r="ID23" s="3"/>
      <c r="IE23" s="1"/>
      <c r="IF23" s="1"/>
      <c r="IG23" s="1"/>
      <c r="IH23" s="1"/>
      <c r="II23" s="1"/>
      <c r="IJ23" s="1"/>
      <c r="IR23" s="3"/>
      <c r="IS23" s="1"/>
      <c r="IT23" s="1"/>
    </row>
    <row r="24" spans="1:254" ht="14.25" x14ac:dyDescent="0.2">
      <c r="A24" s="63" t="s">
        <v>288</v>
      </c>
      <c r="B24" s="47"/>
      <c r="C24" s="47"/>
      <c r="D24" s="47"/>
      <c r="E24" s="47"/>
      <c r="F24" s="49"/>
      <c r="G24" s="43"/>
      <c r="H24" s="43"/>
      <c r="I24" s="43"/>
      <c r="J24" s="43"/>
      <c r="K24" s="43"/>
      <c r="L24" s="43"/>
      <c r="M24" s="43"/>
      <c r="N24" s="50"/>
      <c r="O24" s="1"/>
      <c r="P24" s="1"/>
      <c r="Q24" s="1"/>
      <c r="R24" s="1"/>
      <c r="S24" s="1"/>
      <c r="T24" s="1"/>
      <c r="AB24" s="3"/>
      <c r="AC24" s="1"/>
      <c r="AD24" s="1"/>
      <c r="AE24" s="1"/>
      <c r="AF24" s="1"/>
      <c r="AG24" s="1"/>
      <c r="AH24" s="1"/>
      <c r="AP24" s="3"/>
      <c r="AQ24" s="1"/>
      <c r="AR24" s="1"/>
      <c r="AS24" s="1"/>
      <c r="AT24" s="1"/>
      <c r="AU24" s="1"/>
      <c r="AV24" s="1"/>
      <c r="BD24" s="3"/>
      <c r="BE24" s="1"/>
      <c r="BF24" s="1"/>
      <c r="BG24" s="1"/>
      <c r="BH24" s="1"/>
      <c r="BI24" s="1"/>
      <c r="BJ24" s="1"/>
      <c r="BR24" s="3"/>
      <c r="BS24" s="1"/>
      <c r="BT24" s="1"/>
      <c r="BU24" s="1"/>
      <c r="BV24" s="1"/>
      <c r="BW24" s="1"/>
      <c r="BX24" s="1"/>
      <c r="CF24" s="3"/>
      <c r="CG24" s="1"/>
      <c r="CH24" s="1"/>
      <c r="CI24" s="1"/>
      <c r="CJ24" s="1"/>
      <c r="CK24" s="1"/>
      <c r="CL24" s="1"/>
      <c r="CT24" s="3"/>
      <c r="CU24" s="1"/>
      <c r="CV24" s="1"/>
      <c r="CW24" s="1"/>
      <c r="CX24" s="1"/>
      <c r="CY24" s="1"/>
      <c r="CZ24" s="1"/>
      <c r="DH24" s="3"/>
      <c r="DI24" s="1"/>
      <c r="DJ24" s="1"/>
      <c r="DK24" s="1"/>
      <c r="DL24" s="1"/>
      <c r="DM24" s="1"/>
      <c r="DN24" s="1"/>
      <c r="DV24" s="3"/>
      <c r="DW24" s="1"/>
      <c r="DX24" s="1"/>
      <c r="DY24" s="1"/>
      <c r="DZ24" s="1"/>
      <c r="EA24" s="1"/>
      <c r="EB24" s="1"/>
      <c r="EJ24" s="3"/>
      <c r="EK24" s="1"/>
      <c r="EL24" s="1"/>
      <c r="EM24" s="1"/>
      <c r="EN24" s="1"/>
      <c r="EO24" s="1"/>
      <c r="EP24" s="1"/>
      <c r="EX24" s="3"/>
      <c r="EY24" s="1"/>
      <c r="EZ24" s="1"/>
      <c r="FA24" s="1"/>
      <c r="FB24" s="1"/>
      <c r="FC24" s="1"/>
      <c r="FD24" s="1"/>
      <c r="FL24" s="3"/>
      <c r="FM24" s="1"/>
      <c r="FN24" s="1"/>
      <c r="FO24" s="1"/>
      <c r="FP24" s="1"/>
      <c r="FQ24" s="1"/>
      <c r="FR24" s="1"/>
      <c r="FZ24" s="3"/>
      <c r="GA24" s="1"/>
      <c r="GB24" s="1"/>
      <c r="GC24" s="1"/>
      <c r="GD24" s="1"/>
      <c r="GE24" s="1"/>
      <c r="GF24" s="1"/>
      <c r="GN24" s="3"/>
      <c r="GO24" s="1"/>
      <c r="GP24" s="1"/>
      <c r="GQ24" s="1"/>
      <c r="GR24" s="1"/>
      <c r="GS24" s="1"/>
      <c r="GT24" s="1"/>
      <c r="HB24" s="3"/>
      <c r="HC24" s="1"/>
      <c r="HD24" s="1"/>
      <c r="HE24" s="1"/>
      <c r="HF24" s="1"/>
      <c r="HG24" s="1"/>
      <c r="HH24" s="1"/>
      <c r="HP24" s="3"/>
      <c r="HQ24" s="1"/>
      <c r="HR24" s="1"/>
      <c r="HS24" s="1"/>
      <c r="HT24" s="1"/>
      <c r="HU24" s="1"/>
      <c r="HV24" s="1"/>
      <c r="ID24" s="3"/>
      <c r="IE24" s="1"/>
      <c r="IF24" s="1"/>
      <c r="IG24" s="1"/>
      <c r="IH24" s="1"/>
      <c r="II24" s="1"/>
      <c r="IJ24" s="1"/>
      <c r="IR24" s="3"/>
      <c r="IS24" s="1"/>
      <c r="IT24" s="1"/>
    </row>
    <row r="25" spans="1:254" ht="14.25" x14ac:dyDescent="0.2">
      <c r="A25" s="61" t="s">
        <v>289</v>
      </c>
      <c r="B25" s="40"/>
      <c r="C25" s="40"/>
      <c r="D25" s="40"/>
      <c r="E25" s="40"/>
      <c r="F25" s="42"/>
      <c r="G25" s="43"/>
      <c r="H25" s="43"/>
      <c r="I25" s="43"/>
      <c r="J25" s="43"/>
      <c r="K25" s="43"/>
      <c r="L25" s="43"/>
      <c r="M25" s="43"/>
      <c r="N25" s="43"/>
    </row>
    <row r="26" spans="1:254" ht="14.25" x14ac:dyDescent="0.2">
      <c r="A26" s="61" t="s">
        <v>16</v>
      </c>
      <c r="B26" s="40"/>
      <c r="C26" s="40"/>
      <c r="D26" s="40"/>
      <c r="E26" s="40"/>
      <c r="F26" s="42"/>
      <c r="G26" s="43"/>
      <c r="H26" s="43"/>
      <c r="I26" s="43"/>
      <c r="J26" s="43"/>
      <c r="K26" s="43"/>
      <c r="L26" s="43"/>
      <c r="M26" s="43"/>
      <c r="N26" s="43"/>
    </row>
    <row r="27" spans="1:254" ht="14.25" x14ac:dyDescent="0.2">
      <c r="A27" s="61" t="s">
        <v>290</v>
      </c>
      <c r="B27" s="40"/>
      <c r="C27" s="40"/>
      <c r="D27" s="40"/>
      <c r="E27" s="40"/>
      <c r="F27" s="42"/>
      <c r="G27" s="43"/>
      <c r="H27" s="43"/>
      <c r="I27" s="43"/>
      <c r="J27" s="43"/>
      <c r="K27" s="43"/>
      <c r="L27" s="43"/>
      <c r="M27" s="43"/>
      <c r="N27" s="43"/>
    </row>
    <row r="28" spans="1:254" ht="14.25" x14ac:dyDescent="0.2">
      <c r="A28" s="61" t="s">
        <v>17</v>
      </c>
      <c r="B28" s="40"/>
      <c r="C28" s="40"/>
      <c r="D28" s="40"/>
      <c r="E28" s="40"/>
      <c r="F28" s="42"/>
      <c r="G28" s="43"/>
      <c r="H28" s="43"/>
      <c r="I28" s="43"/>
      <c r="J28" s="43"/>
      <c r="K28" s="43"/>
      <c r="L28" s="43"/>
      <c r="M28" s="43"/>
      <c r="N28" s="43"/>
    </row>
    <row r="29" spans="1:254" ht="14.25" x14ac:dyDescent="0.2">
      <c r="A29" s="61" t="s">
        <v>18</v>
      </c>
      <c r="B29" s="40"/>
      <c r="C29" s="40"/>
      <c r="D29" s="40"/>
      <c r="E29" s="40"/>
      <c r="F29" s="42"/>
      <c r="G29" s="43"/>
      <c r="H29" s="43"/>
      <c r="I29" s="43"/>
      <c r="J29" s="43"/>
      <c r="K29" s="43"/>
      <c r="L29" s="43"/>
      <c r="M29" s="43"/>
      <c r="N29" s="43"/>
    </row>
    <row r="30" spans="1:254" ht="14.25" x14ac:dyDescent="0.2">
      <c r="A30" s="61" t="s">
        <v>19</v>
      </c>
      <c r="B30" s="40"/>
      <c r="C30" s="40"/>
      <c r="D30" s="40"/>
      <c r="E30" s="40"/>
      <c r="F30" s="42"/>
      <c r="G30" s="43"/>
      <c r="H30" s="43"/>
      <c r="I30" s="43"/>
      <c r="J30" s="43"/>
      <c r="K30" s="43"/>
      <c r="L30" s="43"/>
      <c r="M30" s="43"/>
      <c r="N30" s="43"/>
    </row>
    <row r="31" spans="1:254" ht="14.25" x14ac:dyDescent="0.2">
      <c r="A31" s="61" t="s">
        <v>20</v>
      </c>
      <c r="B31" s="40"/>
      <c r="C31" s="40"/>
      <c r="D31" s="40"/>
      <c r="E31" s="40"/>
      <c r="F31" s="42"/>
      <c r="G31" s="43"/>
      <c r="H31" s="43"/>
      <c r="I31" s="43"/>
      <c r="J31" s="43"/>
      <c r="K31" s="43"/>
      <c r="L31" s="43"/>
      <c r="M31" s="43"/>
      <c r="N31" s="43"/>
    </row>
    <row r="32" spans="1:254" ht="14.25" x14ac:dyDescent="0.2">
      <c r="A32" s="61" t="s">
        <v>21</v>
      </c>
      <c r="B32" s="40"/>
      <c r="C32" s="40"/>
      <c r="D32" s="40"/>
      <c r="E32" s="40"/>
      <c r="F32" s="42"/>
      <c r="G32" s="43"/>
      <c r="H32" s="43"/>
      <c r="I32" s="43"/>
      <c r="J32" s="43"/>
      <c r="K32" s="43"/>
      <c r="L32" s="43"/>
      <c r="M32" s="43"/>
      <c r="N32" s="43"/>
    </row>
    <row r="33" spans="1:254" ht="14.25" x14ac:dyDescent="0.2">
      <c r="A33" s="61" t="s">
        <v>22</v>
      </c>
      <c r="B33" s="40"/>
      <c r="C33" s="40"/>
      <c r="D33" s="40"/>
      <c r="E33" s="40"/>
      <c r="F33" s="42"/>
      <c r="G33" s="43"/>
      <c r="H33" s="43"/>
      <c r="I33" s="43"/>
      <c r="J33" s="43"/>
      <c r="K33" s="43"/>
      <c r="L33" s="43"/>
      <c r="M33" s="43"/>
      <c r="N33" s="43"/>
    </row>
    <row r="34" spans="1:254" ht="14.25" x14ac:dyDescent="0.2">
      <c r="A34" s="62" t="s">
        <v>291</v>
      </c>
      <c r="B34" s="44"/>
      <c r="C34" s="44"/>
      <c r="D34" s="44"/>
      <c r="E34" s="44"/>
      <c r="F34" s="46"/>
      <c r="G34" s="43"/>
      <c r="H34" s="43"/>
      <c r="I34" s="43"/>
      <c r="J34" s="43"/>
      <c r="K34" s="43"/>
      <c r="L34" s="43"/>
      <c r="M34" s="43"/>
      <c r="N34" s="50"/>
      <c r="O34" s="1"/>
      <c r="P34" s="1"/>
      <c r="Q34" s="1"/>
      <c r="R34" s="1"/>
      <c r="S34" s="1"/>
      <c r="T34" s="1"/>
      <c r="AB34" s="3"/>
      <c r="AC34" s="1"/>
      <c r="AD34" s="1"/>
      <c r="AE34" s="1"/>
      <c r="AF34" s="1"/>
      <c r="AG34" s="1"/>
      <c r="AH34" s="1"/>
      <c r="AP34" s="3"/>
      <c r="AQ34" s="1"/>
      <c r="AR34" s="1"/>
      <c r="AS34" s="1"/>
      <c r="AT34" s="1"/>
      <c r="AU34" s="1"/>
      <c r="AV34" s="1"/>
      <c r="BD34" s="3"/>
      <c r="BE34" s="1"/>
      <c r="BF34" s="1"/>
      <c r="BG34" s="1"/>
      <c r="BH34" s="1"/>
      <c r="BI34" s="1"/>
      <c r="BJ34" s="1"/>
      <c r="BR34" s="3"/>
      <c r="BS34" s="1"/>
      <c r="BT34" s="1"/>
      <c r="BU34" s="1"/>
      <c r="BV34" s="1"/>
      <c r="BW34" s="1"/>
      <c r="BX34" s="1"/>
      <c r="CF34" s="3"/>
      <c r="CG34" s="1"/>
      <c r="CH34" s="1"/>
      <c r="CI34" s="1"/>
      <c r="CJ34" s="1"/>
      <c r="CK34" s="1"/>
      <c r="CL34" s="1"/>
      <c r="CT34" s="3"/>
      <c r="CU34" s="1"/>
      <c r="CV34" s="1"/>
      <c r="CW34" s="1"/>
      <c r="CX34" s="1"/>
      <c r="CY34" s="1"/>
      <c r="CZ34" s="1"/>
      <c r="DH34" s="3"/>
      <c r="DI34" s="1"/>
      <c r="DJ34" s="1"/>
      <c r="DK34" s="1"/>
      <c r="DL34" s="1"/>
      <c r="DM34" s="1"/>
      <c r="DN34" s="1"/>
      <c r="DV34" s="3"/>
      <c r="DW34" s="1"/>
      <c r="DX34" s="1"/>
      <c r="DY34" s="1"/>
      <c r="DZ34" s="1"/>
      <c r="EA34" s="1"/>
      <c r="EB34" s="1"/>
      <c r="EJ34" s="3"/>
      <c r="EK34" s="1"/>
      <c r="EL34" s="1"/>
      <c r="EM34" s="1"/>
      <c r="EN34" s="1"/>
      <c r="EO34" s="1"/>
      <c r="EP34" s="1"/>
      <c r="EX34" s="3"/>
      <c r="EY34" s="1"/>
      <c r="EZ34" s="1"/>
      <c r="FA34" s="1"/>
      <c r="FB34" s="1"/>
      <c r="FC34" s="1"/>
      <c r="FD34" s="1"/>
      <c r="FL34" s="3"/>
      <c r="FM34" s="1"/>
      <c r="FN34" s="1"/>
      <c r="FO34" s="1"/>
      <c r="FP34" s="1"/>
      <c r="FQ34" s="1"/>
      <c r="FR34" s="1"/>
      <c r="FZ34" s="3"/>
      <c r="GA34" s="1"/>
      <c r="GB34" s="1"/>
      <c r="GC34" s="1"/>
      <c r="GD34" s="1"/>
      <c r="GE34" s="1"/>
      <c r="GF34" s="1"/>
      <c r="GN34" s="3"/>
      <c r="GO34" s="1"/>
      <c r="GP34" s="1"/>
      <c r="GQ34" s="1"/>
      <c r="GR34" s="1"/>
      <c r="GS34" s="1"/>
      <c r="GT34" s="1"/>
      <c r="HB34" s="3"/>
      <c r="HC34" s="1"/>
      <c r="HD34" s="1"/>
      <c r="HE34" s="1"/>
      <c r="HF34" s="1"/>
      <c r="HG34" s="1"/>
      <c r="HH34" s="1"/>
      <c r="HP34" s="3"/>
      <c r="HQ34" s="1"/>
      <c r="HR34" s="1"/>
      <c r="HS34" s="1"/>
      <c r="HT34" s="1"/>
      <c r="HU34" s="1"/>
      <c r="HV34" s="1"/>
      <c r="ID34" s="3"/>
      <c r="IE34" s="1"/>
      <c r="IF34" s="1"/>
      <c r="IG34" s="1"/>
      <c r="IH34" s="1"/>
      <c r="II34" s="1"/>
      <c r="IJ34" s="1"/>
      <c r="IR34" s="3"/>
      <c r="IS34" s="1"/>
      <c r="IT34" s="1"/>
    </row>
    <row r="35" spans="1:254" ht="14.25" x14ac:dyDescent="0.2">
      <c r="A35" s="63" t="s">
        <v>292</v>
      </c>
      <c r="B35" s="47"/>
      <c r="C35" s="47"/>
      <c r="D35" s="47"/>
      <c r="E35" s="47"/>
      <c r="F35" s="49"/>
      <c r="G35" s="43"/>
      <c r="H35" s="43"/>
      <c r="I35" s="43"/>
      <c r="J35" s="43"/>
      <c r="K35" s="43"/>
      <c r="L35" s="43"/>
      <c r="M35" s="43"/>
      <c r="N35" s="50"/>
      <c r="O35" s="1"/>
      <c r="P35" s="1"/>
      <c r="Q35" s="1"/>
      <c r="R35" s="1"/>
      <c r="S35" s="1"/>
      <c r="T35" s="1"/>
      <c r="AB35" s="3"/>
      <c r="AC35" s="1"/>
      <c r="AD35" s="1"/>
      <c r="AE35" s="1"/>
      <c r="AF35" s="1"/>
      <c r="AG35" s="1"/>
      <c r="AH35" s="1"/>
      <c r="AP35" s="3"/>
      <c r="AQ35" s="1"/>
      <c r="AR35" s="1"/>
      <c r="AS35" s="1"/>
      <c r="AT35" s="1"/>
      <c r="AU35" s="1"/>
      <c r="AV35" s="1"/>
      <c r="BD35" s="3"/>
      <c r="BE35" s="1"/>
      <c r="BF35" s="1"/>
      <c r="BG35" s="1"/>
      <c r="BH35" s="1"/>
      <c r="BI35" s="1"/>
      <c r="BJ35" s="1"/>
      <c r="BR35" s="3"/>
      <c r="BS35" s="1"/>
      <c r="BT35" s="1"/>
      <c r="BU35" s="1"/>
      <c r="BV35" s="1"/>
      <c r="BW35" s="1"/>
      <c r="BX35" s="1"/>
      <c r="CF35" s="3"/>
      <c r="CG35" s="1"/>
      <c r="CH35" s="1"/>
      <c r="CI35" s="1"/>
      <c r="CJ35" s="1"/>
      <c r="CK35" s="1"/>
      <c r="CL35" s="1"/>
      <c r="CT35" s="3"/>
      <c r="CU35" s="1"/>
      <c r="CV35" s="1"/>
      <c r="CW35" s="1"/>
      <c r="CX35" s="1"/>
      <c r="CY35" s="1"/>
      <c r="CZ35" s="1"/>
      <c r="DH35" s="3"/>
      <c r="DI35" s="1"/>
      <c r="DJ35" s="1"/>
      <c r="DK35" s="1"/>
      <c r="DL35" s="1"/>
      <c r="DM35" s="1"/>
      <c r="DN35" s="1"/>
      <c r="DV35" s="3"/>
      <c r="DW35" s="1"/>
      <c r="DX35" s="1"/>
      <c r="DY35" s="1"/>
      <c r="DZ35" s="1"/>
      <c r="EA35" s="1"/>
      <c r="EB35" s="1"/>
      <c r="EJ35" s="3"/>
      <c r="EK35" s="1"/>
      <c r="EL35" s="1"/>
      <c r="EM35" s="1"/>
      <c r="EN35" s="1"/>
      <c r="EO35" s="1"/>
      <c r="EP35" s="1"/>
      <c r="EX35" s="3"/>
      <c r="EY35" s="1"/>
      <c r="EZ35" s="1"/>
      <c r="FA35" s="1"/>
      <c r="FB35" s="1"/>
      <c r="FC35" s="1"/>
      <c r="FD35" s="1"/>
      <c r="FL35" s="3"/>
      <c r="FM35" s="1"/>
      <c r="FN35" s="1"/>
      <c r="FO35" s="1"/>
      <c r="FP35" s="1"/>
      <c r="FQ35" s="1"/>
      <c r="FR35" s="1"/>
      <c r="FZ35" s="3"/>
      <c r="GA35" s="1"/>
      <c r="GB35" s="1"/>
      <c r="GC35" s="1"/>
      <c r="GD35" s="1"/>
      <c r="GE35" s="1"/>
      <c r="GF35" s="1"/>
      <c r="GN35" s="3"/>
      <c r="GO35" s="1"/>
      <c r="GP35" s="1"/>
      <c r="GQ35" s="1"/>
      <c r="GR35" s="1"/>
      <c r="GS35" s="1"/>
      <c r="GT35" s="1"/>
      <c r="HB35" s="3"/>
      <c r="HC35" s="1"/>
      <c r="HD35" s="1"/>
      <c r="HE35" s="1"/>
      <c r="HF35" s="1"/>
      <c r="HG35" s="1"/>
      <c r="HH35" s="1"/>
      <c r="HP35" s="3"/>
      <c r="HQ35" s="1"/>
      <c r="HR35" s="1"/>
      <c r="HS35" s="1"/>
      <c r="HT35" s="1"/>
      <c r="HU35" s="1"/>
      <c r="HV35" s="1"/>
      <c r="ID35" s="3"/>
      <c r="IE35" s="1"/>
      <c r="IF35" s="1"/>
      <c r="IG35" s="1"/>
      <c r="IH35" s="1"/>
      <c r="II35" s="1"/>
      <c r="IJ35" s="1"/>
      <c r="IR35" s="3"/>
      <c r="IS35" s="1"/>
      <c r="IT35" s="1"/>
    </row>
    <row r="36" spans="1:254" ht="14.25" x14ac:dyDescent="0.2">
      <c r="A36" s="61" t="s">
        <v>23</v>
      </c>
      <c r="B36" s="40">
        <v>2171.9357</v>
      </c>
      <c r="C36" s="40"/>
      <c r="D36" s="40"/>
      <c r="E36" s="40"/>
      <c r="F36" s="42">
        <v>2171.9357</v>
      </c>
      <c r="G36" s="43"/>
      <c r="H36" s="43"/>
      <c r="I36" s="43"/>
      <c r="J36" s="43"/>
      <c r="K36" s="43"/>
      <c r="L36" s="43"/>
      <c r="M36" s="43"/>
      <c r="N36" s="43"/>
    </row>
    <row r="37" spans="1:254" ht="14.25" x14ac:dyDescent="0.2">
      <c r="A37" s="61" t="s">
        <v>24</v>
      </c>
      <c r="B37" s="40"/>
      <c r="C37" s="40"/>
      <c r="D37" s="40"/>
      <c r="E37" s="40"/>
      <c r="F37" s="42"/>
      <c r="G37" s="43"/>
      <c r="H37" s="43"/>
      <c r="I37" s="43"/>
      <c r="J37" s="43"/>
      <c r="K37" s="43"/>
      <c r="L37" s="43"/>
      <c r="M37" s="43"/>
      <c r="N37" s="43"/>
    </row>
    <row r="38" spans="1:254" ht="14.25" x14ac:dyDescent="0.2">
      <c r="A38" s="61" t="s">
        <v>25</v>
      </c>
      <c r="B38" s="40"/>
      <c r="C38" s="40"/>
      <c r="D38" s="40"/>
      <c r="E38" s="40"/>
      <c r="F38" s="42"/>
      <c r="G38" s="43"/>
      <c r="H38" s="43"/>
      <c r="I38" s="43"/>
      <c r="J38" s="43"/>
      <c r="K38" s="43"/>
      <c r="L38" s="43"/>
      <c r="M38" s="43"/>
      <c r="N38" s="43"/>
    </row>
    <row r="39" spans="1:254" ht="14.25" x14ac:dyDescent="0.2">
      <c r="A39" s="61" t="s">
        <v>26</v>
      </c>
      <c r="B39" s="40"/>
      <c r="C39" s="40"/>
      <c r="D39" s="40"/>
      <c r="E39" s="40"/>
      <c r="F39" s="42"/>
      <c r="G39" s="43"/>
      <c r="H39" s="43"/>
      <c r="I39" s="43"/>
      <c r="J39" s="43"/>
      <c r="K39" s="43"/>
      <c r="L39" s="43"/>
      <c r="M39" s="43"/>
      <c r="N39" s="43"/>
    </row>
    <row r="40" spans="1:254" ht="14.25" x14ac:dyDescent="0.2">
      <c r="A40" s="61" t="s">
        <v>27</v>
      </c>
      <c r="B40" s="40"/>
      <c r="C40" s="40">
        <v>5.1384999999999996</v>
      </c>
      <c r="D40" s="40"/>
      <c r="E40" s="40"/>
      <c r="F40" s="42">
        <v>5.1384999999999996</v>
      </c>
      <c r="G40" s="43"/>
      <c r="H40" s="43"/>
      <c r="I40" s="43"/>
      <c r="J40" s="43"/>
      <c r="K40" s="43"/>
      <c r="L40" s="43"/>
      <c r="M40" s="43"/>
      <c r="N40" s="43"/>
    </row>
    <row r="41" spans="1:254" ht="14.25" x14ac:dyDescent="0.2">
      <c r="A41" s="62" t="s">
        <v>205</v>
      </c>
      <c r="B41" s="44">
        <v>2171.9357</v>
      </c>
      <c r="C41" s="44">
        <v>5.1384999999999996</v>
      </c>
      <c r="D41" s="44"/>
      <c r="E41" s="44"/>
      <c r="F41" s="46">
        <v>2177.0742</v>
      </c>
      <c r="G41" s="43"/>
      <c r="H41" s="43"/>
      <c r="I41" s="43"/>
      <c r="J41" s="43"/>
      <c r="K41" s="43"/>
      <c r="L41" s="43"/>
      <c r="M41" s="43"/>
      <c r="N41" s="50"/>
      <c r="O41" s="1"/>
      <c r="P41" s="1"/>
      <c r="Q41" s="1"/>
      <c r="R41" s="1"/>
      <c r="S41" s="1"/>
      <c r="T41" s="1"/>
      <c r="AB41" s="3"/>
      <c r="AC41" s="1"/>
      <c r="AD41" s="1"/>
      <c r="AE41" s="1"/>
      <c r="AF41" s="1"/>
      <c r="AG41" s="1"/>
      <c r="AH41" s="1"/>
      <c r="AP41" s="3"/>
      <c r="AQ41" s="1"/>
      <c r="AR41" s="1"/>
      <c r="AS41" s="1"/>
      <c r="AT41" s="1"/>
      <c r="AU41" s="1"/>
      <c r="AV41" s="1"/>
      <c r="BD41" s="3"/>
      <c r="BE41" s="1"/>
      <c r="BF41" s="1"/>
      <c r="BG41" s="1"/>
      <c r="BH41" s="1"/>
      <c r="BI41" s="1"/>
      <c r="BJ41" s="1"/>
      <c r="BR41" s="3"/>
      <c r="BS41" s="1"/>
      <c r="BT41" s="1"/>
      <c r="BU41" s="1"/>
      <c r="BV41" s="1"/>
      <c r="BW41" s="1"/>
      <c r="BX41" s="1"/>
      <c r="CF41" s="3"/>
      <c r="CG41" s="1"/>
      <c r="CH41" s="1"/>
      <c r="CI41" s="1"/>
      <c r="CJ41" s="1"/>
      <c r="CK41" s="1"/>
      <c r="CL41" s="1"/>
      <c r="CT41" s="3"/>
      <c r="CU41" s="1"/>
      <c r="CV41" s="1"/>
      <c r="CW41" s="1"/>
      <c r="CX41" s="1"/>
      <c r="CY41" s="1"/>
      <c r="CZ41" s="1"/>
      <c r="DH41" s="3"/>
      <c r="DI41" s="1"/>
      <c r="DJ41" s="1"/>
      <c r="DK41" s="1"/>
      <c r="DL41" s="1"/>
      <c r="DM41" s="1"/>
      <c r="DN41" s="1"/>
      <c r="DV41" s="3"/>
      <c r="DW41" s="1"/>
      <c r="DX41" s="1"/>
      <c r="DY41" s="1"/>
      <c r="DZ41" s="1"/>
      <c r="EA41" s="1"/>
      <c r="EB41" s="1"/>
      <c r="EJ41" s="3"/>
      <c r="EK41" s="1"/>
      <c r="EL41" s="1"/>
      <c r="EM41" s="1"/>
      <c r="EN41" s="1"/>
      <c r="EO41" s="1"/>
      <c r="EP41" s="1"/>
      <c r="EX41" s="3"/>
      <c r="EY41" s="1"/>
      <c r="EZ41" s="1"/>
      <c r="FA41" s="1"/>
      <c r="FB41" s="1"/>
      <c r="FC41" s="1"/>
      <c r="FD41" s="1"/>
      <c r="FL41" s="3"/>
      <c r="FM41" s="1"/>
      <c r="FN41" s="1"/>
      <c r="FO41" s="1"/>
      <c r="FP41" s="1"/>
      <c r="FQ41" s="1"/>
      <c r="FR41" s="1"/>
      <c r="FZ41" s="3"/>
      <c r="GA41" s="1"/>
      <c r="GB41" s="1"/>
      <c r="GC41" s="1"/>
      <c r="GD41" s="1"/>
      <c r="GE41" s="1"/>
      <c r="GF41" s="1"/>
      <c r="GN41" s="3"/>
      <c r="GO41" s="1"/>
      <c r="GP41" s="1"/>
      <c r="GQ41" s="1"/>
      <c r="GR41" s="1"/>
      <c r="GS41" s="1"/>
      <c r="GT41" s="1"/>
      <c r="HB41" s="3"/>
      <c r="HC41" s="1"/>
      <c r="HD41" s="1"/>
      <c r="HE41" s="1"/>
      <c r="HF41" s="1"/>
      <c r="HG41" s="1"/>
      <c r="HH41" s="1"/>
      <c r="HP41" s="3"/>
      <c r="HQ41" s="1"/>
      <c r="HR41" s="1"/>
      <c r="HS41" s="1"/>
      <c r="HT41" s="1"/>
      <c r="HU41" s="1"/>
      <c r="HV41" s="1"/>
      <c r="ID41" s="3"/>
      <c r="IE41" s="1"/>
      <c r="IF41" s="1"/>
      <c r="IG41" s="1"/>
      <c r="IH41" s="1"/>
      <c r="II41" s="1"/>
      <c r="IJ41" s="1"/>
      <c r="IR41" s="3"/>
      <c r="IS41" s="1"/>
      <c r="IT41" s="1"/>
    </row>
    <row r="42" spans="1:254" ht="14.25" x14ac:dyDescent="0.2">
      <c r="A42" s="61" t="s">
        <v>307</v>
      </c>
      <c r="B42" s="40">
        <v>181.15129999999999</v>
      </c>
      <c r="C42" s="40">
        <v>4926.5704999999998</v>
      </c>
      <c r="D42" s="40">
        <v>128.8638</v>
      </c>
      <c r="E42" s="40">
        <v>294.1259</v>
      </c>
      <c r="F42" s="42">
        <v>5530.7115000000003</v>
      </c>
      <c r="G42" s="43"/>
      <c r="H42" s="43"/>
      <c r="I42" s="43"/>
      <c r="J42" s="43"/>
      <c r="K42" s="43"/>
      <c r="L42" s="43"/>
      <c r="M42" s="43"/>
      <c r="N42" s="43"/>
    </row>
    <row r="43" spans="1:254" ht="14.25" x14ac:dyDescent="0.2">
      <c r="A43" s="61" t="s">
        <v>308</v>
      </c>
      <c r="B43" s="40"/>
      <c r="C43" s="40">
        <v>1.7060999999999999</v>
      </c>
      <c r="D43" s="40"/>
      <c r="E43" s="40">
        <v>2.8414000000000001</v>
      </c>
      <c r="F43" s="42">
        <v>4.5475000000000003</v>
      </c>
      <c r="G43" s="43"/>
      <c r="H43" s="43"/>
      <c r="I43" s="43"/>
      <c r="J43" s="43"/>
      <c r="K43" s="43"/>
      <c r="L43" s="43"/>
      <c r="M43" s="43"/>
      <c r="N43" s="43"/>
    </row>
    <row r="44" spans="1:254" ht="14.25" x14ac:dyDescent="0.2">
      <c r="A44" s="61" t="s">
        <v>309</v>
      </c>
      <c r="B44" s="40">
        <v>7.5929000000000002</v>
      </c>
      <c r="C44" s="40">
        <v>131.447</v>
      </c>
      <c r="D44" s="40">
        <v>20.822700000000001</v>
      </c>
      <c r="E44" s="40">
        <v>0.85170000000000001</v>
      </c>
      <c r="F44" s="42">
        <v>160.71430000000001</v>
      </c>
      <c r="G44" s="43"/>
      <c r="H44" s="43"/>
      <c r="I44" s="43"/>
      <c r="J44" s="43"/>
      <c r="K44" s="43"/>
      <c r="L44" s="43"/>
      <c r="M44" s="43"/>
      <c r="N44" s="43"/>
    </row>
    <row r="45" spans="1:254" ht="14.25" x14ac:dyDescent="0.2">
      <c r="A45" s="62" t="s">
        <v>293</v>
      </c>
      <c r="B45" s="44">
        <v>188.74420000000001</v>
      </c>
      <c r="C45" s="44">
        <v>5059.7236000000003</v>
      </c>
      <c r="D45" s="44">
        <v>149.6865</v>
      </c>
      <c r="E45" s="44">
        <v>297.81900000000002</v>
      </c>
      <c r="F45" s="46">
        <v>5695.9732999999997</v>
      </c>
      <c r="G45" s="43"/>
      <c r="H45" s="43"/>
      <c r="I45" s="43"/>
      <c r="J45" s="43"/>
      <c r="K45" s="43"/>
      <c r="L45" s="43"/>
      <c r="M45" s="43"/>
      <c r="N45" s="50"/>
      <c r="O45" s="1"/>
      <c r="P45" s="1"/>
      <c r="Q45" s="1"/>
      <c r="R45" s="1"/>
      <c r="S45" s="1"/>
      <c r="T45" s="1"/>
      <c r="AB45" s="3"/>
      <c r="AC45" s="1"/>
      <c r="AD45" s="1"/>
      <c r="AE45" s="1"/>
      <c r="AF45" s="1"/>
      <c r="AG45" s="1"/>
      <c r="AH45" s="1"/>
      <c r="AP45" s="3"/>
      <c r="AQ45" s="1"/>
      <c r="AR45" s="1"/>
      <c r="AS45" s="1"/>
      <c r="AT45" s="1"/>
      <c r="AU45" s="1"/>
      <c r="AV45" s="1"/>
      <c r="BD45" s="3"/>
      <c r="BE45" s="1"/>
      <c r="BF45" s="1"/>
      <c r="BG45" s="1"/>
      <c r="BH45" s="1"/>
      <c r="BI45" s="1"/>
      <c r="BJ45" s="1"/>
      <c r="BR45" s="3"/>
      <c r="BS45" s="1"/>
      <c r="BT45" s="1"/>
      <c r="BU45" s="1"/>
      <c r="BV45" s="1"/>
      <c r="BW45" s="1"/>
      <c r="BX45" s="1"/>
      <c r="CF45" s="3"/>
      <c r="CG45" s="1"/>
      <c r="CH45" s="1"/>
      <c r="CI45" s="1"/>
      <c r="CJ45" s="1"/>
      <c r="CK45" s="1"/>
      <c r="CL45" s="1"/>
      <c r="CT45" s="3"/>
      <c r="CU45" s="1"/>
      <c r="CV45" s="1"/>
      <c r="CW45" s="1"/>
      <c r="CX45" s="1"/>
      <c r="CY45" s="1"/>
      <c r="CZ45" s="1"/>
      <c r="DH45" s="3"/>
      <c r="DI45" s="1"/>
      <c r="DJ45" s="1"/>
      <c r="DK45" s="1"/>
      <c r="DL45" s="1"/>
      <c r="DM45" s="1"/>
      <c r="DN45" s="1"/>
      <c r="DV45" s="3"/>
      <c r="DW45" s="1"/>
      <c r="DX45" s="1"/>
      <c r="DY45" s="1"/>
      <c r="DZ45" s="1"/>
      <c r="EA45" s="1"/>
      <c r="EB45" s="1"/>
      <c r="EJ45" s="3"/>
      <c r="EK45" s="1"/>
      <c r="EL45" s="1"/>
      <c r="EM45" s="1"/>
      <c r="EN45" s="1"/>
      <c r="EO45" s="1"/>
      <c r="EP45" s="1"/>
      <c r="EX45" s="3"/>
      <c r="EY45" s="1"/>
      <c r="EZ45" s="1"/>
      <c r="FA45" s="1"/>
      <c r="FB45" s="1"/>
      <c r="FC45" s="1"/>
      <c r="FD45" s="1"/>
      <c r="FL45" s="3"/>
      <c r="FM45" s="1"/>
      <c r="FN45" s="1"/>
      <c r="FO45" s="1"/>
      <c r="FP45" s="1"/>
      <c r="FQ45" s="1"/>
      <c r="FR45" s="1"/>
      <c r="FZ45" s="3"/>
      <c r="GA45" s="1"/>
      <c r="GB45" s="1"/>
      <c r="GC45" s="1"/>
      <c r="GD45" s="1"/>
      <c r="GE45" s="1"/>
      <c r="GF45" s="1"/>
      <c r="GN45" s="3"/>
      <c r="GO45" s="1"/>
      <c r="GP45" s="1"/>
      <c r="GQ45" s="1"/>
      <c r="GR45" s="1"/>
      <c r="GS45" s="1"/>
      <c r="GT45" s="1"/>
      <c r="HB45" s="3"/>
      <c r="HC45" s="1"/>
      <c r="HD45" s="1"/>
      <c r="HE45" s="1"/>
      <c r="HF45" s="1"/>
      <c r="HG45" s="1"/>
      <c r="HH45" s="1"/>
      <c r="HP45" s="3"/>
      <c r="HQ45" s="1"/>
      <c r="HR45" s="1"/>
      <c r="HS45" s="1"/>
      <c r="HT45" s="1"/>
      <c r="HU45" s="1"/>
      <c r="HV45" s="1"/>
      <c r="ID45" s="3"/>
      <c r="IE45" s="1"/>
      <c r="IF45" s="1"/>
      <c r="IG45" s="1"/>
      <c r="IH45" s="1"/>
      <c r="II45" s="1"/>
      <c r="IJ45" s="1"/>
      <c r="IR45" s="3"/>
      <c r="IS45" s="1"/>
      <c r="IT45" s="1"/>
    </row>
    <row r="46" spans="1:254" ht="14.25" x14ac:dyDescent="0.2">
      <c r="A46" s="63" t="s">
        <v>294</v>
      </c>
      <c r="B46" s="47">
        <v>2049.6583000000001</v>
      </c>
      <c r="C46" s="47">
        <v>440.65179999999998</v>
      </c>
      <c r="D46" s="47">
        <v>3116.1779999999999</v>
      </c>
      <c r="E46" s="47">
        <v>721.42809999999997</v>
      </c>
      <c r="F46" s="49">
        <v>6327.9161999999997</v>
      </c>
      <c r="G46" s="43"/>
      <c r="H46" s="43"/>
      <c r="I46" s="43"/>
      <c r="J46" s="43"/>
      <c r="K46" s="43"/>
      <c r="L46" s="43"/>
      <c r="M46" s="43"/>
      <c r="N46" s="50"/>
      <c r="O46" s="1"/>
      <c r="P46" s="1"/>
      <c r="Q46" s="1"/>
      <c r="R46" s="1"/>
      <c r="S46" s="1"/>
      <c r="T46" s="1"/>
      <c r="AB46" s="3"/>
      <c r="AC46" s="1"/>
      <c r="AD46" s="1"/>
      <c r="AE46" s="1"/>
      <c r="AF46" s="1"/>
      <c r="AG46" s="1"/>
      <c r="AH46" s="1"/>
      <c r="AP46" s="3"/>
      <c r="AQ46" s="1"/>
      <c r="AR46" s="1"/>
      <c r="AS46" s="1"/>
      <c r="AT46" s="1"/>
      <c r="AU46" s="1"/>
      <c r="AV46" s="1"/>
      <c r="BD46" s="3"/>
      <c r="BE46" s="1"/>
      <c r="BF46" s="1"/>
      <c r="BG46" s="1"/>
      <c r="BH46" s="1"/>
      <c r="BI46" s="1"/>
      <c r="BJ46" s="1"/>
      <c r="BR46" s="3"/>
      <c r="BS46" s="1"/>
      <c r="BT46" s="1"/>
      <c r="BU46" s="1"/>
      <c r="BV46" s="1"/>
      <c r="BW46" s="1"/>
      <c r="BX46" s="1"/>
      <c r="CF46" s="3"/>
      <c r="CG46" s="1"/>
      <c r="CH46" s="1"/>
      <c r="CI46" s="1"/>
      <c r="CJ46" s="1"/>
      <c r="CK46" s="1"/>
      <c r="CL46" s="1"/>
      <c r="CT46" s="3"/>
      <c r="CU46" s="1"/>
      <c r="CV46" s="1"/>
      <c r="CW46" s="1"/>
      <c r="CX46" s="1"/>
      <c r="CY46" s="1"/>
      <c r="CZ46" s="1"/>
      <c r="DH46" s="3"/>
      <c r="DI46" s="1"/>
      <c r="DJ46" s="1"/>
      <c r="DK46" s="1"/>
      <c r="DL46" s="1"/>
      <c r="DM46" s="1"/>
      <c r="DN46" s="1"/>
      <c r="DV46" s="3"/>
      <c r="DW46" s="1"/>
      <c r="DX46" s="1"/>
      <c r="DY46" s="1"/>
      <c r="DZ46" s="1"/>
      <c r="EA46" s="1"/>
      <c r="EB46" s="1"/>
      <c r="EJ46" s="3"/>
      <c r="EK46" s="1"/>
      <c r="EL46" s="1"/>
      <c r="EM46" s="1"/>
      <c r="EN46" s="1"/>
      <c r="EO46" s="1"/>
      <c r="EP46" s="1"/>
      <c r="EX46" s="3"/>
      <c r="EY46" s="1"/>
      <c r="EZ46" s="1"/>
      <c r="FA46" s="1"/>
      <c r="FB46" s="1"/>
      <c r="FC46" s="1"/>
      <c r="FD46" s="1"/>
      <c r="FL46" s="3"/>
      <c r="FM46" s="1"/>
      <c r="FN46" s="1"/>
      <c r="FO46" s="1"/>
      <c r="FP46" s="1"/>
      <c r="FQ46" s="1"/>
      <c r="FR46" s="1"/>
      <c r="FZ46" s="3"/>
      <c r="GA46" s="1"/>
      <c r="GB46" s="1"/>
      <c r="GC46" s="1"/>
      <c r="GD46" s="1"/>
      <c r="GE46" s="1"/>
      <c r="GF46" s="1"/>
      <c r="GN46" s="3"/>
      <c r="GO46" s="1"/>
      <c r="GP46" s="1"/>
      <c r="GQ46" s="1"/>
      <c r="GR46" s="1"/>
      <c r="GS46" s="1"/>
      <c r="GT46" s="1"/>
      <c r="HB46" s="3"/>
      <c r="HC46" s="1"/>
      <c r="HD46" s="1"/>
      <c r="HE46" s="1"/>
      <c r="HF46" s="1"/>
      <c r="HG46" s="1"/>
      <c r="HH46" s="1"/>
      <c r="HP46" s="3"/>
      <c r="HQ46" s="1"/>
      <c r="HR46" s="1"/>
      <c r="HS46" s="1"/>
      <c r="HT46" s="1"/>
      <c r="HU46" s="1"/>
      <c r="HV46" s="1"/>
      <c r="ID46" s="3"/>
      <c r="IE46" s="1"/>
      <c r="IF46" s="1"/>
      <c r="IG46" s="1"/>
      <c r="IH46" s="1"/>
      <c r="II46" s="1"/>
      <c r="IJ46" s="1"/>
      <c r="IR46" s="3"/>
      <c r="IS46" s="1"/>
      <c r="IT46" s="1"/>
    </row>
    <row r="47" spans="1:254" ht="14.25" x14ac:dyDescent="0.2">
      <c r="A47" s="61" t="s">
        <v>28</v>
      </c>
      <c r="B47" s="40">
        <v>199.14660000000001</v>
      </c>
      <c r="C47" s="40"/>
      <c r="D47" s="40"/>
      <c r="E47" s="40"/>
      <c r="F47" s="42">
        <v>199.14660000000001</v>
      </c>
      <c r="G47" s="43"/>
      <c r="H47" s="43"/>
      <c r="I47" s="43"/>
      <c r="J47" s="43"/>
      <c r="K47" s="43"/>
      <c r="L47" s="43"/>
      <c r="M47" s="43"/>
      <c r="N47" s="43"/>
    </row>
    <row r="48" spans="1:254" ht="14.25" x14ac:dyDescent="0.2">
      <c r="A48" s="61" t="s">
        <v>295</v>
      </c>
      <c r="B48" s="40"/>
      <c r="C48" s="40"/>
      <c r="D48" s="40"/>
      <c r="E48" s="40"/>
      <c r="F48" s="42"/>
      <c r="G48" s="43"/>
      <c r="H48" s="43"/>
      <c r="I48" s="43"/>
      <c r="J48" s="43"/>
      <c r="K48" s="43"/>
      <c r="L48" s="43"/>
      <c r="M48" s="43"/>
      <c r="N48" s="43"/>
    </row>
    <row r="49" spans="1:254" ht="14.25" x14ac:dyDescent="0.2">
      <c r="A49" s="62" t="s">
        <v>29</v>
      </c>
      <c r="B49" s="44">
        <v>199.14660000000001</v>
      </c>
      <c r="C49" s="44"/>
      <c r="D49" s="44"/>
      <c r="E49" s="44"/>
      <c r="F49" s="46">
        <v>199.14660000000001</v>
      </c>
      <c r="G49" s="43"/>
      <c r="H49" s="43"/>
      <c r="I49" s="43"/>
      <c r="J49" s="43"/>
      <c r="K49" s="43"/>
      <c r="L49" s="43"/>
      <c r="M49" s="43"/>
      <c r="N49" s="50"/>
      <c r="O49" s="1"/>
      <c r="P49" s="1"/>
      <c r="Q49" s="1"/>
      <c r="R49" s="1"/>
      <c r="S49" s="1"/>
      <c r="T49" s="1"/>
      <c r="AB49" s="3"/>
      <c r="AC49" s="1"/>
      <c r="AD49" s="1"/>
      <c r="AE49" s="1"/>
      <c r="AF49" s="1"/>
      <c r="AG49" s="1"/>
      <c r="AH49" s="1"/>
      <c r="AP49" s="3"/>
      <c r="AQ49" s="1"/>
      <c r="AR49" s="1"/>
      <c r="AS49" s="1"/>
      <c r="AT49" s="1"/>
      <c r="AU49" s="1"/>
      <c r="AV49" s="1"/>
      <c r="BD49" s="3"/>
      <c r="BE49" s="1"/>
      <c r="BF49" s="1"/>
      <c r="BG49" s="1"/>
      <c r="BH49" s="1"/>
      <c r="BI49" s="1"/>
      <c r="BJ49" s="1"/>
      <c r="BR49" s="3"/>
      <c r="BS49" s="1"/>
      <c r="BT49" s="1"/>
      <c r="BU49" s="1"/>
      <c r="BV49" s="1"/>
      <c r="BW49" s="1"/>
      <c r="BX49" s="1"/>
      <c r="CF49" s="3"/>
      <c r="CG49" s="1"/>
      <c r="CH49" s="1"/>
      <c r="CI49" s="1"/>
      <c r="CJ49" s="1"/>
      <c r="CK49" s="1"/>
      <c r="CL49" s="1"/>
      <c r="CT49" s="3"/>
      <c r="CU49" s="1"/>
      <c r="CV49" s="1"/>
      <c r="CW49" s="1"/>
      <c r="CX49" s="1"/>
      <c r="CY49" s="1"/>
      <c r="CZ49" s="1"/>
      <c r="DH49" s="3"/>
      <c r="DI49" s="1"/>
      <c r="DJ49" s="1"/>
      <c r="DK49" s="1"/>
      <c r="DL49" s="1"/>
      <c r="DM49" s="1"/>
      <c r="DN49" s="1"/>
      <c r="DV49" s="3"/>
      <c r="DW49" s="1"/>
      <c r="DX49" s="1"/>
      <c r="DY49" s="1"/>
      <c r="DZ49" s="1"/>
      <c r="EA49" s="1"/>
      <c r="EB49" s="1"/>
      <c r="EJ49" s="3"/>
      <c r="EK49" s="1"/>
      <c r="EL49" s="1"/>
      <c r="EM49" s="1"/>
      <c r="EN49" s="1"/>
      <c r="EO49" s="1"/>
      <c r="EP49" s="1"/>
      <c r="EX49" s="3"/>
      <c r="EY49" s="1"/>
      <c r="EZ49" s="1"/>
      <c r="FA49" s="1"/>
      <c r="FB49" s="1"/>
      <c r="FC49" s="1"/>
      <c r="FD49" s="1"/>
      <c r="FL49" s="3"/>
      <c r="FM49" s="1"/>
      <c r="FN49" s="1"/>
      <c r="FO49" s="1"/>
      <c r="FP49" s="1"/>
      <c r="FQ49" s="1"/>
      <c r="FR49" s="1"/>
      <c r="FZ49" s="3"/>
      <c r="GA49" s="1"/>
      <c r="GB49" s="1"/>
      <c r="GC49" s="1"/>
      <c r="GD49" s="1"/>
      <c r="GE49" s="1"/>
      <c r="GF49" s="1"/>
      <c r="GN49" s="3"/>
      <c r="GO49" s="1"/>
      <c r="GP49" s="1"/>
      <c r="GQ49" s="1"/>
      <c r="GR49" s="1"/>
      <c r="GS49" s="1"/>
      <c r="GT49" s="1"/>
      <c r="HB49" s="3"/>
      <c r="HC49" s="1"/>
      <c r="HD49" s="1"/>
      <c r="HE49" s="1"/>
      <c r="HF49" s="1"/>
      <c r="HG49" s="1"/>
      <c r="HH49" s="1"/>
      <c r="HP49" s="3"/>
      <c r="HQ49" s="1"/>
      <c r="HR49" s="1"/>
      <c r="HS49" s="1"/>
      <c r="HT49" s="1"/>
      <c r="HU49" s="1"/>
      <c r="HV49" s="1"/>
      <c r="ID49" s="3"/>
      <c r="IE49" s="1"/>
      <c r="IF49" s="1"/>
      <c r="IG49" s="1"/>
      <c r="IH49" s="1"/>
      <c r="II49" s="1"/>
      <c r="IJ49" s="1"/>
      <c r="IR49" s="3"/>
      <c r="IS49" s="1"/>
      <c r="IT49" s="1"/>
    </row>
    <row r="50" spans="1:254" ht="14.25" x14ac:dyDescent="0.2">
      <c r="A50" s="61" t="s">
        <v>296</v>
      </c>
      <c r="B50" s="40">
        <v>5.0510000000000002</v>
      </c>
      <c r="C50" s="40">
        <v>15.6616</v>
      </c>
      <c r="D50" s="40">
        <v>92.057400000000001</v>
      </c>
      <c r="E50" s="40">
        <v>116.54949999999999</v>
      </c>
      <c r="F50" s="42">
        <v>229.31950000000001</v>
      </c>
      <c r="G50" s="43"/>
      <c r="H50" s="43"/>
      <c r="I50" s="43"/>
      <c r="J50" s="43"/>
      <c r="K50" s="43"/>
      <c r="L50" s="43"/>
      <c r="M50" s="43"/>
      <c r="N50" s="43"/>
    </row>
    <row r="51" spans="1:254" ht="14.25" x14ac:dyDescent="0.2">
      <c r="A51" s="61" t="s">
        <v>297</v>
      </c>
      <c r="B51" s="40"/>
      <c r="C51" s="40">
        <v>0.20169999999999999</v>
      </c>
      <c r="D51" s="40"/>
      <c r="E51" s="40"/>
      <c r="F51" s="42">
        <v>0.20169999999999999</v>
      </c>
      <c r="G51" s="43"/>
      <c r="H51" s="43"/>
      <c r="I51" s="43"/>
      <c r="J51" s="43"/>
      <c r="K51" s="43"/>
      <c r="L51" s="43"/>
      <c r="M51" s="43"/>
      <c r="N51" s="43"/>
    </row>
    <row r="52" spans="1:254" ht="14.25" x14ac:dyDescent="0.2">
      <c r="A52" s="61" t="s">
        <v>298</v>
      </c>
      <c r="B52" s="40"/>
      <c r="C52" s="40">
        <v>6.7176999999999998</v>
      </c>
      <c r="D52" s="40"/>
      <c r="E52" s="40"/>
      <c r="F52" s="42">
        <v>6.7176999999999998</v>
      </c>
      <c r="G52" s="43"/>
      <c r="H52" s="43"/>
      <c r="I52" s="43"/>
      <c r="J52" s="43"/>
      <c r="K52" s="43"/>
      <c r="L52" s="43"/>
      <c r="M52" s="43"/>
      <c r="N52" s="43"/>
    </row>
    <row r="53" spans="1:254" ht="14.25" x14ac:dyDescent="0.2">
      <c r="A53" s="61" t="s">
        <v>30</v>
      </c>
      <c r="B53" s="40"/>
      <c r="C53" s="40"/>
      <c r="D53" s="40">
        <v>354.59300000000002</v>
      </c>
      <c r="E53" s="40"/>
      <c r="F53" s="42">
        <v>354.59300000000002</v>
      </c>
      <c r="G53" s="43"/>
      <c r="H53" s="43"/>
      <c r="I53" s="43"/>
      <c r="J53" s="43"/>
      <c r="K53" s="43"/>
      <c r="L53" s="43"/>
      <c r="M53" s="43"/>
      <c r="N53" s="43"/>
    </row>
    <row r="54" spans="1:254" ht="14.25" x14ac:dyDescent="0.2">
      <c r="A54" s="61" t="s">
        <v>31</v>
      </c>
      <c r="B54" s="40"/>
      <c r="C54" s="40">
        <v>0.57809999999999995</v>
      </c>
      <c r="D54" s="40"/>
      <c r="E54" s="40"/>
      <c r="F54" s="42">
        <v>0.57809999999999995</v>
      </c>
      <c r="G54" s="43"/>
      <c r="H54" s="43"/>
      <c r="I54" s="43"/>
      <c r="J54" s="43"/>
      <c r="K54" s="43"/>
      <c r="L54" s="43"/>
      <c r="M54" s="43"/>
      <c r="N54" s="43"/>
    </row>
    <row r="55" spans="1:254" ht="14.25" x14ac:dyDescent="0.2">
      <c r="A55" s="61" t="s">
        <v>299</v>
      </c>
      <c r="B55" s="40"/>
      <c r="C55" s="40"/>
      <c r="D55" s="40"/>
      <c r="E55" s="40"/>
      <c r="F55" s="42"/>
      <c r="G55" s="43"/>
      <c r="H55" s="43"/>
      <c r="I55" s="43"/>
      <c r="J55" s="43"/>
      <c r="K55" s="43"/>
      <c r="L55" s="43"/>
      <c r="M55" s="43"/>
      <c r="N55" s="43"/>
    </row>
    <row r="56" spans="1:254" ht="14.25" x14ac:dyDescent="0.2">
      <c r="A56" s="61" t="s">
        <v>300</v>
      </c>
      <c r="B56" s="40">
        <v>0.82169999999999999</v>
      </c>
      <c r="C56" s="40">
        <v>3.8273000000000001</v>
      </c>
      <c r="D56" s="40"/>
      <c r="E56" s="40">
        <v>4.7218</v>
      </c>
      <c r="F56" s="42">
        <v>9.3707999999999991</v>
      </c>
      <c r="G56" s="43"/>
      <c r="H56" s="43"/>
      <c r="I56" s="43"/>
      <c r="J56" s="43"/>
      <c r="K56" s="43"/>
      <c r="L56" s="43"/>
      <c r="M56" s="43"/>
      <c r="N56" s="43"/>
    </row>
    <row r="57" spans="1:254" ht="14.25" x14ac:dyDescent="0.2">
      <c r="A57" s="61" t="s">
        <v>32</v>
      </c>
      <c r="B57" s="40">
        <v>21.3232</v>
      </c>
      <c r="C57" s="40">
        <v>161.56209999999999</v>
      </c>
      <c r="D57" s="40">
        <v>57.729900000000001</v>
      </c>
      <c r="E57" s="40">
        <v>330.51589999999999</v>
      </c>
      <c r="F57" s="42">
        <v>571.13109999999995</v>
      </c>
      <c r="G57" s="43"/>
      <c r="H57" s="43"/>
      <c r="I57" s="43"/>
      <c r="J57" s="43"/>
      <c r="K57" s="43"/>
      <c r="L57" s="43"/>
      <c r="M57" s="43"/>
      <c r="N57" s="43"/>
    </row>
    <row r="58" spans="1:254" ht="14.25" x14ac:dyDescent="0.2">
      <c r="A58" s="62" t="s">
        <v>301</v>
      </c>
      <c r="B58" s="44">
        <v>27.195900000000002</v>
      </c>
      <c r="C58" s="44">
        <v>188.54849999999999</v>
      </c>
      <c r="D58" s="44">
        <v>504.38029999999998</v>
      </c>
      <c r="E58" s="44">
        <v>451.78719999999998</v>
      </c>
      <c r="F58" s="46">
        <v>1171.9119000000001</v>
      </c>
      <c r="G58" s="51"/>
      <c r="H58" s="43"/>
      <c r="I58" s="43"/>
      <c r="J58" s="43"/>
      <c r="K58" s="43"/>
      <c r="L58" s="43"/>
      <c r="M58" s="43"/>
      <c r="N58" s="50"/>
      <c r="O58" s="1"/>
      <c r="P58" s="1"/>
      <c r="Q58" s="1"/>
      <c r="R58" s="1"/>
      <c r="S58" s="1"/>
      <c r="T58" s="1"/>
      <c r="AB58" s="3"/>
      <c r="AC58" s="1"/>
      <c r="AD58" s="1"/>
      <c r="AE58" s="1"/>
      <c r="AF58" s="1"/>
      <c r="AG58" s="1"/>
      <c r="AH58" s="1"/>
      <c r="AP58" s="3"/>
      <c r="AQ58" s="1"/>
      <c r="AR58" s="1"/>
      <c r="AS58" s="1"/>
      <c r="AT58" s="1"/>
      <c r="AU58" s="1"/>
      <c r="AV58" s="1"/>
      <c r="BD58" s="3"/>
      <c r="BE58" s="1"/>
      <c r="BF58" s="1"/>
      <c r="BG58" s="1"/>
      <c r="BH58" s="1"/>
      <c r="BI58" s="1"/>
      <c r="BJ58" s="1"/>
      <c r="BR58" s="3"/>
      <c r="BS58" s="1"/>
      <c r="BT58" s="1"/>
      <c r="BU58" s="1"/>
      <c r="BV58" s="1"/>
      <c r="BW58" s="1"/>
      <c r="BX58" s="1"/>
      <c r="CF58" s="3"/>
      <c r="CG58" s="1"/>
      <c r="CH58" s="1"/>
      <c r="CI58" s="1"/>
      <c r="CJ58" s="1"/>
      <c r="CK58" s="1"/>
      <c r="CL58" s="1"/>
      <c r="CT58" s="3"/>
      <c r="CU58" s="1"/>
      <c r="CV58" s="1"/>
      <c r="CW58" s="1"/>
      <c r="CX58" s="1"/>
      <c r="CY58" s="1"/>
      <c r="CZ58" s="1"/>
      <c r="DH58" s="3"/>
      <c r="DI58" s="1"/>
      <c r="DJ58" s="1"/>
      <c r="DK58" s="1"/>
      <c r="DL58" s="1"/>
      <c r="DM58" s="1"/>
      <c r="DN58" s="1"/>
      <c r="DV58" s="3"/>
      <c r="DW58" s="1"/>
      <c r="DX58" s="1"/>
      <c r="DY58" s="1"/>
      <c r="DZ58" s="1"/>
      <c r="EA58" s="1"/>
      <c r="EB58" s="1"/>
      <c r="EJ58" s="3"/>
      <c r="EK58" s="1"/>
      <c r="EL58" s="1"/>
      <c r="EM58" s="1"/>
      <c r="EN58" s="1"/>
      <c r="EO58" s="1"/>
      <c r="EP58" s="1"/>
      <c r="EX58" s="3"/>
      <c r="EY58" s="1"/>
      <c r="EZ58" s="1"/>
      <c r="FA58" s="1"/>
      <c r="FB58" s="1"/>
      <c r="FC58" s="1"/>
      <c r="FD58" s="1"/>
      <c r="FL58" s="3"/>
      <c r="FM58" s="1"/>
      <c r="FN58" s="1"/>
      <c r="FO58" s="1"/>
      <c r="FP58" s="1"/>
      <c r="FQ58" s="1"/>
      <c r="FR58" s="1"/>
      <c r="FZ58" s="3"/>
      <c r="GA58" s="1"/>
      <c r="GB58" s="1"/>
      <c r="GC58" s="1"/>
      <c r="GD58" s="1"/>
      <c r="GE58" s="1"/>
      <c r="GF58" s="1"/>
      <c r="GN58" s="3"/>
      <c r="GO58" s="1"/>
      <c r="GP58" s="1"/>
      <c r="GQ58" s="1"/>
      <c r="GR58" s="1"/>
      <c r="GS58" s="1"/>
      <c r="GT58" s="1"/>
      <c r="HB58" s="3"/>
      <c r="HC58" s="1"/>
      <c r="HD58" s="1"/>
      <c r="HE58" s="1"/>
      <c r="HF58" s="1"/>
      <c r="HG58" s="1"/>
      <c r="HH58" s="1"/>
      <c r="HP58" s="3"/>
      <c r="HQ58" s="1"/>
      <c r="HR58" s="1"/>
      <c r="HS58" s="1"/>
      <c r="HT58" s="1"/>
      <c r="HU58" s="1"/>
      <c r="HV58" s="1"/>
      <c r="ID58" s="3"/>
      <c r="IE58" s="1"/>
      <c r="IF58" s="1"/>
      <c r="IG58" s="1"/>
      <c r="IH58" s="1"/>
      <c r="II58" s="1"/>
      <c r="IJ58" s="1"/>
      <c r="IR58" s="3"/>
      <c r="IS58" s="1"/>
      <c r="IT58" s="1"/>
    </row>
    <row r="59" spans="1:254" ht="14.25" x14ac:dyDescent="0.2">
      <c r="A59" s="61" t="s">
        <v>33</v>
      </c>
      <c r="B59" s="40">
        <v>3.0918999999999999</v>
      </c>
      <c r="C59" s="40">
        <v>0.77639999999999998</v>
      </c>
      <c r="D59" s="40"/>
      <c r="E59" s="40"/>
      <c r="F59" s="42">
        <v>3.8683000000000001</v>
      </c>
      <c r="G59" s="43"/>
      <c r="H59" s="43"/>
      <c r="I59" s="43"/>
      <c r="J59" s="43"/>
      <c r="K59" s="43"/>
      <c r="L59" s="43"/>
      <c r="M59" s="43"/>
      <c r="N59" s="43"/>
    </row>
    <row r="60" spans="1:254" ht="14.25" x14ac:dyDescent="0.2">
      <c r="A60" s="61" t="s">
        <v>310</v>
      </c>
      <c r="B60" s="40"/>
      <c r="C60" s="40"/>
      <c r="D60" s="40"/>
      <c r="E60" s="40"/>
      <c r="F60" s="42"/>
      <c r="G60" s="43"/>
      <c r="H60" s="43"/>
      <c r="I60" s="43"/>
      <c r="J60" s="43"/>
      <c r="K60" s="43"/>
      <c r="L60" s="43"/>
      <c r="M60" s="43"/>
      <c r="N60" s="43"/>
    </row>
    <row r="61" spans="1:254" ht="14.25" x14ac:dyDescent="0.2">
      <c r="A61" s="64" t="s">
        <v>34</v>
      </c>
      <c r="B61" s="44">
        <v>3.0918999999999999</v>
      </c>
      <c r="C61" s="44">
        <v>0.77639999999999998</v>
      </c>
      <c r="D61" s="44"/>
      <c r="E61" s="44"/>
      <c r="F61" s="46">
        <v>3.8683000000000001</v>
      </c>
      <c r="G61" s="43"/>
      <c r="H61" s="43"/>
      <c r="I61" s="43"/>
      <c r="J61" s="43"/>
      <c r="K61" s="43"/>
      <c r="L61" s="43"/>
      <c r="M61" s="43"/>
      <c r="N61" s="50"/>
      <c r="O61" s="1"/>
      <c r="P61" s="1"/>
      <c r="Q61" s="1"/>
      <c r="R61" s="1"/>
      <c r="S61" s="1"/>
      <c r="T61" s="1"/>
      <c r="AB61" s="3"/>
      <c r="AC61" s="1"/>
      <c r="AD61" s="1"/>
      <c r="AE61" s="1"/>
      <c r="AF61" s="1"/>
      <c r="AG61" s="1"/>
      <c r="AH61" s="1"/>
      <c r="AP61" s="3"/>
      <c r="AQ61" s="1"/>
      <c r="AR61" s="1"/>
      <c r="AS61" s="1"/>
      <c r="AT61" s="1"/>
      <c r="AU61" s="1"/>
      <c r="AV61" s="1"/>
      <c r="BD61" s="3"/>
      <c r="BE61" s="1"/>
      <c r="BF61" s="1"/>
      <c r="BG61" s="1"/>
      <c r="BH61" s="1"/>
      <c r="BI61" s="1"/>
      <c r="BJ61" s="1"/>
      <c r="BR61" s="3"/>
      <c r="BS61" s="1"/>
      <c r="BT61" s="1"/>
      <c r="BU61" s="1"/>
      <c r="BV61" s="1"/>
      <c r="BW61" s="1"/>
      <c r="BX61" s="1"/>
      <c r="CF61" s="3"/>
      <c r="CG61" s="1"/>
      <c r="CH61" s="1"/>
      <c r="CI61" s="1"/>
      <c r="CJ61" s="1"/>
      <c r="CK61" s="1"/>
      <c r="CL61" s="1"/>
      <c r="CT61" s="3"/>
      <c r="CU61" s="1"/>
      <c r="CV61" s="1"/>
      <c r="CW61" s="1"/>
      <c r="CX61" s="1"/>
      <c r="CY61" s="1"/>
      <c r="CZ61" s="1"/>
      <c r="DH61" s="3"/>
      <c r="DI61" s="1"/>
      <c r="DJ61" s="1"/>
      <c r="DK61" s="1"/>
      <c r="DL61" s="1"/>
      <c r="DM61" s="1"/>
      <c r="DN61" s="1"/>
      <c r="DV61" s="3"/>
      <c r="DW61" s="1"/>
      <c r="DX61" s="1"/>
      <c r="DY61" s="1"/>
      <c r="DZ61" s="1"/>
      <c r="EA61" s="1"/>
      <c r="EB61" s="1"/>
      <c r="EJ61" s="3"/>
      <c r="EK61" s="1"/>
      <c r="EL61" s="1"/>
      <c r="EM61" s="1"/>
      <c r="EN61" s="1"/>
      <c r="EO61" s="1"/>
      <c r="EP61" s="1"/>
      <c r="EX61" s="3"/>
      <c r="EY61" s="1"/>
      <c r="EZ61" s="1"/>
      <c r="FA61" s="1"/>
      <c r="FB61" s="1"/>
      <c r="FC61" s="1"/>
      <c r="FD61" s="1"/>
      <c r="FL61" s="3"/>
      <c r="FM61" s="1"/>
      <c r="FN61" s="1"/>
      <c r="FO61" s="1"/>
      <c r="FP61" s="1"/>
      <c r="FQ61" s="1"/>
      <c r="FR61" s="1"/>
      <c r="FZ61" s="3"/>
      <c r="GA61" s="1"/>
      <c r="GB61" s="1"/>
      <c r="GC61" s="1"/>
      <c r="GD61" s="1"/>
      <c r="GE61" s="1"/>
      <c r="GF61" s="1"/>
      <c r="GN61" s="3"/>
      <c r="GO61" s="1"/>
      <c r="GP61" s="1"/>
      <c r="GQ61" s="1"/>
      <c r="GR61" s="1"/>
      <c r="GS61" s="1"/>
      <c r="GT61" s="1"/>
      <c r="HB61" s="3"/>
      <c r="HC61" s="1"/>
      <c r="HD61" s="1"/>
      <c r="HE61" s="1"/>
      <c r="HF61" s="1"/>
      <c r="HG61" s="1"/>
      <c r="HH61" s="1"/>
      <c r="HP61" s="3"/>
      <c r="HQ61" s="1"/>
      <c r="HR61" s="1"/>
      <c r="HS61" s="1"/>
      <c r="HT61" s="1"/>
      <c r="HU61" s="1"/>
      <c r="HV61" s="1"/>
      <c r="ID61" s="3"/>
      <c r="IE61" s="1"/>
      <c r="IF61" s="1"/>
      <c r="IG61" s="1"/>
      <c r="IH61" s="1"/>
      <c r="II61" s="1"/>
      <c r="IJ61" s="1"/>
      <c r="IR61" s="3"/>
      <c r="IS61" s="1"/>
      <c r="IT61" s="1"/>
    </row>
    <row r="62" spans="1:254" ht="15" customHeight="1" x14ac:dyDescent="0.2">
      <c r="A62" s="82" t="s">
        <v>157</v>
      </c>
      <c r="B62" s="83">
        <v>4655.3008</v>
      </c>
      <c r="C62" s="83">
        <v>5732.7619000000004</v>
      </c>
      <c r="D62" s="83">
        <v>3770.2447999999999</v>
      </c>
      <c r="E62" s="83">
        <v>1471.0343</v>
      </c>
      <c r="F62" s="84">
        <v>15629.3418</v>
      </c>
      <c r="G62" s="43"/>
      <c r="H62" s="43"/>
      <c r="I62" s="43"/>
      <c r="J62" s="43"/>
      <c r="K62" s="43"/>
      <c r="L62" s="43"/>
      <c r="M62" s="43"/>
      <c r="N62" s="43"/>
    </row>
  </sheetData>
  <phoneticPr fontId="0" type="noConversion"/>
  <printOptions horizontalCentered="1"/>
  <pageMargins left="0.78740157480314965" right="0.78740157480314965" top="0.98425196850393704" bottom="0.78740157480314965" header="0.59055118110236227" footer="0.39370078740157483"/>
  <pageSetup paperSize="9" scale="80" orientation="portrait" r:id="rId1"/>
  <headerFooter alignWithMargins="0">
    <oddHeader>&amp;C&amp;"Arial,Negrita"&amp;K03+0003.3.12 VIÑEDO de UVA DE MESA. Superficie provincial total (ha)</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97AA3-BDBA-4631-AE70-5E572E68F842}">
  <sheetPr>
    <pageSetUpPr fitToPage="1"/>
  </sheetPr>
  <dimension ref="A1:IS62"/>
  <sheetViews>
    <sheetView showZeros="0" workbookViewId="0">
      <pane xSplit="1" ySplit="1" topLeftCell="B2" activePane="bottomRight" state="frozen"/>
      <selection activeCell="I62" sqref="A62:I62"/>
      <selection pane="topRight" activeCell="I62" sqref="A62:I62"/>
      <selection pane="bottomLeft" activeCell="I62" sqref="A62:I62"/>
      <selection pane="bottomRight" activeCell="A2" sqref="A2:A62"/>
    </sheetView>
  </sheetViews>
  <sheetFormatPr baseColWidth="10" defaultRowHeight="12.75" x14ac:dyDescent="0.2"/>
  <cols>
    <col min="1" max="1" width="34" customWidth="1"/>
    <col min="2" max="2" width="15.140625" bestFit="1" customWidth="1"/>
    <col min="3" max="3" width="17.85546875" customWidth="1"/>
    <col min="4" max="4" width="15.140625" customWidth="1"/>
    <col min="5" max="5" width="15" customWidth="1"/>
  </cols>
  <sheetData>
    <row r="1" spans="1:253" s="2" customFormat="1" ht="48.75" customHeight="1" x14ac:dyDescent="0.2">
      <c r="A1" s="18" t="s">
        <v>125</v>
      </c>
      <c r="B1" s="19" t="s">
        <v>285</v>
      </c>
      <c r="C1" s="19" t="s">
        <v>270</v>
      </c>
      <c r="D1" s="19" t="s">
        <v>271</v>
      </c>
      <c r="E1" s="36" t="s">
        <v>272</v>
      </c>
      <c r="F1" s="21" t="s">
        <v>283</v>
      </c>
    </row>
    <row r="2" spans="1:253" ht="14.25" x14ac:dyDescent="0.2">
      <c r="A2" s="61" t="s">
        <v>1</v>
      </c>
      <c r="B2" s="40">
        <v>2204.1765</v>
      </c>
      <c r="C2" s="40">
        <v>52.364899999999999</v>
      </c>
      <c r="D2" s="40">
        <v>5.5300000000000002E-2</v>
      </c>
      <c r="E2" s="41">
        <v>2256.5967000000001</v>
      </c>
      <c r="F2" s="42">
        <v>2262.4104000000002</v>
      </c>
      <c r="G2" s="43"/>
      <c r="H2" s="43"/>
      <c r="I2" s="43"/>
      <c r="J2" s="43"/>
      <c r="K2" s="43"/>
      <c r="L2" s="43"/>
      <c r="M2" s="43"/>
    </row>
    <row r="3" spans="1:253" ht="14.25" x14ac:dyDescent="0.2">
      <c r="A3" s="61" t="s">
        <v>2</v>
      </c>
      <c r="B3" s="40">
        <v>2212.0421000000001</v>
      </c>
      <c r="C3" s="40">
        <v>93.823700000000002</v>
      </c>
      <c r="D3" s="40"/>
      <c r="E3" s="41">
        <v>2305.8658</v>
      </c>
      <c r="F3" s="42">
        <v>2305.8658</v>
      </c>
      <c r="G3" s="43"/>
      <c r="H3" s="43"/>
      <c r="I3" s="43"/>
      <c r="J3" s="43"/>
      <c r="K3" s="43"/>
      <c r="L3" s="43"/>
      <c r="M3" s="43"/>
    </row>
    <row r="4" spans="1:253" ht="14.25" x14ac:dyDescent="0.2">
      <c r="A4" s="61" t="s">
        <v>3</v>
      </c>
      <c r="B4" s="40">
        <v>7807.6502</v>
      </c>
      <c r="C4" s="40">
        <v>328.55700000000002</v>
      </c>
      <c r="D4" s="40">
        <v>3.2246000000000001</v>
      </c>
      <c r="E4" s="41">
        <v>8139.4318000000003</v>
      </c>
      <c r="F4" s="42">
        <v>8144.5559999999996</v>
      </c>
      <c r="G4" s="43"/>
      <c r="H4" s="43"/>
      <c r="I4" s="43"/>
      <c r="J4" s="43"/>
      <c r="K4" s="43"/>
      <c r="L4" s="43"/>
      <c r="M4" s="43"/>
    </row>
    <row r="5" spans="1:253" ht="14.25" x14ac:dyDescent="0.2">
      <c r="A5" s="61" t="s">
        <v>4</v>
      </c>
      <c r="B5" s="40">
        <v>10969.0414</v>
      </c>
      <c r="C5" s="40">
        <v>523.01779999999997</v>
      </c>
      <c r="D5" s="40">
        <v>43.203600000000002</v>
      </c>
      <c r="E5" s="41">
        <v>11535.2628</v>
      </c>
      <c r="F5" s="42">
        <v>11545.2652</v>
      </c>
      <c r="G5" s="43"/>
      <c r="H5" s="43"/>
      <c r="I5" s="43"/>
      <c r="J5" s="43"/>
      <c r="K5" s="43"/>
      <c r="L5" s="43"/>
      <c r="M5" s="43"/>
    </row>
    <row r="6" spans="1:253" ht="14.25" x14ac:dyDescent="0.2">
      <c r="A6" s="62" t="s">
        <v>5</v>
      </c>
      <c r="B6" s="44">
        <v>23192.910199999998</v>
      </c>
      <c r="C6" s="44">
        <v>997.76340000000005</v>
      </c>
      <c r="D6" s="44">
        <v>46.483499999999999</v>
      </c>
      <c r="E6" s="45">
        <v>24237.1571</v>
      </c>
      <c r="F6" s="46">
        <v>24258.097399999999</v>
      </c>
      <c r="G6" s="43"/>
      <c r="H6" s="43"/>
      <c r="I6" s="43"/>
      <c r="J6" s="43"/>
      <c r="K6" s="43"/>
      <c r="L6" s="43"/>
      <c r="M6" s="43"/>
    </row>
    <row r="7" spans="1:253" ht="14.25" x14ac:dyDescent="0.2">
      <c r="A7" s="63" t="s">
        <v>302</v>
      </c>
      <c r="B7" s="47">
        <v>1.0098</v>
      </c>
      <c r="C7" s="47"/>
      <c r="D7" s="47"/>
      <c r="E7" s="48">
        <v>1.0098</v>
      </c>
      <c r="F7" s="49">
        <v>1.0098</v>
      </c>
      <c r="G7" s="43"/>
      <c r="H7" s="43"/>
      <c r="I7" s="43"/>
      <c r="J7" s="43"/>
      <c r="K7" s="43"/>
      <c r="L7" s="43"/>
      <c r="M7" s="50"/>
      <c r="N7" s="1"/>
      <c r="O7" s="1"/>
      <c r="P7" s="1"/>
      <c r="Q7" s="1"/>
      <c r="R7" s="1"/>
      <c r="S7" s="1"/>
      <c r="AA7" s="3"/>
      <c r="AB7" s="1"/>
      <c r="AC7" s="1"/>
      <c r="AD7" s="1"/>
      <c r="AE7" s="1"/>
      <c r="AF7" s="1"/>
      <c r="AG7" s="1"/>
      <c r="AO7" s="3"/>
      <c r="AP7" s="1"/>
      <c r="AQ7" s="1"/>
      <c r="AR7" s="1"/>
      <c r="AS7" s="1"/>
      <c r="AT7" s="1"/>
      <c r="AU7" s="1"/>
      <c r="BC7" s="3"/>
      <c r="BD7" s="1"/>
      <c r="BE7" s="1"/>
      <c r="BF7" s="1"/>
      <c r="BG7" s="1"/>
      <c r="BH7" s="1"/>
      <c r="BI7" s="1"/>
      <c r="BQ7" s="3"/>
      <c r="BR7" s="1"/>
      <c r="BS7" s="1"/>
      <c r="BT7" s="1"/>
      <c r="BU7" s="1"/>
      <c r="BV7" s="1"/>
      <c r="BW7" s="1"/>
      <c r="CE7" s="3"/>
      <c r="CF7" s="1"/>
      <c r="CG7" s="1"/>
      <c r="CH7" s="1"/>
      <c r="CI7" s="1"/>
      <c r="CJ7" s="1"/>
      <c r="CK7" s="1"/>
      <c r="CS7" s="3"/>
      <c r="CT7" s="1"/>
      <c r="CU7" s="1"/>
      <c r="CV7" s="1"/>
      <c r="CW7" s="1"/>
      <c r="CX7" s="1"/>
      <c r="CY7" s="1"/>
      <c r="DG7" s="3"/>
      <c r="DH7" s="1"/>
      <c r="DI7" s="1"/>
      <c r="DJ7" s="1"/>
      <c r="DK7" s="1"/>
      <c r="DL7" s="1"/>
      <c r="DM7" s="1"/>
      <c r="DU7" s="3"/>
      <c r="DV7" s="1"/>
      <c r="DW7" s="1"/>
      <c r="DX7" s="1"/>
      <c r="DY7" s="1"/>
      <c r="DZ7" s="1"/>
      <c r="EA7" s="1"/>
      <c r="EI7" s="3"/>
      <c r="EJ7" s="1"/>
      <c r="EK7" s="1"/>
      <c r="EL7" s="1"/>
      <c r="EM7" s="1"/>
      <c r="EN7" s="1"/>
      <c r="EO7" s="1"/>
      <c r="EW7" s="3"/>
      <c r="EX7" s="1"/>
      <c r="EY7" s="1"/>
      <c r="EZ7" s="1"/>
      <c r="FA7" s="1"/>
      <c r="FB7" s="1"/>
      <c r="FC7" s="1"/>
      <c r="FK7" s="3"/>
      <c r="FL7" s="1"/>
      <c r="FM7" s="1"/>
      <c r="FN7" s="1"/>
      <c r="FO7" s="1"/>
      <c r="FP7" s="1"/>
      <c r="FQ7" s="1"/>
      <c r="FY7" s="3"/>
      <c r="FZ7" s="1"/>
      <c r="GA7" s="1"/>
      <c r="GB7" s="1"/>
      <c r="GC7" s="1"/>
      <c r="GD7" s="1"/>
      <c r="GE7" s="1"/>
      <c r="GM7" s="3"/>
      <c r="GN7" s="1"/>
      <c r="GO7" s="1"/>
      <c r="GP7" s="1"/>
      <c r="GQ7" s="1"/>
      <c r="GR7" s="1"/>
      <c r="GS7" s="1"/>
      <c r="HA7" s="3"/>
      <c r="HB7" s="1"/>
      <c r="HC7" s="1"/>
      <c r="HD7" s="1"/>
      <c r="HE7" s="1"/>
      <c r="HF7" s="1"/>
      <c r="HG7" s="1"/>
      <c r="HO7" s="3"/>
      <c r="HP7" s="1"/>
      <c r="HQ7" s="1"/>
      <c r="HR7" s="1"/>
      <c r="HS7" s="1"/>
      <c r="HT7" s="1"/>
      <c r="HU7" s="1"/>
      <c r="IC7" s="3"/>
      <c r="ID7" s="1"/>
      <c r="IE7" s="1"/>
      <c r="IF7" s="1"/>
      <c r="IG7" s="1"/>
      <c r="IH7" s="1"/>
      <c r="II7" s="1"/>
      <c r="IQ7" s="3"/>
      <c r="IR7" s="1"/>
      <c r="IS7" s="1"/>
    </row>
    <row r="8" spans="1:253" ht="14.25" x14ac:dyDescent="0.2">
      <c r="A8" s="63" t="s">
        <v>6</v>
      </c>
      <c r="B8" s="47">
        <v>21.142299999999999</v>
      </c>
      <c r="C8" s="47"/>
      <c r="D8" s="47"/>
      <c r="E8" s="48">
        <v>21.142299999999999</v>
      </c>
      <c r="F8" s="49">
        <v>21.142299999999999</v>
      </c>
      <c r="G8" s="43"/>
      <c r="H8" s="43"/>
      <c r="I8" s="43"/>
      <c r="J8" s="43"/>
      <c r="K8" s="43"/>
      <c r="L8" s="43"/>
      <c r="M8" s="50"/>
      <c r="N8" s="1"/>
      <c r="O8" s="1"/>
      <c r="P8" s="1"/>
      <c r="Q8" s="1"/>
      <c r="R8" s="1"/>
      <c r="S8" s="1"/>
      <c r="AA8" s="3"/>
      <c r="AB8" s="1"/>
      <c r="AC8" s="1"/>
      <c r="AD8" s="1"/>
      <c r="AE8" s="1"/>
      <c r="AF8" s="1"/>
      <c r="AG8" s="1"/>
      <c r="AO8" s="3"/>
      <c r="AP8" s="1"/>
      <c r="AQ8" s="1"/>
      <c r="AR8" s="1"/>
      <c r="AS8" s="1"/>
      <c r="AT8" s="1"/>
      <c r="AU8" s="1"/>
      <c r="BC8" s="3"/>
      <c r="BD8" s="1"/>
      <c r="BE8" s="1"/>
      <c r="BF8" s="1"/>
      <c r="BG8" s="1"/>
      <c r="BH8" s="1"/>
      <c r="BI8" s="1"/>
      <c r="BQ8" s="3"/>
      <c r="BR8" s="1"/>
      <c r="BS8" s="1"/>
      <c r="BT8" s="1"/>
      <c r="BU8" s="1"/>
      <c r="BV8" s="1"/>
      <c r="BW8" s="1"/>
      <c r="CE8" s="3"/>
      <c r="CF8" s="1"/>
      <c r="CG8" s="1"/>
      <c r="CH8" s="1"/>
      <c r="CI8" s="1"/>
      <c r="CJ8" s="1"/>
      <c r="CK8" s="1"/>
      <c r="CS8" s="3"/>
      <c r="CT8" s="1"/>
      <c r="CU8" s="1"/>
      <c r="CV8" s="1"/>
      <c r="CW8" s="1"/>
      <c r="CX8" s="1"/>
      <c r="CY8" s="1"/>
      <c r="DG8" s="3"/>
      <c r="DH8" s="1"/>
      <c r="DI8" s="1"/>
      <c r="DJ8" s="1"/>
      <c r="DK8" s="1"/>
      <c r="DL8" s="1"/>
      <c r="DM8" s="1"/>
      <c r="DU8" s="3"/>
      <c r="DV8" s="1"/>
      <c r="DW8" s="1"/>
      <c r="DX8" s="1"/>
      <c r="DY8" s="1"/>
      <c r="DZ8" s="1"/>
      <c r="EA8" s="1"/>
      <c r="EI8" s="3"/>
      <c r="EJ8" s="1"/>
      <c r="EK8" s="1"/>
      <c r="EL8" s="1"/>
      <c r="EM8" s="1"/>
      <c r="EN8" s="1"/>
      <c r="EO8" s="1"/>
      <c r="EW8" s="3"/>
      <c r="EX8" s="1"/>
      <c r="EY8" s="1"/>
      <c r="EZ8" s="1"/>
      <c r="FA8" s="1"/>
      <c r="FB8" s="1"/>
      <c r="FC8" s="1"/>
      <c r="FK8" s="3"/>
      <c r="FL8" s="1"/>
      <c r="FM8" s="1"/>
      <c r="FN8" s="1"/>
      <c r="FO8" s="1"/>
      <c r="FP8" s="1"/>
      <c r="FQ8" s="1"/>
      <c r="FY8" s="3"/>
      <c r="FZ8" s="1"/>
      <c r="GA8" s="1"/>
      <c r="GB8" s="1"/>
      <c r="GC8" s="1"/>
      <c r="GD8" s="1"/>
      <c r="GE8" s="1"/>
      <c r="GM8" s="3"/>
      <c r="GN8" s="1"/>
      <c r="GO8" s="1"/>
      <c r="GP8" s="1"/>
      <c r="GQ8" s="1"/>
      <c r="GR8" s="1"/>
      <c r="GS8" s="1"/>
      <c r="HA8" s="3"/>
      <c r="HB8" s="1"/>
      <c r="HC8" s="1"/>
      <c r="HD8" s="1"/>
      <c r="HE8" s="1"/>
      <c r="HF8" s="1"/>
      <c r="HG8" s="1"/>
      <c r="HO8" s="3"/>
      <c r="HP8" s="1"/>
      <c r="HQ8" s="1"/>
      <c r="HR8" s="1"/>
      <c r="HS8" s="1"/>
      <c r="HT8" s="1"/>
      <c r="HU8" s="1"/>
      <c r="IC8" s="3"/>
      <c r="ID8" s="1"/>
      <c r="IE8" s="1"/>
      <c r="IF8" s="1"/>
      <c r="IG8" s="1"/>
      <c r="IH8" s="1"/>
      <c r="II8" s="1"/>
      <c r="IQ8" s="3"/>
      <c r="IR8" s="1"/>
      <c r="IS8" s="1"/>
    </row>
    <row r="9" spans="1:253" ht="14.25" x14ac:dyDescent="0.2">
      <c r="A9" s="61" t="s">
        <v>303</v>
      </c>
      <c r="B9" s="40"/>
      <c r="C9" s="40">
        <v>371.68439999999998</v>
      </c>
      <c r="D9" s="40">
        <v>10378.1942</v>
      </c>
      <c r="E9" s="41">
        <v>10749.8786</v>
      </c>
      <c r="F9" s="42">
        <v>10749.8786</v>
      </c>
      <c r="G9" s="43"/>
      <c r="H9" s="43"/>
      <c r="I9" s="43"/>
      <c r="J9" s="43"/>
      <c r="K9" s="43"/>
      <c r="L9" s="43"/>
      <c r="M9" s="43"/>
    </row>
    <row r="10" spans="1:253" ht="14.25" x14ac:dyDescent="0.2">
      <c r="A10" s="61" t="s">
        <v>304</v>
      </c>
      <c r="B10" s="40"/>
      <c r="C10" s="40">
        <v>734.41399999999999</v>
      </c>
      <c r="D10" s="40">
        <v>1.8396999999999999</v>
      </c>
      <c r="E10" s="41">
        <v>736.25369999999998</v>
      </c>
      <c r="F10" s="42">
        <v>736.25369999999998</v>
      </c>
      <c r="G10" s="43"/>
      <c r="H10" s="43"/>
      <c r="I10" s="43"/>
      <c r="J10" s="43"/>
      <c r="K10" s="43"/>
      <c r="L10" s="43"/>
      <c r="M10" s="43"/>
    </row>
    <row r="11" spans="1:253" ht="14.25" x14ac:dyDescent="0.2">
      <c r="A11" s="61" t="s">
        <v>305</v>
      </c>
      <c r="B11" s="40"/>
      <c r="C11" s="40">
        <v>262.8107</v>
      </c>
      <c r="D11" s="40">
        <v>13.9819</v>
      </c>
      <c r="E11" s="41">
        <v>276.79259999999999</v>
      </c>
      <c r="F11" s="42">
        <v>276.79259999999999</v>
      </c>
      <c r="G11" s="43"/>
      <c r="H11" s="43"/>
      <c r="I11" s="43"/>
      <c r="J11" s="43"/>
      <c r="K11" s="43"/>
      <c r="L11" s="43"/>
      <c r="M11" s="43"/>
    </row>
    <row r="12" spans="1:253" ht="14.25" x14ac:dyDescent="0.2">
      <c r="A12" s="62" t="s">
        <v>286</v>
      </c>
      <c r="B12" s="44"/>
      <c r="C12" s="44">
        <v>1368.9091000000001</v>
      </c>
      <c r="D12" s="44">
        <v>10394.015799999999</v>
      </c>
      <c r="E12" s="45">
        <v>11762.9249</v>
      </c>
      <c r="F12" s="46">
        <v>11762.9249</v>
      </c>
      <c r="G12" s="43"/>
      <c r="H12" s="43"/>
      <c r="I12" s="43"/>
      <c r="J12" s="43"/>
      <c r="K12" s="43"/>
      <c r="L12" s="43"/>
      <c r="M12" s="50"/>
      <c r="N12" s="1"/>
      <c r="O12" s="1"/>
      <c r="P12" s="1"/>
      <c r="Q12" s="1"/>
      <c r="R12" s="1"/>
      <c r="S12" s="1"/>
      <c r="AA12" s="3"/>
      <c r="AB12" s="1"/>
      <c r="AC12" s="1"/>
      <c r="AD12" s="1"/>
      <c r="AE12" s="1"/>
      <c r="AF12" s="1"/>
      <c r="AG12" s="1"/>
      <c r="AO12" s="3"/>
      <c r="AP12" s="1"/>
      <c r="AQ12" s="1"/>
      <c r="AR12" s="1"/>
      <c r="AS12" s="1"/>
      <c r="AT12" s="1"/>
      <c r="AU12" s="1"/>
      <c r="BC12" s="3"/>
      <c r="BD12" s="1"/>
      <c r="BE12" s="1"/>
      <c r="BF12" s="1"/>
      <c r="BG12" s="1"/>
      <c r="BH12" s="1"/>
      <c r="BI12" s="1"/>
      <c r="BQ12" s="3"/>
      <c r="BR12" s="1"/>
      <c r="BS12" s="1"/>
      <c r="BT12" s="1"/>
      <c r="BU12" s="1"/>
      <c r="BV12" s="1"/>
      <c r="BW12" s="1"/>
      <c r="CE12" s="3"/>
      <c r="CF12" s="1"/>
      <c r="CG12" s="1"/>
      <c r="CH12" s="1"/>
      <c r="CI12" s="1"/>
      <c r="CJ12" s="1"/>
      <c r="CK12" s="1"/>
      <c r="CS12" s="3"/>
      <c r="CT12" s="1"/>
      <c r="CU12" s="1"/>
      <c r="CV12" s="1"/>
      <c r="CW12" s="1"/>
      <c r="CX12" s="1"/>
      <c r="CY12" s="1"/>
      <c r="DG12" s="3"/>
      <c r="DH12" s="1"/>
      <c r="DI12" s="1"/>
      <c r="DJ12" s="1"/>
      <c r="DK12" s="1"/>
      <c r="DL12" s="1"/>
      <c r="DM12" s="1"/>
      <c r="DU12" s="3"/>
      <c r="DV12" s="1"/>
      <c r="DW12" s="1"/>
      <c r="DX12" s="1"/>
      <c r="DY12" s="1"/>
      <c r="DZ12" s="1"/>
      <c r="EA12" s="1"/>
      <c r="EI12" s="3"/>
      <c r="EJ12" s="1"/>
      <c r="EK12" s="1"/>
      <c r="EL12" s="1"/>
      <c r="EM12" s="1"/>
      <c r="EN12" s="1"/>
      <c r="EO12" s="1"/>
      <c r="EW12" s="3"/>
      <c r="EX12" s="1"/>
      <c r="EY12" s="1"/>
      <c r="EZ12" s="1"/>
      <c r="FA12" s="1"/>
      <c r="FB12" s="1"/>
      <c r="FC12" s="1"/>
      <c r="FK12" s="3"/>
      <c r="FL12" s="1"/>
      <c r="FM12" s="1"/>
      <c r="FN12" s="1"/>
      <c r="FO12" s="1"/>
      <c r="FP12" s="1"/>
      <c r="FQ12" s="1"/>
      <c r="FY12" s="3"/>
      <c r="FZ12" s="1"/>
      <c r="GA12" s="1"/>
      <c r="GB12" s="1"/>
      <c r="GC12" s="1"/>
      <c r="GD12" s="1"/>
      <c r="GE12" s="1"/>
      <c r="GM12" s="3"/>
      <c r="GN12" s="1"/>
      <c r="GO12" s="1"/>
      <c r="GP12" s="1"/>
      <c r="GQ12" s="1"/>
      <c r="GR12" s="1"/>
      <c r="GS12" s="1"/>
      <c r="HA12" s="3"/>
      <c r="HB12" s="1"/>
      <c r="HC12" s="1"/>
      <c r="HD12" s="1"/>
      <c r="HE12" s="1"/>
      <c r="HF12" s="1"/>
      <c r="HG12" s="1"/>
      <c r="HO12" s="3"/>
      <c r="HP12" s="1"/>
      <c r="HQ12" s="1"/>
      <c r="HR12" s="1"/>
      <c r="HS12" s="1"/>
      <c r="HT12" s="1"/>
      <c r="HU12" s="1"/>
      <c r="IC12" s="3"/>
      <c r="ID12" s="1"/>
      <c r="IE12" s="1"/>
      <c r="IF12" s="1"/>
      <c r="IG12" s="1"/>
      <c r="IH12" s="1"/>
      <c r="II12" s="1"/>
      <c r="IQ12" s="3"/>
      <c r="IR12" s="1"/>
      <c r="IS12" s="1"/>
    </row>
    <row r="13" spans="1:253" ht="14.25" x14ac:dyDescent="0.2">
      <c r="A13" s="63" t="s">
        <v>306</v>
      </c>
      <c r="B13" s="47">
        <v>8322.3531000000003</v>
      </c>
      <c r="C13" s="47">
        <v>412.67489999999998</v>
      </c>
      <c r="D13" s="47">
        <v>8318.8503000000001</v>
      </c>
      <c r="E13" s="48">
        <v>17053.8783</v>
      </c>
      <c r="F13" s="49">
        <v>17053.8783</v>
      </c>
      <c r="G13" s="43"/>
      <c r="H13" s="43"/>
      <c r="I13" s="43"/>
      <c r="J13" s="43"/>
      <c r="K13" s="43"/>
      <c r="L13" s="43"/>
      <c r="M13" s="50"/>
      <c r="N13" s="1"/>
      <c r="O13" s="1"/>
      <c r="P13" s="1"/>
      <c r="Q13" s="1"/>
      <c r="R13" s="1"/>
      <c r="S13" s="1"/>
      <c r="AA13" s="3"/>
      <c r="AB13" s="1"/>
      <c r="AC13" s="1"/>
      <c r="AD13" s="1"/>
      <c r="AE13" s="1"/>
      <c r="AF13" s="1"/>
      <c r="AG13" s="1"/>
      <c r="AO13" s="3"/>
      <c r="AP13" s="1"/>
      <c r="AQ13" s="1"/>
      <c r="AR13" s="1"/>
      <c r="AS13" s="1"/>
      <c r="AT13" s="1"/>
      <c r="AU13" s="1"/>
      <c r="BC13" s="3"/>
      <c r="BD13" s="1"/>
      <c r="BE13" s="1"/>
      <c r="BF13" s="1"/>
      <c r="BG13" s="1"/>
      <c r="BH13" s="1"/>
      <c r="BI13" s="1"/>
      <c r="BQ13" s="3"/>
      <c r="BR13" s="1"/>
      <c r="BS13" s="1"/>
      <c r="BT13" s="1"/>
      <c r="BU13" s="1"/>
      <c r="BV13" s="1"/>
      <c r="BW13" s="1"/>
      <c r="CE13" s="3"/>
      <c r="CF13" s="1"/>
      <c r="CG13" s="1"/>
      <c r="CH13" s="1"/>
      <c r="CI13" s="1"/>
      <c r="CJ13" s="1"/>
      <c r="CK13" s="1"/>
      <c r="CS13" s="3"/>
      <c r="CT13" s="1"/>
      <c r="CU13" s="1"/>
      <c r="CV13" s="1"/>
      <c r="CW13" s="1"/>
      <c r="CX13" s="1"/>
      <c r="CY13" s="1"/>
      <c r="DG13" s="3"/>
      <c r="DH13" s="1"/>
      <c r="DI13" s="1"/>
      <c r="DJ13" s="1"/>
      <c r="DK13" s="1"/>
      <c r="DL13" s="1"/>
      <c r="DM13" s="1"/>
      <c r="DU13" s="3"/>
      <c r="DV13" s="1"/>
      <c r="DW13" s="1"/>
      <c r="DX13" s="1"/>
      <c r="DY13" s="1"/>
      <c r="DZ13" s="1"/>
      <c r="EA13" s="1"/>
      <c r="EI13" s="3"/>
      <c r="EJ13" s="1"/>
      <c r="EK13" s="1"/>
      <c r="EL13" s="1"/>
      <c r="EM13" s="1"/>
      <c r="EN13" s="1"/>
      <c r="EO13" s="1"/>
      <c r="EW13" s="3"/>
      <c r="EX13" s="1"/>
      <c r="EY13" s="1"/>
      <c r="EZ13" s="1"/>
      <c r="FA13" s="1"/>
      <c r="FB13" s="1"/>
      <c r="FC13" s="1"/>
      <c r="FK13" s="3"/>
      <c r="FL13" s="1"/>
      <c r="FM13" s="1"/>
      <c r="FN13" s="1"/>
      <c r="FO13" s="1"/>
      <c r="FP13" s="1"/>
      <c r="FQ13" s="1"/>
      <c r="FY13" s="3"/>
      <c r="FZ13" s="1"/>
      <c r="GA13" s="1"/>
      <c r="GB13" s="1"/>
      <c r="GC13" s="1"/>
      <c r="GD13" s="1"/>
      <c r="GE13" s="1"/>
      <c r="GM13" s="3"/>
      <c r="GN13" s="1"/>
      <c r="GO13" s="1"/>
      <c r="GP13" s="1"/>
      <c r="GQ13" s="1"/>
      <c r="GR13" s="1"/>
      <c r="GS13" s="1"/>
      <c r="HA13" s="3"/>
      <c r="HB13" s="1"/>
      <c r="HC13" s="1"/>
      <c r="HD13" s="1"/>
      <c r="HE13" s="1"/>
      <c r="HF13" s="1"/>
      <c r="HG13" s="1"/>
      <c r="HO13" s="3"/>
      <c r="HP13" s="1"/>
      <c r="HQ13" s="1"/>
      <c r="HR13" s="1"/>
      <c r="HS13" s="1"/>
      <c r="HT13" s="1"/>
      <c r="HU13" s="1"/>
      <c r="IC13" s="3"/>
      <c r="ID13" s="1"/>
      <c r="IE13" s="1"/>
      <c r="IF13" s="1"/>
      <c r="IG13" s="1"/>
      <c r="IH13" s="1"/>
      <c r="II13" s="1"/>
      <c r="IQ13" s="3"/>
      <c r="IR13" s="1"/>
      <c r="IS13" s="1"/>
    </row>
    <row r="14" spans="1:253" ht="14.25" x14ac:dyDescent="0.2">
      <c r="A14" s="63" t="s">
        <v>7</v>
      </c>
      <c r="B14" s="47">
        <v>18662.624</v>
      </c>
      <c r="C14" s="47">
        <v>2584.3357000000001</v>
      </c>
      <c r="D14" s="47">
        <v>32122.723900000001</v>
      </c>
      <c r="E14" s="48">
        <v>53369.683599999997</v>
      </c>
      <c r="F14" s="49">
        <v>53369.683599999997</v>
      </c>
      <c r="G14" s="43"/>
      <c r="H14" s="43"/>
      <c r="I14" s="43"/>
      <c r="J14" s="43"/>
      <c r="K14" s="43"/>
      <c r="L14" s="43"/>
      <c r="M14" s="50"/>
      <c r="N14" s="1"/>
      <c r="O14" s="1"/>
      <c r="P14" s="1"/>
      <c r="Q14" s="1"/>
      <c r="R14" s="1"/>
      <c r="S14" s="1"/>
      <c r="AA14" s="3"/>
      <c r="AB14" s="1"/>
      <c r="AC14" s="1"/>
      <c r="AD14" s="1"/>
      <c r="AE14" s="1"/>
      <c r="AF14" s="1"/>
      <c r="AG14" s="1"/>
      <c r="AO14" s="3"/>
      <c r="AP14" s="1"/>
      <c r="AQ14" s="1"/>
      <c r="AR14" s="1"/>
      <c r="AS14" s="1"/>
      <c r="AT14" s="1"/>
      <c r="AU14" s="1"/>
      <c r="BC14" s="3"/>
      <c r="BD14" s="1"/>
      <c r="BE14" s="1"/>
      <c r="BF14" s="1"/>
      <c r="BG14" s="1"/>
      <c r="BH14" s="1"/>
      <c r="BI14" s="1"/>
      <c r="BQ14" s="3"/>
      <c r="BR14" s="1"/>
      <c r="BS14" s="1"/>
      <c r="BT14" s="1"/>
      <c r="BU14" s="1"/>
      <c r="BV14" s="1"/>
      <c r="BW14" s="1"/>
      <c r="CE14" s="3"/>
      <c r="CF14" s="1"/>
      <c r="CG14" s="1"/>
      <c r="CH14" s="1"/>
      <c r="CI14" s="1"/>
      <c r="CJ14" s="1"/>
      <c r="CK14" s="1"/>
      <c r="CS14" s="3"/>
      <c r="CT14" s="1"/>
      <c r="CU14" s="1"/>
      <c r="CV14" s="1"/>
      <c r="CW14" s="1"/>
      <c r="CX14" s="1"/>
      <c r="CY14" s="1"/>
      <c r="DG14" s="3"/>
      <c r="DH14" s="1"/>
      <c r="DI14" s="1"/>
      <c r="DJ14" s="1"/>
      <c r="DK14" s="1"/>
      <c r="DL14" s="1"/>
      <c r="DM14" s="1"/>
      <c r="DU14" s="3"/>
      <c r="DV14" s="1"/>
      <c r="DW14" s="1"/>
      <c r="DX14" s="1"/>
      <c r="DY14" s="1"/>
      <c r="DZ14" s="1"/>
      <c r="EA14" s="1"/>
      <c r="EI14" s="3"/>
      <c r="EJ14" s="1"/>
      <c r="EK14" s="1"/>
      <c r="EL14" s="1"/>
      <c r="EM14" s="1"/>
      <c r="EN14" s="1"/>
      <c r="EO14" s="1"/>
      <c r="EW14" s="3"/>
      <c r="EX14" s="1"/>
      <c r="EY14" s="1"/>
      <c r="EZ14" s="1"/>
      <c r="FA14" s="1"/>
      <c r="FB14" s="1"/>
      <c r="FC14" s="1"/>
      <c r="FK14" s="3"/>
      <c r="FL14" s="1"/>
      <c r="FM14" s="1"/>
      <c r="FN14" s="1"/>
      <c r="FO14" s="1"/>
      <c r="FP14" s="1"/>
      <c r="FQ14" s="1"/>
      <c r="FY14" s="3"/>
      <c r="FZ14" s="1"/>
      <c r="GA14" s="1"/>
      <c r="GB14" s="1"/>
      <c r="GC14" s="1"/>
      <c r="GD14" s="1"/>
      <c r="GE14" s="1"/>
      <c r="GM14" s="3"/>
      <c r="GN14" s="1"/>
      <c r="GO14" s="1"/>
      <c r="GP14" s="1"/>
      <c r="GQ14" s="1"/>
      <c r="GR14" s="1"/>
      <c r="GS14" s="1"/>
      <c r="HA14" s="3"/>
      <c r="HB14" s="1"/>
      <c r="HC14" s="1"/>
      <c r="HD14" s="1"/>
      <c r="HE14" s="1"/>
      <c r="HF14" s="1"/>
      <c r="HG14" s="1"/>
      <c r="HO14" s="3"/>
      <c r="HP14" s="1"/>
      <c r="HQ14" s="1"/>
      <c r="HR14" s="1"/>
      <c r="HS14" s="1"/>
      <c r="HT14" s="1"/>
      <c r="HU14" s="1"/>
      <c r="IC14" s="3"/>
      <c r="ID14" s="1"/>
      <c r="IE14" s="1"/>
      <c r="IF14" s="1"/>
      <c r="IG14" s="1"/>
      <c r="IH14" s="1"/>
      <c r="II14" s="1"/>
      <c r="IQ14" s="3"/>
      <c r="IR14" s="1"/>
      <c r="IS14" s="1"/>
    </row>
    <row r="15" spans="1:253" ht="14.25" x14ac:dyDescent="0.2">
      <c r="A15" s="61" t="s">
        <v>8</v>
      </c>
      <c r="B15" s="40">
        <v>761.89649999999995</v>
      </c>
      <c r="C15" s="40">
        <v>599.75469999999996</v>
      </c>
      <c r="D15" s="40">
        <v>2790.087</v>
      </c>
      <c r="E15" s="41">
        <v>4151.7381999999998</v>
      </c>
      <c r="F15" s="42">
        <v>4151.7381999999998</v>
      </c>
      <c r="G15" s="43"/>
      <c r="H15" s="43"/>
      <c r="I15" s="43"/>
      <c r="J15" s="43"/>
      <c r="K15" s="43"/>
      <c r="L15" s="43"/>
      <c r="M15" s="43"/>
    </row>
    <row r="16" spans="1:253" ht="14.25" x14ac:dyDescent="0.2">
      <c r="A16" s="61" t="s">
        <v>9</v>
      </c>
      <c r="B16" s="40">
        <v>512.11720000000003</v>
      </c>
      <c r="C16" s="40">
        <v>32.116999999999997</v>
      </c>
      <c r="D16" s="40">
        <v>1185.7777000000001</v>
      </c>
      <c r="E16" s="41">
        <v>1730.0119</v>
      </c>
      <c r="F16" s="42">
        <v>1730.0119</v>
      </c>
      <c r="G16" s="43"/>
      <c r="H16" s="43"/>
      <c r="I16" s="43"/>
      <c r="J16" s="43"/>
      <c r="K16" s="43"/>
      <c r="L16" s="43"/>
      <c r="M16" s="43"/>
    </row>
    <row r="17" spans="1:253" ht="14.25" x14ac:dyDescent="0.2">
      <c r="A17" s="61" t="s">
        <v>10</v>
      </c>
      <c r="B17" s="40">
        <v>4586.7719999999999</v>
      </c>
      <c r="C17" s="40">
        <v>2287.1453000000001</v>
      </c>
      <c r="D17" s="40">
        <v>19888.812900000001</v>
      </c>
      <c r="E17" s="41">
        <v>26762.730200000002</v>
      </c>
      <c r="F17" s="42">
        <v>26764.694</v>
      </c>
      <c r="G17" s="43"/>
      <c r="H17" s="43"/>
      <c r="I17" s="43"/>
      <c r="J17" s="43"/>
      <c r="K17" s="43"/>
      <c r="L17" s="43"/>
      <c r="M17" s="43"/>
    </row>
    <row r="18" spans="1:253" ht="14.25" x14ac:dyDescent="0.2">
      <c r="A18" s="62" t="s">
        <v>287</v>
      </c>
      <c r="B18" s="44">
        <v>5860.7857000000004</v>
      </c>
      <c r="C18" s="44">
        <v>2919.0169999999998</v>
      </c>
      <c r="D18" s="44">
        <v>23864.677599999999</v>
      </c>
      <c r="E18" s="45">
        <v>32644.480299999999</v>
      </c>
      <c r="F18" s="46">
        <v>32646.444100000001</v>
      </c>
      <c r="G18" s="43"/>
      <c r="H18" s="43"/>
      <c r="I18" s="43"/>
      <c r="J18" s="43"/>
      <c r="K18" s="43"/>
      <c r="L18" s="43"/>
      <c r="M18" s="50"/>
      <c r="N18" s="1"/>
      <c r="O18" s="1"/>
      <c r="P18" s="1"/>
      <c r="Q18" s="1"/>
      <c r="R18" s="1"/>
      <c r="S18" s="1"/>
      <c r="AA18" s="3"/>
      <c r="AB18" s="1"/>
      <c r="AC18" s="1"/>
      <c r="AD18" s="1"/>
      <c r="AE18" s="1"/>
      <c r="AF18" s="1"/>
      <c r="AG18" s="1"/>
      <c r="AO18" s="3"/>
      <c r="AP18" s="1"/>
      <c r="AQ18" s="1"/>
      <c r="AR18" s="1"/>
      <c r="AS18" s="1"/>
      <c r="AT18" s="1"/>
      <c r="AU18" s="1"/>
      <c r="BC18" s="3"/>
      <c r="BD18" s="1"/>
      <c r="BE18" s="1"/>
      <c r="BF18" s="1"/>
      <c r="BG18" s="1"/>
      <c r="BH18" s="1"/>
      <c r="BI18" s="1"/>
      <c r="BQ18" s="3"/>
      <c r="BR18" s="1"/>
      <c r="BS18" s="1"/>
      <c r="BT18" s="1"/>
      <c r="BU18" s="1"/>
      <c r="BV18" s="1"/>
      <c r="BW18" s="1"/>
      <c r="CE18" s="3"/>
      <c r="CF18" s="1"/>
      <c r="CG18" s="1"/>
      <c r="CH18" s="1"/>
      <c r="CI18" s="1"/>
      <c r="CJ18" s="1"/>
      <c r="CK18" s="1"/>
      <c r="CS18" s="3"/>
      <c r="CT18" s="1"/>
      <c r="CU18" s="1"/>
      <c r="CV18" s="1"/>
      <c r="CW18" s="1"/>
      <c r="CX18" s="1"/>
      <c r="CY18" s="1"/>
      <c r="DG18" s="3"/>
      <c r="DH18" s="1"/>
      <c r="DI18" s="1"/>
      <c r="DJ18" s="1"/>
      <c r="DK18" s="1"/>
      <c r="DL18" s="1"/>
      <c r="DM18" s="1"/>
      <c r="DU18" s="3"/>
      <c r="DV18" s="1"/>
      <c r="DW18" s="1"/>
      <c r="DX18" s="1"/>
      <c r="DY18" s="1"/>
      <c r="DZ18" s="1"/>
      <c r="EA18" s="1"/>
      <c r="EI18" s="3"/>
      <c r="EJ18" s="1"/>
      <c r="EK18" s="1"/>
      <c r="EL18" s="1"/>
      <c r="EM18" s="1"/>
      <c r="EN18" s="1"/>
      <c r="EO18" s="1"/>
      <c r="EW18" s="3"/>
      <c r="EX18" s="1"/>
      <c r="EY18" s="1"/>
      <c r="EZ18" s="1"/>
      <c r="FA18" s="1"/>
      <c r="FB18" s="1"/>
      <c r="FC18" s="1"/>
      <c r="FK18" s="3"/>
      <c r="FL18" s="1"/>
      <c r="FM18" s="1"/>
      <c r="FN18" s="1"/>
      <c r="FO18" s="1"/>
      <c r="FP18" s="1"/>
      <c r="FQ18" s="1"/>
      <c r="FY18" s="3"/>
      <c r="FZ18" s="1"/>
      <c r="GA18" s="1"/>
      <c r="GB18" s="1"/>
      <c r="GC18" s="1"/>
      <c r="GD18" s="1"/>
      <c r="GE18" s="1"/>
      <c r="GM18" s="3"/>
      <c r="GN18" s="1"/>
      <c r="GO18" s="1"/>
      <c r="GP18" s="1"/>
      <c r="GQ18" s="1"/>
      <c r="GR18" s="1"/>
      <c r="GS18" s="1"/>
      <c r="HA18" s="3"/>
      <c r="HB18" s="1"/>
      <c r="HC18" s="1"/>
      <c r="HD18" s="1"/>
      <c r="HE18" s="1"/>
      <c r="HF18" s="1"/>
      <c r="HG18" s="1"/>
      <c r="HO18" s="3"/>
      <c r="HP18" s="1"/>
      <c r="HQ18" s="1"/>
      <c r="HR18" s="1"/>
      <c r="HS18" s="1"/>
      <c r="HT18" s="1"/>
      <c r="HU18" s="1"/>
      <c r="IC18" s="3"/>
      <c r="ID18" s="1"/>
      <c r="IE18" s="1"/>
      <c r="IF18" s="1"/>
      <c r="IG18" s="1"/>
      <c r="IH18" s="1"/>
      <c r="II18" s="1"/>
      <c r="IQ18" s="3"/>
      <c r="IR18" s="1"/>
      <c r="IS18" s="1"/>
    </row>
    <row r="19" spans="1:253" ht="14.25" x14ac:dyDescent="0.2">
      <c r="A19" s="61" t="s">
        <v>11</v>
      </c>
      <c r="B19" s="40">
        <v>25319.210599999999</v>
      </c>
      <c r="C19" s="40">
        <v>191.79480000000001</v>
      </c>
      <c r="D19" s="40">
        <v>3.8557000000000001</v>
      </c>
      <c r="E19" s="41">
        <v>25514.861099999998</v>
      </c>
      <c r="F19" s="42">
        <v>25530.389299999999</v>
      </c>
      <c r="G19" s="43"/>
      <c r="H19" s="43"/>
      <c r="I19" s="43"/>
      <c r="J19" s="43"/>
      <c r="K19" s="43"/>
      <c r="L19" s="43"/>
      <c r="M19" s="43"/>
    </row>
    <row r="20" spans="1:253" ht="14.25" x14ac:dyDescent="0.2">
      <c r="A20" s="61" t="s">
        <v>12</v>
      </c>
      <c r="B20" s="40">
        <v>3017.5551999999998</v>
      </c>
      <c r="C20" s="40"/>
      <c r="D20" s="40"/>
      <c r="E20" s="41">
        <v>3017.5551999999998</v>
      </c>
      <c r="F20" s="42">
        <v>3017.5551999999998</v>
      </c>
      <c r="G20" s="43"/>
      <c r="H20" s="43"/>
      <c r="I20" s="43"/>
      <c r="J20" s="43"/>
      <c r="K20" s="43"/>
      <c r="L20" s="43"/>
      <c r="M20" s="43"/>
    </row>
    <row r="21" spans="1:253" ht="14.25" x14ac:dyDescent="0.2">
      <c r="A21" s="61" t="s">
        <v>13</v>
      </c>
      <c r="B21" s="40">
        <v>4748.4369999999999</v>
      </c>
      <c r="C21" s="40"/>
      <c r="D21" s="40">
        <v>3.4035000000000002</v>
      </c>
      <c r="E21" s="41">
        <v>4751.8405000000002</v>
      </c>
      <c r="F21" s="42">
        <v>4766.8594999999996</v>
      </c>
      <c r="G21" s="43"/>
      <c r="H21" s="43"/>
      <c r="I21" s="43"/>
      <c r="J21" s="43"/>
      <c r="K21" s="43"/>
      <c r="L21" s="43"/>
      <c r="M21" s="43"/>
    </row>
    <row r="22" spans="1:253" ht="14.25" x14ac:dyDescent="0.2">
      <c r="A22" s="61" t="s">
        <v>14</v>
      </c>
      <c r="B22" s="40">
        <v>18965.272099999998</v>
      </c>
      <c r="C22" s="40">
        <v>3975.4877999999999</v>
      </c>
      <c r="D22" s="40">
        <v>584.74699999999996</v>
      </c>
      <c r="E22" s="41">
        <v>23525.5069</v>
      </c>
      <c r="F22" s="42">
        <v>23525.5069</v>
      </c>
      <c r="G22" s="43"/>
      <c r="H22" s="43"/>
      <c r="I22" s="43"/>
      <c r="J22" s="43"/>
      <c r="K22" s="43"/>
      <c r="L22" s="43"/>
      <c r="M22" s="43"/>
    </row>
    <row r="23" spans="1:253" ht="14.25" x14ac:dyDescent="0.2">
      <c r="A23" s="62" t="s">
        <v>15</v>
      </c>
      <c r="B23" s="44">
        <v>52050.474900000001</v>
      </c>
      <c r="C23" s="44">
        <v>4167.2825999999995</v>
      </c>
      <c r="D23" s="44">
        <v>592.00620000000004</v>
      </c>
      <c r="E23" s="45">
        <v>56809.763700000003</v>
      </c>
      <c r="F23" s="46">
        <v>56840.310899999997</v>
      </c>
      <c r="G23" s="43"/>
      <c r="H23" s="43"/>
      <c r="I23" s="43"/>
      <c r="J23" s="43"/>
      <c r="K23" s="43"/>
      <c r="L23" s="43"/>
      <c r="M23" s="50"/>
      <c r="N23" s="1"/>
      <c r="O23" s="1"/>
      <c r="P23" s="1"/>
      <c r="Q23" s="1"/>
      <c r="R23" s="1"/>
      <c r="S23" s="1"/>
      <c r="AA23" s="3"/>
      <c r="AB23" s="1"/>
      <c r="AC23" s="1"/>
      <c r="AD23" s="1"/>
      <c r="AE23" s="1"/>
      <c r="AF23" s="1"/>
      <c r="AG23" s="1"/>
      <c r="AO23" s="3"/>
      <c r="AP23" s="1"/>
      <c r="AQ23" s="1"/>
      <c r="AR23" s="1"/>
      <c r="AS23" s="1"/>
      <c r="AT23" s="1"/>
      <c r="AU23" s="1"/>
      <c r="BC23" s="3"/>
      <c r="BD23" s="1"/>
      <c r="BE23" s="1"/>
      <c r="BF23" s="1"/>
      <c r="BG23" s="1"/>
      <c r="BH23" s="1"/>
      <c r="BI23" s="1"/>
      <c r="BQ23" s="3"/>
      <c r="BR23" s="1"/>
      <c r="BS23" s="1"/>
      <c r="BT23" s="1"/>
      <c r="BU23" s="1"/>
      <c r="BV23" s="1"/>
      <c r="BW23" s="1"/>
      <c r="CE23" s="3"/>
      <c r="CF23" s="1"/>
      <c r="CG23" s="1"/>
      <c r="CH23" s="1"/>
      <c r="CI23" s="1"/>
      <c r="CJ23" s="1"/>
      <c r="CK23" s="1"/>
      <c r="CS23" s="3"/>
      <c r="CT23" s="1"/>
      <c r="CU23" s="1"/>
      <c r="CV23" s="1"/>
      <c r="CW23" s="1"/>
      <c r="CX23" s="1"/>
      <c r="CY23" s="1"/>
      <c r="DG23" s="3"/>
      <c r="DH23" s="1"/>
      <c r="DI23" s="1"/>
      <c r="DJ23" s="1"/>
      <c r="DK23" s="1"/>
      <c r="DL23" s="1"/>
      <c r="DM23" s="1"/>
      <c r="DU23" s="3"/>
      <c r="DV23" s="1"/>
      <c r="DW23" s="1"/>
      <c r="DX23" s="1"/>
      <c r="DY23" s="1"/>
      <c r="DZ23" s="1"/>
      <c r="EA23" s="1"/>
      <c r="EI23" s="3"/>
      <c r="EJ23" s="1"/>
      <c r="EK23" s="1"/>
      <c r="EL23" s="1"/>
      <c r="EM23" s="1"/>
      <c r="EN23" s="1"/>
      <c r="EO23" s="1"/>
      <c r="EW23" s="3"/>
      <c r="EX23" s="1"/>
      <c r="EY23" s="1"/>
      <c r="EZ23" s="1"/>
      <c r="FA23" s="1"/>
      <c r="FB23" s="1"/>
      <c r="FC23" s="1"/>
      <c r="FK23" s="3"/>
      <c r="FL23" s="1"/>
      <c r="FM23" s="1"/>
      <c r="FN23" s="1"/>
      <c r="FO23" s="1"/>
      <c r="FP23" s="1"/>
      <c r="FQ23" s="1"/>
      <c r="FY23" s="3"/>
      <c r="FZ23" s="1"/>
      <c r="GA23" s="1"/>
      <c r="GB23" s="1"/>
      <c r="GC23" s="1"/>
      <c r="GD23" s="1"/>
      <c r="GE23" s="1"/>
      <c r="GM23" s="3"/>
      <c r="GN23" s="1"/>
      <c r="GO23" s="1"/>
      <c r="GP23" s="1"/>
      <c r="GQ23" s="1"/>
      <c r="GR23" s="1"/>
      <c r="GS23" s="1"/>
      <c r="HA23" s="3"/>
      <c r="HB23" s="1"/>
      <c r="HC23" s="1"/>
      <c r="HD23" s="1"/>
      <c r="HE23" s="1"/>
      <c r="HF23" s="1"/>
      <c r="HG23" s="1"/>
      <c r="HO23" s="3"/>
      <c r="HP23" s="1"/>
      <c r="HQ23" s="1"/>
      <c r="HR23" s="1"/>
      <c r="HS23" s="1"/>
      <c r="HT23" s="1"/>
      <c r="HU23" s="1"/>
      <c r="IC23" s="3"/>
      <c r="ID23" s="1"/>
      <c r="IE23" s="1"/>
      <c r="IF23" s="1"/>
      <c r="IG23" s="1"/>
      <c r="IH23" s="1"/>
      <c r="II23" s="1"/>
      <c r="IQ23" s="3"/>
      <c r="IR23" s="1"/>
      <c r="IS23" s="1"/>
    </row>
    <row r="24" spans="1:253" ht="14.25" x14ac:dyDescent="0.2">
      <c r="A24" s="63" t="s">
        <v>288</v>
      </c>
      <c r="B24" s="47">
        <v>926.56590000000006</v>
      </c>
      <c r="C24" s="47">
        <v>401.60809999999998</v>
      </c>
      <c r="D24" s="47">
        <v>1838.8755000000001</v>
      </c>
      <c r="E24" s="48">
        <v>3167.0495000000001</v>
      </c>
      <c r="F24" s="49">
        <v>3167.0495000000001</v>
      </c>
      <c r="G24" s="43"/>
      <c r="H24" s="43"/>
      <c r="I24" s="43"/>
      <c r="J24" s="43"/>
      <c r="K24" s="43"/>
      <c r="L24" s="43"/>
      <c r="M24" s="50"/>
      <c r="N24" s="1"/>
      <c r="O24" s="1"/>
      <c r="P24" s="1"/>
      <c r="Q24" s="1"/>
      <c r="R24" s="1"/>
      <c r="S24" s="1"/>
      <c r="AA24" s="3"/>
      <c r="AB24" s="1"/>
      <c r="AC24" s="1"/>
      <c r="AD24" s="1"/>
      <c r="AE24" s="1"/>
      <c r="AF24" s="1"/>
      <c r="AG24" s="1"/>
      <c r="AO24" s="3"/>
      <c r="AP24" s="1"/>
      <c r="AQ24" s="1"/>
      <c r="AR24" s="1"/>
      <c r="AS24" s="1"/>
      <c r="AT24" s="1"/>
      <c r="AU24" s="1"/>
      <c r="BC24" s="3"/>
      <c r="BD24" s="1"/>
      <c r="BE24" s="1"/>
      <c r="BF24" s="1"/>
      <c r="BG24" s="1"/>
      <c r="BH24" s="1"/>
      <c r="BI24" s="1"/>
      <c r="BQ24" s="3"/>
      <c r="BR24" s="1"/>
      <c r="BS24" s="1"/>
      <c r="BT24" s="1"/>
      <c r="BU24" s="1"/>
      <c r="BV24" s="1"/>
      <c r="BW24" s="1"/>
      <c r="CE24" s="3"/>
      <c r="CF24" s="1"/>
      <c r="CG24" s="1"/>
      <c r="CH24" s="1"/>
      <c r="CI24" s="1"/>
      <c r="CJ24" s="1"/>
      <c r="CK24" s="1"/>
      <c r="CS24" s="3"/>
      <c r="CT24" s="1"/>
      <c r="CU24" s="1"/>
      <c r="CV24" s="1"/>
      <c r="CW24" s="1"/>
      <c r="CX24" s="1"/>
      <c r="CY24" s="1"/>
      <c r="DG24" s="3"/>
      <c r="DH24" s="1"/>
      <c r="DI24" s="1"/>
      <c r="DJ24" s="1"/>
      <c r="DK24" s="1"/>
      <c r="DL24" s="1"/>
      <c r="DM24" s="1"/>
      <c r="DU24" s="3"/>
      <c r="DV24" s="1"/>
      <c r="DW24" s="1"/>
      <c r="DX24" s="1"/>
      <c r="DY24" s="1"/>
      <c r="DZ24" s="1"/>
      <c r="EA24" s="1"/>
      <c r="EI24" s="3"/>
      <c r="EJ24" s="1"/>
      <c r="EK24" s="1"/>
      <c r="EL24" s="1"/>
      <c r="EM24" s="1"/>
      <c r="EN24" s="1"/>
      <c r="EO24" s="1"/>
      <c r="EW24" s="3"/>
      <c r="EX24" s="1"/>
      <c r="EY24" s="1"/>
      <c r="EZ24" s="1"/>
      <c r="FA24" s="1"/>
      <c r="FB24" s="1"/>
      <c r="FC24" s="1"/>
      <c r="FK24" s="3"/>
      <c r="FL24" s="1"/>
      <c r="FM24" s="1"/>
      <c r="FN24" s="1"/>
      <c r="FO24" s="1"/>
      <c r="FP24" s="1"/>
      <c r="FQ24" s="1"/>
      <c r="FY24" s="3"/>
      <c r="FZ24" s="1"/>
      <c r="GA24" s="1"/>
      <c r="GB24" s="1"/>
      <c r="GC24" s="1"/>
      <c r="GD24" s="1"/>
      <c r="GE24" s="1"/>
      <c r="GM24" s="3"/>
      <c r="GN24" s="1"/>
      <c r="GO24" s="1"/>
      <c r="GP24" s="1"/>
      <c r="GQ24" s="1"/>
      <c r="GR24" s="1"/>
      <c r="GS24" s="1"/>
      <c r="HA24" s="3"/>
      <c r="HB24" s="1"/>
      <c r="HC24" s="1"/>
      <c r="HD24" s="1"/>
      <c r="HE24" s="1"/>
      <c r="HF24" s="1"/>
      <c r="HG24" s="1"/>
      <c r="HO24" s="3"/>
      <c r="HP24" s="1"/>
      <c r="HQ24" s="1"/>
      <c r="HR24" s="1"/>
      <c r="HS24" s="1"/>
      <c r="HT24" s="1"/>
      <c r="HU24" s="1"/>
      <c r="IC24" s="3"/>
      <c r="ID24" s="1"/>
      <c r="IE24" s="1"/>
      <c r="IF24" s="1"/>
      <c r="IG24" s="1"/>
      <c r="IH24" s="1"/>
      <c r="II24" s="1"/>
      <c r="IQ24" s="3"/>
      <c r="IR24" s="1"/>
      <c r="IS24" s="1"/>
    </row>
    <row r="25" spans="1:253" ht="14.25" x14ac:dyDescent="0.2">
      <c r="A25" s="61" t="s">
        <v>289</v>
      </c>
      <c r="B25" s="40">
        <v>2645.3218999999999</v>
      </c>
      <c r="C25" s="40">
        <v>49.612400000000001</v>
      </c>
      <c r="D25" s="40">
        <v>122.6812</v>
      </c>
      <c r="E25" s="41">
        <v>2817.6154999999999</v>
      </c>
      <c r="F25" s="42">
        <v>2817.6154999999999</v>
      </c>
      <c r="G25" s="43"/>
      <c r="H25" s="43"/>
      <c r="I25" s="43"/>
      <c r="J25" s="43"/>
      <c r="K25" s="43"/>
      <c r="L25" s="43"/>
      <c r="M25" s="43"/>
    </row>
    <row r="26" spans="1:253" ht="14.25" x14ac:dyDescent="0.2">
      <c r="A26" s="61" t="s">
        <v>16</v>
      </c>
      <c r="B26" s="40">
        <v>19353.478500000001</v>
      </c>
      <c r="C26" s="40">
        <v>8.0211000000000006</v>
      </c>
      <c r="D26" s="40">
        <v>6636.1376</v>
      </c>
      <c r="E26" s="41">
        <v>25997.637200000001</v>
      </c>
      <c r="F26" s="42">
        <v>25997.637200000001</v>
      </c>
      <c r="G26" s="43"/>
      <c r="H26" s="43"/>
      <c r="I26" s="43"/>
      <c r="J26" s="43"/>
      <c r="K26" s="43"/>
      <c r="L26" s="43"/>
      <c r="M26" s="43"/>
    </row>
    <row r="27" spans="1:253" ht="14.25" x14ac:dyDescent="0.2">
      <c r="A27" s="61" t="s">
        <v>290</v>
      </c>
      <c r="B27" s="40">
        <v>4310.0576000000001</v>
      </c>
      <c r="C27" s="40">
        <v>190.16300000000001</v>
      </c>
      <c r="D27" s="40"/>
      <c r="E27" s="41">
        <v>4500.2205999999996</v>
      </c>
      <c r="F27" s="42">
        <v>4500.2205999999996</v>
      </c>
      <c r="G27" s="43"/>
      <c r="H27" s="43"/>
      <c r="I27" s="43"/>
      <c r="J27" s="43"/>
      <c r="K27" s="43"/>
      <c r="L27" s="43"/>
      <c r="M27" s="43"/>
    </row>
    <row r="28" spans="1:253" ht="14.25" x14ac:dyDescent="0.2">
      <c r="A28" s="61" t="s">
        <v>17</v>
      </c>
      <c r="B28" s="40">
        <v>107.9134</v>
      </c>
      <c r="C28" s="40"/>
      <c r="D28" s="40">
        <v>157.33850000000001</v>
      </c>
      <c r="E28" s="41">
        <v>265.25189999999998</v>
      </c>
      <c r="F28" s="42">
        <v>265.25189999999998</v>
      </c>
      <c r="G28" s="43"/>
      <c r="H28" s="43"/>
      <c r="I28" s="43"/>
      <c r="J28" s="43"/>
      <c r="K28" s="43"/>
      <c r="L28" s="43"/>
      <c r="M28" s="43"/>
    </row>
    <row r="29" spans="1:253" ht="14.25" x14ac:dyDescent="0.2">
      <c r="A29" s="61" t="s">
        <v>18</v>
      </c>
      <c r="B29" s="40">
        <v>1741.1913999999999</v>
      </c>
      <c r="C29" s="40"/>
      <c r="D29" s="40">
        <v>6.5773000000000001</v>
      </c>
      <c r="E29" s="41">
        <v>1747.7687000000001</v>
      </c>
      <c r="F29" s="42">
        <v>1747.7687000000001</v>
      </c>
      <c r="G29" s="43"/>
      <c r="H29" s="43"/>
      <c r="I29" s="43"/>
      <c r="J29" s="43"/>
      <c r="K29" s="43"/>
      <c r="L29" s="43"/>
      <c r="M29" s="43"/>
    </row>
    <row r="30" spans="1:253" ht="14.25" x14ac:dyDescent="0.2">
      <c r="A30" s="61" t="s">
        <v>19</v>
      </c>
      <c r="B30" s="40">
        <v>2770.2395999999999</v>
      </c>
      <c r="C30" s="40"/>
      <c r="D30" s="40"/>
      <c r="E30" s="41">
        <v>2770.2395999999999</v>
      </c>
      <c r="F30" s="42">
        <v>2770.2395999999999</v>
      </c>
      <c r="G30" s="43"/>
      <c r="H30" s="43"/>
      <c r="I30" s="43"/>
      <c r="J30" s="43"/>
      <c r="K30" s="43"/>
      <c r="L30" s="43"/>
      <c r="M30" s="43"/>
    </row>
    <row r="31" spans="1:253" ht="14.25" x14ac:dyDescent="0.2">
      <c r="A31" s="61" t="s">
        <v>20</v>
      </c>
      <c r="B31" s="40">
        <v>3442.8177999999998</v>
      </c>
      <c r="C31" s="40"/>
      <c r="D31" s="40"/>
      <c r="E31" s="41">
        <v>3442.8177999999998</v>
      </c>
      <c r="F31" s="42">
        <v>3442.8177999999998</v>
      </c>
      <c r="G31" s="43"/>
      <c r="H31" s="43"/>
      <c r="I31" s="43"/>
      <c r="J31" s="43"/>
      <c r="K31" s="43"/>
      <c r="L31" s="43"/>
      <c r="M31" s="43"/>
    </row>
    <row r="32" spans="1:253" ht="14.25" x14ac:dyDescent="0.2">
      <c r="A32" s="61" t="s">
        <v>21</v>
      </c>
      <c r="B32" s="40">
        <v>11338.1896</v>
      </c>
      <c r="C32" s="40">
        <v>10813.417799999999</v>
      </c>
      <c r="D32" s="40">
        <v>5613.9535999999998</v>
      </c>
      <c r="E32" s="41">
        <v>27765.561000000002</v>
      </c>
      <c r="F32" s="42">
        <v>27765.561000000002</v>
      </c>
      <c r="G32" s="43"/>
      <c r="H32" s="43"/>
      <c r="I32" s="43"/>
      <c r="J32" s="43"/>
      <c r="K32" s="43"/>
      <c r="L32" s="43"/>
      <c r="M32" s="43"/>
    </row>
    <row r="33" spans="1:253" ht="14.25" x14ac:dyDescent="0.2">
      <c r="A33" s="61" t="s">
        <v>22</v>
      </c>
      <c r="B33" s="40">
        <v>11438.391299999999</v>
      </c>
      <c r="C33" s="40"/>
      <c r="D33" s="40">
        <v>289.36860000000001</v>
      </c>
      <c r="E33" s="41">
        <v>11727.759899999999</v>
      </c>
      <c r="F33" s="42">
        <v>11727.759899999999</v>
      </c>
      <c r="G33" s="43"/>
      <c r="H33" s="43"/>
      <c r="I33" s="43"/>
      <c r="J33" s="43"/>
      <c r="K33" s="43"/>
      <c r="L33" s="43"/>
      <c r="M33" s="43"/>
    </row>
    <row r="34" spans="1:253" ht="14.25" x14ac:dyDescent="0.2">
      <c r="A34" s="62" t="s">
        <v>291</v>
      </c>
      <c r="B34" s="44">
        <v>57147.6011</v>
      </c>
      <c r="C34" s="44">
        <v>11061.2143</v>
      </c>
      <c r="D34" s="44">
        <v>12826.0568</v>
      </c>
      <c r="E34" s="45">
        <v>81034.872199999998</v>
      </c>
      <c r="F34" s="46">
        <v>81034.872199999998</v>
      </c>
      <c r="G34" s="43"/>
      <c r="H34" s="43"/>
      <c r="I34" s="43"/>
      <c r="J34" s="43"/>
      <c r="K34" s="43"/>
      <c r="L34" s="43"/>
      <c r="M34" s="50"/>
      <c r="N34" s="1"/>
      <c r="O34" s="1"/>
      <c r="P34" s="1"/>
      <c r="Q34" s="1"/>
      <c r="R34" s="1"/>
      <c r="S34" s="1"/>
      <c r="AA34" s="3"/>
      <c r="AB34" s="1"/>
      <c r="AC34" s="1"/>
      <c r="AD34" s="1"/>
      <c r="AE34" s="1"/>
      <c r="AF34" s="1"/>
      <c r="AG34" s="1"/>
      <c r="AO34" s="3"/>
      <c r="AP34" s="1"/>
      <c r="AQ34" s="1"/>
      <c r="AR34" s="1"/>
      <c r="AS34" s="1"/>
      <c r="AT34" s="1"/>
      <c r="AU34" s="1"/>
      <c r="BC34" s="3"/>
      <c r="BD34" s="1"/>
      <c r="BE34" s="1"/>
      <c r="BF34" s="1"/>
      <c r="BG34" s="1"/>
      <c r="BH34" s="1"/>
      <c r="BI34" s="1"/>
      <c r="BQ34" s="3"/>
      <c r="BR34" s="1"/>
      <c r="BS34" s="1"/>
      <c r="BT34" s="1"/>
      <c r="BU34" s="1"/>
      <c r="BV34" s="1"/>
      <c r="BW34" s="1"/>
      <c r="CE34" s="3"/>
      <c r="CF34" s="1"/>
      <c r="CG34" s="1"/>
      <c r="CH34" s="1"/>
      <c r="CI34" s="1"/>
      <c r="CJ34" s="1"/>
      <c r="CK34" s="1"/>
      <c r="CS34" s="3"/>
      <c r="CT34" s="1"/>
      <c r="CU34" s="1"/>
      <c r="CV34" s="1"/>
      <c r="CW34" s="1"/>
      <c r="CX34" s="1"/>
      <c r="CY34" s="1"/>
      <c r="DG34" s="3"/>
      <c r="DH34" s="1"/>
      <c r="DI34" s="1"/>
      <c r="DJ34" s="1"/>
      <c r="DK34" s="1"/>
      <c r="DL34" s="1"/>
      <c r="DM34" s="1"/>
      <c r="DU34" s="3"/>
      <c r="DV34" s="1"/>
      <c r="DW34" s="1"/>
      <c r="DX34" s="1"/>
      <c r="DY34" s="1"/>
      <c r="DZ34" s="1"/>
      <c r="EA34" s="1"/>
      <c r="EI34" s="3"/>
      <c r="EJ34" s="1"/>
      <c r="EK34" s="1"/>
      <c r="EL34" s="1"/>
      <c r="EM34" s="1"/>
      <c r="EN34" s="1"/>
      <c r="EO34" s="1"/>
      <c r="EW34" s="3"/>
      <c r="EX34" s="1"/>
      <c r="EY34" s="1"/>
      <c r="EZ34" s="1"/>
      <c r="FA34" s="1"/>
      <c r="FB34" s="1"/>
      <c r="FC34" s="1"/>
      <c r="FK34" s="3"/>
      <c r="FL34" s="1"/>
      <c r="FM34" s="1"/>
      <c r="FN34" s="1"/>
      <c r="FO34" s="1"/>
      <c r="FP34" s="1"/>
      <c r="FQ34" s="1"/>
      <c r="FY34" s="3"/>
      <c r="FZ34" s="1"/>
      <c r="GA34" s="1"/>
      <c r="GB34" s="1"/>
      <c r="GC34" s="1"/>
      <c r="GD34" s="1"/>
      <c r="GE34" s="1"/>
      <c r="GM34" s="3"/>
      <c r="GN34" s="1"/>
      <c r="GO34" s="1"/>
      <c r="GP34" s="1"/>
      <c r="GQ34" s="1"/>
      <c r="GR34" s="1"/>
      <c r="GS34" s="1"/>
      <c r="HA34" s="3"/>
      <c r="HB34" s="1"/>
      <c r="HC34" s="1"/>
      <c r="HD34" s="1"/>
      <c r="HE34" s="1"/>
      <c r="HF34" s="1"/>
      <c r="HG34" s="1"/>
      <c r="HO34" s="3"/>
      <c r="HP34" s="1"/>
      <c r="HQ34" s="1"/>
      <c r="HR34" s="1"/>
      <c r="HS34" s="1"/>
      <c r="HT34" s="1"/>
      <c r="HU34" s="1"/>
      <c r="IC34" s="3"/>
      <c r="ID34" s="1"/>
      <c r="IE34" s="1"/>
      <c r="IF34" s="1"/>
      <c r="IG34" s="1"/>
      <c r="IH34" s="1"/>
      <c r="II34" s="1"/>
      <c r="IQ34" s="3"/>
      <c r="IR34" s="1"/>
      <c r="IS34" s="1"/>
    </row>
    <row r="35" spans="1:253" ht="14.25" x14ac:dyDescent="0.2">
      <c r="A35" s="63" t="s">
        <v>292</v>
      </c>
      <c r="B35" s="47">
        <v>7009.9251999999997</v>
      </c>
      <c r="C35" s="47">
        <v>976.03920000000005</v>
      </c>
      <c r="D35" s="47">
        <v>152.0898</v>
      </c>
      <c r="E35" s="48">
        <v>8138.0541999999996</v>
      </c>
      <c r="F35" s="49">
        <v>8138.0541999999996</v>
      </c>
      <c r="G35" s="43"/>
      <c r="H35" s="43"/>
      <c r="I35" s="43"/>
      <c r="J35" s="43"/>
      <c r="K35" s="43"/>
      <c r="L35" s="43"/>
      <c r="M35" s="50"/>
      <c r="N35" s="1"/>
      <c r="O35" s="1"/>
      <c r="P35" s="1"/>
      <c r="Q35" s="1"/>
      <c r="R35" s="1"/>
      <c r="S35" s="1"/>
      <c r="AA35" s="3"/>
      <c r="AB35" s="1"/>
      <c r="AC35" s="1"/>
      <c r="AD35" s="1"/>
      <c r="AE35" s="1"/>
      <c r="AF35" s="1"/>
      <c r="AG35" s="1"/>
      <c r="AO35" s="3"/>
      <c r="AP35" s="1"/>
      <c r="AQ35" s="1"/>
      <c r="AR35" s="1"/>
      <c r="AS35" s="1"/>
      <c r="AT35" s="1"/>
      <c r="AU35" s="1"/>
      <c r="BC35" s="3"/>
      <c r="BD35" s="1"/>
      <c r="BE35" s="1"/>
      <c r="BF35" s="1"/>
      <c r="BG35" s="1"/>
      <c r="BH35" s="1"/>
      <c r="BI35" s="1"/>
      <c r="BQ35" s="3"/>
      <c r="BR35" s="1"/>
      <c r="BS35" s="1"/>
      <c r="BT35" s="1"/>
      <c r="BU35" s="1"/>
      <c r="BV35" s="1"/>
      <c r="BW35" s="1"/>
      <c r="CE35" s="3"/>
      <c r="CF35" s="1"/>
      <c r="CG35" s="1"/>
      <c r="CH35" s="1"/>
      <c r="CI35" s="1"/>
      <c r="CJ35" s="1"/>
      <c r="CK35" s="1"/>
      <c r="CS35" s="3"/>
      <c r="CT35" s="1"/>
      <c r="CU35" s="1"/>
      <c r="CV35" s="1"/>
      <c r="CW35" s="1"/>
      <c r="CX35" s="1"/>
      <c r="CY35" s="1"/>
      <c r="DG35" s="3"/>
      <c r="DH35" s="1"/>
      <c r="DI35" s="1"/>
      <c r="DJ35" s="1"/>
      <c r="DK35" s="1"/>
      <c r="DL35" s="1"/>
      <c r="DM35" s="1"/>
      <c r="DU35" s="3"/>
      <c r="DV35" s="1"/>
      <c r="DW35" s="1"/>
      <c r="DX35" s="1"/>
      <c r="DY35" s="1"/>
      <c r="DZ35" s="1"/>
      <c r="EA35" s="1"/>
      <c r="EI35" s="3"/>
      <c r="EJ35" s="1"/>
      <c r="EK35" s="1"/>
      <c r="EL35" s="1"/>
      <c r="EM35" s="1"/>
      <c r="EN35" s="1"/>
      <c r="EO35" s="1"/>
      <c r="EW35" s="3"/>
      <c r="EX35" s="1"/>
      <c r="EY35" s="1"/>
      <c r="EZ35" s="1"/>
      <c r="FA35" s="1"/>
      <c r="FB35" s="1"/>
      <c r="FC35" s="1"/>
      <c r="FK35" s="3"/>
      <c r="FL35" s="1"/>
      <c r="FM35" s="1"/>
      <c r="FN35" s="1"/>
      <c r="FO35" s="1"/>
      <c r="FP35" s="1"/>
      <c r="FQ35" s="1"/>
      <c r="FY35" s="3"/>
      <c r="FZ35" s="1"/>
      <c r="GA35" s="1"/>
      <c r="GB35" s="1"/>
      <c r="GC35" s="1"/>
      <c r="GD35" s="1"/>
      <c r="GE35" s="1"/>
      <c r="GM35" s="3"/>
      <c r="GN35" s="1"/>
      <c r="GO35" s="1"/>
      <c r="GP35" s="1"/>
      <c r="GQ35" s="1"/>
      <c r="GR35" s="1"/>
      <c r="GS35" s="1"/>
      <c r="HA35" s="3"/>
      <c r="HB35" s="1"/>
      <c r="HC35" s="1"/>
      <c r="HD35" s="1"/>
      <c r="HE35" s="1"/>
      <c r="HF35" s="1"/>
      <c r="HG35" s="1"/>
      <c r="HO35" s="3"/>
      <c r="HP35" s="1"/>
      <c r="HQ35" s="1"/>
      <c r="HR35" s="1"/>
      <c r="HS35" s="1"/>
      <c r="HT35" s="1"/>
      <c r="HU35" s="1"/>
      <c r="IC35" s="3"/>
      <c r="ID35" s="1"/>
      <c r="IE35" s="1"/>
      <c r="IF35" s="1"/>
      <c r="IG35" s="1"/>
      <c r="IH35" s="1"/>
      <c r="II35" s="1"/>
      <c r="IQ35" s="3"/>
      <c r="IR35" s="1"/>
      <c r="IS35" s="1"/>
    </row>
    <row r="36" spans="1:253" ht="14.25" x14ac:dyDescent="0.2">
      <c r="A36" s="61" t="s">
        <v>23</v>
      </c>
      <c r="B36" s="40">
        <v>39365.611199999999</v>
      </c>
      <c r="C36" s="40">
        <v>17727.796200000001</v>
      </c>
      <c r="D36" s="40">
        <v>32621.581399999999</v>
      </c>
      <c r="E36" s="41">
        <v>89714.988800000006</v>
      </c>
      <c r="F36" s="42">
        <v>91886.924499999994</v>
      </c>
      <c r="G36" s="43"/>
      <c r="H36" s="43"/>
      <c r="I36" s="43"/>
      <c r="J36" s="43"/>
      <c r="K36" s="43"/>
      <c r="L36" s="43"/>
      <c r="M36" s="43"/>
    </row>
    <row r="37" spans="1:253" ht="14.25" x14ac:dyDescent="0.2">
      <c r="A37" s="61" t="s">
        <v>24</v>
      </c>
      <c r="B37" s="40">
        <v>40541.500899999999</v>
      </c>
      <c r="C37" s="40">
        <v>70957.189799999993</v>
      </c>
      <c r="D37" s="40">
        <v>29355.600399999999</v>
      </c>
      <c r="E37" s="41">
        <v>140854.2911</v>
      </c>
      <c r="F37" s="42">
        <v>140854.2911</v>
      </c>
      <c r="G37" s="43"/>
      <c r="H37" s="43"/>
      <c r="I37" s="43"/>
      <c r="J37" s="43"/>
      <c r="K37" s="43"/>
      <c r="L37" s="43"/>
      <c r="M37" s="43"/>
    </row>
    <row r="38" spans="1:253" ht="14.25" x14ac:dyDescent="0.2">
      <c r="A38" s="61" t="s">
        <v>25</v>
      </c>
      <c r="B38" s="40">
        <v>41261.395299999996</v>
      </c>
      <c r="C38" s="40">
        <v>26479.726900000001</v>
      </c>
      <c r="D38" s="40">
        <v>30869.543900000001</v>
      </c>
      <c r="E38" s="41">
        <v>98610.666100000002</v>
      </c>
      <c r="F38" s="42">
        <v>98610.666100000002</v>
      </c>
      <c r="G38" s="43"/>
      <c r="H38" s="43"/>
      <c r="I38" s="43"/>
      <c r="J38" s="43"/>
      <c r="K38" s="43"/>
      <c r="L38" s="43"/>
      <c r="M38" s="43"/>
    </row>
    <row r="39" spans="1:253" ht="14.25" x14ac:dyDescent="0.2">
      <c r="A39" s="61" t="s">
        <v>26</v>
      </c>
      <c r="B39" s="40">
        <v>948.17039999999997</v>
      </c>
      <c r="C39" s="40">
        <v>99.786699999999996</v>
      </c>
      <c r="D39" s="40">
        <v>255.0068</v>
      </c>
      <c r="E39" s="41">
        <v>1302.9639</v>
      </c>
      <c r="F39" s="42">
        <v>1302.9639</v>
      </c>
      <c r="G39" s="43"/>
      <c r="H39" s="43"/>
      <c r="I39" s="43"/>
      <c r="J39" s="43"/>
      <c r="K39" s="43"/>
      <c r="L39" s="43"/>
      <c r="M39" s="43"/>
    </row>
    <row r="40" spans="1:253" ht="14.25" x14ac:dyDescent="0.2">
      <c r="A40" s="61" t="s">
        <v>27</v>
      </c>
      <c r="B40" s="40">
        <v>78017.818799999994</v>
      </c>
      <c r="C40" s="40">
        <v>9468.8870999999999</v>
      </c>
      <c r="D40" s="40">
        <v>4421.1027999999997</v>
      </c>
      <c r="E40" s="41">
        <v>91907.808699999994</v>
      </c>
      <c r="F40" s="42">
        <v>91912.947199999995</v>
      </c>
      <c r="G40" s="43"/>
      <c r="H40" s="43"/>
      <c r="I40" s="43"/>
      <c r="J40" s="43"/>
      <c r="K40" s="43"/>
      <c r="L40" s="43"/>
      <c r="M40" s="43"/>
    </row>
    <row r="41" spans="1:253" ht="14.25" x14ac:dyDescent="0.2">
      <c r="A41" s="62" t="s">
        <v>205</v>
      </c>
      <c r="B41" s="44">
        <v>200134.49660000001</v>
      </c>
      <c r="C41" s="44">
        <v>124733.3867</v>
      </c>
      <c r="D41" s="44">
        <v>97522.835300000006</v>
      </c>
      <c r="E41" s="45">
        <v>422390.71860000002</v>
      </c>
      <c r="F41" s="46">
        <v>424567.7928</v>
      </c>
      <c r="G41" s="43"/>
      <c r="H41" s="43"/>
      <c r="I41" s="43"/>
      <c r="J41" s="43"/>
      <c r="K41" s="43"/>
      <c r="L41" s="43"/>
      <c r="M41" s="50"/>
      <c r="N41" s="1"/>
      <c r="O41" s="1"/>
      <c r="P41" s="1"/>
      <c r="Q41" s="1"/>
      <c r="R41" s="1"/>
      <c r="S41" s="1"/>
      <c r="AA41" s="3"/>
      <c r="AB41" s="1"/>
      <c r="AC41" s="1"/>
      <c r="AD41" s="1"/>
      <c r="AE41" s="1"/>
      <c r="AF41" s="1"/>
      <c r="AG41" s="1"/>
      <c r="AO41" s="3"/>
      <c r="AP41" s="1"/>
      <c r="AQ41" s="1"/>
      <c r="AR41" s="1"/>
      <c r="AS41" s="1"/>
      <c r="AT41" s="1"/>
      <c r="AU41" s="1"/>
      <c r="BC41" s="3"/>
      <c r="BD41" s="1"/>
      <c r="BE41" s="1"/>
      <c r="BF41" s="1"/>
      <c r="BG41" s="1"/>
      <c r="BH41" s="1"/>
      <c r="BI41" s="1"/>
      <c r="BQ41" s="3"/>
      <c r="BR41" s="1"/>
      <c r="BS41" s="1"/>
      <c r="BT41" s="1"/>
      <c r="BU41" s="1"/>
      <c r="BV41" s="1"/>
      <c r="BW41" s="1"/>
      <c r="CE41" s="3"/>
      <c r="CF41" s="1"/>
      <c r="CG41" s="1"/>
      <c r="CH41" s="1"/>
      <c r="CI41" s="1"/>
      <c r="CJ41" s="1"/>
      <c r="CK41" s="1"/>
      <c r="CS41" s="3"/>
      <c r="CT41" s="1"/>
      <c r="CU41" s="1"/>
      <c r="CV41" s="1"/>
      <c r="CW41" s="1"/>
      <c r="CX41" s="1"/>
      <c r="CY41" s="1"/>
      <c r="DG41" s="3"/>
      <c r="DH41" s="1"/>
      <c r="DI41" s="1"/>
      <c r="DJ41" s="1"/>
      <c r="DK41" s="1"/>
      <c r="DL41" s="1"/>
      <c r="DM41" s="1"/>
      <c r="DU41" s="3"/>
      <c r="DV41" s="1"/>
      <c r="DW41" s="1"/>
      <c r="DX41" s="1"/>
      <c r="DY41" s="1"/>
      <c r="DZ41" s="1"/>
      <c r="EA41" s="1"/>
      <c r="EI41" s="3"/>
      <c r="EJ41" s="1"/>
      <c r="EK41" s="1"/>
      <c r="EL41" s="1"/>
      <c r="EM41" s="1"/>
      <c r="EN41" s="1"/>
      <c r="EO41" s="1"/>
      <c r="EW41" s="3"/>
      <c r="EX41" s="1"/>
      <c r="EY41" s="1"/>
      <c r="EZ41" s="1"/>
      <c r="FA41" s="1"/>
      <c r="FB41" s="1"/>
      <c r="FC41" s="1"/>
      <c r="FK41" s="3"/>
      <c r="FL41" s="1"/>
      <c r="FM41" s="1"/>
      <c r="FN41" s="1"/>
      <c r="FO41" s="1"/>
      <c r="FP41" s="1"/>
      <c r="FQ41" s="1"/>
      <c r="FY41" s="3"/>
      <c r="FZ41" s="1"/>
      <c r="GA41" s="1"/>
      <c r="GB41" s="1"/>
      <c r="GC41" s="1"/>
      <c r="GD41" s="1"/>
      <c r="GE41" s="1"/>
      <c r="GM41" s="3"/>
      <c r="GN41" s="1"/>
      <c r="GO41" s="1"/>
      <c r="GP41" s="1"/>
      <c r="GQ41" s="1"/>
      <c r="GR41" s="1"/>
      <c r="GS41" s="1"/>
      <c r="HA41" s="3"/>
      <c r="HB41" s="1"/>
      <c r="HC41" s="1"/>
      <c r="HD41" s="1"/>
      <c r="HE41" s="1"/>
      <c r="HF41" s="1"/>
      <c r="HG41" s="1"/>
      <c r="HO41" s="3"/>
      <c r="HP41" s="1"/>
      <c r="HQ41" s="1"/>
      <c r="HR41" s="1"/>
      <c r="HS41" s="1"/>
      <c r="HT41" s="1"/>
      <c r="HU41" s="1"/>
      <c r="IC41" s="3"/>
      <c r="ID41" s="1"/>
      <c r="IE41" s="1"/>
      <c r="IF41" s="1"/>
      <c r="IG41" s="1"/>
      <c r="IH41" s="1"/>
      <c r="II41" s="1"/>
      <c r="IQ41" s="3"/>
      <c r="IR41" s="1"/>
      <c r="IS41" s="1"/>
    </row>
    <row r="42" spans="1:253" ht="14.25" x14ac:dyDescent="0.2">
      <c r="A42" s="61" t="s">
        <v>307</v>
      </c>
      <c r="B42" s="40">
        <v>5350.2308000000003</v>
      </c>
      <c r="C42" s="40">
        <v>67.959699999999998</v>
      </c>
      <c r="D42" s="40">
        <v>412.8272</v>
      </c>
      <c r="E42" s="41">
        <v>5831.0177000000003</v>
      </c>
      <c r="F42" s="42">
        <v>11361.7292</v>
      </c>
      <c r="G42" s="43"/>
      <c r="H42" s="43"/>
      <c r="I42" s="43"/>
      <c r="J42" s="43"/>
      <c r="K42" s="43"/>
      <c r="L42" s="43"/>
      <c r="M42" s="43"/>
    </row>
    <row r="43" spans="1:253" ht="14.25" x14ac:dyDescent="0.2">
      <c r="A43" s="61" t="s">
        <v>308</v>
      </c>
      <c r="B43" s="40">
        <v>478.62299999999999</v>
      </c>
      <c r="C43" s="40"/>
      <c r="D43" s="40">
        <v>74.179199999999994</v>
      </c>
      <c r="E43" s="41">
        <v>552.80219999999997</v>
      </c>
      <c r="F43" s="42">
        <v>557.34969999999998</v>
      </c>
      <c r="G43" s="43"/>
      <c r="H43" s="43"/>
      <c r="I43" s="43"/>
      <c r="J43" s="43"/>
      <c r="K43" s="43"/>
      <c r="L43" s="43"/>
      <c r="M43" s="43"/>
    </row>
    <row r="44" spans="1:253" ht="14.25" x14ac:dyDescent="0.2">
      <c r="A44" s="61" t="s">
        <v>309</v>
      </c>
      <c r="B44" s="40">
        <v>19434.371999999999</v>
      </c>
      <c r="C44" s="40">
        <v>6157.3380999999999</v>
      </c>
      <c r="D44" s="40">
        <v>24743.7323</v>
      </c>
      <c r="E44" s="41">
        <v>50335.4424</v>
      </c>
      <c r="F44" s="42">
        <v>50496.1567</v>
      </c>
      <c r="G44" s="43"/>
      <c r="H44" s="43"/>
      <c r="I44" s="43"/>
      <c r="J44" s="43"/>
      <c r="K44" s="43"/>
      <c r="L44" s="43"/>
      <c r="M44" s="43"/>
    </row>
    <row r="45" spans="1:253" ht="14.25" x14ac:dyDescent="0.2">
      <c r="A45" s="62" t="s">
        <v>293</v>
      </c>
      <c r="B45" s="44">
        <v>25263.2258</v>
      </c>
      <c r="C45" s="44">
        <v>6225.2978000000003</v>
      </c>
      <c r="D45" s="44">
        <v>25230.738700000002</v>
      </c>
      <c r="E45" s="45">
        <v>56719.262300000002</v>
      </c>
      <c r="F45" s="46">
        <v>62415.2356</v>
      </c>
      <c r="G45" s="43"/>
      <c r="H45" s="43"/>
      <c r="I45" s="43"/>
      <c r="J45" s="43"/>
      <c r="K45" s="43"/>
      <c r="L45" s="43"/>
      <c r="M45" s="50"/>
      <c r="N45" s="1"/>
      <c r="O45" s="1"/>
      <c r="P45" s="1"/>
      <c r="Q45" s="1"/>
      <c r="R45" s="1"/>
      <c r="S45" s="1"/>
      <c r="AA45" s="3"/>
      <c r="AB45" s="1"/>
      <c r="AC45" s="1"/>
      <c r="AD45" s="1"/>
      <c r="AE45" s="1"/>
      <c r="AF45" s="1"/>
      <c r="AG45" s="1"/>
      <c r="AO45" s="3"/>
      <c r="AP45" s="1"/>
      <c r="AQ45" s="1"/>
      <c r="AR45" s="1"/>
      <c r="AS45" s="1"/>
      <c r="AT45" s="1"/>
      <c r="AU45" s="1"/>
      <c r="BC45" s="3"/>
      <c r="BD45" s="1"/>
      <c r="BE45" s="1"/>
      <c r="BF45" s="1"/>
      <c r="BG45" s="1"/>
      <c r="BH45" s="1"/>
      <c r="BI45" s="1"/>
      <c r="BQ45" s="3"/>
      <c r="BR45" s="1"/>
      <c r="BS45" s="1"/>
      <c r="BT45" s="1"/>
      <c r="BU45" s="1"/>
      <c r="BV45" s="1"/>
      <c r="BW45" s="1"/>
      <c r="CE45" s="3"/>
      <c r="CF45" s="1"/>
      <c r="CG45" s="1"/>
      <c r="CH45" s="1"/>
      <c r="CI45" s="1"/>
      <c r="CJ45" s="1"/>
      <c r="CK45" s="1"/>
      <c r="CS45" s="3"/>
      <c r="CT45" s="1"/>
      <c r="CU45" s="1"/>
      <c r="CV45" s="1"/>
      <c r="CW45" s="1"/>
      <c r="CX45" s="1"/>
      <c r="CY45" s="1"/>
      <c r="DG45" s="3"/>
      <c r="DH45" s="1"/>
      <c r="DI45" s="1"/>
      <c r="DJ45" s="1"/>
      <c r="DK45" s="1"/>
      <c r="DL45" s="1"/>
      <c r="DM45" s="1"/>
      <c r="DU45" s="3"/>
      <c r="DV45" s="1"/>
      <c r="DW45" s="1"/>
      <c r="DX45" s="1"/>
      <c r="DY45" s="1"/>
      <c r="DZ45" s="1"/>
      <c r="EA45" s="1"/>
      <c r="EI45" s="3"/>
      <c r="EJ45" s="1"/>
      <c r="EK45" s="1"/>
      <c r="EL45" s="1"/>
      <c r="EM45" s="1"/>
      <c r="EN45" s="1"/>
      <c r="EO45" s="1"/>
      <c r="EW45" s="3"/>
      <c r="EX45" s="1"/>
      <c r="EY45" s="1"/>
      <c r="EZ45" s="1"/>
      <c r="FA45" s="1"/>
      <c r="FB45" s="1"/>
      <c r="FC45" s="1"/>
      <c r="FK45" s="3"/>
      <c r="FL45" s="1"/>
      <c r="FM45" s="1"/>
      <c r="FN45" s="1"/>
      <c r="FO45" s="1"/>
      <c r="FP45" s="1"/>
      <c r="FQ45" s="1"/>
      <c r="FY45" s="3"/>
      <c r="FZ45" s="1"/>
      <c r="GA45" s="1"/>
      <c r="GB45" s="1"/>
      <c r="GC45" s="1"/>
      <c r="GD45" s="1"/>
      <c r="GE45" s="1"/>
      <c r="GM45" s="3"/>
      <c r="GN45" s="1"/>
      <c r="GO45" s="1"/>
      <c r="GP45" s="1"/>
      <c r="GQ45" s="1"/>
      <c r="GR45" s="1"/>
      <c r="GS45" s="1"/>
      <c r="HA45" s="3"/>
      <c r="HB45" s="1"/>
      <c r="HC45" s="1"/>
      <c r="HD45" s="1"/>
      <c r="HE45" s="1"/>
      <c r="HF45" s="1"/>
      <c r="HG45" s="1"/>
      <c r="HO45" s="3"/>
      <c r="HP45" s="1"/>
      <c r="HQ45" s="1"/>
      <c r="HR45" s="1"/>
      <c r="HS45" s="1"/>
      <c r="HT45" s="1"/>
      <c r="HU45" s="1"/>
      <c r="IC45" s="3"/>
      <c r="ID45" s="1"/>
      <c r="IE45" s="1"/>
      <c r="IF45" s="1"/>
      <c r="IG45" s="1"/>
      <c r="IH45" s="1"/>
      <c r="II45" s="1"/>
      <c r="IQ45" s="3"/>
      <c r="IR45" s="1"/>
      <c r="IS45" s="1"/>
    </row>
    <row r="46" spans="1:253" ht="14.25" x14ac:dyDescent="0.2">
      <c r="A46" s="63" t="s">
        <v>294</v>
      </c>
      <c r="B46" s="47">
        <v>7736.1868000000004</v>
      </c>
      <c r="C46" s="47"/>
      <c r="D46" s="47">
        <v>9930.3107999999993</v>
      </c>
      <c r="E46" s="48">
        <v>17666.497599999999</v>
      </c>
      <c r="F46" s="49">
        <v>23994.413799999998</v>
      </c>
      <c r="G46" s="43"/>
      <c r="H46" s="43"/>
      <c r="I46" s="43"/>
      <c r="J46" s="43"/>
      <c r="K46" s="43"/>
      <c r="L46" s="43"/>
      <c r="M46" s="50"/>
      <c r="N46" s="1"/>
      <c r="O46" s="1"/>
      <c r="P46" s="1"/>
      <c r="Q46" s="1"/>
      <c r="R46" s="1"/>
      <c r="S46" s="1"/>
      <c r="AA46" s="3"/>
      <c r="AB46" s="1"/>
      <c r="AC46" s="1"/>
      <c r="AD46" s="1"/>
      <c r="AE46" s="1"/>
      <c r="AF46" s="1"/>
      <c r="AG46" s="1"/>
      <c r="AO46" s="3"/>
      <c r="AP46" s="1"/>
      <c r="AQ46" s="1"/>
      <c r="AR46" s="1"/>
      <c r="AS46" s="1"/>
      <c r="AT46" s="1"/>
      <c r="AU46" s="1"/>
      <c r="BC46" s="3"/>
      <c r="BD46" s="1"/>
      <c r="BE46" s="1"/>
      <c r="BF46" s="1"/>
      <c r="BG46" s="1"/>
      <c r="BH46" s="1"/>
      <c r="BI46" s="1"/>
      <c r="BQ46" s="3"/>
      <c r="BR46" s="1"/>
      <c r="BS46" s="1"/>
      <c r="BT46" s="1"/>
      <c r="BU46" s="1"/>
      <c r="BV46" s="1"/>
      <c r="BW46" s="1"/>
      <c r="CE46" s="3"/>
      <c r="CF46" s="1"/>
      <c r="CG46" s="1"/>
      <c r="CH46" s="1"/>
      <c r="CI46" s="1"/>
      <c r="CJ46" s="1"/>
      <c r="CK46" s="1"/>
      <c r="CS46" s="3"/>
      <c r="CT46" s="1"/>
      <c r="CU46" s="1"/>
      <c r="CV46" s="1"/>
      <c r="CW46" s="1"/>
      <c r="CX46" s="1"/>
      <c r="CY46" s="1"/>
      <c r="DG46" s="3"/>
      <c r="DH46" s="1"/>
      <c r="DI46" s="1"/>
      <c r="DJ46" s="1"/>
      <c r="DK46" s="1"/>
      <c r="DL46" s="1"/>
      <c r="DM46" s="1"/>
      <c r="DU46" s="3"/>
      <c r="DV46" s="1"/>
      <c r="DW46" s="1"/>
      <c r="DX46" s="1"/>
      <c r="DY46" s="1"/>
      <c r="DZ46" s="1"/>
      <c r="EA46" s="1"/>
      <c r="EI46" s="3"/>
      <c r="EJ46" s="1"/>
      <c r="EK46" s="1"/>
      <c r="EL46" s="1"/>
      <c r="EM46" s="1"/>
      <c r="EN46" s="1"/>
      <c r="EO46" s="1"/>
      <c r="EW46" s="3"/>
      <c r="EX46" s="1"/>
      <c r="EY46" s="1"/>
      <c r="EZ46" s="1"/>
      <c r="FA46" s="1"/>
      <c r="FB46" s="1"/>
      <c r="FC46" s="1"/>
      <c r="FK46" s="3"/>
      <c r="FL46" s="1"/>
      <c r="FM46" s="1"/>
      <c r="FN46" s="1"/>
      <c r="FO46" s="1"/>
      <c r="FP46" s="1"/>
      <c r="FQ46" s="1"/>
      <c r="FY46" s="3"/>
      <c r="FZ46" s="1"/>
      <c r="GA46" s="1"/>
      <c r="GB46" s="1"/>
      <c r="GC46" s="1"/>
      <c r="GD46" s="1"/>
      <c r="GE46" s="1"/>
      <c r="GM46" s="3"/>
      <c r="GN46" s="1"/>
      <c r="GO46" s="1"/>
      <c r="GP46" s="1"/>
      <c r="GQ46" s="1"/>
      <c r="GR46" s="1"/>
      <c r="GS46" s="1"/>
      <c r="HA46" s="3"/>
      <c r="HB46" s="1"/>
      <c r="HC46" s="1"/>
      <c r="HD46" s="1"/>
      <c r="HE46" s="1"/>
      <c r="HF46" s="1"/>
      <c r="HG46" s="1"/>
      <c r="HO46" s="3"/>
      <c r="HP46" s="1"/>
      <c r="HQ46" s="1"/>
      <c r="HR46" s="1"/>
      <c r="HS46" s="1"/>
      <c r="HT46" s="1"/>
      <c r="HU46" s="1"/>
      <c r="IC46" s="3"/>
      <c r="ID46" s="1"/>
      <c r="IE46" s="1"/>
      <c r="IF46" s="1"/>
      <c r="IG46" s="1"/>
      <c r="IH46" s="1"/>
      <c r="II46" s="1"/>
      <c r="IQ46" s="3"/>
      <c r="IR46" s="1"/>
      <c r="IS46" s="1"/>
    </row>
    <row r="47" spans="1:253" ht="14.25" x14ac:dyDescent="0.2">
      <c r="A47" s="61" t="s">
        <v>28</v>
      </c>
      <c r="B47" s="40">
        <v>66265.480599999995</v>
      </c>
      <c r="C47" s="40">
        <v>5440.2933999999996</v>
      </c>
      <c r="D47" s="40">
        <v>1721.7425000000001</v>
      </c>
      <c r="E47" s="41">
        <v>73427.516499999998</v>
      </c>
      <c r="F47" s="42">
        <v>73626.663100000005</v>
      </c>
      <c r="G47" s="43"/>
      <c r="H47" s="43"/>
      <c r="I47" s="43"/>
      <c r="J47" s="43"/>
      <c r="K47" s="43"/>
      <c r="L47" s="43"/>
      <c r="M47" s="43"/>
    </row>
    <row r="48" spans="1:253" ht="14.25" x14ac:dyDescent="0.2">
      <c r="A48" s="61" t="s">
        <v>295</v>
      </c>
      <c r="B48" s="40">
        <v>2926.4454000000001</v>
      </c>
      <c r="C48" s="40">
        <v>83.808499999999995</v>
      </c>
      <c r="D48" s="40">
        <v>98.316800000000001</v>
      </c>
      <c r="E48" s="41">
        <v>3108.5707000000002</v>
      </c>
      <c r="F48" s="42">
        <v>3108.5707000000002</v>
      </c>
      <c r="G48" s="43"/>
      <c r="H48" s="43"/>
      <c r="I48" s="43"/>
      <c r="J48" s="43"/>
      <c r="K48" s="43"/>
      <c r="L48" s="43"/>
      <c r="M48" s="43"/>
    </row>
    <row r="49" spans="1:253" ht="14.25" x14ac:dyDescent="0.2">
      <c r="A49" s="62" t="s">
        <v>29</v>
      </c>
      <c r="B49" s="44">
        <v>69191.926000000007</v>
      </c>
      <c r="C49" s="44">
        <v>5524.1018999999997</v>
      </c>
      <c r="D49" s="44">
        <v>1820.0592999999999</v>
      </c>
      <c r="E49" s="45">
        <v>76536.087199999994</v>
      </c>
      <c r="F49" s="46">
        <v>76735.233800000002</v>
      </c>
      <c r="G49" s="43"/>
      <c r="H49" s="43"/>
      <c r="I49" s="43"/>
      <c r="J49" s="43"/>
      <c r="K49" s="43"/>
      <c r="L49" s="43"/>
      <c r="M49" s="50"/>
      <c r="N49" s="1"/>
      <c r="O49" s="1"/>
      <c r="P49" s="1"/>
      <c r="Q49" s="1"/>
      <c r="R49" s="1"/>
      <c r="S49" s="1"/>
      <c r="AA49" s="3"/>
      <c r="AB49" s="1"/>
      <c r="AC49" s="1"/>
      <c r="AD49" s="1"/>
      <c r="AE49" s="1"/>
      <c r="AF49" s="1"/>
      <c r="AG49" s="1"/>
      <c r="AO49" s="3"/>
      <c r="AP49" s="1"/>
      <c r="AQ49" s="1"/>
      <c r="AR49" s="1"/>
      <c r="AS49" s="1"/>
      <c r="AT49" s="1"/>
      <c r="AU49" s="1"/>
      <c r="BC49" s="3"/>
      <c r="BD49" s="1"/>
      <c r="BE49" s="1"/>
      <c r="BF49" s="1"/>
      <c r="BG49" s="1"/>
      <c r="BH49" s="1"/>
      <c r="BI49" s="1"/>
      <c r="BQ49" s="3"/>
      <c r="BR49" s="1"/>
      <c r="BS49" s="1"/>
      <c r="BT49" s="1"/>
      <c r="BU49" s="1"/>
      <c r="BV49" s="1"/>
      <c r="BW49" s="1"/>
      <c r="CE49" s="3"/>
      <c r="CF49" s="1"/>
      <c r="CG49" s="1"/>
      <c r="CH49" s="1"/>
      <c r="CI49" s="1"/>
      <c r="CJ49" s="1"/>
      <c r="CK49" s="1"/>
      <c r="CS49" s="3"/>
      <c r="CT49" s="1"/>
      <c r="CU49" s="1"/>
      <c r="CV49" s="1"/>
      <c r="CW49" s="1"/>
      <c r="CX49" s="1"/>
      <c r="CY49" s="1"/>
      <c r="DG49" s="3"/>
      <c r="DH49" s="1"/>
      <c r="DI49" s="1"/>
      <c r="DJ49" s="1"/>
      <c r="DK49" s="1"/>
      <c r="DL49" s="1"/>
      <c r="DM49" s="1"/>
      <c r="DU49" s="3"/>
      <c r="DV49" s="1"/>
      <c r="DW49" s="1"/>
      <c r="DX49" s="1"/>
      <c r="DY49" s="1"/>
      <c r="DZ49" s="1"/>
      <c r="EA49" s="1"/>
      <c r="EI49" s="3"/>
      <c r="EJ49" s="1"/>
      <c r="EK49" s="1"/>
      <c r="EL49" s="1"/>
      <c r="EM49" s="1"/>
      <c r="EN49" s="1"/>
      <c r="EO49" s="1"/>
      <c r="EW49" s="3"/>
      <c r="EX49" s="1"/>
      <c r="EY49" s="1"/>
      <c r="EZ49" s="1"/>
      <c r="FA49" s="1"/>
      <c r="FB49" s="1"/>
      <c r="FC49" s="1"/>
      <c r="FK49" s="3"/>
      <c r="FL49" s="1"/>
      <c r="FM49" s="1"/>
      <c r="FN49" s="1"/>
      <c r="FO49" s="1"/>
      <c r="FP49" s="1"/>
      <c r="FQ49" s="1"/>
      <c r="FY49" s="3"/>
      <c r="FZ49" s="1"/>
      <c r="GA49" s="1"/>
      <c r="GB49" s="1"/>
      <c r="GC49" s="1"/>
      <c r="GD49" s="1"/>
      <c r="GE49" s="1"/>
      <c r="GM49" s="3"/>
      <c r="GN49" s="1"/>
      <c r="GO49" s="1"/>
      <c r="GP49" s="1"/>
      <c r="GQ49" s="1"/>
      <c r="GR49" s="1"/>
      <c r="GS49" s="1"/>
      <c r="HA49" s="3"/>
      <c r="HB49" s="1"/>
      <c r="HC49" s="1"/>
      <c r="HD49" s="1"/>
      <c r="HE49" s="1"/>
      <c r="HF49" s="1"/>
      <c r="HG49" s="1"/>
      <c r="HO49" s="3"/>
      <c r="HP49" s="1"/>
      <c r="HQ49" s="1"/>
      <c r="HR49" s="1"/>
      <c r="HS49" s="1"/>
      <c r="HT49" s="1"/>
      <c r="HU49" s="1"/>
      <c r="IC49" s="3"/>
      <c r="ID49" s="1"/>
      <c r="IE49" s="1"/>
      <c r="IF49" s="1"/>
      <c r="IG49" s="1"/>
      <c r="IH49" s="1"/>
      <c r="II49" s="1"/>
      <c r="IQ49" s="3"/>
      <c r="IR49" s="1"/>
      <c r="IS49" s="1"/>
    </row>
    <row r="50" spans="1:253" ht="14.25" x14ac:dyDescent="0.2">
      <c r="A50" s="61" t="s">
        <v>296</v>
      </c>
      <c r="B50" s="40">
        <v>459.6712</v>
      </c>
      <c r="C50" s="40"/>
      <c r="D50" s="40">
        <v>21.087499999999999</v>
      </c>
      <c r="E50" s="41">
        <v>480.75869999999998</v>
      </c>
      <c r="F50" s="42">
        <v>710.07820000000004</v>
      </c>
      <c r="G50" s="43"/>
      <c r="H50" s="43"/>
      <c r="I50" s="43"/>
      <c r="J50" s="43"/>
      <c r="K50" s="43"/>
      <c r="L50" s="43"/>
      <c r="M50" s="43"/>
    </row>
    <row r="51" spans="1:253" ht="14.25" x14ac:dyDescent="0.2">
      <c r="A51" s="61" t="s">
        <v>297</v>
      </c>
      <c r="B51" s="40">
        <v>1079.2007000000001</v>
      </c>
      <c r="C51" s="40">
        <v>4415.4871999999996</v>
      </c>
      <c r="D51" s="40">
        <v>126.5968</v>
      </c>
      <c r="E51" s="41">
        <v>5621.2847000000002</v>
      </c>
      <c r="F51" s="42">
        <v>5621.4863999999998</v>
      </c>
      <c r="G51" s="43"/>
      <c r="H51" s="43"/>
      <c r="I51" s="43"/>
      <c r="J51" s="43"/>
      <c r="K51" s="43"/>
      <c r="L51" s="43"/>
      <c r="M51" s="43"/>
    </row>
    <row r="52" spans="1:253" ht="14.25" x14ac:dyDescent="0.2">
      <c r="A52" s="61" t="s">
        <v>298</v>
      </c>
      <c r="B52" s="40">
        <v>3510.7213999999999</v>
      </c>
      <c r="C52" s="40">
        <v>1269.9765</v>
      </c>
      <c r="D52" s="40">
        <v>30.898700000000002</v>
      </c>
      <c r="E52" s="41">
        <v>4811.5965999999999</v>
      </c>
      <c r="F52" s="42">
        <v>4818.3143</v>
      </c>
      <c r="G52" s="43"/>
      <c r="H52" s="43"/>
      <c r="I52" s="43"/>
      <c r="J52" s="43"/>
      <c r="K52" s="43"/>
      <c r="L52" s="43"/>
      <c r="M52" s="43"/>
    </row>
    <row r="53" spans="1:253" ht="14.25" x14ac:dyDescent="0.2">
      <c r="A53" s="61" t="s">
        <v>30</v>
      </c>
      <c r="B53" s="40">
        <v>3018.8472000000002</v>
      </c>
      <c r="C53" s="40">
        <v>494.76979999999998</v>
      </c>
      <c r="D53" s="40">
        <v>347.68020000000001</v>
      </c>
      <c r="E53" s="41">
        <v>3861.2972</v>
      </c>
      <c r="F53" s="42">
        <v>4215.8901999999998</v>
      </c>
      <c r="G53" s="43"/>
      <c r="H53" s="43"/>
      <c r="I53" s="43"/>
      <c r="J53" s="43"/>
      <c r="K53" s="43"/>
      <c r="L53" s="43"/>
      <c r="M53" s="43"/>
    </row>
    <row r="54" spans="1:253" ht="14.25" x14ac:dyDescent="0.2">
      <c r="A54" s="61" t="s">
        <v>31</v>
      </c>
      <c r="B54" s="40">
        <v>899.81920000000002</v>
      </c>
      <c r="C54" s="40">
        <v>426.36</v>
      </c>
      <c r="D54" s="40"/>
      <c r="E54" s="41">
        <v>1326.1792</v>
      </c>
      <c r="F54" s="42">
        <v>1326.7573</v>
      </c>
      <c r="G54" s="43"/>
      <c r="H54" s="43"/>
      <c r="I54" s="43"/>
      <c r="J54" s="43"/>
      <c r="K54" s="43"/>
      <c r="L54" s="43"/>
      <c r="M54" s="43"/>
    </row>
    <row r="55" spans="1:253" ht="14.25" x14ac:dyDescent="0.2">
      <c r="A55" s="61" t="s">
        <v>299</v>
      </c>
      <c r="B55" s="40">
        <v>194.51750000000001</v>
      </c>
      <c r="C55" s="40">
        <v>40.548099999999998</v>
      </c>
      <c r="D55" s="40"/>
      <c r="E55" s="41">
        <v>235.06559999999999</v>
      </c>
      <c r="F55" s="42">
        <v>235.06559999999999</v>
      </c>
      <c r="G55" s="43"/>
      <c r="H55" s="43"/>
      <c r="I55" s="43"/>
      <c r="J55" s="43"/>
      <c r="K55" s="43"/>
      <c r="L55" s="43"/>
      <c r="M55" s="43"/>
    </row>
    <row r="56" spans="1:253" ht="14.25" x14ac:dyDescent="0.2">
      <c r="A56" s="61" t="s">
        <v>300</v>
      </c>
      <c r="B56" s="40">
        <v>2478.0126</v>
      </c>
      <c r="C56" s="40">
        <v>189.8365</v>
      </c>
      <c r="D56" s="40">
        <v>1.944</v>
      </c>
      <c r="E56" s="41">
        <v>2669.7930999999999</v>
      </c>
      <c r="F56" s="42">
        <v>2679.1639</v>
      </c>
      <c r="G56" s="43"/>
      <c r="H56" s="43"/>
      <c r="I56" s="43"/>
      <c r="J56" s="43"/>
      <c r="K56" s="43"/>
      <c r="L56" s="43"/>
      <c r="M56" s="43"/>
    </row>
    <row r="57" spans="1:253" ht="14.25" x14ac:dyDescent="0.2">
      <c r="A57" s="61" t="s">
        <v>32</v>
      </c>
      <c r="B57" s="40">
        <v>1808.6685</v>
      </c>
      <c r="C57" s="40">
        <v>72.42</v>
      </c>
      <c r="D57" s="40"/>
      <c r="E57" s="41">
        <v>1881.0885000000001</v>
      </c>
      <c r="F57" s="42">
        <v>2452.2195999999999</v>
      </c>
      <c r="G57" s="43"/>
      <c r="H57" s="43"/>
      <c r="I57" s="43"/>
      <c r="J57" s="43"/>
      <c r="K57" s="43"/>
      <c r="L57" s="43"/>
      <c r="M57" s="43"/>
    </row>
    <row r="58" spans="1:253" ht="14.25" x14ac:dyDescent="0.2">
      <c r="A58" s="62" t="s">
        <v>301</v>
      </c>
      <c r="B58" s="44">
        <v>13449.4583</v>
      </c>
      <c r="C58" s="44">
        <v>6909.3981000000003</v>
      </c>
      <c r="D58" s="44">
        <v>528.20719999999994</v>
      </c>
      <c r="E58" s="45">
        <v>20887.063600000001</v>
      </c>
      <c r="F58" s="46">
        <v>22058.9755</v>
      </c>
      <c r="G58" s="43"/>
      <c r="H58" s="43"/>
      <c r="I58" s="43"/>
      <c r="J58" s="43"/>
      <c r="K58" s="43"/>
      <c r="L58" s="43"/>
      <c r="M58" s="50"/>
      <c r="N58" s="1"/>
      <c r="O58" s="1"/>
      <c r="P58" s="1"/>
      <c r="Q58" s="1"/>
      <c r="R58" s="1"/>
      <c r="S58" s="1"/>
      <c r="AA58" s="3"/>
      <c r="AB58" s="1"/>
      <c r="AC58" s="1"/>
      <c r="AD58" s="1"/>
      <c r="AE58" s="1"/>
      <c r="AF58" s="1"/>
      <c r="AG58" s="1"/>
      <c r="AO58" s="3"/>
      <c r="AP58" s="1"/>
      <c r="AQ58" s="1"/>
      <c r="AR58" s="1"/>
      <c r="AS58" s="1"/>
      <c r="AT58" s="1"/>
      <c r="AU58" s="1"/>
      <c r="BC58" s="3"/>
      <c r="BD58" s="1"/>
      <c r="BE58" s="1"/>
      <c r="BF58" s="1"/>
      <c r="BG58" s="1"/>
      <c r="BH58" s="1"/>
      <c r="BI58" s="1"/>
      <c r="BQ58" s="3"/>
      <c r="BR58" s="1"/>
      <c r="BS58" s="1"/>
      <c r="BT58" s="1"/>
      <c r="BU58" s="1"/>
      <c r="BV58" s="1"/>
      <c r="BW58" s="1"/>
      <c r="CE58" s="3"/>
      <c r="CF58" s="1"/>
      <c r="CG58" s="1"/>
      <c r="CH58" s="1"/>
      <c r="CI58" s="1"/>
      <c r="CJ58" s="1"/>
      <c r="CK58" s="1"/>
      <c r="CS58" s="3"/>
      <c r="CT58" s="1"/>
      <c r="CU58" s="1"/>
      <c r="CV58" s="1"/>
      <c r="CW58" s="1"/>
      <c r="CX58" s="1"/>
      <c r="CY58" s="1"/>
      <c r="DG58" s="3"/>
      <c r="DH58" s="1"/>
      <c r="DI58" s="1"/>
      <c r="DJ58" s="1"/>
      <c r="DK58" s="1"/>
      <c r="DL58" s="1"/>
      <c r="DM58" s="1"/>
      <c r="DU58" s="3"/>
      <c r="DV58" s="1"/>
      <c r="DW58" s="1"/>
      <c r="DX58" s="1"/>
      <c r="DY58" s="1"/>
      <c r="DZ58" s="1"/>
      <c r="EA58" s="1"/>
      <c r="EI58" s="3"/>
      <c r="EJ58" s="1"/>
      <c r="EK58" s="1"/>
      <c r="EL58" s="1"/>
      <c r="EM58" s="1"/>
      <c r="EN58" s="1"/>
      <c r="EO58" s="1"/>
      <c r="EW58" s="3"/>
      <c r="EX58" s="1"/>
      <c r="EY58" s="1"/>
      <c r="EZ58" s="1"/>
      <c r="FA58" s="1"/>
      <c r="FB58" s="1"/>
      <c r="FC58" s="1"/>
      <c r="FK58" s="3"/>
      <c r="FL58" s="1"/>
      <c r="FM58" s="1"/>
      <c r="FN58" s="1"/>
      <c r="FO58" s="1"/>
      <c r="FP58" s="1"/>
      <c r="FQ58" s="1"/>
      <c r="FY58" s="3"/>
      <c r="FZ58" s="1"/>
      <c r="GA58" s="1"/>
      <c r="GB58" s="1"/>
      <c r="GC58" s="1"/>
      <c r="GD58" s="1"/>
      <c r="GE58" s="1"/>
      <c r="GM58" s="3"/>
      <c r="GN58" s="1"/>
      <c r="GO58" s="1"/>
      <c r="GP58" s="1"/>
      <c r="GQ58" s="1"/>
      <c r="GR58" s="1"/>
      <c r="GS58" s="1"/>
      <c r="HA58" s="3"/>
      <c r="HB58" s="1"/>
      <c r="HC58" s="1"/>
      <c r="HD58" s="1"/>
      <c r="HE58" s="1"/>
      <c r="HF58" s="1"/>
      <c r="HG58" s="1"/>
      <c r="HO58" s="3"/>
      <c r="HP58" s="1"/>
      <c r="HQ58" s="1"/>
      <c r="HR58" s="1"/>
      <c r="HS58" s="1"/>
      <c r="HT58" s="1"/>
      <c r="HU58" s="1"/>
      <c r="IC58" s="3"/>
      <c r="ID58" s="1"/>
      <c r="IE58" s="1"/>
      <c r="IF58" s="1"/>
      <c r="IG58" s="1"/>
      <c r="IH58" s="1"/>
      <c r="II58" s="1"/>
      <c r="IQ58" s="3"/>
      <c r="IR58" s="1"/>
      <c r="IS58" s="1"/>
    </row>
    <row r="59" spans="1:253" ht="14.25" x14ac:dyDescent="0.2">
      <c r="A59" s="61" t="s">
        <v>33</v>
      </c>
      <c r="B59" s="40">
        <v>1340.1902</v>
      </c>
      <c r="C59" s="40">
        <v>7.673</v>
      </c>
      <c r="D59" s="40">
        <v>193.62710000000001</v>
      </c>
      <c r="E59" s="41">
        <v>1541.4902999999999</v>
      </c>
      <c r="F59" s="42">
        <v>1545.3586</v>
      </c>
      <c r="G59" s="43"/>
      <c r="H59" s="43"/>
      <c r="I59" s="43"/>
      <c r="J59" s="43"/>
      <c r="K59" s="43"/>
      <c r="L59" s="43"/>
      <c r="M59" s="43"/>
    </row>
    <row r="60" spans="1:253" ht="14.25" x14ac:dyDescent="0.2">
      <c r="A60" s="61" t="s">
        <v>310</v>
      </c>
      <c r="B60" s="40">
        <v>3640.1424000000002</v>
      </c>
      <c r="C60" s="40">
        <v>1344.4473</v>
      </c>
      <c r="D60" s="40">
        <v>456.9255</v>
      </c>
      <c r="E60" s="41">
        <v>5441.5151999999998</v>
      </c>
      <c r="F60" s="42">
        <v>5441.5151999999998</v>
      </c>
      <c r="G60" s="43"/>
      <c r="H60" s="43"/>
      <c r="I60" s="43"/>
      <c r="J60" s="43"/>
      <c r="K60" s="43"/>
      <c r="L60" s="43"/>
      <c r="M60" s="43"/>
    </row>
    <row r="61" spans="1:253" ht="14.25" x14ac:dyDescent="0.2">
      <c r="A61" s="64" t="s">
        <v>34</v>
      </c>
      <c r="B61" s="44">
        <v>4980.3325999999997</v>
      </c>
      <c r="C61" s="44">
        <v>1352.1203</v>
      </c>
      <c r="D61" s="44">
        <v>650.55259999999998</v>
      </c>
      <c r="E61" s="45">
        <v>6983.0055000000002</v>
      </c>
      <c r="F61" s="46">
        <v>6986.8738000000003</v>
      </c>
      <c r="G61" s="43"/>
      <c r="H61" s="43"/>
      <c r="I61" s="43"/>
      <c r="J61" s="43"/>
      <c r="K61" s="43"/>
      <c r="L61" s="43"/>
      <c r="M61" s="50"/>
      <c r="N61" s="1"/>
      <c r="O61" s="1"/>
      <c r="P61" s="1"/>
      <c r="Q61" s="1"/>
      <c r="R61" s="1"/>
      <c r="S61" s="1"/>
      <c r="AA61" s="3"/>
      <c r="AB61" s="1"/>
      <c r="AC61" s="1"/>
      <c r="AD61" s="1"/>
      <c r="AE61" s="1"/>
      <c r="AF61" s="1"/>
      <c r="AG61" s="1"/>
      <c r="AO61" s="3"/>
      <c r="AP61" s="1"/>
      <c r="AQ61" s="1"/>
      <c r="AR61" s="1"/>
      <c r="AS61" s="1"/>
      <c r="AT61" s="1"/>
      <c r="AU61" s="1"/>
      <c r="BC61" s="3"/>
      <c r="BD61" s="1"/>
      <c r="BE61" s="1"/>
      <c r="BF61" s="1"/>
      <c r="BG61" s="1"/>
      <c r="BH61" s="1"/>
      <c r="BI61" s="1"/>
      <c r="BQ61" s="3"/>
      <c r="BR61" s="1"/>
      <c r="BS61" s="1"/>
      <c r="BT61" s="1"/>
      <c r="BU61" s="1"/>
      <c r="BV61" s="1"/>
      <c r="BW61" s="1"/>
      <c r="CE61" s="3"/>
      <c r="CF61" s="1"/>
      <c r="CG61" s="1"/>
      <c r="CH61" s="1"/>
      <c r="CI61" s="1"/>
      <c r="CJ61" s="1"/>
      <c r="CK61" s="1"/>
      <c r="CS61" s="3"/>
      <c r="CT61" s="1"/>
      <c r="CU61" s="1"/>
      <c r="CV61" s="1"/>
      <c r="CW61" s="1"/>
      <c r="CX61" s="1"/>
      <c r="CY61" s="1"/>
      <c r="DG61" s="3"/>
      <c r="DH61" s="1"/>
      <c r="DI61" s="1"/>
      <c r="DJ61" s="1"/>
      <c r="DK61" s="1"/>
      <c r="DL61" s="1"/>
      <c r="DM61" s="1"/>
      <c r="DU61" s="3"/>
      <c r="DV61" s="1"/>
      <c r="DW61" s="1"/>
      <c r="DX61" s="1"/>
      <c r="DY61" s="1"/>
      <c r="DZ61" s="1"/>
      <c r="EA61" s="1"/>
      <c r="EI61" s="3"/>
      <c r="EJ61" s="1"/>
      <c r="EK61" s="1"/>
      <c r="EL61" s="1"/>
      <c r="EM61" s="1"/>
      <c r="EN61" s="1"/>
      <c r="EO61" s="1"/>
      <c r="EW61" s="3"/>
      <c r="EX61" s="1"/>
      <c r="EY61" s="1"/>
      <c r="EZ61" s="1"/>
      <c r="FA61" s="1"/>
      <c r="FB61" s="1"/>
      <c r="FC61" s="1"/>
      <c r="FK61" s="3"/>
      <c r="FL61" s="1"/>
      <c r="FM61" s="1"/>
      <c r="FN61" s="1"/>
      <c r="FO61" s="1"/>
      <c r="FP61" s="1"/>
      <c r="FQ61" s="1"/>
      <c r="FY61" s="3"/>
      <c r="FZ61" s="1"/>
      <c r="GA61" s="1"/>
      <c r="GB61" s="1"/>
      <c r="GC61" s="1"/>
      <c r="GD61" s="1"/>
      <c r="GE61" s="1"/>
      <c r="GM61" s="3"/>
      <c r="GN61" s="1"/>
      <c r="GO61" s="1"/>
      <c r="GP61" s="1"/>
      <c r="GQ61" s="1"/>
      <c r="GR61" s="1"/>
      <c r="GS61" s="1"/>
      <c r="HA61" s="3"/>
      <c r="HB61" s="1"/>
      <c r="HC61" s="1"/>
      <c r="HD61" s="1"/>
      <c r="HE61" s="1"/>
      <c r="HF61" s="1"/>
      <c r="HG61" s="1"/>
      <c r="HO61" s="3"/>
      <c r="HP61" s="1"/>
      <c r="HQ61" s="1"/>
      <c r="HR61" s="1"/>
      <c r="HS61" s="1"/>
      <c r="HT61" s="1"/>
      <c r="HU61" s="1"/>
      <c r="IC61" s="3"/>
      <c r="ID61" s="1"/>
      <c r="IE61" s="1"/>
      <c r="IF61" s="1"/>
      <c r="IG61" s="1"/>
      <c r="IH61" s="1"/>
      <c r="II61" s="1"/>
      <c r="IQ61" s="3"/>
      <c r="IR61" s="1"/>
      <c r="IS61" s="1"/>
    </row>
    <row r="62" spans="1:253" ht="15" customHeight="1" x14ac:dyDescent="0.2">
      <c r="A62" s="82" t="s">
        <v>157</v>
      </c>
      <c r="B62" s="83">
        <v>493951.0183</v>
      </c>
      <c r="C62" s="83">
        <v>169633.14910000001</v>
      </c>
      <c r="D62" s="83">
        <v>225838.48329999999</v>
      </c>
      <c r="E62" s="85">
        <v>889422.6507</v>
      </c>
      <c r="F62" s="84">
        <v>905051.99250000005</v>
      </c>
      <c r="G62" s="43"/>
      <c r="H62" s="43"/>
      <c r="I62" s="43"/>
      <c r="J62" s="43"/>
      <c r="K62" s="43"/>
      <c r="L62" s="43"/>
      <c r="M62" s="43"/>
    </row>
  </sheetData>
  <printOptions horizontalCentered="1"/>
  <pageMargins left="0.78740157480314965" right="0.78740157480314965" top="0.98425196850393704" bottom="0.78740157480314965" header="0.59055118110236227" footer="0.39370078740157483"/>
  <pageSetup paperSize="9" scale="80" orientation="portrait" r:id="rId1"/>
  <headerFooter alignWithMargins="0">
    <oddHeader>&amp;C&amp;"Arial,Negrita"&amp;K03+0003.3.12 VIÑEDO de UVA de TRANSFORMACION. Superficie provincial total (ha)</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IT62"/>
  <sheetViews>
    <sheetView showZeros="0" workbookViewId="0">
      <selection activeCell="A2" sqref="A2:A62"/>
    </sheetView>
  </sheetViews>
  <sheetFormatPr baseColWidth="10" defaultRowHeight="12.75" x14ac:dyDescent="0.2"/>
  <cols>
    <col min="1" max="1" width="33.42578125" customWidth="1"/>
    <col min="2" max="2" width="14" customWidth="1"/>
    <col min="3" max="3" width="18.28515625" customWidth="1"/>
    <col min="4" max="4" width="13.140625" customWidth="1"/>
    <col min="5" max="5" width="12.140625" customWidth="1"/>
  </cols>
  <sheetData>
    <row r="1" spans="1:254" s="2" customFormat="1" ht="48.75" customHeight="1" x14ac:dyDescent="0.2">
      <c r="A1" s="18" t="s">
        <v>125</v>
      </c>
      <c r="B1" s="19" t="s">
        <v>46</v>
      </c>
      <c r="C1" s="19" t="s">
        <v>190</v>
      </c>
      <c r="D1" s="20" t="s">
        <v>47</v>
      </c>
      <c r="E1" s="37" t="s">
        <v>48</v>
      </c>
    </row>
    <row r="2" spans="1:254" ht="14.25" x14ac:dyDescent="0.2">
      <c r="A2" s="61" t="s">
        <v>1</v>
      </c>
      <c r="B2" s="40"/>
      <c r="C2" s="40"/>
      <c r="D2" s="40"/>
      <c r="E2" s="42"/>
      <c r="F2" s="43"/>
      <c r="G2" s="43"/>
      <c r="H2" s="43"/>
      <c r="I2" s="43"/>
      <c r="J2" s="43"/>
      <c r="K2" s="43"/>
      <c r="L2" s="43"/>
      <c r="M2" s="43"/>
      <c r="N2" s="43"/>
      <c r="O2" s="43"/>
      <c r="P2" s="43"/>
    </row>
    <row r="3" spans="1:254" ht="14.25" x14ac:dyDescent="0.2">
      <c r="A3" s="61" t="s">
        <v>2</v>
      </c>
      <c r="B3" s="40"/>
      <c r="C3" s="40"/>
      <c r="D3" s="40">
        <v>39.706800000000001</v>
      </c>
      <c r="E3" s="42">
        <v>39.706800000000001</v>
      </c>
      <c r="F3" s="43"/>
      <c r="G3" s="43"/>
      <c r="H3" s="43"/>
      <c r="I3" s="43"/>
      <c r="J3" s="43"/>
      <c r="K3" s="43"/>
      <c r="L3" s="43"/>
      <c r="M3" s="43"/>
      <c r="N3" s="43"/>
      <c r="O3" s="43"/>
      <c r="P3" s="43"/>
    </row>
    <row r="4" spans="1:254" ht="14.25" x14ac:dyDescent="0.2">
      <c r="A4" s="61" t="s">
        <v>3</v>
      </c>
      <c r="B4" s="40">
        <v>3.8388</v>
      </c>
      <c r="C4" s="40"/>
      <c r="D4" s="40">
        <v>122.1825</v>
      </c>
      <c r="E4" s="42">
        <v>126.0213</v>
      </c>
      <c r="F4" s="43"/>
      <c r="G4" s="43"/>
      <c r="H4" s="43"/>
      <c r="I4" s="43"/>
      <c r="J4" s="43"/>
      <c r="K4" s="43"/>
      <c r="L4" s="43"/>
      <c r="M4" s="43"/>
      <c r="N4" s="43"/>
      <c r="O4" s="43"/>
      <c r="P4" s="43"/>
    </row>
    <row r="5" spans="1:254" ht="14.25" x14ac:dyDescent="0.2">
      <c r="A5" s="61" t="s">
        <v>4</v>
      </c>
      <c r="B5" s="40"/>
      <c r="C5" s="40"/>
      <c r="D5" s="40">
        <v>71.249399999999994</v>
      </c>
      <c r="E5" s="42">
        <v>71.249399999999994</v>
      </c>
      <c r="F5" s="43"/>
      <c r="G5" s="43"/>
      <c r="H5" s="43"/>
      <c r="I5" s="43"/>
      <c r="J5" s="43"/>
      <c r="K5" s="43"/>
      <c r="L5" s="43"/>
      <c r="M5" s="43"/>
      <c r="N5" s="43"/>
      <c r="O5" s="43"/>
      <c r="P5" s="43"/>
    </row>
    <row r="6" spans="1:254" ht="14.25" x14ac:dyDescent="0.2">
      <c r="A6" s="62" t="s">
        <v>5</v>
      </c>
      <c r="B6" s="44">
        <v>3.8388</v>
      </c>
      <c r="C6" s="44"/>
      <c r="D6" s="44">
        <v>233.1387</v>
      </c>
      <c r="E6" s="46">
        <v>236.97749999999999</v>
      </c>
      <c r="F6" s="43"/>
      <c r="G6" s="43"/>
      <c r="H6" s="43"/>
      <c r="I6" s="43"/>
      <c r="J6" s="43"/>
      <c r="K6" s="43"/>
      <c r="L6" s="43"/>
      <c r="M6" s="43"/>
      <c r="N6" s="43"/>
      <c r="O6" s="43"/>
      <c r="P6" s="43"/>
    </row>
    <row r="7" spans="1:254" ht="14.25" x14ac:dyDescent="0.2">
      <c r="A7" s="63" t="s">
        <v>302</v>
      </c>
      <c r="B7" s="47"/>
      <c r="C7" s="47"/>
      <c r="D7" s="47"/>
      <c r="E7" s="49"/>
      <c r="F7" s="43"/>
      <c r="G7" s="43"/>
      <c r="H7" s="43"/>
      <c r="I7" s="43"/>
      <c r="J7" s="43"/>
      <c r="K7" s="43"/>
      <c r="L7" s="43"/>
      <c r="M7" s="50"/>
      <c r="N7" s="51"/>
      <c r="O7" s="51"/>
      <c r="P7" s="51"/>
      <c r="Q7" s="1"/>
      <c r="R7" s="1"/>
      <c r="S7" s="1"/>
      <c r="AA7" s="3"/>
      <c r="AB7" s="1"/>
      <c r="AC7" s="1"/>
      <c r="AD7" s="1"/>
      <c r="AE7" s="1"/>
      <c r="AF7" s="1"/>
      <c r="AG7" s="1"/>
      <c r="AO7" s="3"/>
      <c r="AP7" s="1"/>
      <c r="AQ7" s="1"/>
      <c r="AR7" s="1"/>
      <c r="AS7" s="1"/>
      <c r="AT7" s="1"/>
      <c r="AU7" s="1"/>
      <c r="BC7" s="3"/>
      <c r="BD7" s="1"/>
      <c r="BE7" s="1"/>
      <c r="BF7" s="1"/>
      <c r="BG7" s="1"/>
      <c r="BH7" s="1"/>
      <c r="BI7" s="1"/>
      <c r="BQ7" s="3"/>
      <c r="BR7" s="1"/>
      <c r="BS7" s="1"/>
      <c r="BT7" s="1"/>
      <c r="BU7" s="1"/>
      <c r="BV7" s="1"/>
      <c r="BW7" s="1"/>
      <c r="CE7" s="3"/>
      <c r="CF7" s="1"/>
      <c r="CG7" s="1"/>
      <c r="CH7" s="1"/>
      <c r="CI7" s="1"/>
      <c r="CJ7" s="1"/>
      <c r="CK7" s="1"/>
      <c r="CS7" s="3"/>
      <c r="CT7" s="1"/>
      <c r="CU7" s="1"/>
      <c r="CV7" s="1"/>
      <c r="CW7" s="1"/>
      <c r="CX7" s="1"/>
      <c r="CY7" s="1"/>
      <c r="DG7" s="3"/>
      <c r="DH7" s="1"/>
      <c r="DI7" s="1"/>
      <c r="DJ7" s="1"/>
      <c r="DK7" s="1"/>
      <c r="DL7" s="1"/>
      <c r="DM7" s="1"/>
      <c r="DU7" s="3"/>
      <c r="DV7" s="1"/>
      <c r="DW7" s="1"/>
      <c r="DX7" s="1"/>
      <c r="DY7" s="1"/>
      <c r="DZ7" s="1"/>
      <c r="EA7" s="1"/>
      <c r="EI7" s="3"/>
      <c r="EJ7" s="1"/>
      <c r="EK7" s="1"/>
      <c r="EL7" s="1"/>
      <c r="EM7" s="1"/>
      <c r="EN7" s="1"/>
      <c r="EO7" s="1"/>
      <c r="EW7" s="3"/>
      <c r="EX7" s="1"/>
      <c r="EY7" s="1"/>
      <c r="EZ7" s="1"/>
      <c r="FA7" s="1"/>
      <c r="FB7" s="1"/>
      <c r="FC7" s="1"/>
      <c r="FK7" s="3"/>
      <c r="FL7" s="1"/>
      <c r="FM7" s="1"/>
      <c r="FN7" s="1"/>
      <c r="FO7" s="1"/>
      <c r="FP7" s="1"/>
      <c r="FQ7" s="1"/>
      <c r="FY7" s="3"/>
      <c r="FZ7" s="1"/>
      <c r="GA7" s="1"/>
      <c r="GB7" s="1"/>
      <c r="GC7" s="1"/>
      <c r="GD7" s="1"/>
      <c r="GE7" s="1"/>
      <c r="GM7" s="3"/>
      <c r="GN7" s="1"/>
      <c r="GO7" s="1"/>
      <c r="GP7" s="1"/>
      <c r="GQ7" s="1"/>
      <c r="GR7" s="1"/>
      <c r="GS7" s="1"/>
      <c r="HA7" s="3"/>
      <c r="HB7" s="1"/>
      <c r="HC7" s="1"/>
      <c r="HD7" s="1"/>
      <c r="HE7" s="1"/>
      <c r="HF7" s="1"/>
      <c r="HG7" s="1"/>
      <c r="HO7" s="3"/>
      <c r="HP7" s="1"/>
      <c r="HQ7" s="1"/>
      <c r="HR7" s="1"/>
      <c r="HS7" s="1"/>
      <c r="HT7" s="1"/>
      <c r="HU7" s="1"/>
      <c r="IC7" s="3"/>
      <c r="ID7" s="1"/>
      <c r="IE7" s="1"/>
      <c r="IF7" s="1"/>
      <c r="IG7" s="1"/>
      <c r="IH7" s="1"/>
      <c r="II7" s="1"/>
      <c r="IQ7" s="3"/>
      <c r="IR7" s="1"/>
      <c r="IS7" s="1"/>
      <c r="IT7" s="1"/>
    </row>
    <row r="8" spans="1:254" ht="14.25" x14ac:dyDescent="0.2">
      <c r="A8" s="63" t="s">
        <v>6</v>
      </c>
      <c r="B8" s="47"/>
      <c r="C8" s="47"/>
      <c r="D8" s="47"/>
      <c r="E8" s="49"/>
      <c r="F8" s="43"/>
      <c r="G8" s="43"/>
      <c r="H8" s="43"/>
      <c r="I8" s="43"/>
      <c r="J8" s="43"/>
      <c r="K8" s="43"/>
      <c r="L8" s="43"/>
      <c r="M8" s="50"/>
      <c r="N8" s="51"/>
      <c r="O8" s="51"/>
      <c r="P8" s="51"/>
      <c r="Q8" s="1"/>
      <c r="R8" s="1"/>
      <c r="S8" s="1"/>
      <c r="AA8" s="3"/>
      <c r="AB8" s="1"/>
      <c r="AC8" s="1"/>
      <c r="AD8" s="1"/>
      <c r="AE8" s="1"/>
      <c r="AF8" s="1"/>
      <c r="AG8" s="1"/>
      <c r="AO8" s="3"/>
      <c r="AP8" s="1"/>
      <c r="AQ8" s="1"/>
      <c r="AR8" s="1"/>
      <c r="AS8" s="1"/>
      <c r="AT8" s="1"/>
      <c r="AU8" s="1"/>
      <c r="BC8" s="3"/>
      <c r="BD8" s="1"/>
      <c r="BE8" s="1"/>
      <c r="BF8" s="1"/>
      <c r="BG8" s="1"/>
      <c r="BH8" s="1"/>
      <c r="BI8" s="1"/>
      <c r="BQ8" s="3"/>
      <c r="BR8" s="1"/>
      <c r="BS8" s="1"/>
      <c r="BT8" s="1"/>
      <c r="BU8" s="1"/>
      <c r="BV8" s="1"/>
      <c r="BW8" s="1"/>
      <c r="CE8" s="3"/>
      <c r="CF8" s="1"/>
      <c r="CG8" s="1"/>
      <c r="CH8" s="1"/>
      <c r="CI8" s="1"/>
      <c r="CJ8" s="1"/>
      <c r="CK8" s="1"/>
      <c r="CS8" s="3"/>
      <c r="CT8" s="1"/>
      <c r="CU8" s="1"/>
      <c r="CV8" s="1"/>
      <c r="CW8" s="1"/>
      <c r="CX8" s="1"/>
      <c r="CY8" s="1"/>
      <c r="DG8" s="3"/>
      <c r="DH8" s="1"/>
      <c r="DI8" s="1"/>
      <c r="DJ8" s="1"/>
      <c r="DK8" s="1"/>
      <c r="DL8" s="1"/>
      <c r="DM8" s="1"/>
      <c r="DU8" s="3"/>
      <c r="DV8" s="1"/>
      <c r="DW8" s="1"/>
      <c r="DX8" s="1"/>
      <c r="DY8" s="1"/>
      <c r="DZ8" s="1"/>
      <c r="EA8" s="1"/>
      <c r="EI8" s="3"/>
      <c r="EJ8" s="1"/>
      <c r="EK8" s="1"/>
      <c r="EL8" s="1"/>
      <c r="EM8" s="1"/>
      <c r="EN8" s="1"/>
      <c r="EO8" s="1"/>
      <c r="EW8" s="3"/>
      <c r="EX8" s="1"/>
      <c r="EY8" s="1"/>
      <c r="EZ8" s="1"/>
      <c r="FA8" s="1"/>
      <c r="FB8" s="1"/>
      <c r="FC8" s="1"/>
      <c r="FK8" s="3"/>
      <c r="FL8" s="1"/>
      <c r="FM8" s="1"/>
      <c r="FN8" s="1"/>
      <c r="FO8" s="1"/>
      <c r="FP8" s="1"/>
      <c r="FQ8" s="1"/>
      <c r="FY8" s="3"/>
      <c r="FZ8" s="1"/>
      <c r="GA8" s="1"/>
      <c r="GB8" s="1"/>
      <c r="GC8" s="1"/>
      <c r="GD8" s="1"/>
      <c r="GE8" s="1"/>
      <c r="GM8" s="3"/>
      <c r="GN8" s="1"/>
      <c r="GO8" s="1"/>
      <c r="GP8" s="1"/>
      <c r="GQ8" s="1"/>
      <c r="GR8" s="1"/>
      <c r="GS8" s="1"/>
      <c r="HA8" s="3"/>
      <c r="HB8" s="1"/>
      <c r="HC8" s="1"/>
      <c r="HD8" s="1"/>
      <c r="HE8" s="1"/>
      <c r="HF8" s="1"/>
      <c r="HG8" s="1"/>
      <c r="HO8" s="3"/>
      <c r="HP8" s="1"/>
      <c r="HQ8" s="1"/>
      <c r="HR8" s="1"/>
      <c r="HS8" s="1"/>
      <c r="HT8" s="1"/>
      <c r="HU8" s="1"/>
      <c r="IC8" s="3"/>
      <c r="ID8" s="1"/>
      <c r="IE8" s="1"/>
      <c r="IF8" s="1"/>
      <c r="IG8" s="1"/>
      <c r="IH8" s="1"/>
      <c r="II8" s="1"/>
      <c r="IQ8" s="3"/>
      <c r="IR8" s="1"/>
      <c r="IS8" s="1"/>
      <c r="IT8" s="1"/>
    </row>
    <row r="9" spans="1:254" ht="14.25" x14ac:dyDescent="0.2">
      <c r="A9" s="61" t="s">
        <v>303</v>
      </c>
      <c r="B9" s="40"/>
      <c r="C9" s="40"/>
      <c r="D9" s="40">
        <v>492.56459999999998</v>
      </c>
      <c r="E9" s="42">
        <v>492.56459999999998</v>
      </c>
      <c r="F9" s="43"/>
      <c r="G9" s="43"/>
      <c r="H9" s="43"/>
      <c r="I9" s="43"/>
      <c r="J9" s="43"/>
      <c r="K9" s="43"/>
      <c r="L9" s="43"/>
      <c r="M9" s="43"/>
      <c r="N9" s="43"/>
      <c r="O9" s="43"/>
      <c r="P9" s="43"/>
    </row>
    <row r="10" spans="1:254" ht="14.25" x14ac:dyDescent="0.2">
      <c r="A10" s="61" t="s">
        <v>304</v>
      </c>
      <c r="B10" s="40"/>
      <c r="C10" s="40"/>
      <c r="D10" s="40"/>
      <c r="E10" s="42"/>
      <c r="F10" s="43"/>
      <c r="G10" s="43"/>
      <c r="H10" s="43"/>
      <c r="I10" s="43"/>
      <c r="J10" s="43"/>
      <c r="K10" s="43"/>
      <c r="L10" s="43"/>
      <c r="M10" s="43"/>
      <c r="N10" s="43"/>
      <c r="O10" s="43"/>
      <c r="P10" s="43"/>
    </row>
    <row r="11" spans="1:254" ht="14.25" x14ac:dyDescent="0.2">
      <c r="A11" s="61" t="s">
        <v>305</v>
      </c>
      <c r="B11" s="40"/>
      <c r="C11" s="40"/>
      <c r="D11" s="40"/>
      <c r="E11" s="42"/>
      <c r="F11" s="43"/>
      <c r="G11" s="43"/>
      <c r="H11" s="43"/>
      <c r="I11" s="43"/>
      <c r="J11" s="43"/>
      <c r="K11" s="43"/>
      <c r="L11" s="43"/>
      <c r="M11" s="43"/>
      <c r="N11" s="43"/>
      <c r="O11" s="43"/>
      <c r="P11" s="43"/>
    </row>
    <row r="12" spans="1:254" ht="14.25" x14ac:dyDescent="0.2">
      <c r="A12" s="62" t="s">
        <v>286</v>
      </c>
      <c r="B12" s="44"/>
      <c r="C12" s="44"/>
      <c r="D12" s="44">
        <v>492.56459999999998</v>
      </c>
      <c r="E12" s="46">
        <v>492.56459999999998</v>
      </c>
      <c r="F12" s="43"/>
      <c r="G12" s="43"/>
      <c r="H12" s="43"/>
      <c r="I12" s="43"/>
      <c r="J12" s="43"/>
      <c r="K12" s="43"/>
      <c r="L12" s="43"/>
      <c r="M12" s="50"/>
      <c r="N12" s="51"/>
      <c r="O12" s="51"/>
      <c r="P12" s="51"/>
      <c r="Q12" s="1"/>
      <c r="R12" s="1"/>
      <c r="S12" s="1"/>
      <c r="AA12" s="3"/>
      <c r="AB12" s="1"/>
      <c r="AC12" s="1"/>
      <c r="AD12" s="1"/>
      <c r="AE12" s="1"/>
      <c r="AF12" s="1"/>
      <c r="AG12" s="1"/>
      <c r="AO12" s="3"/>
      <c r="AP12" s="1"/>
      <c r="AQ12" s="1"/>
      <c r="AR12" s="1"/>
      <c r="AS12" s="1"/>
      <c r="AT12" s="1"/>
      <c r="AU12" s="1"/>
      <c r="BC12" s="3"/>
      <c r="BD12" s="1"/>
      <c r="BE12" s="1"/>
      <c r="BF12" s="1"/>
      <c r="BG12" s="1"/>
      <c r="BH12" s="1"/>
      <c r="BI12" s="1"/>
      <c r="BQ12" s="3"/>
      <c r="BR12" s="1"/>
      <c r="BS12" s="1"/>
      <c r="BT12" s="1"/>
      <c r="BU12" s="1"/>
      <c r="BV12" s="1"/>
      <c r="BW12" s="1"/>
      <c r="CE12" s="3"/>
      <c r="CF12" s="1"/>
      <c r="CG12" s="1"/>
      <c r="CH12" s="1"/>
      <c r="CI12" s="1"/>
      <c r="CJ12" s="1"/>
      <c r="CK12" s="1"/>
      <c r="CS12" s="3"/>
      <c r="CT12" s="1"/>
      <c r="CU12" s="1"/>
      <c r="CV12" s="1"/>
      <c r="CW12" s="1"/>
      <c r="CX12" s="1"/>
      <c r="CY12" s="1"/>
      <c r="DG12" s="3"/>
      <c r="DH12" s="1"/>
      <c r="DI12" s="1"/>
      <c r="DJ12" s="1"/>
      <c r="DK12" s="1"/>
      <c r="DL12" s="1"/>
      <c r="DM12" s="1"/>
      <c r="DU12" s="3"/>
      <c r="DV12" s="1"/>
      <c r="DW12" s="1"/>
      <c r="DX12" s="1"/>
      <c r="DY12" s="1"/>
      <c r="DZ12" s="1"/>
      <c r="EA12" s="1"/>
      <c r="EI12" s="3"/>
      <c r="EJ12" s="1"/>
      <c r="EK12" s="1"/>
      <c r="EL12" s="1"/>
      <c r="EM12" s="1"/>
      <c r="EN12" s="1"/>
      <c r="EO12" s="1"/>
      <c r="EW12" s="3"/>
      <c r="EX12" s="1"/>
      <c r="EY12" s="1"/>
      <c r="EZ12" s="1"/>
      <c r="FA12" s="1"/>
      <c r="FB12" s="1"/>
      <c r="FC12" s="1"/>
      <c r="FK12" s="3"/>
      <c r="FL12" s="1"/>
      <c r="FM12" s="1"/>
      <c r="FN12" s="1"/>
      <c r="FO12" s="1"/>
      <c r="FP12" s="1"/>
      <c r="FQ12" s="1"/>
      <c r="FY12" s="3"/>
      <c r="FZ12" s="1"/>
      <c r="GA12" s="1"/>
      <c r="GB12" s="1"/>
      <c r="GC12" s="1"/>
      <c r="GD12" s="1"/>
      <c r="GE12" s="1"/>
      <c r="GM12" s="3"/>
      <c r="GN12" s="1"/>
      <c r="GO12" s="1"/>
      <c r="GP12" s="1"/>
      <c r="GQ12" s="1"/>
      <c r="GR12" s="1"/>
      <c r="GS12" s="1"/>
      <c r="HA12" s="3"/>
      <c r="HB12" s="1"/>
      <c r="HC12" s="1"/>
      <c r="HD12" s="1"/>
      <c r="HE12" s="1"/>
      <c r="HF12" s="1"/>
      <c r="HG12" s="1"/>
      <c r="HO12" s="3"/>
      <c r="HP12" s="1"/>
      <c r="HQ12" s="1"/>
      <c r="HR12" s="1"/>
      <c r="HS12" s="1"/>
      <c r="HT12" s="1"/>
      <c r="HU12" s="1"/>
      <c r="IC12" s="3"/>
      <c r="ID12" s="1"/>
      <c r="IE12" s="1"/>
      <c r="IF12" s="1"/>
      <c r="IG12" s="1"/>
      <c r="IH12" s="1"/>
      <c r="II12" s="1"/>
      <c r="IQ12" s="3"/>
      <c r="IR12" s="1"/>
      <c r="IS12" s="1"/>
      <c r="IT12" s="1"/>
    </row>
    <row r="13" spans="1:254" ht="14.25" x14ac:dyDescent="0.2">
      <c r="A13" s="63" t="s">
        <v>306</v>
      </c>
      <c r="B13" s="47"/>
      <c r="C13" s="47">
        <v>81.8309</v>
      </c>
      <c r="D13" s="47">
        <v>11281.8943</v>
      </c>
      <c r="E13" s="49">
        <v>11363.725200000001</v>
      </c>
      <c r="F13" s="43"/>
      <c r="G13" s="43"/>
      <c r="H13" s="43"/>
      <c r="I13" s="43"/>
      <c r="J13" s="43"/>
      <c r="K13" s="43"/>
      <c r="L13" s="43"/>
      <c r="M13" s="50"/>
      <c r="N13" s="51"/>
      <c r="O13" s="51"/>
      <c r="P13" s="51"/>
      <c r="Q13" s="1"/>
      <c r="R13" s="1"/>
      <c r="S13" s="1"/>
      <c r="AA13" s="3"/>
      <c r="AB13" s="1"/>
      <c r="AC13" s="1"/>
      <c r="AD13" s="1"/>
      <c r="AE13" s="1"/>
      <c r="AF13" s="1"/>
      <c r="AG13" s="1"/>
      <c r="AO13" s="3"/>
      <c r="AP13" s="1"/>
      <c r="AQ13" s="1"/>
      <c r="AR13" s="1"/>
      <c r="AS13" s="1"/>
      <c r="AT13" s="1"/>
      <c r="AU13" s="1"/>
      <c r="BC13" s="3"/>
      <c r="BD13" s="1"/>
      <c r="BE13" s="1"/>
      <c r="BF13" s="1"/>
      <c r="BG13" s="1"/>
      <c r="BH13" s="1"/>
      <c r="BI13" s="1"/>
      <c r="BQ13" s="3"/>
      <c r="BR13" s="1"/>
      <c r="BS13" s="1"/>
      <c r="BT13" s="1"/>
      <c r="BU13" s="1"/>
      <c r="BV13" s="1"/>
      <c r="BW13" s="1"/>
      <c r="CE13" s="3"/>
      <c r="CF13" s="1"/>
      <c r="CG13" s="1"/>
      <c r="CH13" s="1"/>
      <c r="CI13" s="1"/>
      <c r="CJ13" s="1"/>
      <c r="CK13" s="1"/>
      <c r="CS13" s="3"/>
      <c r="CT13" s="1"/>
      <c r="CU13" s="1"/>
      <c r="CV13" s="1"/>
      <c r="CW13" s="1"/>
      <c r="CX13" s="1"/>
      <c r="CY13" s="1"/>
      <c r="DG13" s="3"/>
      <c r="DH13" s="1"/>
      <c r="DI13" s="1"/>
      <c r="DJ13" s="1"/>
      <c r="DK13" s="1"/>
      <c r="DL13" s="1"/>
      <c r="DM13" s="1"/>
      <c r="DU13" s="3"/>
      <c r="DV13" s="1"/>
      <c r="DW13" s="1"/>
      <c r="DX13" s="1"/>
      <c r="DY13" s="1"/>
      <c r="DZ13" s="1"/>
      <c r="EA13" s="1"/>
      <c r="EI13" s="3"/>
      <c r="EJ13" s="1"/>
      <c r="EK13" s="1"/>
      <c r="EL13" s="1"/>
      <c r="EM13" s="1"/>
      <c r="EN13" s="1"/>
      <c r="EO13" s="1"/>
      <c r="EW13" s="3"/>
      <c r="EX13" s="1"/>
      <c r="EY13" s="1"/>
      <c r="EZ13" s="1"/>
      <c r="FA13" s="1"/>
      <c r="FB13" s="1"/>
      <c r="FC13" s="1"/>
      <c r="FK13" s="3"/>
      <c r="FL13" s="1"/>
      <c r="FM13" s="1"/>
      <c r="FN13" s="1"/>
      <c r="FO13" s="1"/>
      <c r="FP13" s="1"/>
      <c r="FQ13" s="1"/>
      <c r="FY13" s="3"/>
      <c r="FZ13" s="1"/>
      <c r="GA13" s="1"/>
      <c r="GB13" s="1"/>
      <c r="GC13" s="1"/>
      <c r="GD13" s="1"/>
      <c r="GE13" s="1"/>
      <c r="GM13" s="3"/>
      <c r="GN13" s="1"/>
      <c r="GO13" s="1"/>
      <c r="GP13" s="1"/>
      <c r="GQ13" s="1"/>
      <c r="GR13" s="1"/>
      <c r="GS13" s="1"/>
      <c r="HA13" s="3"/>
      <c r="HB13" s="1"/>
      <c r="HC13" s="1"/>
      <c r="HD13" s="1"/>
      <c r="HE13" s="1"/>
      <c r="HF13" s="1"/>
      <c r="HG13" s="1"/>
      <c r="HO13" s="3"/>
      <c r="HP13" s="1"/>
      <c r="HQ13" s="1"/>
      <c r="HR13" s="1"/>
      <c r="HS13" s="1"/>
      <c r="HT13" s="1"/>
      <c r="HU13" s="1"/>
      <c r="IC13" s="3"/>
      <c r="ID13" s="1"/>
      <c r="IE13" s="1"/>
      <c r="IF13" s="1"/>
      <c r="IG13" s="1"/>
      <c r="IH13" s="1"/>
      <c r="II13" s="1"/>
      <c r="IQ13" s="3"/>
      <c r="IR13" s="1"/>
      <c r="IS13" s="1"/>
      <c r="IT13" s="1"/>
    </row>
    <row r="14" spans="1:254" ht="14.25" x14ac:dyDescent="0.2">
      <c r="A14" s="63" t="s">
        <v>7</v>
      </c>
      <c r="B14" s="47"/>
      <c r="C14" s="47">
        <v>5.8042999999999996</v>
      </c>
      <c r="D14" s="47">
        <v>3996.44</v>
      </c>
      <c r="E14" s="49">
        <v>4002.2442999999998</v>
      </c>
      <c r="F14" s="43"/>
      <c r="G14" s="43"/>
      <c r="H14" s="43"/>
      <c r="I14" s="43"/>
      <c r="J14" s="43"/>
      <c r="K14" s="43"/>
      <c r="L14" s="43"/>
      <c r="M14" s="50"/>
      <c r="N14" s="51"/>
      <c r="O14" s="51"/>
      <c r="P14" s="51"/>
      <c r="Q14" s="1"/>
      <c r="R14" s="1"/>
      <c r="S14" s="1"/>
      <c r="AA14" s="3"/>
      <c r="AB14" s="1"/>
      <c r="AC14" s="1"/>
      <c r="AD14" s="1"/>
      <c r="AE14" s="1"/>
      <c r="AF14" s="1"/>
      <c r="AG14" s="1"/>
      <c r="AO14" s="3"/>
      <c r="AP14" s="1"/>
      <c r="AQ14" s="1"/>
      <c r="AR14" s="1"/>
      <c r="AS14" s="1"/>
      <c r="AT14" s="1"/>
      <c r="AU14" s="1"/>
      <c r="BC14" s="3"/>
      <c r="BD14" s="1"/>
      <c r="BE14" s="1"/>
      <c r="BF14" s="1"/>
      <c r="BG14" s="1"/>
      <c r="BH14" s="1"/>
      <c r="BI14" s="1"/>
      <c r="BQ14" s="3"/>
      <c r="BR14" s="1"/>
      <c r="BS14" s="1"/>
      <c r="BT14" s="1"/>
      <c r="BU14" s="1"/>
      <c r="BV14" s="1"/>
      <c r="BW14" s="1"/>
      <c r="CE14" s="3"/>
      <c r="CF14" s="1"/>
      <c r="CG14" s="1"/>
      <c r="CH14" s="1"/>
      <c r="CI14" s="1"/>
      <c r="CJ14" s="1"/>
      <c r="CK14" s="1"/>
      <c r="CS14" s="3"/>
      <c r="CT14" s="1"/>
      <c r="CU14" s="1"/>
      <c r="CV14" s="1"/>
      <c r="CW14" s="1"/>
      <c r="CX14" s="1"/>
      <c r="CY14" s="1"/>
      <c r="DG14" s="3"/>
      <c r="DH14" s="1"/>
      <c r="DI14" s="1"/>
      <c r="DJ14" s="1"/>
      <c r="DK14" s="1"/>
      <c r="DL14" s="1"/>
      <c r="DM14" s="1"/>
      <c r="DU14" s="3"/>
      <c r="DV14" s="1"/>
      <c r="DW14" s="1"/>
      <c r="DX14" s="1"/>
      <c r="DY14" s="1"/>
      <c r="DZ14" s="1"/>
      <c r="EA14" s="1"/>
      <c r="EI14" s="3"/>
      <c r="EJ14" s="1"/>
      <c r="EK14" s="1"/>
      <c r="EL14" s="1"/>
      <c r="EM14" s="1"/>
      <c r="EN14" s="1"/>
      <c r="EO14" s="1"/>
      <c r="EW14" s="3"/>
      <c r="EX14" s="1"/>
      <c r="EY14" s="1"/>
      <c r="EZ14" s="1"/>
      <c r="FA14" s="1"/>
      <c r="FB14" s="1"/>
      <c r="FC14" s="1"/>
      <c r="FK14" s="3"/>
      <c r="FL14" s="1"/>
      <c r="FM14" s="1"/>
      <c r="FN14" s="1"/>
      <c r="FO14" s="1"/>
      <c r="FP14" s="1"/>
      <c r="FQ14" s="1"/>
      <c r="FY14" s="3"/>
      <c r="FZ14" s="1"/>
      <c r="GA14" s="1"/>
      <c r="GB14" s="1"/>
      <c r="GC14" s="1"/>
      <c r="GD14" s="1"/>
      <c r="GE14" s="1"/>
      <c r="GM14" s="3"/>
      <c r="GN14" s="1"/>
      <c r="GO14" s="1"/>
      <c r="GP14" s="1"/>
      <c r="GQ14" s="1"/>
      <c r="GR14" s="1"/>
      <c r="GS14" s="1"/>
      <c r="HA14" s="3"/>
      <c r="HB14" s="1"/>
      <c r="HC14" s="1"/>
      <c r="HD14" s="1"/>
      <c r="HE14" s="1"/>
      <c r="HF14" s="1"/>
      <c r="HG14" s="1"/>
      <c r="HO14" s="3"/>
      <c r="HP14" s="1"/>
      <c r="HQ14" s="1"/>
      <c r="HR14" s="1"/>
      <c r="HS14" s="1"/>
      <c r="HT14" s="1"/>
      <c r="HU14" s="1"/>
      <c r="IC14" s="3"/>
      <c r="ID14" s="1"/>
      <c r="IE14" s="1"/>
      <c r="IF14" s="1"/>
      <c r="IG14" s="1"/>
      <c r="IH14" s="1"/>
      <c r="II14" s="1"/>
      <c r="IQ14" s="3"/>
      <c r="IR14" s="1"/>
      <c r="IS14" s="1"/>
      <c r="IT14" s="1"/>
    </row>
    <row r="15" spans="1:254" ht="14.25" x14ac:dyDescent="0.2">
      <c r="A15" s="61" t="s">
        <v>8</v>
      </c>
      <c r="B15" s="40">
        <v>17.805199999999999</v>
      </c>
      <c r="C15" s="40">
        <v>977.4434</v>
      </c>
      <c r="D15" s="40">
        <v>9749.1507999999994</v>
      </c>
      <c r="E15" s="42">
        <v>10744.3994</v>
      </c>
      <c r="F15" s="43"/>
      <c r="G15" s="43"/>
      <c r="H15" s="43"/>
      <c r="I15" s="43"/>
      <c r="J15" s="43"/>
      <c r="K15" s="43"/>
      <c r="L15" s="43"/>
      <c r="M15" s="43"/>
      <c r="N15" s="43"/>
      <c r="O15" s="43"/>
      <c r="P15" s="43"/>
    </row>
    <row r="16" spans="1:254" ht="14.25" x14ac:dyDescent="0.2">
      <c r="A16" s="61" t="s">
        <v>9</v>
      </c>
      <c r="B16" s="40"/>
      <c r="C16" s="40">
        <v>4306.7916999999998</v>
      </c>
      <c r="D16" s="40">
        <v>27096.1734</v>
      </c>
      <c r="E16" s="42">
        <v>31402.965100000001</v>
      </c>
      <c r="F16" s="43"/>
      <c r="G16" s="43"/>
      <c r="H16" s="43"/>
      <c r="I16" s="43"/>
      <c r="J16" s="43"/>
      <c r="K16" s="43"/>
      <c r="L16" s="43"/>
      <c r="M16" s="43"/>
      <c r="N16" s="43"/>
      <c r="O16" s="43"/>
      <c r="P16" s="43"/>
    </row>
    <row r="17" spans="1:254" ht="14.25" x14ac:dyDescent="0.2">
      <c r="A17" s="61" t="s">
        <v>10</v>
      </c>
      <c r="B17" s="40">
        <v>448.02069999999998</v>
      </c>
      <c r="C17" s="40">
        <v>295.57920000000001</v>
      </c>
      <c r="D17" s="40">
        <v>21250.393700000001</v>
      </c>
      <c r="E17" s="42">
        <v>21993.993600000002</v>
      </c>
      <c r="F17" s="43"/>
      <c r="G17" s="43"/>
      <c r="H17" s="43"/>
      <c r="I17" s="43"/>
      <c r="J17" s="43"/>
      <c r="K17" s="43"/>
      <c r="L17" s="43"/>
      <c r="M17" s="43"/>
      <c r="N17" s="43"/>
      <c r="O17" s="43"/>
      <c r="P17" s="43"/>
    </row>
    <row r="18" spans="1:254" ht="14.25" x14ac:dyDescent="0.2">
      <c r="A18" s="62" t="s">
        <v>287</v>
      </c>
      <c r="B18" s="44">
        <v>465.82589999999999</v>
      </c>
      <c r="C18" s="44">
        <v>5579.8143</v>
      </c>
      <c r="D18" s="44">
        <v>58095.717900000003</v>
      </c>
      <c r="E18" s="46">
        <v>64141.358099999998</v>
      </c>
      <c r="F18" s="43"/>
      <c r="G18" s="43"/>
      <c r="H18" s="43"/>
      <c r="I18" s="43"/>
      <c r="J18" s="43"/>
      <c r="K18" s="43"/>
      <c r="L18" s="43"/>
      <c r="M18" s="50"/>
      <c r="N18" s="51"/>
      <c r="O18" s="51"/>
      <c r="P18" s="51"/>
      <c r="Q18" s="1"/>
      <c r="R18" s="1"/>
      <c r="S18" s="1"/>
      <c r="AA18" s="3"/>
      <c r="AB18" s="1"/>
      <c r="AC18" s="1"/>
      <c r="AD18" s="1"/>
      <c r="AE18" s="1"/>
      <c r="AF18" s="1"/>
      <c r="AG18" s="1"/>
      <c r="AO18" s="3"/>
      <c r="AP18" s="1"/>
      <c r="AQ18" s="1"/>
      <c r="AR18" s="1"/>
      <c r="AS18" s="1"/>
      <c r="AT18" s="1"/>
      <c r="AU18" s="1"/>
      <c r="BC18" s="3"/>
      <c r="BD18" s="1"/>
      <c r="BE18" s="1"/>
      <c r="BF18" s="1"/>
      <c r="BG18" s="1"/>
      <c r="BH18" s="1"/>
      <c r="BI18" s="1"/>
      <c r="BQ18" s="3"/>
      <c r="BR18" s="1"/>
      <c r="BS18" s="1"/>
      <c r="BT18" s="1"/>
      <c r="BU18" s="1"/>
      <c r="BV18" s="1"/>
      <c r="BW18" s="1"/>
      <c r="CE18" s="3"/>
      <c r="CF18" s="1"/>
      <c r="CG18" s="1"/>
      <c r="CH18" s="1"/>
      <c r="CI18" s="1"/>
      <c r="CJ18" s="1"/>
      <c r="CK18" s="1"/>
      <c r="CS18" s="3"/>
      <c r="CT18" s="1"/>
      <c r="CU18" s="1"/>
      <c r="CV18" s="1"/>
      <c r="CW18" s="1"/>
      <c r="CX18" s="1"/>
      <c r="CY18" s="1"/>
      <c r="DG18" s="3"/>
      <c r="DH18" s="1"/>
      <c r="DI18" s="1"/>
      <c r="DJ18" s="1"/>
      <c r="DK18" s="1"/>
      <c r="DL18" s="1"/>
      <c r="DM18" s="1"/>
      <c r="DU18" s="3"/>
      <c r="DV18" s="1"/>
      <c r="DW18" s="1"/>
      <c r="DX18" s="1"/>
      <c r="DY18" s="1"/>
      <c r="DZ18" s="1"/>
      <c r="EA18" s="1"/>
      <c r="EI18" s="3"/>
      <c r="EJ18" s="1"/>
      <c r="EK18" s="1"/>
      <c r="EL18" s="1"/>
      <c r="EM18" s="1"/>
      <c r="EN18" s="1"/>
      <c r="EO18" s="1"/>
      <c r="EW18" s="3"/>
      <c r="EX18" s="1"/>
      <c r="EY18" s="1"/>
      <c r="EZ18" s="1"/>
      <c r="FA18" s="1"/>
      <c r="FB18" s="1"/>
      <c r="FC18" s="1"/>
      <c r="FK18" s="3"/>
      <c r="FL18" s="1"/>
      <c r="FM18" s="1"/>
      <c r="FN18" s="1"/>
      <c r="FO18" s="1"/>
      <c r="FP18" s="1"/>
      <c r="FQ18" s="1"/>
      <c r="FY18" s="3"/>
      <c r="FZ18" s="1"/>
      <c r="GA18" s="1"/>
      <c r="GB18" s="1"/>
      <c r="GC18" s="1"/>
      <c r="GD18" s="1"/>
      <c r="GE18" s="1"/>
      <c r="GM18" s="3"/>
      <c r="GN18" s="1"/>
      <c r="GO18" s="1"/>
      <c r="GP18" s="1"/>
      <c r="GQ18" s="1"/>
      <c r="GR18" s="1"/>
      <c r="GS18" s="1"/>
      <c r="HA18" s="3"/>
      <c r="HB18" s="1"/>
      <c r="HC18" s="1"/>
      <c r="HD18" s="1"/>
      <c r="HE18" s="1"/>
      <c r="HF18" s="1"/>
      <c r="HG18" s="1"/>
      <c r="HO18" s="3"/>
      <c r="HP18" s="1"/>
      <c r="HQ18" s="1"/>
      <c r="HR18" s="1"/>
      <c r="HS18" s="1"/>
      <c r="HT18" s="1"/>
      <c r="HU18" s="1"/>
      <c r="IC18" s="3"/>
      <c r="ID18" s="1"/>
      <c r="IE18" s="1"/>
      <c r="IF18" s="1"/>
      <c r="IG18" s="1"/>
      <c r="IH18" s="1"/>
      <c r="II18" s="1"/>
      <c r="IQ18" s="3"/>
      <c r="IR18" s="1"/>
      <c r="IS18" s="1"/>
      <c r="IT18" s="1"/>
    </row>
    <row r="19" spans="1:254" ht="14.25" x14ac:dyDescent="0.2">
      <c r="A19" s="61" t="s">
        <v>11</v>
      </c>
      <c r="B19" s="40">
        <v>22.518599999999999</v>
      </c>
      <c r="C19" s="40">
        <v>205.21729999999999</v>
      </c>
      <c r="D19" s="40">
        <v>2620.7626</v>
      </c>
      <c r="E19" s="42">
        <v>2848.4985000000001</v>
      </c>
      <c r="F19" s="43"/>
      <c r="G19" s="43"/>
      <c r="H19" s="43"/>
      <c r="I19" s="43"/>
      <c r="J19" s="43"/>
      <c r="K19" s="43"/>
      <c r="L19" s="43"/>
      <c r="M19" s="43"/>
      <c r="N19" s="43"/>
      <c r="O19" s="43"/>
      <c r="P19" s="43"/>
    </row>
    <row r="20" spans="1:254" ht="14.25" x14ac:dyDescent="0.2">
      <c r="A20" s="61" t="s">
        <v>12</v>
      </c>
      <c r="B20" s="40"/>
      <c r="C20" s="40">
        <v>32.197499999999998</v>
      </c>
      <c r="D20" s="40">
        <v>5292.5532000000003</v>
      </c>
      <c r="E20" s="42">
        <v>5324.7506999999996</v>
      </c>
      <c r="F20" s="43"/>
      <c r="G20" s="43"/>
      <c r="H20" s="43"/>
      <c r="I20" s="43"/>
      <c r="J20" s="43"/>
      <c r="K20" s="43"/>
      <c r="L20" s="43"/>
      <c r="M20" s="43"/>
      <c r="N20" s="43"/>
      <c r="O20" s="43"/>
      <c r="P20" s="43"/>
    </row>
    <row r="21" spans="1:254" ht="14.25" x14ac:dyDescent="0.2">
      <c r="A21" s="61" t="s">
        <v>13</v>
      </c>
      <c r="B21" s="40">
        <v>275.52640000000002</v>
      </c>
      <c r="C21" s="40">
        <v>280.25850000000003</v>
      </c>
      <c r="D21" s="40">
        <v>34199.693200000002</v>
      </c>
      <c r="E21" s="42">
        <v>34755.4781</v>
      </c>
      <c r="F21" s="43"/>
      <c r="G21" s="43"/>
      <c r="H21" s="43"/>
      <c r="I21" s="43"/>
      <c r="J21" s="43"/>
      <c r="K21" s="43"/>
      <c r="L21" s="43"/>
      <c r="M21" s="43"/>
      <c r="N21" s="43"/>
      <c r="O21" s="43"/>
      <c r="P21" s="43"/>
    </row>
    <row r="22" spans="1:254" ht="14.25" x14ac:dyDescent="0.2">
      <c r="A22" s="61" t="s">
        <v>14</v>
      </c>
      <c r="B22" s="40">
        <v>642.97649999999999</v>
      </c>
      <c r="C22" s="40">
        <v>1739.2175</v>
      </c>
      <c r="D22" s="40">
        <v>71524.518200000006</v>
      </c>
      <c r="E22" s="42">
        <v>73906.712199999994</v>
      </c>
      <c r="F22" s="43"/>
      <c r="G22" s="43"/>
      <c r="H22" s="43"/>
      <c r="I22" s="43"/>
      <c r="J22" s="43"/>
      <c r="K22" s="43"/>
      <c r="L22" s="43"/>
      <c r="M22" s="43"/>
      <c r="N22" s="43"/>
      <c r="O22" s="43"/>
      <c r="P22" s="43"/>
    </row>
    <row r="23" spans="1:254" ht="14.25" x14ac:dyDescent="0.2">
      <c r="A23" s="62" t="s">
        <v>15</v>
      </c>
      <c r="B23" s="44">
        <v>941.02149999999995</v>
      </c>
      <c r="C23" s="44">
        <v>2256.8908000000001</v>
      </c>
      <c r="D23" s="44">
        <v>113637.5272</v>
      </c>
      <c r="E23" s="46">
        <v>116835.43949999999</v>
      </c>
      <c r="F23" s="43"/>
      <c r="G23" s="43"/>
      <c r="H23" s="43"/>
      <c r="I23" s="43"/>
      <c r="J23" s="43"/>
      <c r="K23" s="43"/>
      <c r="L23" s="43"/>
      <c r="M23" s="50"/>
      <c r="N23" s="51"/>
      <c r="O23" s="51"/>
      <c r="P23" s="51"/>
      <c r="Q23" s="1"/>
      <c r="R23" s="1"/>
      <c r="S23" s="1"/>
      <c r="AA23" s="3"/>
      <c r="AB23" s="1"/>
      <c r="AC23" s="1"/>
      <c r="AD23" s="1"/>
      <c r="AE23" s="1"/>
      <c r="AF23" s="1"/>
      <c r="AG23" s="1"/>
      <c r="AO23" s="3"/>
      <c r="AP23" s="1"/>
      <c r="AQ23" s="1"/>
      <c r="AR23" s="1"/>
      <c r="AS23" s="1"/>
      <c r="AT23" s="1"/>
      <c r="AU23" s="1"/>
      <c r="BC23" s="3"/>
      <c r="BD23" s="1"/>
      <c r="BE23" s="1"/>
      <c r="BF23" s="1"/>
      <c r="BG23" s="1"/>
      <c r="BH23" s="1"/>
      <c r="BI23" s="1"/>
      <c r="BQ23" s="3"/>
      <c r="BR23" s="1"/>
      <c r="BS23" s="1"/>
      <c r="BT23" s="1"/>
      <c r="BU23" s="1"/>
      <c r="BV23" s="1"/>
      <c r="BW23" s="1"/>
      <c r="CE23" s="3"/>
      <c r="CF23" s="1"/>
      <c r="CG23" s="1"/>
      <c r="CH23" s="1"/>
      <c r="CI23" s="1"/>
      <c r="CJ23" s="1"/>
      <c r="CK23" s="1"/>
      <c r="CS23" s="3"/>
      <c r="CT23" s="1"/>
      <c r="CU23" s="1"/>
      <c r="CV23" s="1"/>
      <c r="CW23" s="1"/>
      <c r="CX23" s="1"/>
      <c r="CY23" s="1"/>
      <c r="DG23" s="3"/>
      <c r="DH23" s="1"/>
      <c r="DI23" s="1"/>
      <c r="DJ23" s="1"/>
      <c r="DK23" s="1"/>
      <c r="DL23" s="1"/>
      <c r="DM23" s="1"/>
      <c r="DU23" s="3"/>
      <c r="DV23" s="1"/>
      <c r="DW23" s="1"/>
      <c r="DX23" s="1"/>
      <c r="DY23" s="1"/>
      <c r="DZ23" s="1"/>
      <c r="EA23" s="1"/>
      <c r="EI23" s="3"/>
      <c r="EJ23" s="1"/>
      <c r="EK23" s="1"/>
      <c r="EL23" s="1"/>
      <c r="EM23" s="1"/>
      <c r="EN23" s="1"/>
      <c r="EO23" s="1"/>
      <c r="EW23" s="3"/>
      <c r="EX23" s="1"/>
      <c r="EY23" s="1"/>
      <c r="EZ23" s="1"/>
      <c r="FA23" s="1"/>
      <c r="FB23" s="1"/>
      <c r="FC23" s="1"/>
      <c r="FK23" s="3"/>
      <c r="FL23" s="1"/>
      <c r="FM23" s="1"/>
      <c r="FN23" s="1"/>
      <c r="FO23" s="1"/>
      <c r="FP23" s="1"/>
      <c r="FQ23" s="1"/>
      <c r="FY23" s="3"/>
      <c r="FZ23" s="1"/>
      <c r="GA23" s="1"/>
      <c r="GB23" s="1"/>
      <c r="GC23" s="1"/>
      <c r="GD23" s="1"/>
      <c r="GE23" s="1"/>
      <c r="GM23" s="3"/>
      <c r="GN23" s="1"/>
      <c r="GO23" s="1"/>
      <c r="GP23" s="1"/>
      <c r="GQ23" s="1"/>
      <c r="GR23" s="1"/>
      <c r="GS23" s="1"/>
      <c r="HA23" s="3"/>
      <c r="HB23" s="1"/>
      <c r="HC23" s="1"/>
      <c r="HD23" s="1"/>
      <c r="HE23" s="1"/>
      <c r="HF23" s="1"/>
      <c r="HG23" s="1"/>
      <c r="HO23" s="3"/>
      <c r="HP23" s="1"/>
      <c r="HQ23" s="1"/>
      <c r="HR23" s="1"/>
      <c r="HS23" s="1"/>
      <c r="HT23" s="1"/>
      <c r="HU23" s="1"/>
      <c r="IC23" s="3"/>
      <c r="ID23" s="1"/>
      <c r="IE23" s="1"/>
      <c r="IF23" s="1"/>
      <c r="IG23" s="1"/>
      <c r="IH23" s="1"/>
      <c r="II23" s="1"/>
      <c r="IQ23" s="3"/>
      <c r="IR23" s="1"/>
      <c r="IS23" s="1"/>
      <c r="IT23" s="1"/>
    </row>
    <row r="24" spans="1:254" ht="14.25" x14ac:dyDescent="0.2">
      <c r="A24" s="63" t="s">
        <v>288</v>
      </c>
      <c r="B24" s="47">
        <v>136.65799999999999</v>
      </c>
      <c r="C24" s="47">
        <v>125.81529999999999</v>
      </c>
      <c r="D24" s="47">
        <v>10453.651900000001</v>
      </c>
      <c r="E24" s="49">
        <v>10716.1252</v>
      </c>
      <c r="F24" s="43"/>
      <c r="G24" s="43"/>
      <c r="H24" s="43"/>
      <c r="I24" s="43"/>
      <c r="J24" s="43"/>
      <c r="K24" s="43"/>
      <c r="L24" s="43"/>
      <c r="M24" s="50"/>
      <c r="N24" s="51"/>
      <c r="O24" s="51"/>
      <c r="P24" s="51"/>
      <c r="Q24" s="1"/>
      <c r="R24" s="1"/>
      <c r="S24" s="1"/>
      <c r="AA24" s="3"/>
      <c r="AB24" s="1"/>
      <c r="AC24" s="1"/>
      <c r="AD24" s="1"/>
      <c r="AE24" s="1"/>
      <c r="AF24" s="1"/>
      <c r="AG24" s="1"/>
      <c r="AO24" s="3"/>
      <c r="AP24" s="1"/>
      <c r="AQ24" s="1"/>
      <c r="AR24" s="1"/>
      <c r="AS24" s="1"/>
      <c r="AT24" s="1"/>
      <c r="AU24" s="1"/>
      <c r="BC24" s="3"/>
      <c r="BD24" s="1"/>
      <c r="BE24" s="1"/>
      <c r="BF24" s="1"/>
      <c r="BG24" s="1"/>
      <c r="BH24" s="1"/>
      <c r="BI24" s="1"/>
      <c r="BQ24" s="3"/>
      <c r="BR24" s="1"/>
      <c r="BS24" s="1"/>
      <c r="BT24" s="1"/>
      <c r="BU24" s="1"/>
      <c r="BV24" s="1"/>
      <c r="BW24" s="1"/>
      <c r="CE24" s="3"/>
      <c r="CF24" s="1"/>
      <c r="CG24" s="1"/>
      <c r="CH24" s="1"/>
      <c r="CI24" s="1"/>
      <c r="CJ24" s="1"/>
      <c r="CK24" s="1"/>
      <c r="CS24" s="3"/>
      <c r="CT24" s="1"/>
      <c r="CU24" s="1"/>
      <c r="CV24" s="1"/>
      <c r="CW24" s="1"/>
      <c r="CX24" s="1"/>
      <c r="CY24" s="1"/>
      <c r="DG24" s="3"/>
      <c r="DH24" s="1"/>
      <c r="DI24" s="1"/>
      <c r="DJ24" s="1"/>
      <c r="DK24" s="1"/>
      <c r="DL24" s="1"/>
      <c r="DM24" s="1"/>
      <c r="DU24" s="3"/>
      <c r="DV24" s="1"/>
      <c r="DW24" s="1"/>
      <c r="DX24" s="1"/>
      <c r="DY24" s="1"/>
      <c r="DZ24" s="1"/>
      <c r="EA24" s="1"/>
      <c r="EI24" s="3"/>
      <c r="EJ24" s="1"/>
      <c r="EK24" s="1"/>
      <c r="EL24" s="1"/>
      <c r="EM24" s="1"/>
      <c r="EN24" s="1"/>
      <c r="EO24" s="1"/>
      <c r="EW24" s="3"/>
      <c r="EX24" s="1"/>
      <c r="EY24" s="1"/>
      <c r="EZ24" s="1"/>
      <c r="FA24" s="1"/>
      <c r="FB24" s="1"/>
      <c r="FC24" s="1"/>
      <c r="FK24" s="3"/>
      <c r="FL24" s="1"/>
      <c r="FM24" s="1"/>
      <c r="FN24" s="1"/>
      <c r="FO24" s="1"/>
      <c r="FP24" s="1"/>
      <c r="FQ24" s="1"/>
      <c r="FY24" s="3"/>
      <c r="FZ24" s="1"/>
      <c r="GA24" s="1"/>
      <c r="GB24" s="1"/>
      <c r="GC24" s="1"/>
      <c r="GD24" s="1"/>
      <c r="GE24" s="1"/>
      <c r="GM24" s="3"/>
      <c r="GN24" s="1"/>
      <c r="GO24" s="1"/>
      <c r="GP24" s="1"/>
      <c r="GQ24" s="1"/>
      <c r="GR24" s="1"/>
      <c r="GS24" s="1"/>
      <c r="HA24" s="3"/>
      <c r="HB24" s="1"/>
      <c r="HC24" s="1"/>
      <c r="HD24" s="1"/>
      <c r="HE24" s="1"/>
      <c r="HF24" s="1"/>
      <c r="HG24" s="1"/>
      <c r="HO24" s="3"/>
      <c r="HP24" s="1"/>
      <c r="HQ24" s="1"/>
      <c r="HR24" s="1"/>
      <c r="HS24" s="1"/>
      <c r="HT24" s="1"/>
      <c r="HU24" s="1"/>
      <c r="IC24" s="3"/>
      <c r="ID24" s="1"/>
      <c r="IE24" s="1"/>
      <c r="IF24" s="1"/>
      <c r="IG24" s="1"/>
      <c r="IH24" s="1"/>
      <c r="II24" s="1"/>
      <c r="IQ24" s="3"/>
      <c r="IR24" s="1"/>
      <c r="IS24" s="1"/>
      <c r="IT24" s="1"/>
    </row>
    <row r="25" spans="1:254" ht="14.25" x14ac:dyDescent="0.2">
      <c r="A25" s="61" t="s">
        <v>289</v>
      </c>
      <c r="B25" s="40"/>
      <c r="C25" s="40"/>
      <c r="D25" s="40">
        <v>2874.5209</v>
      </c>
      <c r="E25" s="42">
        <v>2874.5209</v>
      </c>
      <c r="F25" s="43"/>
      <c r="G25" s="43"/>
      <c r="H25" s="43"/>
      <c r="I25" s="43"/>
      <c r="J25" s="43"/>
      <c r="K25" s="43"/>
      <c r="L25" s="43"/>
      <c r="M25" s="43"/>
      <c r="N25" s="43"/>
      <c r="O25" s="43"/>
      <c r="P25" s="43"/>
    </row>
    <row r="26" spans="1:254" ht="14.25" x14ac:dyDescent="0.2">
      <c r="A26" s="61" t="s">
        <v>16</v>
      </c>
      <c r="B26" s="40"/>
      <c r="C26" s="40"/>
      <c r="D26" s="40"/>
      <c r="E26" s="42"/>
      <c r="F26" s="43"/>
      <c r="G26" s="43"/>
      <c r="H26" s="43"/>
      <c r="I26" s="43"/>
      <c r="J26" s="43"/>
      <c r="K26" s="43"/>
      <c r="L26" s="43"/>
      <c r="M26" s="43"/>
      <c r="N26" s="43"/>
      <c r="O26" s="43"/>
      <c r="P26" s="43"/>
    </row>
    <row r="27" spans="1:254" ht="14.25" x14ac:dyDescent="0.2">
      <c r="A27" s="61" t="s">
        <v>290</v>
      </c>
      <c r="B27" s="40"/>
      <c r="C27" s="40">
        <v>8.6311</v>
      </c>
      <c r="D27" s="40">
        <v>5.1025</v>
      </c>
      <c r="E27" s="42">
        <v>13.733599999999999</v>
      </c>
      <c r="F27" s="43"/>
      <c r="G27" s="43"/>
      <c r="H27" s="43"/>
      <c r="I27" s="43"/>
      <c r="J27" s="43"/>
      <c r="K27" s="43"/>
      <c r="L27" s="43"/>
      <c r="M27" s="43"/>
      <c r="N27" s="43"/>
      <c r="O27" s="43"/>
      <c r="P27" s="43"/>
    </row>
    <row r="28" spans="1:254" ht="14.25" x14ac:dyDescent="0.2">
      <c r="A28" s="61" t="s">
        <v>17</v>
      </c>
      <c r="B28" s="40"/>
      <c r="C28" s="40">
        <v>26.036300000000001</v>
      </c>
      <c r="D28" s="40">
        <v>4.0419</v>
      </c>
      <c r="E28" s="42">
        <v>30.078199999999999</v>
      </c>
      <c r="F28" s="43"/>
      <c r="G28" s="43"/>
      <c r="H28" s="43"/>
      <c r="I28" s="43"/>
      <c r="J28" s="43"/>
      <c r="K28" s="43"/>
      <c r="L28" s="43"/>
      <c r="M28" s="43"/>
      <c r="N28" s="43"/>
      <c r="O28" s="43"/>
      <c r="P28" s="43"/>
    </row>
    <row r="29" spans="1:254" ht="14.25" x14ac:dyDescent="0.2">
      <c r="A29" s="61" t="s">
        <v>18</v>
      </c>
      <c r="B29" s="40">
        <v>8.5436999999999994</v>
      </c>
      <c r="C29" s="40"/>
      <c r="D29" s="40">
        <v>1579.3860999999999</v>
      </c>
      <c r="E29" s="42">
        <v>1587.9297999999999</v>
      </c>
      <c r="F29" s="43"/>
      <c r="G29" s="43"/>
      <c r="H29" s="43"/>
      <c r="I29" s="43"/>
      <c r="J29" s="43"/>
      <c r="K29" s="43"/>
      <c r="L29" s="43"/>
      <c r="M29" s="43"/>
      <c r="N29" s="43"/>
      <c r="O29" s="43"/>
      <c r="P29" s="43"/>
    </row>
    <row r="30" spans="1:254" ht="14.25" x14ac:dyDescent="0.2">
      <c r="A30" s="61" t="s">
        <v>19</v>
      </c>
      <c r="B30" s="40"/>
      <c r="C30" s="40"/>
      <c r="D30" s="40"/>
      <c r="E30" s="42"/>
      <c r="F30" s="43"/>
      <c r="G30" s="43"/>
      <c r="H30" s="43"/>
      <c r="I30" s="43"/>
      <c r="J30" s="43"/>
      <c r="K30" s="43"/>
      <c r="L30" s="43"/>
      <c r="M30" s="43"/>
      <c r="N30" s="43"/>
      <c r="O30" s="43"/>
      <c r="P30" s="43"/>
    </row>
    <row r="31" spans="1:254" ht="14.25" x14ac:dyDescent="0.2">
      <c r="A31" s="61" t="s">
        <v>20</v>
      </c>
      <c r="B31" s="40"/>
      <c r="C31" s="40"/>
      <c r="D31" s="40">
        <v>316.9479</v>
      </c>
      <c r="E31" s="42">
        <v>316.9479</v>
      </c>
      <c r="F31" s="43"/>
      <c r="G31" s="43"/>
      <c r="H31" s="43"/>
      <c r="I31" s="43"/>
      <c r="J31" s="43"/>
      <c r="K31" s="43"/>
      <c r="L31" s="43"/>
      <c r="M31" s="43"/>
      <c r="N31" s="43"/>
      <c r="O31" s="43"/>
      <c r="P31" s="43"/>
    </row>
    <row r="32" spans="1:254" ht="14.25" x14ac:dyDescent="0.2">
      <c r="A32" s="61" t="s">
        <v>21</v>
      </c>
      <c r="B32" s="40"/>
      <c r="C32" s="40">
        <v>1.7478</v>
      </c>
      <c r="D32" s="40">
        <v>1657.8876</v>
      </c>
      <c r="E32" s="42">
        <v>1659.6353999999999</v>
      </c>
      <c r="F32" s="43"/>
      <c r="G32" s="43"/>
      <c r="H32" s="43"/>
      <c r="I32" s="43"/>
      <c r="J32" s="43"/>
      <c r="K32" s="43"/>
      <c r="L32" s="43"/>
      <c r="M32" s="43"/>
      <c r="N32" s="43"/>
      <c r="O32" s="43"/>
      <c r="P32" s="43"/>
    </row>
    <row r="33" spans="1:254" ht="14.25" x14ac:dyDescent="0.2">
      <c r="A33" s="61" t="s">
        <v>22</v>
      </c>
      <c r="B33" s="40"/>
      <c r="C33" s="40">
        <v>53.487000000000002</v>
      </c>
      <c r="D33" s="40">
        <v>771.44370000000004</v>
      </c>
      <c r="E33" s="42">
        <v>824.9307</v>
      </c>
      <c r="F33" s="43"/>
      <c r="G33" s="43"/>
      <c r="H33" s="43"/>
      <c r="I33" s="43"/>
      <c r="J33" s="43"/>
      <c r="K33" s="43"/>
      <c r="L33" s="43"/>
      <c r="M33" s="43"/>
      <c r="N33" s="43"/>
      <c r="O33" s="43"/>
      <c r="P33" s="43"/>
    </row>
    <row r="34" spans="1:254" ht="14.25" x14ac:dyDescent="0.2">
      <c r="A34" s="62" t="s">
        <v>291</v>
      </c>
      <c r="B34" s="44">
        <v>8.5436999999999994</v>
      </c>
      <c r="C34" s="44">
        <v>89.902199999999993</v>
      </c>
      <c r="D34" s="44">
        <v>7209.3306000000002</v>
      </c>
      <c r="E34" s="46">
        <v>7307.7764999999999</v>
      </c>
      <c r="F34" s="43"/>
      <c r="G34" s="43"/>
      <c r="H34" s="43"/>
      <c r="I34" s="43"/>
      <c r="J34" s="43"/>
      <c r="K34" s="43"/>
      <c r="L34" s="43"/>
      <c r="M34" s="50"/>
      <c r="N34" s="51"/>
      <c r="O34" s="51"/>
      <c r="P34" s="51"/>
      <c r="Q34" s="1"/>
      <c r="R34" s="1"/>
      <c r="S34" s="1"/>
      <c r="AA34" s="3"/>
      <c r="AB34" s="1"/>
      <c r="AC34" s="1"/>
      <c r="AD34" s="1"/>
      <c r="AE34" s="1"/>
      <c r="AF34" s="1"/>
      <c r="AG34" s="1"/>
      <c r="AO34" s="3"/>
      <c r="AP34" s="1"/>
      <c r="AQ34" s="1"/>
      <c r="AR34" s="1"/>
      <c r="AS34" s="1"/>
      <c r="AT34" s="1"/>
      <c r="AU34" s="1"/>
      <c r="BC34" s="3"/>
      <c r="BD34" s="1"/>
      <c r="BE34" s="1"/>
      <c r="BF34" s="1"/>
      <c r="BG34" s="1"/>
      <c r="BH34" s="1"/>
      <c r="BI34" s="1"/>
      <c r="BQ34" s="3"/>
      <c r="BR34" s="1"/>
      <c r="BS34" s="1"/>
      <c r="BT34" s="1"/>
      <c r="BU34" s="1"/>
      <c r="BV34" s="1"/>
      <c r="BW34" s="1"/>
      <c r="CE34" s="3"/>
      <c r="CF34" s="1"/>
      <c r="CG34" s="1"/>
      <c r="CH34" s="1"/>
      <c r="CI34" s="1"/>
      <c r="CJ34" s="1"/>
      <c r="CK34" s="1"/>
      <c r="CS34" s="3"/>
      <c r="CT34" s="1"/>
      <c r="CU34" s="1"/>
      <c r="CV34" s="1"/>
      <c r="CW34" s="1"/>
      <c r="CX34" s="1"/>
      <c r="CY34" s="1"/>
      <c r="DG34" s="3"/>
      <c r="DH34" s="1"/>
      <c r="DI34" s="1"/>
      <c r="DJ34" s="1"/>
      <c r="DK34" s="1"/>
      <c r="DL34" s="1"/>
      <c r="DM34" s="1"/>
      <c r="DU34" s="3"/>
      <c r="DV34" s="1"/>
      <c r="DW34" s="1"/>
      <c r="DX34" s="1"/>
      <c r="DY34" s="1"/>
      <c r="DZ34" s="1"/>
      <c r="EA34" s="1"/>
      <c r="EI34" s="3"/>
      <c r="EJ34" s="1"/>
      <c r="EK34" s="1"/>
      <c r="EL34" s="1"/>
      <c r="EM34" s="1"/>
      <c r="EN34" s="1"/>
      <c r="EO34" s="1"/>
      <c r="EW34" s="3"/>
      <c r="EX34" s="1"/>
      <c r="EY34" s="1"/>
      <c r="EZ34" s="1"/>
      <c r="FA34" s="1"/>
      <c r="FB34" s="1"/>
      <c r="FC34" s="1"/>
      <c r="FK34" s="3"/>
      <c r="FL34" s="1"/>
      <c r="FM34" s="1"/>
      <c r="FN34" s="1"/>
      <c r="FO34" s="1"/>
      <c r="FP34" s="1"/>
      <c r="FQ34" s="1"/>
      <c r="FY34" s="3"/>
      <c r="FZ34" s="1"/>
      <c r="GA34" s="1"/>
      <c r="GB34" s="1"/>
      <c r="GC34" s="1"/>
      <c r="GD34" s="1"/>
      <c r="GE34" s="1"/>
      <c r="GM34" s="3"/>
      <c r="GN34" s="1"/>
      <c r="GO34" s="1"/>
      <c r="GP34" s="1"/>
      <c r="GQ34" s="1"/>
      <c r="GR34" s="1"/>
      <c r="GS34" s="1"/>
      <c r="HA34" s="3"/>
      <c r="HB34" s="1"/>
      <c r="HC34" s="1"/>
      <c r="HD34" s="1"/>
      <c r="HE34" s="1"/>
      <c r="HF34" s="1"/>
      <c r="HG34" s="1"/>
      <c r="HO34" s="3"/>
      <c r="HP34" s="1"/>
      <c r="HQ34" s="1"/>
      <c r="HR34" s="1"/>
      <c r="HS34" s="1"/>
      <c r="HT34" s="1"/>
      <c r="HU34" s="1"/>
      <c r="IC34" s="3"/>
      <c r="ID34" s="1"/>
      <c r="IE34" s="1"/>
      <c r="IF34" s="1"/>
      <c r="IG34" s="1"/>
      <c r="IH34" s="1"/>
      <c r="II34" s="1"/>
      <c r="IQ34" s="3"/>
      <c r="IR34" s="1"/>
      <c r="IS34" s="1"/>
      <c r="IT34" s="1"/>
    </row>
    <row r="35" spans="1:254" ht="14.25" x14ac:dyDescent="0.2">
      <c r="A35" s="63" t="s">
        <v>292</v>
      </c>
      <c r="B35" s="47">
        <v>12.811199999999999</v>
      </c>
      <c r="C35" s="47">
        <v>75.325900000000004</v>
      </c>
      <c r="D35" s="47">
        <v>29885.427299999999</v>
      </c>
      <c r="E35" s="49">
        <v>29973.564399999999</v>
      </c>
      <c r="F35" s="43"/>
      <c r="G35" s="43"/>
      <c r="H35" s="43"/>
      <c r="I35" s="43"/>
      <c r="J35" s="43"/>
      <c r="K35" s="43"/>
      <c r="L35" s="43"/>
      <c r="M35" s="50"/>
      <c r="N35" s="51"/>
      <c r="O35" s="51"/>
      <c r="P35" s="51"/>
      <c r="Q35" s="1"/>
      <c r="R35" s="1"/>
      <c r="S35" s="1"/>
      <c r="AA35" s="3"/>
      <c r="AB35" s="1"/>
      <c r="AC35" s="1"/>
      <c r="AD35" s="1"/>
      <c r="AE35" s="1"/>
      <c r="AF35" s="1"/>
      <c r="AG35" s="1"/>
      <c r="AO35" s="3"/>
      <c r="AP35" s="1"/>
      <c r="AQ35" s="1"/>
      <c r="AR35" s="1"/>
      <c r="AS35" s="1"/>
      <c r="AT35" s="1"/>
      <c r="AU35" s="1"/>
      <c r="BC35" s="3"/>
      <c r="BD35" s="1"/>
      <c r="BE35" s="1"/>
      <c r="BF35" s="1"/>
      <c r="BG35" s="1"/>
      <c r="BH35" s="1"/>
      <c r="BI35" s="1"/>
      <c r="BQ35" s="3"/>
      <c r="BR35" s="1"/>
      <c r="BS35" s="1"/>
      <c r="BT35" s="1"/>
      <c r="BU35" s="1"/>
      <c r="BV35" s="1"/>
      <c r="BW35" s="1"/>
      <c r="CE35" s="3"/>
      <c r="CF35" s="1"/>
      <c r="CG35" s="1"/>
      <c r="CH35" s="1"/>
      <c r="CI35" s="1"/>
      <c r="CJ35" s="1"/>
      <c r="CK35" s="1"/>
      <c r="CS35" s="3"/>
      <c r="CT35" s="1"/>
      <c r="CU35" s="1"/>
      <c r="CV35" s="1"/>
      <c r="CW35" s="1"/>
      <c r="CX35" s="1"/>
      <c r="CY35" s="1"/>
      <c r="DG35" s="3"/>
      <c r="DH35" s="1"/>
      <c r="DI35" s="1"/>
      <c r="DJ35" s="1"/>
      <c r="DK35" s="1"/>
      <c r="DL35" s="1"/>
      <c r="DM35" s="1"/>
      <c r="DU35" s="3"/>
      <c r="DV35" s="1"/>
      <c r="DW35" s="1"/>
      <c r="DX35" s="1"/>
      <c r="DY35" s="1"/>
      <c r="DZ35" s="1"/>
      <c r="EA35" s="1"/>
      <c r="EI35" s="3"/>
      <c r="EJ35" s="1"/>
      <c r="EK35" s="1"/>
      <c r="EL35" s="1"/>
      <c r="EM35" s="1"/>
      <c r="EN35" s="1"/>
      <c r="EO35" s="1"/>
      <c r="EW35" s="3"/>
      <c r="EX35" s="1"/>
      <c r="EY35" s="1"/>
      <c r="EZ35" s="1"/>
      <c r="FA35" s="1"/>
      <c r="FB35" s="1"/>
      <c r="FC35" s="1"/>
      <c r="FK35" s="3"/>
      <c r="FL35" s="1"/>
      <c r="FM35" s="1"/>
      <c r="FN35" s="1"/>
      <c r="FO35" s="1"/>
      <c r="FP35" s="1"/>
      <c r="FQ35" s="1"/>
      <c r="FY35" s="3"/>
      <c r="FZ35" s="1"/>
      <c r="GA35" s="1"/>
      <c r="GB35" s="1"/>
      <c r="GC35" s="1"/>
      <c r="GD35" s="1"/>
      <c r="GE35" s="1"/>
      <c r="GM35" s="3"/>
      <c r="GN35" s="1"/>
      <c r="GO35" s="1"/>
      <c r="GP35" s="1"/>
      <c r="GQ35" s="1"/>
      <c r="GR35" s="1"/>
      <c r="GS35" s="1"/>
      <c r="HA35" s="3"/>
      <c r="HB35" s="1"/>
      <c r="HC35" s="1"/>
      <c r="HD35" s="1"/>
      <c r="HE35" s="1"/>
      <c r="HF35" s="1"/>
      <c r="HG35" s="1"/>
      <c r="HO35" s="3"/>
      <c r="HP35" s="1"/>
      <c r="HQ35" s="1"/>
      <c r="HR35" s="1"/>
      <c r="HS35" s="1"/>
      <c r="HT35" s="1"/>
      <c r="HU35" s="1"/>
      <c r="IC35" s="3"/>
      <c r="ID35" s="1"/>
      <c r="IE35" s="1"/>
      <c r="IF35" s="1"/>
      <c r="IG35" s="1"/>
      <c r="IH35" s="1"/>
      <c r="II35" s="1"/>
      <c r="IQ35" s="3"/>
      <c r="IR35" s="1"/>
      <c r="IS35" s="1"/>
      <c r="IT35" s="1"/>
    </row>
    <row r="36" spans="1:254" ht="14.25" x14ac:dyDescent="0.2">
      <c r="A36" s="61" t="s">
        <v>23</v>
      </c>
      <c r="B36" s="40">
        <v>167.70910000000001</v>
      </c>
      <c r="C36" s="40"/>
      <c r="D36" s="40">
        <v>42269.505299999997</v>
      </c>
      <c r="E36" s="42">
        <v>42437.214399999997</v>
      </c>
      <c r="F36" s="43"/>
      <c r="G36" s="43"/>
      <c r="H36" s="43"/>
      <c r="I36" s="43"/>
      <c r="J36" s="43"/>
      <c r="K36" s="43"/>
      <c r="L36" s="43"/>
      <c r="M36" s="43"/>
      <c r="N36" s="43"/>
      <c r="O36" s="43"/>
      <c r="P36" s="43"/>
    </row>
    <row r="37" spans="1:254" ht="14.25" x14ac:dyDescent="0.2">
      <c r="A37" s="61" t="s">
        <v>24</v>
      </c>
      <c r="B37" s="40">
        <v>21.207699999999999</v>
      </c>
      <c r="C37" s="40"/>
      <c r="D37" s="40">
        <v>218654.0545</v>
      </c>
      <c r="E37" s="42">
        <v>218675.2622</v>
      </c>
      <c r="F37" s="43"/>
      <c r="G37" s="43"/>
      <c r="H37" s="43"/>
      <c r="I37" s="43"/>
      <c r="J37" s="43"/>
      <c r="K37" s="43"/>
      <c r="L37" s="43"/>
      <c r="M37" s="43"/>
      <c r="N37" s="43"/>
      <c r="O37" s="43"/>
      <c r="P37" s="43"/>
    </row>
    <row r="38" spans="1:254" ht="14.25" x14ac:dyDescent="0.2">
      <c r="A38" s="61" t="s">
        <v>25</v>
      </c>
      <c r="B38" s="40">
        <v>378.49959999999999</v>
      </c>
      <c r="C38" s="40"/>
      <c r="D38" s="40">
        <v>35101.741800000003</v>
      </c>
      <c r="E38" s="42">
        <v>35480.241399999999</v>
      </c>
      <c r="F38" s="43"/>
      <c r="G38" s="43"/>
      <c r="H38" s="43"/>
      <c r="I38" s="43"/>
      <c r="J38" s="43"/>
      <c r="K38" s="43"/>
      <c r="L38" s="43"/>
      <c r="M38" s="43"/>
      <c r="N38" s="43"/>
      <c r="O38" s="43"/>
      <c r="P38" s="43"/>
    </row>
    <row r="39" spans="1:254" ht="14.25" x14ac:dyDescent="0.2">
      <c r="A39" s="61" t="s">
        <v>26</v>
      </c>
      <c r="B39" s="40"/>
      <c r="C39" s="40"/>
      <c r="D39" s="40">
        <v>20255.088100000001</v>
      </c>
      <c r="E39" s="42">
        <v>20255.088100000001</v>
      </c>
      <c r="F39" s="43"/>
      <c r="G39" s="43"/>
      <c r="H39" s="43"/>
      <c r="I39" s="43"/>
      <c r="J39" s="43"/>
      <c r="K39" s="43"/>
      <c r="L39" s="43"/>
      <c r="M39" s="43"/>
      <c r="N39" s="43"/>
      <c r="O39" s="43"/>
      <c r="P39" s="43"/>
    </row>
    <row r="40" spans="1:254" ht="14.25" x14ac:dyDescent="0.2">
      <c r="A40" s="61" t="s">
        <v>27</v>
      </c>
      <c r="B40" s="40">
        <v>436.34050000000002</v>
      </c>
      <c r="C40" s="40"/>
      <c r="D40" s="40">
        <v>156345.53450000001</v>
      </c>
      <c r="E40" s="42">
        <v>156781.875</v>
      </c>
      <c r="F40" s="43"/>
      <c r="G40" s="43"/>
      <c r="H40" s="43"/>
      <c r="I40" s="43"/>
      <c r="J40" s="43"/>
      <c r="K40" s="43"/>
      <c r="L40" s="43"/>
      <c r="M40" s="43"/>
      <c r="N40" s="43"/>
      <c r="O40" s="43"/>
      <c r="P40" s="43"/>
    </row>
    <row r="41" spans="1:254" ht="14.25" x14ac:dyDescent="0.2">
      <c r="A41" s="62" t="s">
        <v>205</v>
      </c>
      <c r="B41" s="44">
        <v>1003.7569</v>
      </c>
      <c r="C41" s="44"/>
      <c r="D41" s="44">
        <v>472625.92420000001</v>
      </c>
      <c r="E41" s="46">
        <v>473629.68109999999</v>
      </c>
      <c r="F41" s="43"/>
      <c r="G41" s="43"/>
      <c r="H41" s="43"/>
      <c r="I41" s="43"/>
      <c r="J41" s="43"/>
      <c r="K41" s="43"/>
      <c r="L41" s="43"/>
      <c r="M41" s="50"/>
      <c r="N41" s="51"/>
      <c r="O41" s="51"/>
      <c r="P41" s="51"/>
      <c r="Q41" s="1"/>
      <c r="R41" s="1"/>
      <c r="S41" s="1"/>
      <c r="AA41" s="3"/>
      <c r="AB41" s="1"/>
      <c r="AC41" s="1"/>
      <c r="AD41" s="1"/>
      <c r="AE41" s="1"/>
      <c r="AF41" s="1"/>
      <c r="AG41" s="1"/>
      <c r="AO41" s="3"/>
      <c r="AP41" s="1"/>
      <c r="AQ41" s="1"/>
      <c r="AR41" s="1"/>
      <c r="AS41" s="1"/>
      <c r="AT41" s="1"/>
      <c r="AU41" s="1"/>
      <c r="BC41" s="3"/>
      <c r="BD41" s="1"/>
      <c r="BE41" s="1"/>
      <c r="BF41" s="1"/>
      <c r="BG41" s="1"/>
      <c r="BH41" s="1"/>
      <c r="BI41" s="1"/>
      <c r="BQ41" s="3"/>
      <c r="BR41" s="1"/>
      <c r="BS41" s="1"/>
      <c r="BT41" s="1"/>
      <c r="BU41" s="1"/>
      <c r="BV41" s="1"/>
      <c r="BW41" s="1"/>
      <c r="CE41" s="3"/>
      <c r="CF41" s="1"/>
      <c r="CG41" s="1"/>
      <c r="CH41" s="1"/>
      <c r="CI41" s="1"/>
      <c r="CJ41" s="1"/>
      <c r="CK41" s="1"/>
      <c r="CS41" s="3"/>
      <c r="CT41" s="1"/>
      <c r="CU41" s="1"/>
      <c r="CV41" s="1"/>
      <c r="CW41" s="1"/>
      <c r="CX41" s="1"/>
      <c r="CY41" s="1"/>
      <c r="DG41" s="3"/>
      <c r="DH41" s="1"/>
      <c r="DI41" s="1"/>
      <c r="DJ41" s="1"/>
      <c r="DK41" s="1"/>
      <c r="DL41" s="1"/>
      <c r="DM41" s="1"/>
      <c r="DU41" s="3"/>
      <c r="DV41" s="1"/>
      <c r="DW41" s="1"/>
      <c r="DX41" s="1"/>
      <c r="DY41" s="1"/>
      <c r="DZ41" s="1"/>
      <c r="EA41" s="1"/>
      <c r="EI41" s="3"/>
      <c r="EJ41" s="1"/>
      <c r="EK41" s="1"/>
      <c r="EL41" s="1"/>
      <c r="EM41" s="1"/>
      <c r="EN41" s="1"/>
      <c r="EO41" s="1"/>
      <c r="EW41" s="3"/>
      <c r="EX41" s="1"/>
      <c r="EY41" s="1"/>
      <c r="EZ41" s="1"/>
      <c r="FA41" s="1"/>
      <c r="FB41" s="1"/>
      <c r="FC41" s="1"/>
      <c r="FK41" s="3"/>
      <c r="FL41" s="1"/>
      <c r="FM41" s="1"/>
      <c r="FN41" s="1"/>
      <c r="FO41" s="1"/>
      <c r="FP41" s="1"/>
      <c r="FQ41" s="1"/>
      <c r="FY41" s="3"/>
      <c r="FZ41" s="1"/>
      <c r="GA41" s="1"/>
      <c r="GB41" s="1"/>
      <c r="GC41" s="1"/>
      <c r="GD41" s="1"/>
      <c r="GE41" s="1"/>
      <c r="GM41" s="3"/>
      <c r="GN41" s="1"/>
      <c r="GO41" s="1"/>
      <c r="GP41" s="1"/>
      <c r="GQ41" s="1"/>
      <c r="GR41" s="1"/>
      <c r="GS41" s="1"/>
      <c r="HA41" s="3"/>
      <c r="HB41" s="1"/>
      <c r="HC41" s="1"/>
      <c r="HD41" s="1"/>
      <c r="HE41" s="1"/>
      <c r="HF41" s="1"/>
      <c r="HG41" s="1"/>
      <c r="HO41" s="3"/>
      <c r="HP41" s="1"/>
      <c r="HQ41" s="1"/>
      <c r="HR41" s="1"/>
      <c r="HS41" s="1"/>
      <c r="HT41" s="1"/>
      <c r="HU41" s="1"/>
      <c r="IC41" s="3"/>
      <c r="ID41" s="1"/>
      <c r="IE41" s="1"/>
      <c r="IF41" s="1"/>
      <c r="IG41" s="1"/>
      <c r="IH41" s="1"/>
      <c r="II41" s="1"/>
      <c r="IQ41" s="3"/>
      <c r="IR41" s="1"/>
      <c r="IS41" s="1"/>
      <c r="IT41" s="1"/>
    </row>
    <row r="42" spans="1:254" ht="14.25" x14ac:dyDescent="0.2">
      <c r="A42" s="61" t="s">
        <v>307</v>
      </c>
      <c r="B42" s="40">
        <v>3.3264</v>
      </c>
      <c r="C42" s="40">
        <v>36.921100000000003</v>
      </c>
      <c r="D42" s="40">
        <v>31972.2935</v>
      </c>
      <c r="E42" s="42">
        <v>32012.541000000001</v>
      </c>
      <c r="F42" s="43"/>
      <c r="G42" s="43"/>
      <c r="H42" s="43"/>
      <c r="I42" s="43"/>
      <c r="J42" s="43"/>
      <c r="K42" s="43"/>
      <c r="L42" s="43"/>
      <c r="M42" s="43"/>
      <c r="N42" s="43"/>
      <c r="O42" s="43"/>
      <c r="P42" s="43"/>
    </row>
    <row r="43" spans="1:254" ht="14.25" x14ac:dyDescent="0.2">
      <c r="A43" s="61" t="s">
        <v>308</v>
      </c>
      <c r="B43" s="40">
        <v>13.980700000000001</v>
      </c>
      <c r="C43" s="40">
        <v>34.797400000000003</v>
      </c>
      <c r="D43" s="40">
        <v>29456.639800000001</v>
      </c>
      <c r="E43" s="42">
        <v>29505.4179</v>
      </c>
      <c r="F43" s="43"/>
      <c r="G43" s="43"/>
      <c r="H43" s="43"/>
      <c r="I43" s="43"/>
      <c r="J43" s="43"/>
      <c r="K43" s="43"/>
      <c r="L43" s="43"/>
      <c r="M43" s="43"/>
      <c r="N43" s="43"/>
      <c r="O43" s="43"/>
      <c r="P43" s="43"/>
    </row>
    <row r="44" spans="1:254" ht="14.25" x14ac:dyDescent="0.2">
      <c r="A44" s="61" t="s">
        <v>309</v>
      </c>
      <c r="B44" s="40">
        <v>9.2696000000000005</v>
      </c>
      <c r="C44" s="40">
        <v>10.662599999999999</v>
      </c>
      <c r="D44" s="40">
        <v>34599.512699999999</v>
      </c>
      <c r="E44" s="42">
        <v>34619.444900000002</v>
      </c>
      <c r="F44" s="43"/>
      <c r="G44" s="43"/>
      <c r="H44" s="43"/>
      <c r="I44" s="43"/>
      <c r="J44" s="43"/>
      <c r="K44" s="43"/>
      <c r="L44" s="43"/>
      <c r="M44" s="43"/>
      <c r="N44" s="43"/>
      <c r="O44" s="43"/>
      <c r="P44" s="43"/>
    </row>
    <row r="45" spans="1:254" ht="14.25" x14ac:dyDescent="0.2">
      <c r="A45" s="62" t="s">
        <v>293</v>
      </c>
      <c r="B45" s="44">
        <v>26.576699999999999</v>
      </c>
      <c r="C45" s="44">
        <v>82.381100000000004</v>
      </c>
      <c r="D45" s="44">
        <v>96028.445999999996</v>
      </c>
      <c r="E45" s="46">
        <v>96137.4038</v>
      </c>
      <c r="F45" s="43"/>
      <c r="G45" s="43"/>
      <c r="H45" s="43"/>
      <c r="I45" s="43"/>
      <c r="J45" s="43"/>
      <c r="K45" s="43"/>
      <c r="L45" s="43"/>
      <c r="M45" s="50"/>
      <c r="N45" s="51"/>
      <c r="O45" s="51"/>
      <c r="P45" s="51"/>
      <c r="Q45" s="1"/>
      <c r="R45" s="1"/>
      <c r="S45" s="1"/>
      <c r="AA45" s="3"/>
      <c r="AB45" s="1"/>
      <c r="AC45" s="1"/>
      <c r="AD45" s="1"/>
      <c r="AE45" s="1"/>
      <c r="AF45" s="1"/>
      <c r="AG45" s="1"/>
      <c r="AO45" s="3"/>
      <c r="AP45" s="1"/>
      <c r="AQ45" s="1"/>
      <c r="AR45" s="1"/>
      <c r="AS45" s="1"/>
      <c r="AT45" s="1"/>
      <c r="AU45" s="1"/>
      <c r="BC45" s="3"/>
      <c r="BD45" s="1"/>
      <c r="BE45" s="1"/>
      <c r="BF45" s="1"/>
      <c r="BG45" s="1"/>
      <c r="BH45" s="1"/>
      <c r="BI45" s="1"/>
      <c r="BQ45" s="3"/>
      <c r="BR45" s="1"/>
      <c r="BS45" s="1"/>
      <c r="BT45" s="1"/>
      <c r="BU45" s="1"/>
      <c r="BV45" s="1"/>
      <c r="BW45" s="1"/>
      <c r="CE45" s="3"/>
      <c r="CF45" s="1"/>
      <c r="CG45" s="1"/>
      <c r="CH45" s="1"/>
      <c r="CI45" s="1"/>
      <c r="CJ45" s="1"/>
      <c r="CK45" s="1"/>
      <c r="CS45" s="3"/>
      <c r="CT45" s="1"/>
      <c r="CU45" s="1"/>
      <c r="CV45" s="1"/>
      <c r="CW45" s="1"/>
      <c r="CX45" s="1"/>
      <c r="CY45" s="1"/>
      <c r="DG45" s="3"/>
      <c r="DH45" s="1"/>
      <c r="DI45" s="1"/>
      <c r="DJ45" s="1"/>
      <c r="DK45" s="1"/>
      <c r="DL45" s="1"/>
      <c r="DM45" s="1"/>
      <c r="DU45" s="3"/>
      <c r="DV45" s="1"/>
      <c r="DW45" s="1"/>
      <c r="DX45" s="1"/>
      <c r="DY45" s="1"/>
      <c r="DZ45" s="1"/>
      <c r="EA45" s="1"/>
      <c r="EI45" s="3"/>
      <c r="EJ45" s="1"/>
      <c r="EK45" s="1"/>
      <c r="EL45" s="1"/>
      <c r="EM45" s="1"/>
      <c r="EN45" s="1"/>
      <c r="EO45" s="1"/>
      <c r="EW45" s="3"/>
      <c r="EX45" s="1"/>
      <c r="EY45" s="1"/>
      <c r="EZ45" s="1"/>
      <c r="FA45" s="1"/>
      <c r="FB45" s="1"/>
      <c r="FC45" s="1"/>
      <c r="FK45" s="3"/>
      <c r="FL45" s="1"/>
      <c r="FM45" s="1"/>
      <c r="FN45" s="1"/>
      <c r="FO45" s="1"/>
      <c r="FP45" s="1"/>
      <c r="FQ45" s="1"/>
      <c r="FY45" s="3"/>
      <c r="FZ45" s="1"/>
      <c r="GA45" s="1"/>
      <c r="GB45" s="1"/>
      <c r="GC45" s="1"/>
      <c r="GD45" s="1"/>
      <c r="GE45" s="1"/>
      <c r="GM45" s="3"/>
      <c r="GN45" s="1"/>
      <c r="GO45" s="1"/>
      <c r="GP45" s="1"/>
      <c r="GQ45" s="1"/>
      <c r="GR45" s="1"/>
      <c r="GS45" s="1"/>
      <c r="HA45" s="3"/>
      <c r="HB45" s="1"/>
      <c r="HC45" s="1"/>
      <c r="HD45" s="1"/>
      <c r="HE45" s="1"/>
      <c r="HF45" s="1"/>
      <c r="HG45" s="1"/>
      <c r="HO45" s="3"/>
      <c r="HP45" s="1"/>
      <c r="HQ45" s="1"/>
      <c r="HR45" s="1"/>
      <c r="HS45" s="1"/>
      <c r="HT45" s="1"/>
      <c r="HU45" s="1"/>
      <c r="IC45" s="3"/>
      <c r="ID45" s="1"/>
      <c r="IE45" s="1"/>
      <c r="IF45" s="1"/>
      <c r="IG45" s="1"/>
      <c r="IH45" s="1"/>
      <c r="II45" s="1"/>
      <c r="IQ45" s="3"/>
      <c r="IR45" s="1"/>
      <c r="IS45" s="1"/>
      <c r="IT45" s="1"/>
    </row>
    <row r="46" spans="1:254" ht="14.25" x14ac:dyDescent="0.2">
      <c r="A46" s="63" t="s">
        <v>294</v>
      </c>
      <c r="B46" s="47">
        <v>248.131</v>
      </c>
      <c r="C46" s="47">
        <v>204.89949999999999</v>
      </c>
      <c r="D46" s="47">
        <v>28615.848399999999</v>
      </c>
      <c r="E46" s="49">
        <v>29068.8789</v>
      </c>
      <c r="F46" s="43"/>
      <c r="G46" s="43"/>
      <c r="H46" s="43"/>
      <c r="I46" s="43"/>
      <c r="J46" s="43"/>
      <c r="K46" s="43"/>
      <c r="L46" s="43"/>
      <c r="M46" s="50"/>
      <c r="N46" s="51"/>
      <c r="O46" s="51"/>
      <c r="P46" s="51"/>
      <c r="Q46" s="1"/>
      <c r="R46" s="1"/>
      <c r="S46" s="1"/>
      <c r="AA46" s="3"/>
      <c r="AB46" s="1"/>
      <c r="AC46" s="1"/>
      <c r="AD46" s="1"/>
      <c r="AE46" s="1"/>
      <c r="AF46" s="1"/>
      <c r="AG46" s="1"/>
      <c r="AO46" s="3"/>
      <c r="AP46" s="1"/>
      <c r="AQ46" s="1"/>
      <c r="AR46" s="1"/>
      <c r="AS46" s="1"/>
      <c r="AT46" s="1"/>
      <c r="AU46" s="1"/>
      <c r="BC46" s="3"/>
      <c r="BD46" s="1"/>
      <c r="BE46" s="1"/>
      <c r="BF46" s="1"/>
      <c r="BG46" s="1"/>
      <c r="BH46" s="1"/>
      <c r="BI46" s="1"/>
      <c r="BQ46" s="3"/>
      <c r="BR46" s="1"/>
      <c r="BS46" s="1"/>
      <c r="BT46" s="1"/>
      <c r="BU46" s="1"/>
      <c r="BV46" s="1"/>
      <c r="BW46" s="1"/>
      <c r="CE46" s="3"/>
      <c r="CF46" s="1"/>
      <c r="CG46" s="1"/>
      <c r="CH46" s="1"/>
      <c r="CI46" s="1"/>
      <c r="CJ46" s="1"/>
      <c r="CK46" s="1"/>
      <c r="CS46" s="3"/>
      <c r="CT46" s="1"/>
      <c r="CU46" s="1"/>
      <c r="CV46" s="1"/>
      <c r="CW46" s="1"/>
      <c r="CX46" s="1"/>
      <c r="CY46" s="1"/>
      <c r="DG46" s="3"/>
      <c r="DH46" s="1"/>
      <c r="DI46" s="1"/>
      <c r="DJ46" s="1"/>
      <c r="DK46" s="1"/>
      <c r="DL46" s="1"/>
      <c r="DM46" s="1"/>
      <c r="DU46" s="3"/>
      <c r="DV46" s="1"/>
      <c r="DW46" s="1"/>
      <c r="DX46" s="1"/>
      <c r="DY46" s="1"/>
      <c r="DZ46" s="1"/>
      <c r="EA46" s="1"/>
      <c r="EI46" s="3"/>
      <c r="EJ46" s="1"/>
      <c r="EK46" s="1"/>
      <c r="EL46" s="1"/>
      <c r="EM46" s="1"/>
      <c r="EN46" s="1"/>
      <c r="EO46" s="1"/>
      <c r="EW46" s="3"/>
      <c r="EX46" s="1"/>
      <c r="EY46" s="1"/>
      <c r="EZ46" s="1"/>
      <c r="FA46" s="1"/>
      <c r="FB46" s="1"/>
      <c r="FC46" s="1"/>
      <c r="FK46" s="3"/>
      <c r="FL46" s="1"/>
      <c r="FM46" s="1"/>
      <c r="FN46" s="1"/>
      <c r="FO46" s="1"/>
      <c r="FP46" s="1"/>
      <c r="FQ46" s="1"/>
      <c r="FY46" s="3"/>
      <c r="FZ46" s="1"/>
      <c r="GA46" s="1"/>
      <c r="GB46" s="1"/>
      <c r="GC46" s="1"/>
      <c r="GD46" s="1"/>
      <c r="GE46" s="1"/>
      <c r="GM46" s="3"/>
      <c r="GN46" s="1"/>
      <c r="GO46" s="1"/>
      <c r="GP46" s="1"/>
      <c r="GQ46" s="1"/>
      <c r="GR46" s="1"/>
      <c r="GS46" s="1"/>
      <c r="HA46" s="3"/>
      <c r="HB46" s="1"/>
      <c r="HC46" s="1"/>
      <c r="HD46" s="1"/>
      <c r="HE46" s="1"/>
      <c r="HF46" s="1"/>
      <c r="HG46" s="1"/>
      <c r="HO46" s="3"/>
      <c r="HP46" s="1"/>
      <c r="HQ46" s="1"/>
      <c r="HR46" s="1"/>
      <c r="HS46" s="1"/>
      <c r="HT46" s="1"/>
      <c r="HU46" s="1"/>
      <c r="IC46" s="3"/>
      <c r="ID46" s="1"/>
      <c r="IE46" s="1"/>
      <c r="IF46" s="1"/>
      <c r="IG46" s="1"/>
      <c r="IH46" s="1"/>
      <c r="II46" s="1"/>
      <c r="IQ46" s="3"/>
      <c r="IR46" s="1"/>
      <c r="IS46" s="1"/>
      <c r="IT46" s="1"/>
    </row>
    <row r="47" spans="1:254" ht="14.25" x14ac:dyDescent="0.2">
      <c r="A47" s="61" t="s">
        <v>28</v>
      </c>
      <c r="B47" s="40">
        <v>11759.179899999999</v>
      </c>
      <c r="C47" s="40">
        <v>70124.362399999998</v>
      </c>
      <c r="D47" s="40">
        <v>163323.82810000001</v>
      </c>
      <c r="E47" s="42">
        <v>245207.37040000001</v>
      </c>
      <c r="F47" s="43"/>
      <c r="G47" s="43"/>
      <c r="H47" s="43"/>
      <c r="I47" s="43"/>
      <c r="J47" s="43"/>
      <c r="K47" s="43"/>
      <c r="L47" s="43"/>
      <c r="M47" s="43"/>
      <c r="N47" s="43"/>
      <c r="O47" s="43"/>
      <c r="P47" s="43"/>
    </row>
    <row r="48" spans="1:254" ht="14.25" x14ac:dyDescent="0.2">
      <c r="A48" s="61" t="s">
        <v>295</v>
      </c>
      <c r="B48" s="40">
        <v>22722.865399999999</v>
      </c>
      <c r="C48" s="40">
        <v>417.73050000000001</v>
      </c>
      <c r="D48" s="40">
        <v>36458.908900000002</v>
      </c>
      <c r="E48" s="42">
        <v>59599.504800000002</v>
      </c>
      <c r="F48" s="43"/>
      <c r="G48" s="43"/>
      <c r="H48" s="43"/>
      <c r="I48" s="43"/>
      <c r="J48" s="43"/>
      <c r="K48" s="43"/>
      <c r="L48" s="43"/>
      <c r="M48" s="43"/>
      <c r="N48" s="43"/>
      <c r="O48" s="43"/>
      <c r="P48" s="43"/>
    </row>
    <row r="49" spans="1:254" ht="14.25" x14ac:dyDescent="0.2">
      <c r="A49" s="62" t="s">
        <v>29</v>
      </c>
      <c r="B49" s="44">
        <v>34482.045299999998</v>
      </c>
      <c r="C49" s="44">
        <v>70542.092900000003</v>
      </c>
      <c r="D49" s="44">
        <v>199782.73699999999</v>
      </c>
      <c r="E49" s="46">
        <v>304806.87520000001</v>
      </c>
      <c r="F49" s="43"/>
      <c r="G49" s="43"/>
      <c r="H49" s="43"/>
      <c r="I49" s="43"/>
      <c r="J49" s="43"/>
      <c r="K49" s="43"/>
      <c r="L49" s="43"/>
      <c r="M49" s="50"/>
      <c r="N49" s="51"/>
      <c r="O49" s="51"/>
      <c r="P49" s="51"/>
      <c r="Q49" s="1"/>
      <c r="R49" s="1"/>
      <c r="S49" s="1"/>
      <c r="AA49" s="3"/>
      <c r="AB49" s="1"/>
      <c r="AC49" s="1"/>
      <c r="AD49" s="1"/>
      <c r="AE49" s="1"/>
      <c r="AF49" s="1"/>
      <c r="AG49" s="1"/>
      <c r="AO49" s="3"/>
      <c r="AP49" s="1"/>
      <c r="AQ49" s="1"/>
      <c r="AR49" s="1"/>
      <c r="AS49" s="1"/>
      <c r="AT49" s="1"/>
      <c r="AU49" s="1"/>
      <c r="BC49" s="3"/>
      <c r="BD49" s="1"/>
      <c r="BE49" s="1"/>
      <c r="BF49" s="1"/>
      <c r="BG49" s="1"/>
      <c r="BH49" s="1"/>
      <c r="BI49" s="1"/>
      <c r="BQ49" s="3"/>
      <c r="BR49" s="1"/>
      <c r="BS49" s="1"/>
      <c r="BT49" s="1"/>
      <c r="BU49" s="1"/>
      <c r="BV49" s="1"/>
      <c r="BW49" s="1"/>
      <c r="CE49" s="3"/>
      <c r="CF49" s="1"/>
      <c r="CG49" s="1"/>
      <c r="CH49" s="1"/>
      <c r="CI49" s="1"/>
      <c r="CJ49" s="1"/>
      <c r="CK49" s="1"/>
      <c r="CS49" s="3"/>
      <c r="CT49" s="1"/>
      <c r="CU49" s="1"/>
      <c r="CV49" s="1"/>
      <c r="CW49" s="1"/>
      <c r="CX49" s="1"/>
      <c r="CY49" s="1"/>
      <c r="DG49" s="3"/>
      <c r="DH49" s="1"/>
      <c r="DI49" s="1"/>
      <c r="DJ49" s="1"/>
      <c r="DK49" s="1"/>
      <c r="DL49" s="1"/>
      <c r="DM49" s="1"/>
      <c r="DU49" s="3"/>
      <c r="DV49" s="1"/>
      <c r="DW49" s="1"/>
      <c r="DX49" s="1"/>
      <c r="DY49" s="1"/>
      <c r="DZ49" s="1"/>
      <c r="EA49" s="1"/>
      <c r="EI49" s="3"/>
      <c r="EJ49" s="1"/>
      <c r="EK49" s="1"/>
      <c r="EL49" s="1"/>
      <c r="EM49" s="1"/>
      <c r="EN49" s="1"/>
      <c r="EO49" s="1"/>
      <c r="EW49" s="3"/>
      <c r="EX49" s="1"/>
      <c r="EY49" s="1"/>
      <c r="EZ49" s="1"/>
      <c r="FA49" s="1"/>
      <c r="FB49" s="1"/>
      <c r="FC49" s="1"/>
      <c r="FK49" s="3"/>
      <c r="FL49" s="1"/>
      <c r="FM49" s="1"/>
      <c r="FN49" s="1"/>
      <c r="FO49" s="1"/>
      <c r="FP49" s="1"/>
      <c r="FQ49" s="1"/>
      <c r="FY49" s="3"/>
      <c r="FZ49" s="1"/>
      <c r="GA49" s="1"/>
      <c r="GB49" s="1"/>
      <c r="GC49" s="1"/>
      <c r="GD49" s="1"/>
      <c r="GE49" s="1"/>
      <c r="GM49" s="3"/>
      <c r="GN49" s="1"/>
      <c r="GO49" s="1"/>
      <c r="GP49" s="1"/>
      <c r="GQ49" s="1"/>
      <c r="GR49" s="1"/>
      <c r="GS49" s="1"/>
      <c r="HA49" s="3"/>
      <c r="HB49" s="1"/>
      <c r="HC49" s="1"/>
      <c r="HD49" s="1"/>
      <c r="HE49" s="1"/>
      <c r="HF49" s="1"/>
      <c r="HG49" s="1"/>
      <c r="HO49" s="3"/>
      <c r="HP49" s="1"/>
      <c r="HQ49" s="1"/>
      <c r="HR49" s="1"/>
      <c r="HS49" s="1"/>
      <c r="HT49" s="1"/>
      <c r="HU49" s="1"/>
      <c r="IC49" s="3"/>
      <c r="ID49" s="1"/>
      <c r="IE49" s="1"/>
      <c r="IF49" s="1"/>
      <c r="IG49" s="1"/>
      <c r="IH49" s="1"/>
      <c r="II49" s="1"/>
      <c r="IQ49" s="3"/>
      <c r="IR49" s="1"/>
      <c r="IS49" s="1"/>
      <c r="IT49" s="1"/>
    </row>
    <row r="50" spans="1:254" ht="14.25" x14ac:dyDescent="0.2">
      <c r="A50" s="61" t="s">
        <v>296</v>
      </c>
      <c r="B50" s="40">
        <v>64.169399999999996</v>
      </c>
      <c r="C50" s="40">
        <v>40.651499999999999</v>
      </c>
      <c r="D50" s="40">
        <v>36619.344499999999</v>
      </c>
      <c r="E50" s="42">
        <v>36724.165399999998</v>
      </c>
      <c r="F50" s="43"/>
      <c r="G50" s="43"/>
      <c r="H50" s="43"/>
      <c r="I50" s="43"/>
      <c r="J50" s="43"/>
      <c r="K50" s="43"/>
      <c r="L50" s="43"/>
      <c r="M50" s="43"/>
      <c r="N50" s="43"/>
      <c r="O50" s="43"/>
      <c r="P50" s="43"/>
    </row>
    <row r="51" spans="1:254" ht="14.25" x14ac:dyDescent="0.2">
      <c r="A51" s="61" t="s">
        <v>297</v>
      </c>
      <c r="B51" s="40">
        <v>701.16030000000001</v>
      </c>
      <c r="C51" s="40">
        <v>75.1584</v>
      </c>
      <c r="D51" s="40">
        <v>48447.342100000002</v>
      </c>
      <c r="E51" s="42">
        <v>49223.660799999998</v>
      </c>
      <c r="F51" s="43"/>
      <c r="G51" s="43"/>
      <c r="H51" s="43"/>
      <c r="I51" s="43"/>
      <c r="J51" s="43"/>
      <c r="K51" s="43"/>
      <c r="L51" s="43"/>
      <c r="M51" s="43"/>
      <c r="N51" s="43"/>
      <c r="O51" s="43"/>
      <c r="P51" s="43"/>
    </row>
    <row r="52" spans="1:254" ht="14.25" x14ac:dyDescent="0.2">
      <c r="A52" s="61" t="s">
        <v>298</v>
      </c>
      <c r="B52" s="40">
        <v>1256.4792</v>
      </c>
      <c r="C52" s="40">
        <v>82145.959000000003</v>
      </c>
      <c r="D52" s="40">
        <v>302537.29609999998</v>
      </c>
      <c r="E52" s="42">
        <v>385939.73430000001</v>
      </c>
      <c r="F52" s="43"/>
      <c r="G52" s="43"/>
      <c r="H52" s="43"/>
      <c r="I52" s="43"/>
      <c r="J52" s="43"/>
      <c r="K52" s="43"/>
      <c r="L52" s="43"/>
      <c r="M52" s="43"/>
      <c r="N52" s="43"/>
      <c r="O52" s="43"/>
      <c r="P52" s="43"/>
    </row>
    <row r="53" spans="1:254" ht="14.25" x14ac:dyDescent="0.2">
      <c r="A53" s="61" t="s">
        <v>30</v>
      </c>
      <c r="B53" s="40"/>
      <c r="C53" s="40">
        <v>13849.812599999999</v>
      </c>
      <c r="D53" s="40">
        <v>204273.182</v>
      </c>
      <c r="E53" s="42">
        <v>218122.99460000001</v>
      </c>
      <c r="F53" s="43"/>
      <c r="G53" s="43"/>
      <c r="H53" s="43"/>
      <c r="I53" s="43"/>
      <c r="J53" s="43"/>
      <c r="K53" s="43"/>
      <c r="L53" s="43"/>
      <c r="M53" s="43"/>
      <c r="N53" s="43"/>
      <c r="O53" s="43"/>
      <c r="P53" s="43"/>
    </row>
    <row r="54" spans="1:254" ht="14.25" x14ac:dyDescent="0.2">
      <c r="A54" s="61" t="s">
        <v>31</v>
      </c>
      <c r="B54" s="40">
        <v>5956.4764999999998</v>
      </c>
      <c r="C54" s="40">
        <v>2148.1732999999999</v>
      </c>
      <c r="D54" s="40">
        <v>17815.004099999998</v>
      </c>
      <c r="E54" s="42">
        <v>25919.653900000001</v>
      </c>
      <c r="F54" s="43"/>
      <c r="G54" s="43"/>
      <c r="H54" s="43"/>
      <c r="I54" s="43"/>
      <c r="J54" s="43"/>
      <c r="K54" s="43"/>
      <c r="L54" s="43"/>
      <c r="M54" s="43"/>
      <c r="N54" s="43"/>
      <c r="O54" s="43"/>
      <c r="P54" s="43"/>
    </row>
    <row r="55" spans="1:254" ht="14.25" x14ac:dyDescent="0.2">
      <c r="A55" s="61" t="s">
        <v>299</v>
      </c>
      <c r="B55" s="40">
        <v>565.88099999999997</v>
      </c>
      <c r="C55" s="40">
        <v>369.03859999999997</v>
      </c>
      <c r="D55" s="40">
        <v>595663.34160000004</v>
      </c>
      <c r="E55" s="42">
        <v>596598.26119999995</v>
      </c>
      <c r="F55" s="43"/>
      <c r="G55" s="43"/>
      <c r="H55" s="43"/>
      <c r="I55" s="43"/>
      <c r="J55" s="43"/>
      <c r="K55" s="43"/>
      <c r="L55" s="43"/>
      <c r="M55" s="43"/>
      <c r="N55" s="43"/>
      <c r="O55" s="43"/>
      <c r="P55" s="43"/>
    </row>
    <row r="56" spans="1:254" ht="14.25" x14ac:dyDescent="0.2">
      <c r="A56" s="61" t="s">
        <v>300</v>
      </c>
      <c r="B56" s="40">
        <v>66.7226</v>
      </c>
      <c r="C56" s="40">
        <v>21922.613700000002</v>
      </c>
      <c r="D56" s="40">
        <v>127488.30319999999</v>
      </c>
      <c r="E56" s="42">
        <v>149477.63949999999</v>
      </c>
      <c r="F56" s="43"/>
      <c r="G56" s="43"/>
      <c r="H56" s="43"/>
      <c r="I56" s="43"/>
      <c r="J56" s="43"/>
      <c r="K56" s="43"/>
      <c r="L56" s="43"/>
      <c r="M56" s="43"/>
      <c r="N56" s="43"/>
      <c r="O56" s="43"/>
      <c r="P56" s="43"/>
    </row>
    <row r="57" spans="1:254" ht="14.25" x14ac:dyDescent="0.2">
      <c r="A57" s="61" t="s">
        <v>32</v>
      </c>
      <c r="B57" s="40">
        <v>43740.843800000002</v>
      </c>
      <c r="C57" s="40">
        <v>48484.856200000002</v>
      </c>
      <c r="D57" s="40">
        <v>169614.7592</v>
      </c>
      <c r="E57" s="42">
        <v>261840.45920000001</v>
      </c>
      <c r="F57" s="43"/>
      <c r="G57" s="43"/>
      <c r="H57" s="43"/>
      <c r="I57" s="43"/>
      <c r="J57" s="43"/>
      <c r="K57" s="43"/>
      <c r="L57" s="43"/>
      <c r="M57" s="43"/>
      <c r="N57" s="43"/>
      <c r="O57" s="43"/>
      <c r="P57" s="43"/>
    </row>
    <row r="58" spans="1:254" ht="14.25" x14ac:dyDescent="0.2">
      <c r="A58" s="62" t="s">
        <v>301</v>
      </c>
      <c r="B58" s="44">
        <v>52351.732799999998</v>
      </c>
      <c r="C58" s="44">
        <v>169036.26329999999</v>
      </c>
      <c r="D58" s="44">
        <v>1502458.5728</v>
      </c>
      <c r="E58" s="46">
        <v>1723846.5689000001</v>
      </c>
      <c r="F58" s="51"/>
      <c r="G58" s="43"/>
      <c r="H58" s="43"/>
      <c r="I58" s="43"/>
      <c r="J58" s="43"/>
      <c r="K58" s="43"/>
      <c r="L58" s="43"/>
      <c r="M58" s="50"/>
      <c r="N58" s="51"/>
      <c r="O58" s="51"/>
      <c r="P58" s="51"/>
      <c r="Q58" s="1"/>
      <c r="R58" s="1"/>
      <c r="S58" s="1"/>
      <c r="AA58" s="3"/>
      <c r="AB58" s="1"/>
      <c r="AC58" s="1"/>
      <c r="AD58" s="1"/>
      <c r="AE58" s="1"/>
      <c r="AF58" s="1"/>
      <c r="AG58" s="1"/>
      <c r="AO58" s="3"/>
      <c r="AP58" s="1"/>
      <c r="AQ58" s="1"/>
      <c r="AR58" s="1"/>
      <c r="AS58" s="1"/>
      <c r="AT58" s="1"/>
      <c r="AU58" s="1"/>
      <c r="BC58" s="3"/>
      <c r="BD58" s="1"/>
      <c r="BE58" s="1"/>
      <c r="BF58" s="1"/>
      <c r="BG58" s="1"/>
      <c r="BH58" s="1"/>
      <c r="BI58" s="1"/>
      <c r="BQ58" s="3"/>
      <c r="BR58" s="1"/>
      <c r="BS58" s="1"/>
      <c r="BT58" s="1"/>
      <c r="BU58" s="1"/>
      <c r="BV58" s="1"/>
      <c r="BW58" s="1"/>
      <c r="CE58" s="3"/>
      <c r="CF58" s="1"/>
      <c r="CG58" s="1"/>
      <c r="CH58" s="1"/>
      <c r="CI58" s="1"/>
      <c r="CJ58" s="1"/>
      <c r="CK58" s="1"/>
      <c r="CS58" s="3"/>
      <c r="CT58" s="1"/>
      <c r="CU58" s="1"/>
      <c r="CV58" s="1"/>
      <c r="CW58" s="1"/>
      <c r="CX58" s="1"/>
      <c r="CY58" s="1"/>
      <c r="DG58" s="3"/>
      <c r="DH58" s="1"/>
      <c r="DI58" s="1"/>
      <c r="DJ58" s="1"/>
      <c r="DK58" s="1"/>
      <c r="DL58" s="1"/>
      <c r="DM58" s="1"/>
      <c r="DU58" s="3"/>
      <c r="DV58" s="1"/>
      <c r="DW58" s="1"/>
      <c r="DX58" s="1"/>
      <c r="DY58" s="1"/>
      <c r="DZ58" s="1"/>
      <c r="EA58" s="1"/>
      <c r="EI58" s="3"/>
      <c r="EJ58" s="1"/>
      <c r="EK58" s="1"/>
      <c r="EL58" s="1"/>
      <c r="EM58" s="1"/>
      <c r="EN58" s="1"/>
      <c r="EO58" s="1"/>
      <c r="EW58" s="3"/>
      <c r="EX58" s="1"/>
      <c r="EY58" s="1"/>
      <c r="EZ58" s="1"/>
      <c r="FA58" s="1"/>
      <c r="FB58" s="1"/>
      <c r="FC58" s="1"/>
      <c r="FK58" s="3"/>
      <c r="FL58" s="1"/>
      <c r="FM58" s="1"/>
      <c r="FN58" s="1"/>
      <c r="FO58" s="1"/>
      <c r="FP58" s="1"/>
      <c r="FQ58" s="1"/>
      <c r="FY58" s="3"/>
      <c r="FZ58" s="1"/>
      <c r="GA58" s="1"/>
      <c r="GB58" s="1"/>
      <c r="GC58" s="1"/>
      <c r="GD58" s="1"/>
      <c r="GE58" s="1"/>
      <c r="GM58" s="3"/>
      <c r="GN58" s="1"/>
      <c r="GO58" s="1"/>
      <c r="GP58" s="1"/>
      <c r="GQ58" s="1"/>
      <c r="GR58" s="1"/>
      <c r="GS58" s="1"/>
      <c r="HA58" s="3"/>
      <c r="HB58" s="1"/>
      <c r="HC58" s="1"/>
      <c r="HD58" s="1"/>
      <c r="HE58" s="1"/>
      <c r="HF58" s="1"/>
      <c r="HG58" s="1"/>
      <c r="HO58" s="3"/>
      <c r="HP58" s="1"/>
      <c r="HQ58" s="1"/>
      <c r="HR58" s="1"/>
      <c r="HS58" s="1"/>
      <c r="HT58" s="1"/>
      <c r="HU58" s="1"/>
      <c r="IC58" s="3"/>
      <c r="ID58" s="1"/>
      <c r="IE58" s="1"/>
      <c r="IF58" s="1"/>
      <c r="IG58" s="1"/>
      <c r="IH58" s="1"/>
      <c r="II58" s="1"/>
      <c r="IQ58" s="3"/>
      <c r="IR58" s="1"/>
      <c r="IS58" s="1"/>
      <c r="IT58" s="1"/>
    </row>
    <row r="59" spans="1:254" ht="14.25" x14ac:dyDescent="0.2">
      <c r="A59" s="61" t="s">
        <v>33</v>
      </c>
      <c r="B59" s="40">
        <v>22.2605</v>
      </c>
      <c r="C59" s="40">
        <v>747.32680000000005</v>
      </c>
      <c r="D59" s="40">
        <v>9.5774000000000008</v>
      </c>
      <c r="E59" s="42">
        <v>779.16470000000004</v>
      </c>
      <c r="F59" s="43"/>
      <c r="G59" s="43"/>
      <c r="H59" s="43"/>
      <c r="I59" s="43"/>
      <c r="J59" s="43"/>
      <c r="K59" s="43"/>
      <c r="L59" s="43"/>
      <c r="M59" s="43"/>
      <c r="N59" s="43"/>
      <c r="O59" s="43"/>
      <c r="P59" s="43"/>
    </row>
    <row r="60" spans="1:254" ht="14.25" x14ac:dyDescent="0.2">
      <c r="A60" s="61" t="s">
        <v>310</v>
      </c>
      <c r="B60" s="40"/>
      <c r="C60" s="40"/>
      <c r="D60" s="40">
        <v>20.648199999999999</v>
      </c>
      <c r="E60" s="42">
        <v>20.648199999999999</v>
      </c>
      <c r="F60" s="43"/>
      <c r="G60" s="43"/>
      <c r="H60" s="43"/>
      <c r="I60" s="43"/>
      <c r="J60" s="43"/>
      <c r="K60" s="43"/>
      <c r="L60" s="43"/>
      <c r="M60" s="43"/>
      <c r="N60" s="43"/>
      <c r="O60" s="43"/>
      <c r="P60" s="43"/>
    </row>
    <row r="61" spans="1:254" ht="14.25" x14ac:dyDescent="0.2">
      <c r="A61" s="64" t="s">
        <v>34</v>
      </c>
      <c r="B61" s="44">
        <v>22.2605</v>
      </c>
      <c r="C61" s="44">
        <v>747.32680000000005</v>
      </c>
      <c r="D61" s="44">
        <v>30.2256</v>
      </c>
      <c r="E61" s="46">
        <v>799.81290000000001</v>
      </c>
      <c r="F61" s="43"/>
      <c r="G61" s="43"/>
      <c r="H61" s="43"/>
      <c r="I61" s="43"/>
      <c r="J61" s="43"/>
      <c r="K61" s="43"/>
      <c r="L61" s="43"/>
      <c r="M61" s="50"/>
      <c r="N61" s="51"/>
      <c r="O61" s="51"/>
      <c r="P61" s="51"/>
      <c r="Q61" s="1"/>
      <c r="R61" s="1"/>
      <c r="S61" s="1"/>
      <c r="AA61" s="3"/>
      <c r="AB61" s="1"/>
      <c r="AC61" s="1"/>
      <c r="AD61" s="1"/>
      <c r="AE61" s="1"/>
      <c r="AF61" s="1"/>
      <c r="AG61" s="1"/>
      <c r="AO61" s="3"/>
      <c r="AP61" s="1"/>
      <c r="AQ61" s="1"/>
      <c r="AR61" s="1"/>
      <c r="AS61" s="1"/>
      <c r="AT61" s="1"/>
      <c r="AU61" s="1"/>
      <c r="BC61" s="3"/>
      <c r="BD61" s="1"/>
      <c r="BE61" s="1"/>
      <c r="BF61" s="1"/>
      <c r="BG61" s="1"/>
      <c r="BH61" s="1"/>
      <c r="BI61" s="1"/>
      <c r="BQ61" s="3"/>
      <c r="BR61" s="1"/>
      <c r="BS61" s="1"/>
      <c r="BT61" s="1"/>
      <c r="BU61" s="1"/>
      <c r="BV61" s="1"/>
      <c r="BW61" s="1"/>
      <c r="CE61" s="3"/>
      <c r="CF61" s="1"/>
      <c r="CG61" s="1"/>
      <c r="CH61" s="1"/>
      <c r="CI61" s="1"/>
      <c r="CJ61" s="1"/>
      <c r="CK61" s="1"/>
      <c r="CS61" s="3"/>
      <c r="CT61" s="1"/>
      <c r="CU61" s="1"/>
      <c r="CV61" s="1"/>
      <c r="CW61" s="1"/>
      <c r="CX61" s="1"/>
      <c r="CY61" s="1"/>
      <c r="DG61" s="3"/>
      <c r="DH61" s="1"/>
      <c r="DI61" s="1"/>
      <c r="DJ61" s="1"/>
      <c r="DK61" s="1"/>
      <c r="DL61" s="1"/>
      <c r="DM61" s="1"/>
      <c r="DU61" s="3"/>
      <c r="DV61" s="1"/>
      <c r="DW61" s="1"/>
      <c r="DX61" s="1"/>
      <c r="DY61" s="1"/>
      <c r="DZ61" s="1"/>
      <c r="EA61" s="1"/>
      <c r="EI61" s="3"/>
      <c r="EJ61" s="1"/>
      <c r="EK61" s="1"/>
      <c r="EL61" s="1"/>
      <c r="EM61" s="1"/>
      <c r="EN61" s="1"/>
      <c r="EO61" s="1"/>
      <c r="EW61" s="3"/>
      <c r="EX61" s="1"/>
      <c r="EY61" s="1"/>
      <c r="EZ61" s="1"/>
      <c r="FA61" s="1"/>
      <c r="FB61" s="1"/>
      <c r="FC61" s="1"/>
      <c r="FK61" s="3"/>
      <c r="FL61" s="1"/>
      <c r="FM61" s="1"/>
      <c r="FN61" s="1"/>
      <c r="FO61" s="1"/>
      <c r="FP61" s="1"/>
      <c r="FQ61" s="1"/>
      <c r="FY61" s="3"/>
      <c r="FZ61" s="1"/>
      <c r="GA61" s="1"/>
      <c r="GB61" s="1"/>
      <c r="GC61" s="1"/>
      <c r="GD61" s="1"/>
      <c r="GE61" s="1"/>
      <c r="GM61" s="3"/>
      <c r="GN61" s="1"/>
      <c r="GO61" s="1"/>
      <c r="GP61" s="1"/>
      <c r="GQ61" s="1"/>
      <c r="GR61" s="1"/>
      <c r="GS61" s="1"/>
      <c r="HA61" s="3"/>
      <c r="HB61" s="1"/>
      <c r="HC61" s="1"/>
      <c r="HD61" s="1"/>
      <c r="HE61" s="1"/>
      <c r="HF61" s="1"/>
      <c r="HG61" s="1"/>
      <c r="HO61" s="3"/>
      <c r="HP61" s="1"/>
      <c r="HQ61" s="1"/>
      <c r="HR61" s="1"/>
      <c r="HS61" s="1"/>
      <c r="HT61" s="1"/>
      <c r="HU61" s="1"/>
      <c r="IC61" s="3"/>
      <c r="ID61" s="1"/>
      <c r="IE61" s="1"/>
      <c r="IF61" s="1"/>
      <c r="IG61" s="1"/>
      <c r="IH61" s="1"/>
      <c r="II61" s="1"/>
      <c r="IQ61" s="3"/>
      <c r="IR61" s="1"/>
      <c r="IS61" s="1"/>
      <c r="IT61" s="1"/>
    </row>
    <row r="62" spans="1:254" ht="15" customHeight="1" x14ac:dyDescent="0.2">
      <c r="A62" s="82" t="s">
        <v>157</v>
      </c>
      <c r="B62" s="83">
        <v>89703.202300000004</v>
      </c>
      <c r="C62" s="83">
        <v>248828.34729999999</v>
      </c>
      <c r="D62" s="83">
        <v>2534827.4465000001</v>
      </c>
      <c r="E62" s="84">
        <v>2873358.9961000001</v>
      </c>
      <c r="F62" s="43"/>
      <c r="G62" s="43"/>
      <c r="H62" s="43"/>
      <c r="I62" s="43"/>
      <c r="J62" s="43"/>
      <c r="K62" s="43"/>
      <c r="L62" s="43"/>
      <c r="M62" s="43"/>
      <c r="N62" s="43"/>
      <c r="O62" s="43"/>
      <c r="P62" s="43"/>
    </row>
  </sheetData>
  <phoneticPr fontId="0" type="noConversion"/>
  <printOptions horizontalCentered="1"/>
  <pageMargins left="0.78740157480314965" right="0.78740157480314965" top="0.98425196850393704" bottom="0.78740157480314965" header="0.59055118110236227" footer="0.39370078740157483"/>
  <pageSetup paperSize="9" scale="80" orientation="portrait" r:id="rId1"/>
  <headerFooter alignWithMargins="0">
    <oddHeader>&amp;C&amp;"Arial,Negrita"&amp;K03+0003.3.13 OLIVAR. Superficie provincial total (ha)</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5">
    <pageSetUpPr fitToPage="1"/>
  </sheetPr>
  <dimension ref="A1:IX614"/>
  <sheetViews>
    <sheetView showZeros="0" tabSelected="1" workbookViewId="0">
      <pane xSplit="1" ySplit="1" topLeftCell="B39" activePane="bottomRight" state="frozen"/>
      <selection activeCell="I62" sqref="A62:I62"/>
      <selection pane="topRight" activeCell="I62" sqref="A62:I62"/>
      <selection pane="bottomLeft" activeCell="I62" sqref="A62:I62"/>
      <selection pane="bottomRight" activeCell="A2" sqref="A2:A62"/>
    </sheetView>
  </sheetViews>
  <sheetFormatPr baseColWidth="10" defaultRowHeight="12.75" x14ac:dyDescent="0.2"/>
  <cols>
    <col min="1" max="1" width="34" customWidth="1"/>
    <col min="2" max="6" width="11.7109375" customWidth="1"/>
    <col min="7" max="7" width="23.140625" customWidth="1"/>
    <col min="8" max="8" width="16" style="9" customWidth="1"/>
    <col min="9" max="9" width="15.42578125" customWidth="1"/>
  </cols>
  <sheetData>
    <row r="1" spans="1:258" s="2" customFormat="1" ht="36.75" customHeight="1" x14ac:dyDescent="0.2">
      <c r="A1" s="33" t="s">
        <v>125</v>
      </c>
      <c r="B1" s="19" t="s">
        <v>43</v>
      </c>
      <c r="C1" s="20" t="s">
        <v>274</v>
      </c>
      <c r="D1" s="20" t="s">
        <v>275</v>
      </c>
      <c r="E1" s="20" t="s">
        <v>276</v>
      </c>
      <c r="F1" s="20" t="s">
        <v>277</v>
      </c>
      <c r="G1" s="20" t="s">
        <v>44</v>
      </c>
      <c r="H1" s="36" t="s">
        <v>45</v>
      </c>
      <c r="I1" s="37" t="s">
        <v>130</v>
      </c>
    </row>
    <row r="2" spans="1:258" ht="14.25" x14ac:dyDescent="0.2">
      <c r="A2" s="61" t="s">
        <v>1</v>
      </c>
      <c r="B2" s="40"/>
      <c r="C2" s="40"/>
      <c r="D2" s="40"/>
      <c r="E2" s="40"/>
      <c r="F2" s="40"/>
      <c r="G2" s="40"/>
      <c r="H2" s="41"/>
      <c r="I2" s="42">
        <v>200.0736</v>
      </c>
      <c r="J2" s="43"/>
      <c r="K2" s="43"/>
      <c r="L2" s="43"/>
      <c r="M2" s="43"/>
      <c r="N2" s="43"/>
      <c r="O2" s="43"/>
      <c r="P2" s="43"/>
      <c r="Q2" s="43"/>
      <c r="R2" s="43"/>
      <c r="S2" s="43"/>
      <c r="T2" s="43"/>
    </row>
    <row r="3" spans="1:258" ht="14.25" x14ac:dyDescent="0.2">
      <c r="A3" s="61" t="s">
        <v>2</v>
      </c>
      <c r="B3" s="40"/>
      <c r="C3" s="40"/>
      <c r="D3" s="40"/>
      <c r="E3" s="40"/>
      <c r="F3" s="40"/>
      <c r="G3" s="40"/>
      <c r="H3" s="41"/>
      <c r="I3" s="42">
        <v>177.6422</v>
      </c>
      <c r="J3" s="43"/>
      <c r="K3" s="43"/>
      <c r="L3" s="43"/>
      <c r="M3" s="43"/>
      <c r="N3" s="43"/>
      <c r="O3" s="43"/>
      <c r="P3" s="43"/>
      <c r="Q3" s="43"/>
      <c r="R3" s="43"/>
      <c r="S3" s="43"/>
      <c r="T3" s="43"/>
    </row>
    <row r="4" spans="1:258" ht="14.25" x14ac:dyDescent="0.2">
      <c r="A4" s="61" t="s">
        <v>3</v>
      </c>
      <c r="B4" s="40"/>
      <c r="C4" s="40"/>
      <c r="D4" s="40"/>
      <c r="E4" s="40"/>
      <c r="F4" s="40"/>
      <c r="G4" s="40">
        <v>0.99450000000000005</v>
      </c>
      <c r="H4" s="41">
        <v>0.99450000000000005</v>
      </c>
      <c r="I4" s="42">
        <v>224.00540000000001</v>
      </c>
      <c r="J4" s="43"/>
      <c r="K4" s="43"/>
      <c r="L4" s="43"/>
      <c r="M4" s="43"/>
      <c r="N4" s="43"/>
      <c r="O4" s="43"/>
      <c r="P4" s="43"/>
      <c r="Q4" s="43"/>
      <c r="R4" s="43"/>
      <c r="S4" s="43"/>
      <c r="T4" s="43"/>
    </row>
    <row r="5" spans="1:258" ht="14.25" x14ac:dyDescent="0.2">
      <c r="A5" s="61" t="s">
        <v>4</v>
      </c>
      <c r="B5" s="40"/>
      <c r="C5" s="40"/>
      <c r="D5" s="40"/>
      <c r="E5" s="40"/>
      <c r="F5" s="40"/>
      <c r="G5" s="40"/>
      <c r="H5" s="41"/>
      <c r="I5" s="42">
        <v>364.26249999999999</v>
      </c>
      <c r="J5" s="43"/>
      <c r="K5" s="43"/>
      <c r="L5" s="43"/>
      <c r="M5" s="43"/>
      <c r="N5" s="43"/>
      <c r="O5" s="43"/>
      <c r="P5" s="43"/>
      <c r="Q5" s="43"/>
      <c r="R5" s="43"/>
      <c r="S5" s="43"/>
      <c r="T5" s="43"/>
    </row>
    <row r="6" spans="1:258" ht="14.25" x14ac:dyDescent="0.2">
      <c r="A6" s="62" t="s">
        <v>5</v>
      </c>
      <c r="B6" s="44"/>
      <c r="C6" s="44"/>
      <c r="D6" s="44"/>
      <c r="E6" s="44"/>
      <c r="F6" s="44"/>
      <c r="G6" s="44">
        <v>0.99450000000000005</v>
      </c>
      <c r="H6" s="45">
        <v>0.99450000000000005</v>
      </c>
      <c r="I6" s="46">
        <v>965.9837</v>
      </c>
      <c r="J6" s="43"/>
      <c r="K6" s="43"/>
      <c r="L6" s="43"/>
      <c r="M6" s="43"/>
      <c r="N6" s="43"/>
      <c r="O6" s="43"/>
      <c r="P6" s="43"/>
      <c r="Q6" s="43"/>
      <c r="R6" s="43"/>
      <c r="S6" s="43"/>
      <c r="T6" s="43"/>
    </row>
    <row r="7" spans="1:258" ht="14.25" x14ac:dyDescent="0.2">
      <c r="A7" s="63" t="s">
        <v>302</v>
      </c>
      <c r="B7" s="47"/>
      <c r="C7" s="47"/>
      <c r="D7" s="47"/>
      <c r="E7" s="47"/>
      <c r="F7" s="47"/>
      <c r="G7" s="47"/>
      <c r="H7" s="48"/>
      <c r="I7" s="49">
        <v>36.066000000000003</v>
      </c>
      <c r="J7" s="43"/>
      <c r="K7" s="43"/>
      <c r="L7" s="43"/>
      <c r="M7" s="43"/>
      <c r="N7" s="43"/>
      <c r="O7" s="43"/>
      <c r="P7" s="43"/>
      <c r="Q7" s="43"/>
      <c r="R7" s="50"/>
      <c r="S7" s="51"/>
      <c r="T7" s="51"/>
      <c r="U7" s="1"/>
      <c r="V7" s="1"/>
      <c r="W7" s="1"/>
      <c r="AF7" s="3"/>
      <c r="AG7" s="1"/>
      <c r="AH7" s="1"/>
      <c r="AI7" s="1"/>
      <c r="AJ7" s="1"/>
      <c r="AK7" s="1"/>
      <c r="AT7" s="3"/>
      <c r="AU7" s="1"/>
      <c r="AV7" s="1"/>
      <c r="AW7" s="1"/>
      <c r="AX7" s="1"/>
      <c r="AY7" s="1"/>
      <c r="BH7" s="3"/>
      <c r="BI7" s="1"/>
      <c r="BJ7" s="1"/>
      <c r="BK7" s="1"/>
      <c r="BL7" s="1"/>
      <c r="BM7" s="1"/>
      <c r="BV7" s="3"/>
      <c r="BW7" s="1"/>
      <c r="BX7" s="1"/>
      <c r="BY7" s="1"/>
      <c r="BZ7" s="1"/>
      <c r="CA7" s="1"/>
      <c r="CJ7" s="3"/>
      <c r="CK7" s="1"/>
      <c r="CL7" s="1"/>
      <c r="CM7" s="1"/>
      <c r="CN7" s="1"/>
      <c r="CO7" s="1"/>
      <c r="CX7" s="3"/>
      <c r="CY7" s="1"/>
      <c r="CZ7" s="1"/>
      <c r="DA7" s="1"/>
      <c r="DB7" s="1"/>
      <c r="DC7" s="1"/>
      <c r="DL7" s="3"/>
      <c r="DM7" s="1"/>
      <c r="DN7" s="1"/>
      <c r="DO7" s="1"/>
      <c r="DP7" s="1"/>
      <c r="DQ7" s="1"/>
      <c r="DZ7" s="3"/>
      <c r="EA7" s="1"/>
      <c r="EB7" s="1"/>
      <c r="EC7" s="1"/>
      <c r="ED7" s="1"/>
      <c r="EE7" s="1"/>
      <c r="EN7" s="3"/>
      <c r="EO7" s="1"/>
      <c r="EP7" s="1"/>
      <c r="EQ7" s="1"/>
      <c r="ER7" s="1"/>
      <c r="ES7" s="1"/>
      <c r="FB7" s="3"/>
      <c r="FC7" s="1"/>
      <c r="FD7" s="1"/>
      <c r="FE7" s="1"/>
      <c r="FF7" s="1"/>
      <c r="FG7" s="1"/>
      <c r="FP7" s="3"/>
      <c r="FQ7" s="1"/>
      <c r="FR7" s="1"/>
      <c r="FS7" s="1"/>
      <c r="FT7" s="1"/>
      <c r="FU7" s="1"/>
      <c r="GD7" s="3"/>
      <c r="GE7" s="1"/>
      <c r="GF7" s="1"/>
      <c r="GG7" s="1"/>
      <c r="GH7" s="1"/>
      <c r="GI7" s="1"/>
      <c r="GR7" s="3"/>
      <c r="GS7" s="1"/>
      <c r="GT7" s="1"/>
      <c r="GU7" s="1"/>
      <c r="GV7" s="1"/>
      <c r="GW7" s="1"/>
      <c r="HF7" s="3"/>
      <c r="HG7" s="1"/>
      <c r="HH7" s="1"/>
      <c r="HI7" s="1"/>
      <c r="HJ7" s="1"/>
      <c r="HK7" s="1"/>
      <c r="HT7" s="3"/>
      <c r="HU7" s="1"/>
      <c r="HV7" s="1"/>
      <c r="HW7" s="1"/>
      <c r="HX7" s="1"/>
      <c r="HY7" s="1"/>
      <c r="IH7" s="3"/>
      <c r="II7" s="1"/>
      <c r="IJ7" s="1"/>
      <c r="IK7" s="1"/>
      <c r="IL7" s="1"/>
      <c r="IM7" s="1"/>
      <c r="IV7" s="3"/>
      <c r="IW7" s="1"/>
      <c r="IX7" s="1"/>
    </row>
    <row r="8" spans="1:258" ht="14.25" x14ac:dyDescent="0.2">
      <c r="A8" s="63" t="s">
        <v>6</v>
      </c>
      <c r="B8" s="47"/>
      <c r="C8" s="47"/>
      <c r="D8" s="47"/>
      <c r="E8" s="47"/>
      <c r="F8" s="47"/>
      <c r="G8" s="47"/>
      <c r="H8" s="48"/>
      <c r="I8" s="49"/>
      <c r="J8" s="43"/>
      <c r="K8" s="43"/>
      <c r="L8" s="43"/>
      <c r="M8" s="43"/>
      <c r="N8" s="43"/>
      <c r="O8" s="43"/>
      <c r="P8" s="43"/>
      <c r="Q8" s="43"/>
      <c r="R8" s="50"/>
      <c r="S8" s="51"/>
      <c r="T8" s="51"/>
      <c r="U8" s="1"/>
      <c r="V8" s="1"/>
      <c r="W8" s="1"/>
      <c r="AF8" s="3"/>
      <c r="AG8" s="1"/>
      <c r="AH8" s="1"/>
      <c r="AI8" s="1"/>
      <c r="AJ8" s="1"/>
      <c r="AK8" s="1"/>
      <c r="AT8" s="3"/>
      <c r="AU8" s="1"/>
      <c r="AV8" s="1"/>
      <c r="AW8" s="1"/>
      <c r="AX8" s="1"/>
      <c r="AY8" s="1"/>
      <c r="BH8" s="3"/>
      <c r="BI8" s="1"/>
      <c r="BJ8" s="1"/>
      <c r="BK8" s="1"/>
      <c r="BL8" s="1"/>
      <c r="BM8" s="1"/>
      <c r="BV8" s="3"/>
      <c r="BW8" s="1"/>
      <c r="BX8" s="1"/>
      <c r="BY8" s="1"/>
      <c r="BZ8" s="1"/>
      <c r="CA8" s="1"/>
      <c r="CJ8" s="3"/>
      <c r="CK8" s="1"/>
      <c r="CL8" s="1"/>
      <c r="CM8" s="1"/>
      <c r="CN8" s="1"/>
      <c r="CO8" s="1"/>
      <c r="CX8" s="3"/>
      <c r="CY8" s="1"/>
      <c r="CZ8" s="1"/>
      <c r="DA8" s="1"/>
      <c r="DB8" s="1"/>
      <c r="DC8" s="1"/>
      <c r="DL8" s="3"/>
      <c r="DM8" s="1"/>
      <c r="DN8" s="1"/>
      <c r="DO8" s="1"/>
      <c r="DP8" s="1"/>
      <c r="DQ8" s="1"/>
      <c r="DZ8" s="3"/>
      <c r="EA8" s="1"/>
      <c r="EB8" s="1"/>
      <c r="EC8" s="1"/>
      <c r="ED8" s="1"/>
      <c r="EE8" s="1"/>
      <c r="EN8" s="3"/>
      <c r="EO8" s="1"/>
      <c r="EP8" s="1"/>
      <c r="EQ8" s="1"/>
      <c r="ER8" s="1"/>
      <c r="ES8" s="1"/>
      <c r="FB8" s="3"/>
      <c r="FC8" s="1"/>
      <c r="FD8" s="1"/>
      <c r="FE8" s="1"/>
      <c r="FF8" s="1"/>
      <c r="FG8" s="1"/>
      <c r="FP8" s="3"/>
      <c r="FQ8" s="1"/>
      <c r="FR8" s="1"/>
      <c r="FS8" s="1"/>
      <c r="FT8" s="1"/>
      <c r="FU8" s="1"/>
      <c r="GD8" s="3"/>
      <c r="GE8" s="1"/>
      <c r="GF8" s="1"/>
      <c r="GG8" s="1"/>
      <c r="GH8" s="1"/>
      <c r="GI8" s="1"/>
      <c r="GR8" s="3"/>
      <c r="GS8" s="1"/>
      <c r="GT8" s="1"/>
      <c r="GU8" s="1"/>
      <c r="GV8" s="1"/>
      <c r="GW8" s="1"/>
      <c r="HF8" s="3"/>
      <c r="HG8" s="1"/>
      <c r="HH8" s="1"/>
      <c r="HI8" s="1"/>
      <c r="HJ8" s="1"/>
      <c r="HK8" s="1"/>
      <c r="HT8" s="3"/>
      <c r="HU8" s="1"/>
      <c r="HV8" s="1"/>
      <c r="HW8" s="1"/>
      <c r="HX8" s="1"/>
      <c r="HY8" s="1"/>
      <c r="IH8" s="3"/>
      <c r="II8" s="1"/>
      <c r="IJ8" s="1"/>
      <c r="IK8" s="1"/>
      <c r="IL8" s="1"/>
      <c r="IM8" s="1"/>
      <c r="IV8" s="3"/>
      <c r="IW8" s="1"/>
      <c r="IX8" s="1"/>
    </row>
    <row r="9" spans="1:258" ht="14.25" x14ac:dyDescent="0.2">
      <c r="A9" s="61" t="s">
        <v>303</v>
      </c>
      <c r="B9" s="40"/>
      <c r="C9" s="40"/>
      <c r="D9" s="40"/>
      <c r="E9" s="40"/>
      <c r="F9" s="40"/>
      <c r="G9" s="40"/>
      <c r="H9" s="41"/>
      <c r="I9" s="42">
        <v>30.657800000000002</v>
      </c>
      <c r="J9" s="43"/>
      <c r="K9" s="43"/>
      <c r="L9" s="43"/>
      <c r="M9" s="43"/>
      <c r="N9" s="43"/>
      <c r="O9" s="43"/>
      <c r="P9" s="43"/>
      <c r="Q9" s="43"/>
      <c r="R9" s="43"/>
      <c r="S9" s="43"/>
      <c r="T9" s="43"/>
    </row>
    <row r="10" spans="1:258" ht="14.25" x14ac:dyDescent="0.2">
      <c r="A10" s="61" t="s">
        <v>304</v>
      </c>
      <c r="B10" s="40"/>
      <c r="C10" s="40"/>
      <c r="D10" s="40"/>
      <c r="E10" s="40"/>
      <c r="F10" s="40"/>
      <c r="G10" s="40"/>
      <c r="H10" s="41"/>
      <c r="I10" s="42"/>
      <c r="J10" s="43"/>
      <c r="K10" s="43"/>
      <c r="L10" s="43"/>
      <c r="M10" s="43"/>
      <c r="N10" s="43"/>
      <c r="O10" s="43"/>
      <c r="P10" s="43"/>
      <c r="Q10" s="43"/>
      <c r="R10" s="43"/>
      <c r="S10" s="43"/>
      <c r="T10" s="43"/>
    </row>
    <row r="11" spans="1:258" ht="14.25" x14ac:dyDescent="0.2">
      <c r="A11" s="61" t="s">
        <v>305</v>
      </c>
      <c r="B11" s="40"/>
      <c r="C11" s="40"/>
      <c r="D11" s="40"/>
      <c r="E11" s="40"/>
      <c r="F11" s="40"/>
      <c r="G11" s="40"/>
      <c r="H11" s="41"/>
      <c r="I11" s="42">
        <v>206.58070000000001</v>
      </c>
      <c r="J11" s="43"/>
      <c r="K11" s="43"/>
      <c r="L11" s="43"/>
      <c r="M11" s="43"/>
      <c r="N11" s="43"/>
      <c r="O11" s="43"/>
      <c r="P11" s="43"/>
      <c r="Q11" s="43"/>
      <c r="R11" s="43"/>
      <c r="S11" s="43"/>
      <c r="T11" s="43"/>
    </row>
    <row r="12" spans="1:258" ht="14.25" x14ac:dyDescent="0.2">
      <c r="A12" s="62" t="s">
        <v>286</v>
      </c>
      <c r="B12" s="44"/>
      <c r="C12" s="44"/>
      <c r="D12" s="44"/>
      <c r="E12" s="44"/>
      <c r="F12" s="44"/>
      <c r="G12" s="44"/>
      <c r="H12" s="45"/>
      <c r="I12" s="46">
        <v>237.23849999999999</v>
      </c>
      <c r="J12" s="43"/>
      <c r="K12" s="43"/>
      <c r="L12" s="43"/>
      <c r="M12" s="43"/>
      <c r="N12" s="43"/>
      <c r="O12" s="43"/>
      <c r="P12" s="43"/>
      <c r="Q12" s="43"/>
      <c r="R12" s="50"/>
      <c r="S12" s="51"/>
      <c r="T12" s="51"/>
      <c r="U12" s="1"/>
      <c r="V12" s="1"/>
      <c r="W12" s="1"/>
      <c r="AF12" s="3"/>
      <c r="AG12" s="1"/>
      <c r="AH12" s="1"/>
      <c r="AI12" s="1"/>
      <c r="AJ12" s="1"/>
      <c r="AK12" s="1"/>
      <c r="AT12" s="3"/>
      <c r="AU12" s="1"/>
      <c r="AV12" s="1"/>
      <c r="AW12" s="1"/>
      <c r="AX12" s="1"/>
      <c r="AY12" s="1"/>
      <c r="BH12" s="3"/>
      <c r="BI12" s="1"/>
      <c r="BJ12" s="1"/>
      <c r="BK12" s="1"/>
      <c r="BL12" s="1"/>
      <c r="BM12" s="1"/>
      <c r="BV12" s="3"/>
      <c r="BW12" s="1"/>
      <c r="BX12" s="1"/>
      <c r="BY12" s="1"/>
      <c r="BZ12" s="1"/>
      <c r="CA12" s="1"/>
      <c r="CJ12" s="3"/>
      <c r="CK12" s="1"/>
      <c r="CL12" s="1"/>
      <c r="CM12" s="1"/>
      <c r="CN12" s="1"/>
      <c r="CO12" s="1"/>
      <c r="CX12" s="3"/>
      <c r="CY12" s="1"/>
      <c r="CZ12" s="1"/>
      <c r="DA12" s="1"/>
      <c r="DB12" s="1"/>
      <c r="DC12" s="1"/>
      <c r="DL12" s="3"/>
      <c r="DM12" s="1"/>
      <c r="DN12" s="1"/>
      <c r="DO12" s="1"/>
      <c r="DP12" s="1"/>
      <c r="DQ12" s="1"/>
      <c r="DZ12" s="3"/>
      <c r="EA12" s="1"/>
      <c r="EB12" s="1"/>
      <c r="EC12" s="1"/>
      <c r="ED12" s="1"/>
      <c r="EE12" s="1"/>
      <c r="EN12" s="3"/>
      <c r="EO12" s="1"/>
      <c r="EP12" s="1"/>
      <c r="EQ12" s="1"/>
      <c r="ER12" s="1"/>
      <c r="ES12" s="1"/>
      <c r="FB12" s="3"/>
      <c r="FC12" s="1"/>
      <c r="FD12" s="1"/>
      <c r="FE12" s="1"/>
      <c r="FF12" s="1"/>
      <c r="FG12" s="1"/>
      <c r="FP12" s="3"/>
      <c r="FQ12" s="1"/>
      <c r="FR12" s="1"/>
      <c r="FS12" s="1"/>
      <c r="FT12" s="1"/>
      <c r="FU12" s="1"/>
      <c r="GD12" s="3"/>
      <c r="GE12" s="1"/>
      <c r="GF12" s="1"/>
      <c r="GG12" s="1"/>
      <c r="GH12" s="1"/>
      <c r="GI12" s="1"/>
      <c r="GR12" s="3"/>
      <c r="GS12" s="1"/>
      <c r="GT12" s="1"/>
      <c r="GU12" s="1"/>
      <c r="GV12" s="1"/>
      <c r="GW12" s="1"/>
      <c r="HF12" s="3"/>
      <c r="HG12" s="1"/>
      <c r="HH12" s="1"/>
      <c r="HI12" s="1"/>
      <c r="HJ12" s="1"/>
      <c r="HK12" s="1"/>
      <c r="HT12" s="3"/>
      <c r="HU12" s="1"/>
      <c r="HV12" s="1"/>
      <c r="HW12" s="1"/>
      <c r="HX12" s="1"/>
      <c r="HY12" s="1"/>
      <c r="IH12" s="3"/>
      <c r="II12" s="1"/>
      <c r="IJ12" s="1"/>
      <c r="IK12" s="1"/>
      <c r="IL12" s="1"/>
      <c r="IM12" s="1"/>
      <c r="IV12" s="3"/>
      <c r="IW12" s="1"/>
      <c r="IX12" s="1"/>
    </row>
    <row r="13" spans="1:258" ht="14.25" x14ac:dyDescent="0.2">
      <c r="A13" s="63" t="s">
        <v>306</v>
      </c>
      <c r="B13" s="47"/>
      <c r="C13" s="47"/>
      <c r="D13" s="47"/>
      <c r="E13" s="47"/>
      <c r="F13" s="47"/>
      <c r="G13" s="47"/>
      <c r="H13" s="48"/>
      <c r="I13" s="49">
        <v>118.69670000000001</v>
      </c>
      <c r="J13" s="43"/>
      <c r="K13" s="43"/>
      <c r="L13" s="43"/>
      <c r="M13" s="43"/>
      <c r="N13" s="43"/>
      <c r="O13" s="43"/>
      <c r="P13" s="43"/>
      <c r="Q13" s="43"/>
      <c r="R13" s="50"/>
      <c r="S13" s="51"/>
      <c r="T13" s="51"/>
      <c r="U13" s="1"/>
      <c r="V13" s="1"/>
      <c r="W13" s="1"/>
      <c r="AF13" s="3"/>
      <c r="AG13" s="1"/>
      <c r="AH13" s="1"/>
      <c r="AI13" s="1"/>
      <c r="AJ13" s="1"/>
      <c r="AK13" s="1"/>
      <c r="AT13" s="3"/>
      <c r="AU13" s="1"/>
      <c r="AV13" s="1"/>
      <c r="AW13" s="1"/>
      <c r="AX13" s="1"/>
      <c r="AY13" s="1"/>
      <c r="BH13" s="3"/>
      <c r="BI13" s="1"/>
      <c r="BJ13" s="1"/>
      <c r="BK13" s="1"/>
      <c r="BL13" s="1"/>
      <c r="BM13" s="1"/>
      <c r="BV13" s="3"/>
      <c r="BW13" s="1"/>
      <c r="BX13" s="1"/>
      <c r="BY13" s="1"/>
      <c r="BZ13" s="1"/>
      <c r="CA13" s="1"/>
      <c r="CJ13" s="3"/>
      <c r="CK13" s="1"/>
      <c r="CL13" s="1"/>
      <c r="CM13" s="1"/>
      <c r="CN13" s="1"/>
      <c r="CO13" s="1"/>
      <c r="CX13" s="3"/>
      <c r="CY13" s="1"/>
      <c r="CZ13" s="1"/>
      <c r="DA13" s="1"/>
      <c r="DB13" s="1"/>
      <c r="DC13" s="1"/>
      <c r="DL13" s="3"/>
      <c r="DM13" s="1"/>
      <c r="DN13" s="1"/>
      <c r="DO13" s="1"/>
      <c r="DP13" s="1"/>
      <c r="DQ13" s="1"/>
      <c r="DZ13" s="3"/>
      <c r="EA13" s="1"/>
      <c r="EB13" s="1"/>
      <c r="EC13" s="1"/>
      <c r="ED13" s="1"/>
      <c r="EE13" s="1"/>
      <c r="EN13" s="3"/>
      <c r="EO13" s="1"/>
      <c r="EP13" s="1"/>
      <c r="EQ13" s="1"/>
      <c r="ER13" s="1"/>
      <c r="ES13" s="1"/>
      <c r="FB13" s="3"/>
      <c r="FC13" s="1"/>
      <c r="FD13" s="1"/>
      <c r="FE13" s="1"/>
      <c r="FF13" s="1"/>
      <c r="FG13" s="1"/>
      <c r="FP13" s="3"/>
      <c r="FQ13" s="1"/>
      <c r="FR13" s="1"/>
      <c r="FS13" s="1"/>
      <c r="FT13" s="1"/>
      <c r="FU13" s="1"/>
      <c r="GD13" s="3"/>
      <c r="GE13" s="1"/>
      <c r="GF13" s="1"/>
      <c r="GG13" s="1"/>
      <c r="GH13" s="1"/>
      <c r="GI13" s="1"/>
      <c r="GR13" s="3"/>
      <c r="GS13" s="1"/>
      <c r="GT13" s="1"/>
      <c r="GU13" s="1"/>
      <c r="GV13" s="1"/>
      <c r="GW13" s="1"/>
      <c r="HF13" s="3"/>
      <c r="HG13" s="1"/>
      <c r="HH13" s="1"/>
      <c r="HI13" s="1"/>
      <c r="HJ13" s="1"/>
      <c r="HK13" s="1"/>
      <c r="HT13" s="3"/>
      <c r="HU13" s="1"/>
      <c r="HV13" s="1"/>
      <c r="HW13" s="1"/>
      <c r="HX13" s="1"/>
      <c r="HY13" s="1"/>
      <c r="IH13" s="3"/>
      <c r="II13" s="1"/>
      <c r="IJ13" s="1"/>
      <c r="IK13" s="1"/>
      <c r="IL13" s="1"/>
      <c r="IM13" s="1"/>
      <c r="IV13" s="3"/>
      <c r="IW13" s="1"/>
      <c r="IX13" s="1"/>
    </row>
    <row r="14" spans="1:258" ht="14.25" x14ac:dyDescent="0.2">
      <c r="A14" s="63" t="s">
        <v>7</v>
      </c>
      <c r="B14" s="47"/>
      <c r="C14" s="47"/>
      <c r="D14" s="47"/>
      <c r="E14" s="47"/>
      <c r="F14" s="47"/>
      <c r="G14" s="47"/>
      <c r="H14" s="48"/>
      <c r="I14" s="49">
        <v>248.61240000000001</v>
      </c>
      <c r="J14" s="43"/>
      <c r="K14" s="43"/>
      <c r="L14" s="43"/>
      <c r="M14" s="43"/>
      <c r="N14" s="43"/>
      <c r="O14" s="43"/>
      <c r="P14" s="43"/>
      <c r="Q14" s="43"/>
      <c r="R14" s="50"/>
      <c r="S14" s="51"/>
      <c r="T14" s="51"/>
      <c r="U14" s="1"/>
      <c r="V14" s="1"/>
      <c r="W14" s="1"/>
      <c r="AF14" s="3"/>
      <c r="AG14" s="1"/>
      <c r="AH14" s="1"/>
      <c r="AI14" s="1"/>
      <c r="AJ14" s="1"/>
      <c r="AK14" s="1"/>
      <c r="AT14" s="3"/>
      <c r="AU14" s="1"/>
      <c r="AV14" s="1"/>
      <c r="AW14" s="1"/>
      <c r="AX14" s="1"/>
      <c r="AY14" s="1"/>
      <c r="BH14" s="3"/>
      <c r="BI14" s="1"/>
      <c r="BJ14" s="1"/>
      <c r="BK14" s="1"/>
      <c r="BL14" s="1"/>
      <c r="BM14" s="1"/>
      <c r="BV14" s="3"/>
      <c r="BW14" s="1"/>
      <c r="BX14" s="1"/>
      <c r="BY14" s="1"/>
      <c r="BZ14" s="1"/>
      <c r="CA14" s="1"/>
      <c r="CJ14" s="3"/>
      <c r="CK14" s="1"/>
      <c r="CL14" s="1"/>
      <c r="CM14" s="1"/>
      <c r="CN14" s="1"/>
      <c r="CO14" s="1"/>
      <c r="CX14" s="3"/>
      <c r="CY14" s="1"/>
      <c r="CZ14" s="1"/>
      <c r="DA14" s="1"/>
      <c r="DB14" s="1"/>
      <c r="DC14" s="1"/>
      <c r="DL14" s="3"/>
      <c r="DM14" s="1"/>
      <c r="DN14" s="1"/>
      <c r="DO14" s="1"/>
      <c r="DP14" s="1"/>
      <c r="DQ14" s="1"/>
      <c r="DZ14" s="3"/>
      <c r="EA14" s="1"/>
      <c r="EB14" s="1"/>
      <c r="EC14" s="1"/>
      <c r="ED14" s="1"/>
      <c r="EE14" s="1"/>
      <c r="EN14" s="3"/>
      <c r="EO14" s="1"/>
      <c r="EP14" s="1"/>
      <c r="EQ14" s="1"/>
      <c r="ER14" s="1"/>
      <c r="ES14" s="1"/>
      <c r="FB14" s="3"/>
      <c r="FC14" s="1"/>
      <c r="FD14" s="1"/>
      <c r="FE14" s="1"/>
      <c r="FF14" s="1"/>
      <c r="FG14" s="1"/>
      <c r="FP14" s="3"/>
      <c r="FQ14" s="1"/>
      <c r="FR14" s="1"/>
      <c r="FS14" s="1"/>
      <c r="FT14" s="1"/>
      <c r="FU14" s="1"/>
      <c r="GD14" s="3"/>
      <c r="GE14" s="1"/>
      <c r="GF14" s="1"/>
      <c r="GG14" s="1"/>
      <c r="GH14" s="1"/>
      <c r="GI14" s="1"/>
      <c r="GR14" s="3"/>
      <c r="GS14" s="1"/>
      <c r="GT14" s="1"/>
      <c r="GU14" s="1"/>
      <c r="GV14" s="1"/>
      <c r="GW14" s="1"/>
      <c r="HF14" s="3"/>
      <c r="HG14" s="1"/>
      <c r="HH14" s="1"/>
      <c r="HI14" s="1"/>
      <c r="HJ14" s="1"/>
      <c r="HK14" s="1"/>
      <c r="HT14" s="3"/>
      <c r="HU14" s="1"/>
      <c r="HV14" s="1"/>
      <c r="HW14" s="1"/>
      <c r="HX14" s="1"/>
      <c r="HY14" s="1"/>
      <c r="IH14" s="3"/>
      <c r="II14" s="1"/>
      <c r="IJ14" s="1"/>
      <c r="IK14" s="1"/>
      <c r="IL14" s="1"/>
      <c r="IM14" s="1"/>
      <c r="IV14" s="3"/>
      <c r="IW14" s="1"/>
      <c r="IX14" s="1"/>
    </row>
    <row r="15" spans="1:258" ht="14.25" x14ac:dyDescent="0.2">
      <c r="A15" s="61" t="s">
        <v>8</v>
      </c>
      <c r="B15" s="40"/>
      <c r="C15" s="40"/>
      <c r="D15" s="40"/>
      <c r="E15" s="40"/>
      <c r="F15" s="40"/>
      <c r="G15" s="40"/>
      <c r="H15" s="41"/>
      <c r="I15" s="42">
        <v>116.7984</v>
      </c>
      <c r="J15" s="43"/>
      <c r="K15" s="43"/>
      <c r="L15" s="43"/>
      <c r="M15" s="43"/>
      <c r="N15" s="43"/>
      <c r="O15" s="43"/>
      <c r="P15" s="43"/>
      <c r="Q15" s="43"/>
      <c r="R15" s="43"/>
      <c r="S15" s="43"/>
      <c r="T15" s="43"/>
    </row>
    <row r="16" spans="1:258" ht="14.25" x14ac:dyDescent="0.2">
      <c r="A16" s="61" t="s">
        <v>9</v>
      </c>
      <c r="B16" s="40"/>
      <c r="C16" s="40"/>
      <c r="D16" s="40"/>
      <c r="E16" s="40"/>
      <c r="F16" s="40"/>
      <c r="G16" s="40"/>
      <c r="H16" s="41"/>
      <c r="I16" s="42">
        <v>50.966000000000001</v>
      </c>
      <c r="J16" s="43"/>
      <c r="K16" s="43"/>
      <c r="L16" s="43"/>
      <c r="M16" s="43"/>
      <c r="N16" s="43"/>
      <c r="O16" s="43"/>
      <c r="P16" s="43"/>
      <c r="Q16" s="43"/>
      <c r="R16" s="43"/>
      <c r="S16" s="43"/>
      <c r="T16" s="43"/>
    </row>
    <row r="17" spans="1:258" ht="14.25" x14ac:dyDescent="0.2">
      <c r="A17" s="61" t="s">
        <v>10</v>
      </c>
      <c r="B17" s="40"/>
      <c r="C17" s="40"/>
      <c r="D17" s="40"/>
      <c r="E17" s="40"/>
      <c r="F17" s="40"/>
      <c r="G17" s="40"/>
      <c r="H17" s="41"/>
      <c r="I17" s="42">
        <v>308.0872</v>
      </c>
      <c r="J17" s="43"/>
      <c r="K17" s="43"/>
      <c r="L17" s="43"/>
      <c r="M17" s="43"/>
      <c r="N17" s="43"/>
      <c r="O17" s="43"/>
      <c r="P17" s="43"/>
      <c r="Q17" s="43"/>
      <c r="R17" s="43"/>
      <c r="S17" s="43"/>
      <c r="T17" s="43"/>
    </row>
    <row r="18" spans="1:258" ht="14.25" x14ac:dyDescent="0.2">
      <c r="A18" s="62" t="s">
        <v>287</v>
      </c>
      <c r="B18" s="44"/>
      <c r="C18" s="44"/>
      <c r="D18" s="44"/>
      <c r="E18" s="44"/>
      <c r="F18" s="44"/>
      <c r="G18" s="44"/>
      <c r="H18" s="45"/>
      <c r="I18" s="46">
        <v>475.85160000000002</v>
      </c>
      <c r="J18" s="43"/>
      <c r="K18" s="43"/>
      <c r="L18" s="43"/>
      <c r="M18" s="43"/>
      <c r="N18" s="43"/>
      <c r="O18" s="43"/>
      <c r="P18" s="43"/>
      <c r="Q18" s="43"/>
      <c r="R18" s="50"/>
      <c r="S18" s="51"/>
      <c r="T18" s="51"/>
      <c r="U18" s="1"/>
      <c r="V18" s="1"/>
      <c r="W18" s="1"/>
      <c r="AF18" s="3"/>
      <c r="AG18" s="1"/>
      <c r="AH18" s="1"/>
      <c r="AI18" s="1"/>
      <c r="AJ18" s="1"/>
      <c r="AK18" s="1"/>
      <c r="AT18" s="3"/>
      <c r="AU18" s="1"/>
      <c r="AV18" s="1"/>
      <c r="AW18" s="1"/>
      <c r="AX18" s="1"/>
      <c r="AY18" s="1"/>
      <c r="BH18" s="3"/>
      <c r="BI18" s="1"/>
      <c r="BJ18" s="1"/>
      <c r="BK18" s="1"/>
      <c r="BL18" s="1"/>
      <c r="BM18" s="1"/>
      <c r="BV18" s="3"/>
      <c r="BW18" s="1"/>
      <c r="BX18" s="1"/>
      <c r="BY18" s="1"/>
      <c r="BZ18" s="1"/>
      <c r="CA18" s="1"/>
      <c r="CJ18" s="3"/>
      <c r="CK18" s="1"/>
      <c r="CL18" s="1"/>
      <c r="CM18" s="1"/>
      <c r="CN18" s="1"/>
      <c r="CO18" s="1"/>
      <c r="CX18" s="3"/>
      <c r="CY18" s="1"/>
      <c r="CZ18" s="1"/>
      <c r="DA18" s="1"/>
      <c r="DB18" s="1"/>
      <c r="DC18" s="1"/>
      <c r="DL18" s="3"/>
      <c r="DM18" s="1"/>
      <c r="DN18" s="1"/>
      <c r="DO18" s="1"/>
      <c r="DP18" s="1"/>
      <c r="DQ18" s="1"/>
      <c r="DZ18" s="3"/>
      <c r="EA18" s="1"/>
      <c r="EB18" s="1"/>
      <c r="EC18" s="1"/>
      <c r="ED18" s="1"/>
      <c r="EE18" s="1"/>
      <c r="EN18" s="3"/>
      <c r="EO18" s="1"/>
      <c r="EP18" s="1"/>
      <c r="EQ18" s="1"/>
      <c r="ER18" s="1"/>
      <c r="ES18" s="1"/>
      <c r="FB18" s="3"/>
      <c r="FC18" s="1"/>
      <c r="FD18" s="1"/>
      <c r="FE18" s="1"/>
      <c r="FF18" s="1"/>
      <c r="FG18" s="1"/>
      <c r="FP18" s="3"/>
      <c r="FQ18" s="1"/>
      <c r="FR18" s="1"/>
      <c r="FS18" s="1"/>
      <c r="FT18" s="1"/>
      <c r="FU18" s="1"/>
      <c r="GD18" s="3"/>
      <c r="GE18" s="1"/>
      <c r="GF18" s="1"/>
      <c r="GG18" s="1"/>
      <c r="GH18" s="1"/>
      <c r="GI18" s="1"/>
      <c r="GR18" s="3"/>
      <c r="GS18" s="1"/>
      <c r="GT18" s="1"/>
      <c r="GU18" s="1"/>
      <c r="GV18" s="1"/>
      <c r="GW18" s="1"/>
      <c r="HF18" s="3"/>
      <c r="HG18" s="1"/>
      <c r="HH18" s="1"/>
      <c r="HI18" s="1"/>
      <c r="HJ18" s="1"/>
      <c r="HK18" s="1"/>
      <c r="HT18" s="3"/>
      <c r="HU18" s="1"/>
      <c r="HV18" s="1"/>
      <c r="HW18" s="1"/>
      <c r="HX18" s="1"/>
      <c r="HY18" s="1"/>
      <c r="IH18" s="3"/>
      <c r="II18" s="1"/>
      <c r="IJ18" s="1"/>
      <c r="IK18" s="1"/>
      <c r="IL18" s="1"/>
      <c r="IM18" s="1"/>
      <c r="IV18" s="3"/>
      <c r="IW18" s="1"/>
      <c r="IX18" s="1"/>
    </row>
    <row r="19" spans="1:258" ht="14.25" x14ac:dyDescent="0.2">
      <c r="A19" s="61" t="s">
        <v>11</v>
      </c>
      <c r="B19" s="40">
        <v>116.47499999999999</v>
      </c>
      <c r="C19" s="40"/>
      <c r="D19" s="40"/>
      <c r="E19" s="40"/>
      <c r="F19" s="40"/>
      <c r="G19" s="40"/>
      <c r="H19" s="41">
        <v>116.47499999999999</v>
      </c>
      <c r="I19" s="42">
        <v>375.26530000000002</v>
      </c>
      <c r="J19" s="43"/>
      <c r="K19" s="43"/>
      <c r="L19" s="43"/>
      <c r="M19" s="43"/>
      <c r="N19" s="43"/>
      <c r="O19" s="43"/>
      <c r="P19" s="43"/>
      <c r="Q19" s="43"/>
      <c r="R19" s="43"/>
      <c r="S19" s="43"/>
      <c r="T19" s="43"/>
    </row>
    <row r="20" spans="1:258" ht="14.25" x14ac:dyDescent="0.2">
      <c r="A20" s="61" t="s">
        <v>12</v>
      </c>
      <c r="B20" s="40">
        <v>31.711200000000002</v>
      </c>
      <c r="C20" s="40"/>
      <c r="D20" s="40"/>
      <c r="E20" s="40"/>
      <c r="F20" s="40"/>
      <c r="G20" s="40">
        <v>4.0730000000000004</v>
      </c>
      <c r="H20" s="41">
        <v>35.784199999999998</v>
      </c>
      <c r="I20" s="42">
        <v>514.94979999999998</v>
      </c>
      <c r="J20" s="43"/>
      <c r="K20" s="43"/>
      <c r="L20" s="43"/>
      <c r="M20" s="43"/>
      <c r="N20" s="43"/>
      <c r="O20" s="43"/>
      <c r="P20" s="43"/>
      <c r="Q20" s="43"/>
      <c r="R20" s="43"/>
      <c r="S20" s="43"/>
      <c r="T20" s="43"/>
    </row>
    <row r="21" spans="1:258" ht="14.25" x14ac:dyDescent="0.2">
      <c r="A21" s="61" t="s">
        <v>13</v>
      </c>
      <c r="B21" s="40"/>
      <c r="C21" s="40"/>
      <c r="D21" s="40"/>
      <c r="E21" s="40"/>
      <c r="F21" s="40"/>
      <c r="G21" s="40"/>
      <c r="H21" s="41"/>
      <c r="I21" s="42">
        <v>108.2013</v>
      </c>
      <c r="J21" s="43"/>
      <c r="K21" s="43"/>
      <c r="L21" s="43"/>
      <c r="M21" s="43"/>
      <c r="N21" s="43"/>
      <c r="O21" s="43"/>
      <c r="P21" s="43"/>
      <c r="Q21" s="43"/>
      <c r="R21" s="43"/>
      <c r="S21" s="43"/>
      <c r="T21" s="43"/>
    </row>
    <row r="22" spans="1:258" ht="14.25" x14ac:dyDescent="0.2">
      <c r="A22" s="61" t="s">
        <v>14</v>
      </c>
      <c r="B22" s="40">
        <v>7767.1956</v>
      </c>
      <c r="C22" s="40"/>
      <c r="D22" s="40"/>
      <c r="E22" s="40"/>
      <c r="F22" s="40"/>
      <c r="G22" s="40"/>
      <c r="H22" s="41">
        <v>7767.1956</v>
      </c>
      <c r="I22" s="42">
        <v>1155.2693999999999</v>
      </c>
      <c r="J22" s="43"/>
      <c r="K22" s="43"/>
      <c r="L22" s="43"/>
      <c r="M22" s="43"/>
      <c r="N22" s="43"/>
      <c r="O22" s="43"/>
      <c r="P22" s="43"/>
      <c r="Q22" s="43"/>
      <c r="R22" s="43"/>
      <c r="S22" s="43"/>
      <c r="T22" s="43"/>
    </row>
    <row r="23" spans="1:258" ht="14.25" x14ac:dyDescent="0.2">
      <c r="A23" s="62" t="s">
        <v>15</v>
      </c>
      <c r="B23" s="44">
        <v>7915.3818000000001</v>
      </c>
      <c r="C23" s="44"/>
      <c r="D23" s="44"/>
      <c r="E23" s="44"/>
      <c r="F23" s="44"/>
      <c r="G23" s="44">
        <v>4.0730000000000004</v>
      </c>
      <c r="H23" s="45">
        <v>7919.4548000000004</v>
      </c>
      <c r="I23" s="46">
        <v>2153.6858000000002</v>
      </c>
      <c r="J23" s="43"/>
      <c r="K23" s="43"/>
      <c r="L23" s="43"/>
      <c r="M23" s="43"/>
      <c r="N23" s="43"/>
      <c r="O23" s="43"/>
      <c r="P23" s="43"/>
      <c r="Q23" s="43"/>
      <c r="R23" s="50"/>
      <c r="S23" s="51"/>
      <c r="T23" s="51"/>
      <c r="U23" s="1"/>
      <c r="V23" s="1"/>
      <c r="W23" s="1"/>
      <c r="AF23" s="3"/>
      <c r="AG23" s="1"/>
      <c r="AH23" s="1"/>
      <c r="AI23" s="1"/>
      <c r="AJ23" s="1"/>
      <c r="AK23" s="1"/>
      <c r="AT23" s="3"/>
      <c r="AU23" s="1"/>
      <c r="AV23" s="1"/>
      <c r="AW23" s="1"/>
      <c r="AX23" s="1"/>
      <c r="AY23" s="1"/>
      <c r="BH23" s="3"/>
      <c r="BI23" s="1"/>
      <c r="BJ23" s="1"/>
      <c r="BK23" s="1"/>
      <c r="BL23" s="1"/>
      <c r="BM23" s="1"/>
      <c r="BV23" s="3"/>
      <c r="BW23" s="1"/>
      <c r="BX23" s="1"/>
      <c r="BY23" s="1"/>
      <c r="BZ23" s="1"/>
      <c r="CA23" s="1"/>
      <c r="CJ23" s="3"/>
      <c r="CK23" s="1"/>
      <c r="CL23" s="1"/>
      <c r="CM23" s="1"/>
      <c r="CN23" s="1"/>
      <c r="CO23" s="1"/>
      <c r="CX23" s="3"/>
      <c r="CY23" s="1"/>
      <c r="CZ23" s="1"/>
      <c r="DA23" s="1"/>
      <c r="DB23" s="1"/>
      <c r="DC23" s="1"/>
      <c r="DL23" s="3"/>
      <c r="DM23" s="1"/>
      <c r="DN23" s="1"/>
      <c r="DO23" s="1"/>
      <c r="DP23" s="1"/>
      <c r="DQ23" s="1"/>
      <c r="DZ23" s="3"/>
      <c r="EA23" s="1"/>
      <c r="EB23" s="1"/>
      <c r="EC23" s="1"/>
      <c r="ED23" s="1"/>
      <c r="EE23" s="1"/>
      <c r="EN23" s="3"/>
      <c r="EO23" s="1"/>
      <c r="EP23" s="1"/>
      <c r="EQ23" s="1"/>
      <c r="ER23" s="1"/>
      <c r="ES23" s="1"/>
      <c r="FB23" s="3"/>
      <c r="FC23" s="1"/>
      <c r="FD23" s="1"/>
      <c r="FE23" s="1"/>
      <c r="FF23" s="1"/>
      <c r="FG23" s="1"/>
      <c r="FP23" s="3"/>
      <c r="FQ23" s="1"/>
      <c r="FR23" s="1"/>
      <c r="FS23" s="1"/>
      <c r="FT23" s="1"/>
      <c r="FU23" s="1"/>
      <c r="GD23" s="3"/>
      <c r="GE23" s="1"/>
      <c r="GF23" s="1"/>
      <c r="GG23" s="1"/>
      <c r="GH23" s="1"/>
      <c r="GI23" s="1"/>
      <c r="GR23" s="3"/>
      <c r="GS23" s="1"/>
      <c r="GT23" s="1"/>
      <c r="GU23" s="1"/>
      <c r="GV23" s="1"/>
      <c r="GW23" s="1"/>
      <c r="HF23" s="3"/>
      <c r="HG23" s="1"/>
      <c r="HH23" s="1"/>
      <c r="HI23" s="1"/>
      <c r="HJ23" s="1"/>
      <c r="HK23" s="1"/>
      <c r="HT23" s="3"/>
      <c r="HU23" s="1"/>
      <c r="HV23" s="1"/>
      <c r="HW23" s="1"/>
      <c r="HX23" s="1"/>
      <c r="HY23" s="1"/>
      <c r="IH23" s="3"/>
      <c r="II23" s="1"/>
      <c r="IJ23" s="1"/>
      <c r="IK23" s="1"/>
      <c r="IL23" s="1"/>
      <c r="IM23" s="1"/>
      <c r="IV23" s="3"/>
      <c r="IW23" s="1"/>
      <c r="IX23" s="1"/>
    </row>
    <row r="24" spans="1:258" ht="14.25" x14ac:dyDescent="0.2">
      <c r="A24" s="63" t="s">
        <v>288</v>
      </c>
      <c r="B24" s="47">
        <v>18462.730899999999</v>
      </c>
      <c r="C24" s="47">
        <v>23.518799999999999</v>
      </c>
      <c r="D24" s="47"/>
      <c r="E24" s="47"/>
      <c r="F24" s="47"/>
      <c r="G24" s="47"/>
      <c r="H24" s="48">
        <v>18486.2497</v>
      </c>
      <c r="I24" s="49">
        <v>224.8074</v>
      </c>
      <c r="J24" s="43"/>
      <c r="K24" s="43"/>
      <c r="L24" s="43"/>
      <c r="M24" s="43"/>
      <c r="N24" s="43"/>
      <c r="O24" s="43"/>
      <c r="P24" s="43"/>
      <c r="Q24" s="43"/>
      <c r="R24" s="50"/>
      <c r="S24" s="51"/>
      <c r="T24" s="51"/>
      <c r="U24" s="1"/>
      <c r="V24" s="1"/>
      <c r="W24" s="1"/>
      <c r="AF24" s="3"/>
      <c r="AG24" s="1"/>
      <c r="AH24" s="1"/>
      <c r="AI24" s="1"/>
      <c r="AJ24" s="1"/>
      <c r="AK24" s="1"/>
      <c r="AT24" s="3"/>
      <c r="AU24" s="1"/>
      <c r="AV24" s="1"/>
      <c r="AW24" s="1"/>
      <c r="AX24" s="1"/>
      <c r="AY24" s="1"/>
      <c r="BH24" s="3"/>
      <c r="BI24" s="1"/>
      <c r="BJ24" s="1"/>
      <c r="BK24" s="1"/>
      <c r="BL24" s="1"/>
      <c r="BM24" s="1"/>
      <c r="BV24" s="3"/>
      <c r="BW24" s="1"/>
      <c r="BX24" s="1"/>
      <c r="BY24" s="1"/>
      <c r="BZ24" s="1"/>
      <c r="CA24" s="1"/>
      <c r="CJ24" s="3"/>
      <c r="CK24" s="1"/>
      <c r="CL24" s="1"/>
      <c r="CM24" s="1"/>
      <c r="CN24" s="1"/>
      <c r="CO24" s="1"/>
      <c r="CX24" s="3"/>
      <c r="CY24" s="1"/>
      <c r="CZ24" s="1"/>
      <c r="DA24" s="1"/>
      <c r="DB24" s="1"/>
      <c r="DC24" s="1"/>
      <c r="DL24" s="3"/>
      <c r="DM24" s="1"/>
      <c r="DN24" s="1"/>
      <c r="DO24" s="1"/>
      <c r="DP24" s="1"/>
      <c r="DQ24" s="1"/>
      <c r="DZ24" s="3"/>
      <c r="EA24" s="1"/>
      <c r="EB24" s="1"/>
      <c r="EC24" s="1"/>
      <c r="ED24" s="1"/>
      <c r="EE24" s="1"/>
      <c r="EN24" s="3"/>
      <c r="EO24" s="1"/>
      <c r="EP24" s="1"/>
      <c r="EQ24" s="1"/>
      <c r="ER24" s="1"/>
      <c r="ES24" s="1"/>
      <c r="FB24" s="3"/>
      <c r="FC24" s="1"/>
      <c r="FD24" s="1"/>
      <c r="FE24" s="1"/>
      <c r="FF24" s="1"/>
      <c r="FG24" s="1"/>
      <c r="FP24" s="3"/>
      <c r="FQ24" s="1"/>
      <c r="FR24" s="1"/>
      <c r="FS24" s="1"/>
      <c r="FT24" s="1"/>
      <c r="FU24" s="1"/>
      <c r="GD24" s="3"/>
      <c r="GE24" s="1"/>
      <c r="GF24" s="1"/>
      <c r="GG24" s="1"/>
      <c r="GH24" s="1"/>
      <c r="GI24" s="1"/>
      <c r="GR24" s="3"/>
      <c r="GS24" s="1"/>
      <c r="GT24" s="1"/>
      <c r="GU24" s="1"/>
      <c r="GV24" s="1"/>
      <c r="GW24" s="1"/>
      <c r="HF24" s="3"/>
      <c r="HG24" s="1"/>
      <c r="HH24" s="1"/>
      <c r="HI24" s="1"/>
      <c r="HJ24" s="1"/>
      <c r="HK24" s="1"/>
      <c r="HT24" s="3"/>
      <c r="HU24" s="1"/>
      <c r="HV24" s="1"/>
      <c r="HW24" s="1"/>
      <c r="HX24" s="1"/>
      <c r="HY24" s="1"/>
      <c r="IH24" s="3"/>
      <c r="II24" s="1"/>
      <c r="IJ24" s="1"/>
      <c r="IK24" s="1"/>
      <c r="IL24" s="1"/>
      <c r="IM24" s="1"/>
      <c r="IV24" s="3"/>
      <c r="IW24" s="1"/>
      <c r="IX24" s="1"/>
    </row>
    <row r="25" spans="1:258" ht="14.25" x14ac:dyDescent="0.2">
      <c r="A25" s="61" t="s">
        <v>289</v>
      </c>
      <c r="B25" s="40"/>
      <c r="C25" s="40"/>
      <c r="D25" s="40"/>
      <c r="E25" s="40"/>
      <c r="F25" s="40"/>
      <c r="G25" s="40"/>
      <c r="H25" s="41"/>
      <c r="I25" s="42">
        <v>171.09620000000001</v>
      </c>
      <c r="J25" s="43"/>
      <c r="K25" s="43"/>
      <c r="L25" s="43"/>
      <c r="M25" s="43"/>
      <c r="N25" s="43"/>
      <c r="O25" s="43"/>
      <c r="P25" s="43"/>
      <c r="Q25" s="43"/>
      <c r="R25" s="43"/>
      <c r="S25" s="43"/>
      <c r="T25" s="43"/>
    </row>
    <row r="26" spans="1:258" ht="14.25" x14ac:dyDescent="0.2">
      <c r="A26" s="61" t="s">
        <v>16</v>
      </c>
      <c r="B26" s="40"/>
      <c r="C26" s="40"/>
      <c r="D26" s="40"/>
      <c r="E26" s="40"/>
      <c r="F26" s="40"/>
      <c r="G26" s="40"/>
      <c r="H26" s="41"/>
      <c r="I26" s="42">
        <v>76.130099999999999</v>
      </c>
      <c r="J26" s="43"/>
      <c r="K26" s="43"/>
      <c r="L26" s="43"/>
      <c r="M26" s="43"/>
      <c r="N26" s="43"/>
      <c r="O26" s="43"/>
      <c r="P26" s="43"/>
      <c r="Q26" s="43"/>
      <c r="R26" s="43"/>
      <c r="S26" s="43"/>
      <c r="T26" s="43"/>
    </row>
    <row r="27" spans="1:258" ht="14.25" x14ac:dyDescent="0.2">
      <c r="A27" s="61" t="s">
        <v>290</v>
      </c>
      <c r="B27" s="40"/>
      <c r="C27" s="40"/>
      <c r="D27" s="40"/>
      <c r="E27" s="40"/>
      <c r="F27" s="40"/>
      <c r="G27" s="40"/>
      <c r="H27" s="41"/>
      <c r="I27" s="42">
        <v>12.632099999999999</v>
      </c>
      <c r="J27" s="43"/>
      <c r="K27" s="43"/>
      <c r="L27" s="43"/>
      <c r="M27" s="43"/>
      <c r="N27" s="43"/>
      <c r="O27" s="43"/>
      <c r="P27" s="43"/>
      <c r="Q27" s="43"/>
      <c r="R27" s="43"/>
      <c r="S27" s="43"/>
      <c r="T27" s="43"/>
    </row>
    <row r="28" spans="1:258" ht="14.25" x14ac:dyDescent="0.2">
      <c r="A28" s="61" t="s">
        <v>17</v>
      </c>
      <c r="B28" s="40"/>
      <c r="C28" s="40"/>
      <c r="D28" s="40"/>
      <c r="E28" s="40"/>
      <c r="F28" s="40"/>
      <c r="G28" s="40"/>
      <c r="H28" s="41"/>
      <c r="I28" s="42"/>
      <c r="J28" s="43"/>
      <c r="K28" s="43"/>
      <c r="L28" s="43"/>
      <c r="M28" s="43"/>
      <c r="N28" s="43"/>
      <c r="O28" s="43"/>
      <c r="P28" s="43"/>
      <c r="Q28" s="43"/>
      <c r="R28" s="43"/>
      <c r="S28" s="43"/>
      <c r="T28" s="43"/>
    </row>
    <row r="29" spans="1:258" ht="14.25" x14ac:dyDescent="0.2">
      <c r="A29" s="61" t="s">
        <v>18</v>
      </c>
      <c r="B29" s="40"/>
      <c r="C29" s="40"/>
      <c r="D29" s="40"/>
      <c r="E29" s="40">
        <v>7.47</v>
      </c>
      <c r="F29" s="40"/>
      <c r="G29" s="40"/>
      <c r="H29" s="41">
        <v>7.47</v>
      </c>
      <c r="I29" s="42">
        <v>40.168500000000002</v>
      </c>
      <c r="J29" s="43"/>
      <c r="K29" s="43"/>
      <c r="L29" s="43"/>
      <c r="M29" s="43"/>
      <c r="N29" s="43"/>
      <c r="O29" s="43"/>
      <c r="P29" s="43"/>
      <c r="Q29" s="43"/>
      <c r="R29" s="43"/>
      <c r="S29" s="43"/>
      <c r="T29" s="43"/>
    </row>
    <row r="30" spans="1:258" ht="14.25" x14ac:dyDescent="0.2">
      <c r="A30" s="61" t="s">
        <v>19</v>
      </c>
      <c r="B30" s="40"/>
      <c r="C30" s="40"/>
      <c r="D30" s="40"/>
      <c r="E30" s="40"/>
      <c r="F30" s="40"/>
      <c r="G30" s="40"/>
      <c r="H30" s="41"/>
      <c r="I30" s="42">
        <v>239.43360000000001</v>
      </c>
      <c r="J30" s="43"/>
      <c r="K30" s="43"/>
      <c r="L30" s="43"/>
      <c r="M30" s="43"/>
      <c r="N30" s="43"/>
      <c r="O30" s="43"/>
      <c r="P30" s="43"/>
      <c r="Q30" s="43"/>
      <c r="R30" s="43"/>
      <c r="S30" s="43"/>
      <c r="T30" s="43"/>
    </row>
    <row r="31" spans="1:258" ht="14.25" x14ac:dyDescent="0.2">
      <c r="A31" s="61" t="s">
        <v>20</v>
      </c>
      <c r="B31" s="40"/>
      <c r="C31" s="40"/>
      <c r="D31" s="40"/>
      <c r="E31" s="40"/>
      <c r="F31" s="40"/>
      <c r="G31" s="40"/>
      <c r="H31" s="41"/>
      <c r="I31" s="42"/>
      <c r="J31" s="43"/>
      <c r="K31" s="43"/>
      <c r="L31" s="43"/>
      <c r="M31" s="43"/>
      <c r="N31" s="43"/>
      <c r="O31" s="43"/>
      <c r="P31" s="43"/>
      <c r="Q31" s="43"/>
      <c r="R31" s="43"/>
      <c r="S31" s="43"/>
      <c r="T31" s="43"/>
    </row>
    <row r="32" spans="1:258" ht="14.25" x14ac:dyDescent="0.2">
      <c r="A32" s="61" t="s">
        <v>21</v>
      </c>
      <c r="B32" s="40"/>
      <c r="C32" s="40"/>
      <c r="D32" s="40"/>
      <c r="E32" s="40"/>
      <c r="F32" s="40"/>
      <c r="G32" s="40"/>
      <c r="H32" s="41"/>
      <c r="I32" s="42">
        <v>723.25400000000002</v>
      </c>
      <c r="J32" s="43"/>
      <c r="K32" s="43"/>
      <c r="L32" s="43"/>
      <c r="M32" s="43"/>
      <c r="N32" s="43"/>
      <c r="O32" s="43"/>
      <c r="P32" s="43"/>
      <c r="Q32" s="43"/>
      <c r="R32" s="43"/>
      <c r="S32" s="43"/>
      <c r="T32" s="43"/>
    </row>
    <row r="33" spans="1:258" ht="14.25" x14ac:dyDescent="0.2">
      <c r="A33" s="61" t="s">
        <v>22</v>
      </c>
      <c r="B33" s="40"/>
      <c r="C33" s="40"/>
      <c r="D33" s="40"/>
      <c r="E33" s="40"/>
      <c r="F33" s="40"/>
      <c r="G33" s="40">
        <v>40.367100000000001</v>
      </c>
      <c r="H33" s="41">
        <v>40.367100000000001</v>
      </c>
      <c r="I33" s="42">
        <v>67.652199999999993</v>
      </c>
      <c r="J33" s="43"/>
      <c r="K33" s="43"/>
      <c r="L33" s="43"/>
      <c r="M33" s="43"/>
      <c r="N33" s="43"/>
      <c r="O33" s="43"/>
      <c r="P33" s="43"/>
      <c r="Q33" s="43"/>
      <c r="R33" s="43"/>
      <c r="S33" s="43"/>
      <c r="T33" s="43"/>
    </row>
    <row r="34" spans="1:258" ht="14.25" x14ac:dyDescent="0.2">
      <c r="A34" s="62" t="s">
        <v>291</v>
      </c>
      <c r="B34" s="44"/>
      <c r="C34" s="44"/>
      <c r="D34" s="44"/>
      <c r="E34" s="44">
        <v>7.47</v>
      </c>
      <c r="F34" s="44"/>
      <c r="G34" s="44">
        <v>40.367100000000001</v>
      </c>
      <c r="H34" s="45">
        <v>47.8371</v>
      </c>
      <c r="I34" s="46">
        <v>1330.3667</v>
      </c>
      <c r="J34" s="43"/>
      <c r="K34" s="43"/>
      <c r="L34" s="43"/>
      <c r="M34" s="43"/>
      <c r="N34" s="43"/>
      <c r="O34" s="43"/>
      <c r="P34" s="43"/>
      <c r="Q34" s="43"/>
      <c r="R34" s="50"/>
      <c r="S34" s="51"/>
      <c r="T34" s="51"/>
      <c r="U34" s="1"/>
      <c r="V34" s="1"/>
      <c r="W34" s="1"/>
      <c r="AF34" s="3"/>
      <c r="AG34" s="1"/>
      <c r="AH34" s="1"/>
      <c r="AI34" s="1"/>
      <c r="AJ34" s="1"/>
      <c r="AK34" s="1"/>
      <c r="AT34" s="3"/>
      <c r="AU34" s="1"/>
      <c r="AV34" s="1"/>
      <c r="AW34" s="1"/>
      <c r="AX34" s="1"/>
      <c r="AY34" s="1"/>
      <c r="BH34" s="3"/>
      <c r="BI34" s="1"/>
      <c r="BJ34" s="1"/>
      <c r="BK34" s="1"/>
      <c r="BL34" s="1"/>
      <c r="BM34" s="1"/>
      <c r="BV34" s="3"/>
      <c r="BW34" s="1"/>
      <c r="BX34" s="1"/>
      <c r="BY34" s="1"/>
      <c r="BZ34" s="1"/>
      <c r="CA34" s="1"/>
      <c r="CJ34" s="3"/>
      <c r="CK34" s="1"/>
      <c r="CL34" s="1"/>
      <c r="CM34" s="1"/>
      <c r="CN34" s="1"/>
      <c r="CO34" s="1"/>
      <c r="CX34" s="3"/>
      <c r="CY34" s="1"/>
      <c r="CZ34" s="1"/>
      <c r="DA34" s="1"/>
      <c r="DB34" s="1"/>
      <c r="DC34" s="1"/>
      <c r="DL34" s="3"/>
      <c r="DM34" s="1"/>
      <c r="DN34" s="1"/>
      <c r="DO34" s="1"/>
      <c r="DP34" s="1"/>
      <c r="DQ34" s="1"/>
      <c r="DZ34" s="3"/>
      <c r="EA34" s="1"/>
      <c r="EB34" s="1"/>
      <c r="EC34" s="1"/>
      <c r="ED34" s="1"/>
      <c r="EE34" s="1"/>
      <c r="EN34" s="3"/>
      <c r="EO34" s="1"/>
      <c r="EP34" s="1"/>
      <c r="EQ34" s="1"/>
      <c r="ER34" s="1"/>
      <c r="ES34" s="1"/>
      <c r="FB34" s="3"/>
      <c r="FC34" s="1"/>
      <c r="FD34" s="1"/>
      <c r="FE34" s="1"/>
      <c r="FF34" s="1"/>
      <c r="FG34" s="1"/>
      <c r="FP34" s="3"/>
      <c r="FQ34" s="1"/>
      <c r="FR34" s="1"/>
      <c r="FS34" s="1"/>
      <c r="FT34" s="1"/>
      <c r="FU34" s="1"/>
      <c r="GD34" s="3"/>
      <c r="GE34" s="1"/>
      <c r="GF34" s="1"/>
      <c r="GG34" s="1"/>
      <c r="GH34" s="1"/>
      <c r="GI34" s="1"/>
      <c r="GR34" s="3"/>
      <c r="GS34" s="1"/>
      <c r="GT34" s="1"/>
      <c r="GU34" s="1"/>
      <c r="GV34" s="1"/>
      <c r="GW34" s="1"/>
      <c r="HF34" s="3"/>
      <c r="HG34" s="1"/>
      <c r="HH34" s="1"/>
      <c r="HI34" s="1"/>
      <c r="HJ34" s="1"/>
      <c r="HK34" s="1"/>
      <c r="HT34" s="3"/>
      <c r="HU34" s="1"/>
      <c r="HV34" s="1"/>
      <c r="HW34" s="1"/>
      <c r="HX34" s="1"/>
      <c r="HY34" s="1"/>
      <c r="IH34" s="3"/>
      <c r="II34" s="1"/>
      <c r="IJ34" s="1"/>
      <c r="IK34" s="1"/>
      <c r="IL34" s="1"/>
      <c r="IM34" s="1"/>
      <c r="IV34" s="3"/>
      <c r="IW34" s="1"/>
      <c r="IX34" s="1"/>
    </row>
    <row r="35" spans="1:258" ht="14.25" x14ac:dyDescent="0.2">
      <c r="A35" s="63" t="s">
        <v>292</v>
      </c>
      <c r="B35" s="47"/>
      <c r="C35" s="47"/>
      <c r="D35" s="47"/>
      <c r="E35" s="47"/>
      <c r="F35" s="47"/>
      <c r="G35" s="47"/>
      <c r="H35" s="48"/>
      <c r="I35" s="49">
        <v>10.2431</v>
      </c>
      <c r="J35" s="43"/>
      <c r="K35" s="43"/>
      <c r="L35" s="43"/>
      <c r="M35" s="43"/>
      <c r="N35" s="43"/>
      <c r="O35" s="43"/>
      <c r="P35" s="43"/>
      <c r="Q35" s="43"/>
      <c r="R35" s="50"/>
      <c r="S35" s="51"/>
      <c r="T35" s="51"/>
      <c r="U35" s="1"/>
      <c r="V35" s="1"/>
      <c r="W35" s="1"/>
      <c r="AF35" s="3"/>
      <c r="AG35" s="1"/>
      <c r="AH35" s="1"/>
      <c r="AI35" s="1"/>
      <c r="AJ35" s="1"/>
      <c r="AK35" s="1"/>
      <c r="AT35" s="3"/>
      <c r="AU35" s="1"/>
      <c r="AV35" s="1"/>
      <c r="AW35" s="1"/>
      <c r="AX35" s="1"/>
      <c r="AY35" s="1"/>
      <c r="BH35" s="3"/>
      <c r="BI35" s="1"/>
      <c r="BJ35" s="1"/>
      <c r="BK35" s="1"/>
      <c r="BL35" s="1"/>
      <c r="BM35" s="1"/>
      <c r="BV35" s="3"/>
      <c r="BW35" s="1"/>
      <c r="BX35" s="1"/>
      <c r="BY35" s="1"/>
      <c r="BZ35" s="1"/>
      <c r="CA35" s="1"/>
      <c r="CJ35" s="3"/>
      <c r="CK35" s="1"/>
      <c r="CL35" s="1"/>
      <c r="CM35" s="1"/>
      <c r="CN35" s="1"/>
      <c r="CO35" s="1"/>
      <c r="CX35" s="3"/>
      <c r="CY35" s="1"/>
      <c r="CZ35" s="1"/>
      <c r="DA35" s="1"/>
      <c r="DB35" s="1"/>
      <c r="DC35" s="1"/>
      <c r="DL35" s="3"/>
      <c r="DM35" s="1"/>
      <c r="DN35" s="1"/>
      <c r="DO35" s="1"/>
      <c r="DP35" s="1"/>
      <c r="DQ35" s="1"/>
      <c r="DZ35" s="3"/>
      <c r="EA35" s="1"/>
      <c r="EB35" s="1"/>
      <c r="EC35" s="1"/>
      <c r="ED35" s="1"/>
      <c r="EE35" s="1"/>
      <c r="EN35" s="3"/>
      <c r="EO35" s="1"/>
      <c r="EP35" s="1"/>
      <c r="EQ35" s="1"/>
      <c r="ER35" s="1"/>
      <c r="ES35" s="1"/>
      <c r="FB35" s="3"/>
      <c r="FC35" s="1"/>
      <c r="FD35" s="1"/>
      <c r="FE35" s="1"/>
      <c r="FF35" s="1"/>
      <c r="FG35" s="1"/>
      <c r="FP35" s="3"/>
      <c r="FQ35" s="1"/>
      <c r="FR35" s="1"/>
      <c r="FS35" s="1"/>
      <c r="FT35" s="1"/>
      <c r="FU35" s="1"/>
      <c r="GD35" s="3"/>
      <c r="GE35" s="1"/>
      <c r="GF35" s="1"/>
      <c r="GG35" s="1"/>
      <c r="GH35" s="1"/>
      <c r="GI35" s="1"/>
      <c r="GR35" s="3"/>
      <c r="GS35" s="1"/>
      <c r="GT35" s="1"/>
      <c r="GU35" s="1"/>
      <c r="GV35" s="1"/>
      <c r="GW35" s="1"/>
      <c r="HF35" s="3"/>
      <c r="HG35" s="1"/>
      <c r="HH35" s="1"/>
      <c r="HI35" s="1"/>
      <c r="HJ35" s="1"/>
      <c r="HK35" s="1"/>
      <c r="HT35" s="3"/>
      <c r="HU35" s="1"/>
      <c r="HV35" s="1"/>
      <c r="HW35" s="1"/>
      <c r="HX35" s="1"/>
      <c r="HY35" s="1"/>
      <c r="IH35" s="3"/>
      <c r="II35" s="1"/>
      <c r="IJ35" s="1"/>
      <c r="IK35" s="1"/>
      <c r="IL35" s="1"/>
      <c r="IM35" s="1"/>
      <c r="IV35" s="3"/>
      <c r="IW35" s="1"/>
      <c r="IX35" s="1"/>
    </row>
    <row r="36" spans="1:258" ht="14.25" x14ac:dyDescent="0.2">
      <c r="A36" s="61" t="s">
        <v>23</v>
      </c>
      <c r="B36" s="40"/>
      <c r="C36" s="40"/>
      <c r="D36" s="40"/>
      <c r="E36" s="40"/>
      <c r="F36" s="40"/>
      <c r="G36" s="40"/>
      <c r="H36" s="41"/>
      <c r="I36" s="42">
        <v>33.913200000000003</v>
      </c>
      <c r="J36" s="43"/>
      <c r="K36" s="43"/>
      <c r="L36" s="43"/>
      <c r="M36" s="43"/>
      <c r="N36" s="43"/>
      <c r="O36" s="43"/>
      <c r="P36" s="43"/>
      <c r="Q36" s="43"/>
      <c r="R36" s="43"/>
      <c r="S36" s="43"/>
      <c r="T36" s="43"/>
    </row>
    <row r="37" spans="1:258" ht="14.25" x14ac:dyDescent="0.2">
      <c r="A37" s="61" t="s">
        <v>24</v>
      </c>
      <c r="B37" s="40"/>
      <c r="C37" s="40"/>
      <c r="D37" s="40"/>
      <c r="E37" s="40"/>
      <c r="F37" s="40"/>
      <c r="G37" s="40"/>
      <c r="H37" s="41"/>
      <c r="I37" s="42"/>
      <c r="J37" s="43"/>
      <c r="K37" s="43"/>
      <c r="L37" s="43"/>
      <c r="M37" s="43"/>
      <c r="N37" s="43"/>
      <c r="O37" s="43"/>
      <c r="P37" s="43"/>
      <c r="Q37" s="43"/>
      <c r="R37" s="43"/>
      <c r="S37" s="43"/>
      <c r="T37" s="43"/>
    </row>
    <row r="38" spans="1:258" ht="14.25" x14ac:dyDescent="0.2">
      <c r="A38" s="61" t="s">
        <v>25</v>
      </c>
      <c r="B38" s="40"/>
      <c r="C38" s="40"/>
      <c r="D38" s="40"/>
      <c r="E38" s="40">
        <v>33.356099999999998</v>
      </c>
      <c r="F38" s="40"/>
      <c r="G38" s="40"/>
      <c r="H38" s="41">
        <v>33.356099999999998</v>
      </c>
      <c r="I38" s="42">
        <v>275.1925</v>
      </c>
      <c r="J38" s="43"/>
      <c r="K38" s="43"/>
      <c r="L38" s="43"/>
      <c r="M38" s="43"/>
      <c r="N38" s="43"/>
      <c r="O38" s="43"/>
      <c r="P38" s="43"/>
      <c r="Q38" s="43"/>
      <c r="R38" s="43"/>
      <c r="S38" s="43"/>
      <c r="T38" s="43"/>
    </row>
    <row r="39" spans="1:258" ht="14.25" x14ac:dyDescent="0.2">
      <c r="A39" s="61" t="s">
        <v>26</v>
      </c>
      <c r="B39" s="40"/>
      <c r="C39" s="40"/>
      <c r="D39" s="40"/>
      <c r="E39" s="40">
        <v>205.53980000000001</v>
      </c>
      <c r="F39" s="40"/>
      <c r="G39" s="40"/>
      <c r="H39" s="41">
        <v>205.53980000000001</v>
      </c>
      <c r="I39" s="42">
        <v>52.194800000000001</v>
      </c>
      <c r="J39" s="43"/>
      <c r="K39" s="43"/>
      <c r="L39" s="43"/>
      <c r="M39" s="43"/>
      <c r="N39" s="43"/>
      <c r="O39" s="43"/>
      <c r="P39" s="43"/>
      <c r="Q39" s="43"/>
      <c r="R39" s="43"/>
      <c r="S39" s="43"/>
      <c r="T39" s="43"/>
    </row>
    <row r="40" spans="1:258" ht="14.25" x14ac:dyDescent="0.2">
      <c r="A40" s="61" t="s">
        <v>27</v>
      </c>
      <c r="B40" s="40"/>
      <c r="C40" s="40"/>
      <c r="D40" s="40">
        <v>48.020499999999998</v>
      </c>
      <c r="E40" s="40"/>
      <c r="F40" s="40"/>
      <c r="G40" s="40"/>
      <c r="H40" s="41">
        <v>48.020499999999998</v>
      </c>
      <c r="I40" s="42"/>
      <c r="J40" s="43"/>
      <c r="K40" s="43"/>
      <c r="L40" s="43"/>
      <c r="M40" s="43"/>
      <c r="N40" s="43"/>
      <c r="O40" s="43"/>
      <c r="P40" s="43"/>
      <c r="Q40" s="43"/>
      <c r="R40" s="43"/>
      <c r="S40" s="43"/>
      <c r="T40" s="43"/>
    </row>
    <row r="41" spans="1:258" ht="14.25" x14ac:dyDescent="0.2">
      <c r="A41" s="62" t="s">
        <v>205</v>
      </c>
      <c r="B41" s="44"/>
      <c r="C41" s="44"/>
      <c r="D41" s="44">
        <v>48.020499999999998</v>
      </c>
      <c r="E41" s="44">
        <v>238.89590000000001</v>
      </c>
      <c r="F41" s="44"/>
      <c r="G41" s="44"/>
      <c r="H41" s="45">
        <v>286.91640000000001</v>
      </c>
      <c r="I41" s="46">
        <v>361.3005</v>
      </c>
      <c r="J41" s="43"/>
      <c r="K41" s="43"/>
      <c r="L41" s="43"/>
      <c r="M41" s="43"/>
      <c r="N41" s="43"/>
      <c r="O41" s="43"/>
      <c r="P41" s="43"/>
      <c r="Q41" s="43"/>
      <c r="R41" s="50"/>
      <c r="S41" s="51"/>
      <c r="T41" s="51"/>
      <c r="U41" s="1"/>
      <c r="V41" s="1"/>
      <c r="W41" s="1"/>
      <c r="AF41" s="3"/>
      <c r="AG41" s="1"/>
      <c r="AH41" s="1"/>
      <c r="AI41" s="1"/>
      <c r="AJ41" s="1"/>
      <c r="AK41" s="1"/>
      <c r="AT41" s="3"/>
      <c r="AU41" s="1"/>
      <c r="AV41" s="1"/>
      <c r="AW41" s="1"/>
      <c r="AX41" s="1"/>
      <c r="AY41" s="1"/>
      <c r="BH41" s="3"/>
      <c r="BI41" s="1"/>
      <c r="BJ41" s="1"/>
      <c r="BK41" s="1"/>
      <c r="BL41" s="1"/>
      <c r="BM41" s="1"/>
      <c r="BV41" s="3"/>
      <c r="BW41" s="1"/>
      <c r="BX41" s="1"/>
      <c r="BY41" s="1"/>
      <c r="BZ41" s="1"/>
      <c r="CA41" s="1"/>
      <c r="CJ41" s="3"/>
      <c r="CK41" s="1"/>
      <c r="CL41" s="1"/>
      <c r="CM41" s="1"/>
      <c r="CN41" s="1"/>
      <c r="CO41" s="1"/>
      <c r="CX41" s="3"/>
      <c r="CY41" s="1"/>
      <c r="CZ41" s="1"/>
      <c r="DA41" s="1"/>
      <c r="DB41" s="1"/>
      <c r="DC41" s="1"/>
      <c r="DL41" s="3"/>
      <c r="DM41" s="1"/>
      <c r="DN41" s="1"/>
      <c r="DO41" s="1"/>
      <c r="DP41" s="1"/>
      <c r="DQ41" s="1"/>
      <c r="DZ41" s="3"/>
      <c r="EA41" s="1"/>
      <c r="EB41" s="1"/>
      <c r="EC41" s="1"/>
      <c r="ED41" s="1"/>
      <c r="EE41" s="1"/>
      <c r="EN41" s="3"/>
      <c r="EO41" s="1"/>
      <c r="EP41" s="1"/>
      <c r="EQ41" s="1"/>
      <c r="ER41" s="1"/>
      <c r="ES41" s="1"/>
      <c r="FB41" s="3"/>
      <c r="FC41" s="1"/>
      <c r="FD41" s="1"/>
      <c r="FE41" s="1"/>
      <c r="FF41" s="1"/>
      <c r="FG41" s="1"/>
      <c r="FP41" s="3"/>
      <c r="FQ41" s="1"/>
      <c r="FR41" s="1"/>
      <c r="FS41" s="1"/>
      <c r="FT41" s="1"/>
      <c r="FU41" s="1"/>
      <c r="GD41" s="3"/>
      <c r="GE41" s="1"/>
      <c r="GF41" s="1"/>
      <c r="GG41" s="1"/>
      <c r="GH41" s="1"/>
      <c r="GI41" s="1"/>
      <c r="GR41" s="3"/>
      <c r="GS41" s="1"/>
      <c r="GT41" s="1"/>
      <c r="GU41" s="1"/>
      <c r="GV41" s="1"/>
      <c r="GW41" s="1"/>
      <c r="HF41" s="3"/>
      <c r="HG41" s="1"/>
      <c r="HH41" s="1"/>
      <c r="HI41" s="1"/>
      <c r="HJ41" s="1"/>
      <c r="HK41" s="1"/>
      <c r="HT41" s="3"/>
      <c r="HU41" s="1"/>
      <c r="HV41" s="1"/>
      <c r="HW41" s="1"/>
      <c r="HX41" s="1"/>
      <c r="HY41" s="1"/>
      <c r="IH41" s="3"/>
      <c r="II41" s="1"/>
      <c r="IJ41" s="1"/>
      <c r="IK41" s="1"/>
      <c r="IL41" s="1"/>
      <c r="IM41" s="1"/>
      <c r="IV41" s="3"/>
      <c r="IW41" s="1"/>
      <c r="IX41" s="1"/>
    </row>
    <row r="42" spans="1:258" ht="14.25" x14ac:dyDescent="0.2">
      <c r="A42" s="61" t="s">
        <v>307</v>
      </c>
      <c r="B42" s="40">
        <v>945.95039999999995</v>
      </c>
      <c r="C42" s="40"/>
      <c r="D42" s="40"/>
      <c r="E42" s="40"/>
      <c r="F42" s="40"/>
      <c r="G42" s="40"/>
      <c r="H42" s="41">
        <v>945.95039999999995</v>
      </c>
      <c r="I42" s="42">
        <v>2955.33</v>
      </c>
      <c r="J42" s="43"/>
      <c r="K42" s="43"/>
      <c r="L42" s="43"/>
      <c r="M42" s="43"/>
      <c r="N42" s="43"/>
      <c r="O42" s="43"/>
      <c r="P42" s="43"/>
      <c r="Q42" s="43"/>
      <c r="R42" s="43"/>
      <c r="S42" s="43"/>
      <c r="T42" s="43"/>
    </row>
    <row r="43" spans="1:258" ht="14.25" x14ac:dyDescent="0.2">
      <c r="A43" s="61" t="s">
        <v>308</v>
      </c>
      <c r="B43" s="40">
        <v>6307.5373</v>
      </c>
      <c r="C43" s="40"/>
      <c r="D43" s="40"/>
      <c r="E43" s="40"/>
      <c r="F43" s="40">
        <v>5.4673999999999996</v>
      </c>
      <c r="G43" s="40">
        <v>1.3571</v>
      </c>
      <c r="H43" s="41">
        <v>6314.3617999999997</v>
      </c>
      <c r="I43" s="42">
        <v>1216.9239</v>
      </c>
      <c r="J43" s="43"/>
      <c r="K43" s="43"/>
      <c r="L43" s="43"/>
      <c r="M43" s="43"/>
      <c r="N43" s="43"/>
      <c r="O43" s="43"/>
      <c r="P43" s="43"/>
      <c r="Q43" s="43"/>
      <c r="R43" s="43"/>
      <c r="S43" s="43"/>
      <c r="T43" s="43"/>
    </row>
    <row r="44" spans="1:258" ht="14.25" x14ac:dyDescent="0.2">
      <c r="A44" s="61" t="s">
        <v>309</v>
      </c>
      <c r="B44" s="40">
        <v>8830.3292999999994</v>
      </c>
      <c r="C44" s="40"/>
      <c r="D44" s="40"/>
      <c r="E44" s="40"/>
      <c r="F44" s="40"/>
      <c r="G44" s="40"/>
      <c r="H44" s="41">
        <v>8830.3292999999994</v>
      </c>
      <c r="I44" s="42">
        <v>4994.5772999999999</v>
      </c>
      <c r="J44" s="43"/>
      <c r="K44" s="43"/>
      <c r="L44" s="43"/>
      <c r="M44" s="43"/>
      <c r="N44" s="43"/>
      <c r="O44" s="43"/>
      <c r="P44" s="43"/>
      <c r="Q44" s="43"/>
      <c r="R44" s="43"/>
      <c r="S44" s="43"/>
      <c r="T44" s="43"/>
    </row>
    <row r="45" spans="1:258" ht="14.25" x14ac:dyDescent="0.2">
      <c r="A45" s="62" t="s">
        <v>293</v>
      </c>
      <c r="B45" s="44">
        <v>16083.816999999999</v>
      </c>
      <c r="C45" s="44"/>
      <c r="D45" s="44"/>
      <c r="E45" s="44"/>
      <c r="F45" s="44">
        <v>5.4673999999999996</v>
      </c>
      <c r="G45" s="44">
        <v>1.3571</v>
      </c>
      <c r="H45" s="45">
        <v>16090.6415</v>
      </c>
      <c r="I45" s="46">
        <v>9166.8312000000005</v>
      </c>
      <c r="J45" s="43"/>
      <c r="K45" s="43"/>
      <c r="L45" s="43"/>
      <c r="M45" s="43"/>
      <c r="N45" s="43"/>
      <c r="O45" s="43"/>
      <c r="P45" s="43"/>
      <c r="Q45" s="43"/>
      <c r="R45" s="50"/>
      <c r="S45" s="51"/>
      <c r="T45" s="51"/>
      <c r="U45" s="1"/>
      <c r="V45" s="1"/>
      <c r="W45" s="1"/>
      <c r="AF45" s="3"/>
      <c r="AG45" s="1"/>
      <c r="AH45" s="1"/>
      <c r="AI45" s="1"/>
      <c r="AJ45" s="1"/>
      <c r="AK45" s="1"/>
      <c r="AT45" s="3"/>
      <c r="AU45" s="1"/>
      <c r="AV45" s="1"/>
      <c r="AW45" s="1"/>
      <c r="AX45" s="1"/>
      <c r="AY45" s="1"/>
      <c r="BH45" s="3"/>
      <c r="BI45" s="1"/>
      <c r="BJ45" s="1"/>
      <c r="BK45" s="1"/>
      <c r="BL45" s="1"/>
      <c r="BM45" s="1"/>
      <c r="BV45" s="3"/>
      <c r="BW45" s="1"/>
      <c r="BX45" s="1"/>
      <c r="BY45" s="1"/>
      <c r="BZ45" s="1"/>
      <c r="CA45" s="1"/>
      <c r="CJ45" s="3"/>
      <c r="CK45" s="1"/>
      <c r="CL45" s="1"/>
      <c r="CM45" s="1"/>
      <c r="CN45" s="1"/>
      <c r="CO45" s="1"/>
      <c r="CX45" s="3"/>
      <c r="CY45" s="1"/>
      <c r="CZ45" s="1"/>
      <c r="DA45" s="1"/>
      <c r="DB45" s="1"/>
      <c r="DC45" s="1"/>
      <c r="DL45" s="3"/>
      <c r="DM45" s="1"/>
      <c r="DN45" s="1"/>
      <c r="DO45" s="1"/>
      <c r="DP45" s="1"/>
      <c r="DQ45" s="1"/>
      <c r="DZ45" s="3"/>
      <c r="EA45" s="1"/>
      <c r="EB45" s="1"/>
      <c r="EC45" s="1"/>
      <c r="ED45" s="1"/>
      <c r="EE45" s="1"/>
      <c r="EN45" s="3"/>
      <c r="EO45" s="1"/>
      <c r="EP45" s="1"/>
      <c r="EQ45" s="1"/>
      <c r="ER45" s="1"/>
      <c r="ES45" s="1"/>
      <c r="FB45" s="3"/>
      <c r="FC45" s="1"/>
      <c r="FD45" s="1"/>
      <c r="FE45" s="1"/>
      <c r="FF45" s="1"/>
      <c r="FG45" s="1"/>
      <c r="FP45" s="3"/>
      <c r="FQ45" s="1"/>
      <c r="FR45" s="1"/>
      <c r="FS45" s="1"/>
      <c r="FT45" s="1"/>
      <c r="FU45" s="1"/>
      <c r="GD45" s="3"/>
      <c r="GE45" s="1"/>
      <c r="GF45" s="1"/>
      <c r="GG45" s="1"/>
      <c r="GH45" s="1"/>
      <c r="GI45" s="1"/>
      <c r="GR45" s="3"/>
      <c r="GS45" s="1"/>
      <c r="GT45" s="1"/>
      <c r="GU45" s="1"/>
      <c r="GV45" s="1"/>
      <c r="GW45" s="1"/>
      <c r="HF45" s="3"/>
      <c r="HG45" s="1"/>
      <c r="HH45" s="1"/>
      <c r="HI45" s="1"/>
      <c r="HJ45" s="1"/>
      <c r="HK45" s="1"/>
      <c r="HT45" s="3"/>
      <c r="HU45" s="1"/>
      <c r="HV45" s="1"/>
      <c r="HW45" s="1"/>
      <c r="HX45" s="1"/>
      <c r="HY45" s="1"/>
      <c r="IH45" s="3"/>
      <c r="II45" s="1"/>
      <c r="IJ45" s="1"/>
      <c r="IK45" s="1"/>
      <c r="IL45" s="1"/>
      <c r="IM45" s="1"/>
      <c r="IV45" s="3"/>
      <c r="IW45" s="1"/>
      <c r="IX45" s="1"/>
    </row>
    <row r="46" spans="1:258" ht="14.25" x14ac:dyDescent="0.2">
      <c r="A46" s="63" t="s">
        <v>294</v>
      </c>
      <c r="B46" s="47">
        <v>1889.2845</v>
      </c>
      <c r="C46" s="47"/>
      <c r="D46" s="47"/>
      <c r="E46" s="47"/>
      <c r="F46" s="47"/>
      <c r="G46" s="47"/>
      <c r="H46" s="48">
        <v>1889.2845</v>
      </c>
      <c r="I46" s="49">
        <v>845.73940000000005</v>
      </c>
      <c r="J46" s="43"/>
      <c r="K46" s="43"/>
      <c r="L46" s="43"/>
      <c r="M46" s="43"/>
      <c r="N46" s="43"/>
      <c r="O46" s="43"/>
      <c r="P46" s="43"/>
      <c r="Q46" s="43"/>
      <c r="R46" s="50"/>
      <c r="S46" s="51"/>
      <c r="T46" s="51"/>
      <c r="U46" s="1"/>
      <c r="V46" s="1"/>
      <c r="W46" s="1"/>
      <c r="AF46" s="3"/>
      <c r="AG46" s="1"/>
      <c r="AH46" s="1"/>
      <c r="AI46" s="1"/>
      <c r="AJ46" s="1"/>
      <c r="AK46" s="1"/>
      <c r="AT46" s="3"/>
      <c r="AU46" s="1"/>
      <c r="AV46" s="1"/>
      <c r="AW46" s="1"/>
      <c r="AX46" s="1"/>
      <c r="AY46" s="1"/>
      <c r="BH46" s="3"/>
      <c r="BI46" s="1"/>
      <c r="BJ46" s="1"/>
      <c r="BK46" s="1"/>
      <c r="BL46" s="1"/>
      <c r="BM46" s="1"/>
      <c r="BV46" s="3"/>
      <c r="BW46" s="1"/>
      <c r="BX46" s="1"/>
      <c r="BY46" s="1"/>
      <c r="BZ46" s="1"/>
      <c r="CA46" s="1"/>
      <c r="CJ46" s="3"/>
      <c r="CK46" s="1"/>
      <c r="CL46" s="1"/>
      <c r="CM46" s="1"/>
      <c r="CN46" s="1"/>
      <c r="CO46" s="1"/>
      <c r="CX46" s="3"/>
      <c r="CY46" s="1"/>
      <c r="CZ46" s="1"/>
      <c r="DA46" s="1"/>
      <c r="DB46" s="1"/>
      <c r="DC46" s="1"/>
      <c r="DL46" s="3"/>
      <c r="DM46" s="1"/>
      <c r="DN46" s="1"/>
      <c r="DO46" s="1"/>
      <c r="DP46" s="1"/>
      <c r="DQ46" s="1"/>
      <c r="DZ46" s="3"/>
      <c r="EA46" s="1"/>
      <c r="EB46" s="1"/>
      <c r="EC46" s="1"/>
      <c r="ED46" s="1"/>
      <c r="EE46" s="1"/>
      <c r="EN46" s="3"/>
      <c r="EO46" s="1"/>
      <c r="EP46" s="1"/>
      <c r="EQ46" s="1"/>
      <c r="ER46" s="1"/>
      <c r="ES46" s="1"/>
      <c r="FB46" s="3"/>
      <c r="FC46" s="1"/>
      <c r="FD46" s="1"/>
      <c r="FE46" s="1"/>
      <c r="FF46" s="1"/>
      <c r="FG46" s="1"/>
      <c r="FP46" s="3"/>
      <c r="FQ46" s="1"/>
      <c r="FR46" s="1"/>
      <c r="FS46" s="1"/>
      <c r="FT46" s="1"/>
      <c r="FU46" s="1"/>
      <c r="GD46" s="3"/>
      <c r="GE46" s="1"/>
      <c r="GF46" s="1"/>
      <c r="GG46" s="1"/>
      <c r="GH46" s="1"/>
      <c r="GI46" s="1"/>
      <c r="GR46" s="3"/>
      <c r="GS46" s="1"/>
      <c r="GT46" s="1"/>
      <c r="GU46" s="1"/>
      <c r="GV46" s="1"/>
      <c r="GW46" s="1"/>
      <c r="HF46" s="3"/>
      <c r="HG46" s="1"/>
      <c r="HH46" s="1"/>
      <c r="HI46" s="1"/>
      <c r="HJ46" s="1"/>
      <c r="HK46" s="1"/>
      <c r="HT46" s="3"/>
      <c r="HU46" s="1"/>
      <c r="HV46" s="1"/>
      <c r="HW46" s="1"/>
      <c r="HX46" s="1"/>
      <c r="HY46" s="1"/>
      <c r="IH46" s="3"/>
      <c r="II46" s="1"/>
      <c r="IJ46" s="1"/>
      <c r="IK46" s="1"/>
      <c r="IL46" s="1"/>
      <c r="IM46" s="1"/>
      <c r="IV46" s="3"/>
      <c r="IW46" s="1"/>
      <c r="IX46" s="1"/>
    </row>
    <row r="47" spans="1:258" ht="14.25" x14ac:dyDescent="0.2">
      <c r="A47" s="61" t="s">
        <v>28</v>
      </c>
      <c r="B47" s="40"/>
      <c r="C47" s="40"/>
      <c r="D47" s="40"/>
      <c r="E47" s="40"/>
      <c r="F47" s="40"/>
      <c r="G47" s="40"/>
      <c r="H47" s="41"/>
      <c r="I47" s="42">
        <v>295.9794</v>
      </c>
      <c r="J47" s="43"/>
      <c r="K47" s="43"/>
      <c r="L47" s="43"/>
      <c r="M47" s="43"/>
      <c r="N47" s="43"/>
      <c r="O47" s="43"/>
      <c r="P47" s="43"/>
      <c r="Q47" s="43"/>
      <c r="R47" s="43"/>
      <c r="S47" s="43"/>
      <c r="T47" s="43"/>
    </row>
    <row r="48" spans="1:258" ht="14.25" x14ac:dyDescent="0.2">
      <c r="A48" s="61" t="s">
        <v>295</v>
      </c>
      <c r="B48" s="40"/>
      <c r="C48" s="40"/>
      <c r="D48" s="40"/>
      <c r="E48" s="40"/>
      <c r="F48" s="40"/>
      <c r="G48" s="40"/>
      <c r="H48" s="41"/>
      <c r="I48" s="42">
        <v>318.9794</v>
      </c>
      <c r="J48" s="43"/>
      <c r="K48" s="43"/>
      <c r="L48" s="43"/>
      <c r="M48" s="43"/>
      <c r="N48" s="43"/>
      <c r="O48" s="43"/>
      <c r="P48" s="43"/>
      <c r="Q48" s="43"/>
      <c r="R48" s="43"/>
      <c r="S48" s="43"/>
      <c r="T48" s="43"/>
    </row>
    <row r="49" spans="1:258" ht="14.25" x14ac:dyDescent="0.2">
      <c r="A49" s="62" t="s">
        <v>29</v>
      </c>
      <c r="B49" s="44"/>
      <c r="C49" s="44"/>
      <c r="D49" s="44"/>
      <c r="E49" s="44"/>
      <c r="F49" s="44"/>
      <c r="G49" s="44"/>
      <c r="H49" s="45"/>
      <c r="I49" s="46">
        <v>614.9588</v>
      </c>
      <c r="J49" s="43"/>
      <c r="K49" s="43"/>
      <c r="L49" s="43"/>
      <c r="M49" s="43"/>
      <c r="N49" s="43"/>
      <c r="O49" s="43"/>
      <c r="P49" s="43"/>
      <c r="Q49" s="43"/>
      <c r="R49" s="50"/>
      <c r="S49" s="51"/>
      <c r="T49" s="51"/>
      <c r="U49" s="1"/>
      <c r="V49" s="1"/>
      <c r="W49" s="1"/>
      <c r="AF49" s="3"/>
      <c r="AG49" s="1"/>
      <c r="AH49" s="1"/>
      <c r="AI49" s="1"/>
      <c r="AJ49" s="1"/>
      <c r="AK49" s="1"/>
      <c r="AT49" s="3"/>
      <c r="AU49" s="1"/>
      <c r="AV49" s="1"/>
      <c r="AW49" s="1"/>
      <c r="AX49" s="1"/>
      <c r="AY49" s="1"/>
      <c r="BH49" s="3"/>
      <c r="BI49" s="1"/>
      <c r="BJ49" s="1"/>
      <c r="BK49" s="1"/>
      <c r="BL49" s="1"/>
      <c r="BM49" s="1"/>
      <c r="BV49" s="3"/>
      <c r="BW49" s="1"/>
      <c r="BX49" s="1"/>
      <c r="BY49" s="1"/>
      <c r="BZ49" s="1"/>
      <c r="CA49" s="1"/>
      <c r="CJ49" s="3"/>
      <c r="CK49" s="1"/>
      <c r="CL49" s="1"/>
      <c r="CM49" s="1"/>
      <c r="CN49" s="1"/>
      <c r="CO49" s="1"/>
      <c r="CX49" s="3"/>
      <c r="CY49" s="1"/>
      <c r="CZ49" s="1"/>
      <c r="DA49" s="1"/>
      <c r="DB49" s="1"/>
      <c r="DC49" s="1"/>
      <c r="DL49" s="3"/>
      <c r="DM49" s="1"/>
      <c r="DN49" s="1"/>
      <c r="DO49" s="1"/>
      <c r="DP49" s="1"/>
      <c r="DQ49" s="1"/>
      <c r="DZ49" s="3"/>
      <c r="EA49" s="1"/>
      <c r="EB49" s="1"/>
      <c r="EC49" s="1"/>
      <c r="ED49" s="1"/>
      <c r="EE49" s="1"/>
      <c r="EN49" s="3"/>
      <c r="EO49" s="1"/>
      <c r="EP49" s="1"/>
      <c r="EQ49" s="1"/>
      <c r="ER49" s="1"/>
      <c r="ES49" s="1"/>
      <c r="FB49" s="3"/>
      <c r="FC49" s="1"/>
      <c r="FD49" s="1"/>
      <c r="FE49" s="1"/>
      <c r="FF49" s="1"/>
      <c r="FG49" s="1"/>
      <c r="FP49" s="3"/>
      <c r="FQ49" s="1"/>
      <c r="FR49" s="1"/>
      <c r="FS49" s="1"/>
      <c r="FT49" s="1"/>
      <c r="FU49" s="1"/>
      <c r="GD49" s="3"/>
      <c r="GE49" s="1"/>
      <c r="GF49" s="1"/>
      <c r="GG49" s="1"/>
      <c r="GH49" s="1"/>
      <c r="GI49" s="1"/>
      <c r="GR49" s="3"/>
      <c r="GS49" s="1"/>
      <c r="GT49" s="1"/>
      <c r="GU49" s="1"/>
      <c r="GV49" s="1"/>
      <c r="GW49" s="1"/>
      <c r="HF49" s="3"/>
      <c r="HG49" s="1"/>
      <c r="HH49" s="1"/>
      <c r="HI49" s="1"/>
      <c r="HJ49" s="1"/>
      <c r="HK49" s="1"/>
      <c r="HT49" s="3"/>
      <c r="HU49" s="1"/>
      <c r="HV49" s="1"/>
      <c r="HW49" s="1"/>
      <c r="HX49" s="1"/>
      <c r="HY49" s="1"/>
      <c r="IH49" s="3"/>
      <c r="II49" s="1"/>
      <c r="IJ49" s="1"/>
      <c r="IK49" s="1"/>
      <c r="IL49" s="1"/>
      <c r="IM49" s="1"/>
      <c r="IV49" s="3"/>
      <c r="IW49" s="1"/>
      <c r="IX49" s="1"/>
    </row>
    <row r="50" spans="1:258" ht="14.25" x14ac:dyDescent="0.2">
      <c r="A50" s="61" t="s">
        <v>296</v>
      </c>
      <c r="B50" s="40">
        <v>397.75360000000001</v>
      </c>
      <c r="C50" s="40">
        <v>708.79740000000004</v>
      </c>
      <c r="D50" s="40"/>
      <c r="E50" s="40"/>
      <c r="F50" s="40"/>
      <c r="G50" s="40"/>
      <c r="H50" s="41">
        <v>1106.5509999999999</v>
      </c>
      <c r="I50" s="42">
        <v>159.40639999999999</v>
      </c>
      <c r="J50" s="43"/>
      <c r="K50" s="43"/>
      <c r="L50" s="43"/>
      <c r="M50" s="43"/>
      <c r="N50" s="43"/>
      <c r="O50" s="43"/>
      <c r="P50" s="43"/>
      <c r="Q50" s="43"/>
      <c r="R50" s="43"/>
      <c r="S50" s="43"/>
      <c r="T50" s="43"/>
    </row>
    <row r="51" spans="1:258" ht="14.25" x14ac:dyDescent="0.2">
      <c r="A51" s="61" t="s">
        <v>297</v>
      </c>
      <c r="B51" s="40">
        <v>96.151600000000002</v>
      </c>
      <c r="C51" s="40"/>
      <c r="D51" s="40"/>
      <c r="E51" s="40"/>
      <c r="F51" s="40"/>
      <c r="G51" s="40"/>
      <c r="H51" s="41">
        <v>96.151600000000002</v>
      </c>
      <c r="I51" s="42">
        <v>71.098100000000002</v>
      </c>
      <c r="J51" s="43"/>
      <c r="K51" s="43"/>
      <c r="L51" s="43"/>
      <c r="M51" s="43"/>
      <c r="N51" s="43"/>
      <c r="O51" s="43"/>
      <c r="P51" s="43"/>
      <c r="Q51" s="43"/>
      <c r="R51" s="43"/>
      <c r="S51" s="43"/>
      <c r="T51" s="43"/>
    </row>
    <row r="52" spans="1:258" ht="14.25" x14ac:dyDescent="0.2">
      <c r="A52" s="61" t="s">
        <v>298</v>
      </c>
      <c r="B52" s="40"/>
      <c r="C52" s="40"/>
      <c r="D52" s="40"/>
      <c r="E52" s="40"/>
      <c r="F52" s="40"/>
      <c r="G52" s="40"/>
      <c r="H52" s="41"/>
      <c r="I52" s="42">
        <v>469.23399999999998</v>
      </c>
      <c r="J52" s="43"/>
      <c r="K52" s="43"/>
      <c r="L52" s="43"/>
      <c r="M52" s="43"/>
      <c r="N52" s="43"/>
      <c r="O52" s="43"/>
      <c r="P52" s="43"/>
      <c r="Q52" s="43"/>
      <c r="R52" s="43"/>
      <c r="S52" s="43"/>
      <c r="T52" s="43"/>
    </row>
    <row r="53" spans="1:258" ht="14.25" x14ac:dyDescent="0.2">
      <c r="A53" s="61" t="s">
        <v>30</v>
      </c>
      <c r="B53" s="40">
        <v>80.646199999999993</v>
      </c>
      <c r="C53" s="40"/>
      <c r="D53" s="40"/>
      <c r="E53" s="40"/>
      <c r="F53" s="40"/>
      <c r="G53" s="40">
        <v>20.3262</v>
      </c>
      <c r="H53" s="41">
        <v>100.97239999999999</v>
      </c>
      <c r="I53" s="42">
        <v>325.58210000000003</v>
      </c>
      <c r="J53" s="43"/>
      <c r="K53" s="43"/>
      <c r="L53" s="43"/>
      <c r="M53" s="43"/>
      <c r="N53" s="43"/>
      <c r="O53" s="43"/>
      <c r="P53" s="43"/>
      <c r="Q53" s="43"/>
      <c r="R53" s="43"/>
      <c r="S53" s="43"/>
      <c r="T53" s="43"/>
    </row>
    <row r="54" spans="1:258" ht="14.25" x14ac:dyDescent="0.2">
      <c r="A54" s="61" t="s">
        <v>31</v>
      </c>
      <c r="B54" s="40">
        <v>1218.9764</v>
      </c>
      <c r="C54" s="40"/>
      <c r="D54" s="40"/>
      <c r="E54" s="40"/>
      <c r="F54" s="40"/>
      <c r="G54" s="40"/>
      <c r="H54" s="41">
        <v>1218.9764</v>
      </c>
      <c r="I54" s="42"/>
      <c r="J54" s="43"/>
      <c r="K54" s="43"/>
      <c r="L54" s="43"/>
      <c r="M54" s="43"/>
      <c r="N54" s="43"/>
      <c r="O54" s="43"/>
      <c r="P54" s="43"/>
      <c r="Q54" s="43"/>
      <c r="R54" s="43"/>
      <c r="S54" s="43"/>
      <c r="T54" s="43"/>
    </row>
    <row r="55" spans="1:258" ht="14.25" x14ac:dyDescent="0.2">
      <c r="A55" s="61" t="s">
        <v>299</v>
      </c>
      <c r="B55" s="40">
        <v>4.3685</v>
      </c>
      <c r="C55" s="40"/>
      <c r="D55" s="40"/>
      <c r="E55" s="40"/>
      <c r="F55" s="40"/>
      <c r="G55" s="40"/>
      <c r="H55" s="41">
        <v>4.3685</v>
      </c>
      <c r="I55" s="42">
        <v>59.264000000000003</v>
      </c>
      <c r="J55" s="43"/>
      <c r="K55" s="43"/>
      <c r="L55" s="43"/>
      <c r="M55" s="43"/>
      <c r="N55" s="43"/>
      <c r="O55" s="43"/>
      <c r="P55" s="43"/>
      <c r="Q55" s="43"/>
      <c r="R55" s="43"/>
      <c r="S55" s="43"/>
      <c r="T55" s="43"/>
    </row>
    <row r="56" spans="1:258" ht="14.25" x14ac:dyDescent="0.2">
      <c r="A56" s="61" t="s">
        <v>300</v>
      </c>
      <c r="B56" s="40">
        <v>583.39800000000002</v>
      </c>
      <c r="C56" s="40"/>
      <c r="D56" s="40"/>
      <c r="E56" s="40"/>
      <c r="F56" s="40"/>
      <c r="G56" s="40"/>
      <c r="H56" s="41">
        <v>583.39800000000002</v>
      </c>
      <c r="I56" s="42">
        <v>352.9658</v>
      </c>
      <c r="J56" s="43"/>
      <c r="K56" s="43"/>
      <c r="L56" s="43"/>
      <c r="M56" s="43"/>
      <c r="N56" s="43"/>
      <c r="O56" s="43"/>
      <c r="P56" s="43"/>
      <c r="Q56" s="43"/>
      <c r="R56" s="43"/>
      <c r="S56" s="43"/>
      <c r="T56" s="43"/>
    </row>
    <row r="57" spans="1:258" ht="14.25" x14ac:dyDescent="0.2">
      <c r="A57" s="61" t="s">
        <v>32</v>
      </c>
      <c r="B57" s="40">
        <v>479.07330000000002</v>
      </c>
      <c r="C57" s="40"/>
      <c r="D57" s="40"/>
      <c r="E57" s="40"/>
      <c r="F57" s="40"/>
      <c r="G57" s="40">
        <v>25.398499999999999</v>
      </c>
      <c r="H57" s="41">
        <v>504.47179999999997</v>
      </c>
      <c r="I57" s="42">
        <v>237.9485</v>
      </c>
      <c r="J57" s="43"/>
      <c r="K57" s="43"/>
      <c r="L57" s="43"/>
      <c r="M57" s="43"/>
      <c r="N57" s="43"/>
      <c r="O57" s="43"/>
      <c r="P57" s="43"/>
      <c r="Q57" s="43"/>
      <c r="R57" s="43"/>
      <c r="S57" s="43"/>
      <c r="T57" s="43"/>
    </row>
    <row r="58" spans="1:258" ht="14.25" x14ac:dyDescent="0.2">
      <c r="A58" s="62" t="s">
        <v>301</v>
      </c>
      <c r="B58" s="44">
        <v>2860.3676</v>
      </c>
      <c r="C58" s="44">
        <v>708.79740000000004</v>
      </c>
      <c r="D58" s="44"/>
      <c r="E58" s="44"/>
      <c r="F58" s="44"/>
      <c r="G58" s="44">
        <v>45.724699999999999</v>
      </c>
      <c r="H58" s="45">
        <v>3614.8897000000002</v>
      </c>
      <c r="I58" s="46">
        <v>1675.4989</v>
      </c>
      <c r="J58" s="43"/>
      <c r="K58" s="43"/>
      <c r="L58" s="43"/>
      <c r="M58" s="43"/>
      <c r="N58" s="43"/>
      <c r="O58" s="43"/>
      <c r="P58" s="43"/>
      <c r="Q58" s="43"/>
      <c r="R58" s="50"/>
      <c r="S58" s="51"/>
      <c r="T58" s="51"/>
      <c r="U58" s="1"/>
      <c r="V58" s="1"/>
      <c r="W58" s="1"/>
      <c r="AF58" s="3"/>
      <c r="AG58" s="1"/>
      <c r="AH58" s="1"/>
      <c r="AI58" s="1"/>
      <c r="AJ58" s="1"/>
      <c r="AK58" s="1"/>
      <c r="AT58" s="3"/>
      <c r="AU58" s="1"/>
      <c r="AV58" s="1"/>
      <c r="AW58" s="1"/>
      <c r="AX58" s="1"/>
      <c r="AY58" s="1"/>
      <c r="BH58" s="3"/>
      <c r="BI58" s="1"/>
      <c r="BJ58" s="1"/>
      <c r="BK58" s="1"/>
      <c r="BL58" s="1"/>
      <c r="BM58" s="1"/>
      <c r="BV58" s="3"/>
      <c r="BW58" s="1"/>
      <c r="BX58" s="1"/>
      <c r="BY58" s="1"/>
      <c r="BZ58" s="1"/>
      <c r="CA58" s="1"/>
      <c r="CJ58" s="3"/>
      <c r="CK58" s="1"/>
      <c r="CL58" s="1"/>
      <c r="CM58" s="1"/>
      <c r="CN58" s="1"/>
      <c r="CO58" s="1"/>
      <c r="CX58" s="3"/>
      <c r="CY58" s="1"/>
      <c r="CZ58" s="1"/>
      <c r="DA58" s="1"/>
      <c r="DB58" s="1"/>
      <c r="DC58" s="1"/>
      <c r="DL58" s="3"/>
      <c r="DM58" s="1"/>
      <c r="DN58" s="1"/>
      <c r="DO58" s="1"/>
      <c r="DP58" s="1"/>
      <c r="DQ58" s="1"/>
      <c r="DZ58" s="3"/>
      <c r="EA58" s="1"/>
      <c r="EB58" s="1"/>
      <c r="EC58" s="1"/>
      <c r="ED58" s="1"/>
      <c r="EE58" s="1"/>
      <c r="EN58" s="3"/>
      <c r="EO58" s="1"/>
      <c r="EP58" s="1"/>
      <c r="EQ58" s="1"/>
      <c r="ER58" s="1"/>
      <c r="ES58" s="1"/>
      <c r="FB58" s="3"/>
      <c r="FC58" s="1"/>
      <c r="FD58" s="1"/>
      <c r="FE58" s="1"/>
      <c r="FF58" s="1"/>
      <c r="FG58" s="1"/>
      <c r="FP58" s="3"/>
      <c r="FQ58" s="1"/>
      <c r="FR58" s="1"/>
      <c r="FS58" s="1"/>
      <c r="FT58" s="1"/>
      <c r="FU58" s="1"/>
      <c r="GD58" s="3"/>
      <c r="GE58" s="1"/>
      <c r="GF58" s="1"/>
      <c r="GG58" s="1"/>
      <c r="GH58" s="1"/>
      <c r="GI58" s="1"/>
      <c r="GR58" s="3"/>
      <c r="GS58" s="1"/>
      <c r="GT58" s="1"/>
      <c r="GU58" s="1"/>
      <c r="GV58" s="1"/>
      <c r="GW58" s="1"/>
      <c r="HF58" s="3"/>
      <c r="HG58" s="1"/>
      <c r="HH58" s="1"/>
      <c r="HI58" s="1"/>
      <c r="HJ58" s="1"/>
      <c r="HK58" s="1"/>
      <c r="HT58" s="3"/>
      <c r="HU58" s="1"/>
      <c r="HV58" s="1"/>
      <c r="HW58" s="1"/>
      <c r="HX58" s="1"/>
      <c r="HY58" s="1"/>
      <c r="IH58" s="3"/>
      <c r="II58" s="1"/>
      <c r="IJ58" s="1"/>
      <c r="IK58" s="1"/>
      <c r="IL58" s="1"/>
      <c r="IM58" s="1"/>
      <c r="IV58" s="3"/>
      <c r="IW58" s="1"/>
      <c r="IX58" s="1"/>
    </row>
    <row r="59" spans="1:258" ht="14.25" x14ac:dyDescent="0.2">
      <c r="A59" s="61" t="s">
        <v>33</v>
      </c>
      <c r="B59" s="40"/>
      <c r="C59" s="40"/>
      <c r="D59" s="40">
        <v>16.7577</v>
      </c>
      <c r="E59" s="40"/>
      <c r="F59" s="40"/>
      <c r="G59" s="40">
        <v>131.05009999999999</v>
      </c>
      <c r="H59" s="41">
        <v>147.80779999999999</v>
      </c>
      <c r="I59" s="42">
        <v>8.4757999999999996</v>
      </c>
      <c r="J59" s="43"/>
      <c r="K59" s="43"/>
      <c r="L59" s="43"/>
      <c r="M59" s="43"/>
      <c r="N59" s="43"/>
      <c r="O59" s="43"/>
      <c r="P59" s="43"/>
      <c r="Q59" s="43"/>
      <c r="R59" s="43"/>
      <c r="S59" s="43"/>
      <c r="T59" s="43"/>
    </row>
    <row r="60" spans="1:258" ht="14.25" x14ac:dyDescent="0.2">
      <c r="A60" s="61" t="s">
        <v>310</v>
      </c>
      <c r="B60" s="40"/>
      <c r="C60" s="40"/>
      <c r="D60" s="40"/>
      <c r="E60" s="40"/>
      <c r="F60" s="40"/>
      <c r="G60" s="40"/>
      <c r="H60" s="41"/>
      <c r="I60" s="42">
        <v>425.95710000000003</v>
      </c>
      <c r="J60" s="43"/>
      <c r="K60" s="43"/>
      <c r="L60" s="43"/>
      <c r="M60" s="43"/>
      <c r="N60" s="43"/>
      <c r="O60" s="43"/>
      <c r="P60" s="43"/>
      <c r="Q60" s="43"/>
      <c r="R60" s="43"/>
      <c r="S60" s="43"/>
      <c r="T60" s="43"/>
    </row>
    <row r="61" spans="1:258" ht="14.25" x14ac:dyDescent="0.2">
      <c r="A61" s="64" t="s">
        <v>34</v>
      </c>
      <c r="B61" s="44"/>
      <c r="C61" s="44"/>
      <c r="D61" s="44">
        <v>16.7577</v>
      </c>
      <c r="E61" s="44"/>
      <c r="F61" s="44"/>
      <c r="G61" s="44">
        <v>131.05009999999999</v>
      </c>
      <c r="H61" s="45">
        <v>147.80779999999999</v>
      </c>
      <c r="I61" s="46">
        <v>434.43290000000002</v>
      </c>
      <c r="J61" s="43"/>
      <c r="K61" s="43"/>
      <c r="L61" s="43"/>
      <c r="M61" s="43"/>
      <c r="N61" s="43"/>
      <c r="O61" s="43"/>
      <c r="P61" s="43"/>
      <c r="Q61" s="43"/>
      <c r="R61" s="50"/>
      <c r="S61" s="51"/>
      <c r="T61" s="51"/>
      <c r="U61" s="1"/>
      <c r="V61" s="1"/>
      <c r="W61" s="1"/>
      <c r="AF61" s="3"/>
      <c r="AG61" s="1"/>
      <c r="AH61" s="1"/>
      <c r="AI61" s="1"/>
      <c r="AJ61" s="1"/>
      <c r="AK61" s="1"/>
      <c r="AT61" s="3"/>
      <c r="AU61" s="1"/>
      <c r="AV61" s="1"/>
      <c r="AW61" s="1"/>
      <c r="AX61" s="1"/>
      <c r="AY61" s="1"/>
      <c r="BH61" s="3"/>
      <c r="BI61" s="1"/>
      <c r="BJ61" s="1"/>
      <c r="BK61" s="1"/>
      <c r="BL61" s="1"/>
      <c r="BM61" s="1"/>
      <c r="BV61" s="3"/>
      <c r="BW61" s="1"/>
      <c r="BX61" s="1"/>
      <c r="BY61" s="1"/>
      <c r="BZ61" s="1"/>
      <c r="CA61" s="1"/>
      <c r="CJ61" s="3"/>
      <c r="CK61" s="1"/>
      <c r="CL61" s="1"/>
      <c r="CM61" s="1"/>
      <c r="CN61" s="1"/>
      <c r="CO61" s="1"/>
      <c r="CX61" s="3"/>
      <c r="CY61" s="1"/>
      <c r="CZ61" s="1"/>
      <c r="DA61" s="1"/>
      <c r="DB61" s="1"/>
      <c r="DC61" s="1"/>
      <c r="DL61" s="3"/>
      <c r="DM61" s="1"/>
      <c r="DN61" s="1"/>
      <c r="DO61" s="1"/>
      <c r="DP61" s="1"/>
      <c r="DQ61" s="1"/>
      <c r="DZ61" s="3"/>
      <c r="EA61" s="1"/>
      <c r="EB61" s="1"/>
      <c r="EC61" s="1"/>
      <c r="ED61" s="1"/>
      <c r="EE61" s="1"/>
      <c r="EN61" s="3"/>
      <c r="EO61" s="1"/>
      <c r="EP61" s="1"/>
      <c r="EQ61" s="1"/>
      <c r="ER61" s="1"/>
      <c r="ES61" s="1"/>
      <c r="FB61" s="3"/>
      <c r="FC61" s="1"/>
      <c r="FD61" s="1"/>
      <c r="FE61" s="1"/>
      <c r="FF61" s="1"/>
      <c r="FG61" s="1"/>
      <c r="FP61" s="3"/>
      <c r="FQ61" s="1"/>
      <c r="FR61" s="1"/>
      <c r="FS61" s="1"/>
      <c r="FT61" s="1"/>
      <c r="FU61" s="1"/>
      <c r="GD61" s="3"/>
      <c r="GE61" s="1"/>
      <c r="GF61" s="1"/>
      <c r="GG61" s="1"/>
      <c r="GH61" s="1"/>
      <c r="GI61" s="1"/>
      <c r="GR61" s="3"/>
      <c r="GS61" s="1"/>
      <c r="GT61" s="1"/>
      <c r="GU61" s="1"/>
      <c r="GV61" s="1"/>
      <c r="GW61" s="1"/>
      <c r="HF61" s="3"/>
      <c r="HG61" s="1"/>
      <c r="HH61" s="1"/>
      <c r="HI61" s="1"/>
      <c r="HJ61" s="1"/>
      <c r="HK61" s="1"/>
      <c r="HT61" s="3"/>
      <c r="HU61" s="1"/>
      <c r="HV61" s="1"/>
      <c r="HW61" s="1"/>
      <c r="HX61" s="1"/>
      <c r="HY61" s="1"/>
      <c r="IH61" s="3"/>
      <c r="II61" s="1"/>
      <c r="IJ61" s="1"/>
      <c r="IK61" s="1"/>
      <c r="IL61" s="1"/>
      <c r="IM61" s="1"/>
      <c r="IV61" s="3"/>
      <c r="IW61" s="1"/>
      <c r="IX61" s="1"/>
    </row>
    <row r="62" spans="1:258" ht="15" customHeight="1" x14ac:dyDescent="0.2">
      <c r="A62" s="82" t="s">
        <v>157</v>
      </c>
      <c r="B62" s="83">
        <v>47211.5818</v>
      </c>
      <c r="C62" s="83">
        <v>732.31619999999998</v>
      </c>
      <c r="D62" s="83">
        <v>64.778199999999998</v>
      </c>
      <c r="E62" s="83">
        <v>246.36590000000001</v>
      </c>
      <c r="F62" s="83">
        <v>5.4673999999999996</v>
      </c>
      <c r="G62" s="83">
        <v>223.56649999999999</v>
      </c>
      <c r="H62" s="85">
        <v>48484.076000000001</v>
      </c>
      <c r="I62" s="84">
        <v>18900.313600000001</v>
      </c>
      <c r="J62" s="43"/>
      <c r="K62" s="43"/>
      <c r="L62" s="43"/>
      <c r="M62" s="43"/>
      <c r="N62" s="43"/>
      <c r="O62" s="43"/>
      <c r="P62" s="43"/>
      <c r="Q62" s="43"/>
      <c r="R62" s="43"/>
      <c r="S62" s="43"/>
      <c r="T62" s="43"/>
    </row>
    <row r="63" spans="1:258" x14ac:dyDescent="0.2">
      <c r="H63"/>
    </row>
    <row r="64" spans="1:258" x14ac:dyDescent="0.2">
      <c r="H64"/>
    </row>
    <row r="65" spans="8:8" x14ac:dyDescent="0.2">
      <c r="H65"/>
    </row>
    <row r="66" spans="8:8" x14ac:dyDescent="0.2">
      <c r="H66"/>
    </row>
    <row r="67" spans="8:8" x14ac:dyDescent="0.2">
      <c r="H67"/>
    </row>
    <row r="68" spans="8:8" x14ac:dyDescent="0.2">
      <c r="H68"/>
    </row>
    <row r="69" spans="8:8" x14ac:dyDescent="0.2">
      <c r="H69"/>
    </row>
    <row r="70" spans="8:8" x14ac:dyDescent="0.2">
      <c r="H70"/>
    </row>
    <row r="71" spans="8:8" x14ac:dyDescent="0.2">
      <c r="H71"/>
    </row>
    <row r="72" spans="8:8" x14ac:dyDescent="0.2">
      <c r="H72"/>
    </row>
    <row r="73" spans="8:8" x14ac:dyDescent="0.2">
      <c r="H73"/>
    </row>
    <row r="74" spans="8:8" x14ac:dyDescent="0.2">
      <c r="H74"/>
    </row>
    <row r="75" spans="8:8" x14ac:dyDescent="0.2">
      <c r="H75"/>
    </row>
    <row r="76" spans="8:8" x14ac:dyDescent="0.2">
      <c r="H76"/>
    </row>
    <row r="77" spans="8:8" x14ac:dyDescent="0.2">
      <c r="H77"/>
    </row>
    <row r="78" spans="8:8" x14ac:dyDescent="0.2">
      <c r="H78"/>
    </row>
    <row r="79" spans="8:8" x14ac:dyDescent="0.2">
      <c r="H79"/>
    </row>
    <row r="80" spans="8:8" x14ac:dyDescent="0.2">
      <c r="H80"/>
    </row>
    <row r="81" spans="8:8" x14ac:dyDescent="0.2">
      <c r="H81"/>
    </row>
    <row r="82" spans="8:8" x14ac:dyDescent="0.2">
      <c r="H82"/>
    </row>
    <row r="83" spans="8:8" x14ac:dyDescent="0.2">
      <c r="H83"/>
    </row>
    <row r="84" spans="8:8" x14ac:dyDescent="0.2">
      <c r="H84"/>
    </row>
    <row r="85" spans="8:8" x14ac:dyDescent="0.2">
      <c r="H85"/>
    </row>
    <row r="86" spans="8:8" x14ac:dyDescent="0.2">
      <c r="H86"/>
    </row>
    <row r="87" spans="8:8" x14ac:dyDescent="0.2">
      <c r="H87"/>
    </row>
    <row r="88" spans="8:8" x14ac:dyDescent="0.2">
      <c r="H88"/>
    </row>
    <row r="89" spans="8:8" x14ac:dyDescent="0.2">
      <c r="H89"/>
    </row>
    <row r="90" spans="8:8" x14ac:dyDescent="0.2">
      <c r="H90"/>
    </row>
    <row r="91" spans="8:8" x14ac:dyDescent="0.2">
      <c r="H91"/>
    </row>
    <row r="92" spans="8:8" x14ac:dyDescent="0.2">
      <c r="H92"/>
    </row>
    <row r="93" spans="8:8" x14ac:dyDescent="0.2">
      <c r="H93"/>
    </row>
    <row r="94" spans="8:8" x14ac:dyDescent="0.2">
      <c r="H94"/>
    </row>
    <row r="95" spans="8:8" x14ac:dyDescent="0.2">
      <c r="H95"/>
    </row>
    <row r="96" spans="8:8" x14ac:dyDescent="0.2">
      <c r="H96"/>
    </row>
    <row r="97" spans="8:8" x14ac:dyDescent="0.2">
      <c r="H97"/>
    </row>
    <row r="98" spans="8:8" x14ac:dyDescent="0.2">
      <c r="H98"/>
    </row>
    <row r="99" spans="8:8" x14ac:dyDescent="0.2">
      <c r="H99"/>
    </row>
    <row r="100" spans="8:8" x14ac:dyDescent="0.2">
      <c r="H100"/>
    </row>
    <row r="101" spans="8:8" x14ac:dyDescent="0.2">
      <c r="H101"/>
    </row>
    <row r="102" spans="8:8" x14ac:dyDescent="0.2">
      <c r="H102"/>
    </row>
    <row r="103" spans="8:8" x14ac:dyDescent="0.2">
      <c r="H103"/>
    </row>
    <row r="104" spans="8:8" x14ac:dyDescent="0.2">
      <c r="H104"/>
    </row>
    <row r="105" spans="8:8" x14ac:dyDescent="0.2">
      <c r="H105"/>
    </row>
    <row r="106" spans="8:8" x14ac:dyDescent="0.2">
      <c r="H106"/>
    </row>
    <row r="107" spans="8:8" x14ac:dyDescent="0.2">
      <c r="H107"/>
    </row>
    <row r="108" spans="8:8" x14ac:dyDescent="0.2">
      <c r="H108"/>
    </row>
    <row r="109" spans="8:8" x14ac:dyDescent="0.2">
      <c r="H109"/>
    </row>
    <row r="110" spans="8:8" x14ac:dyDescent="0.2">
      <c r="H110"/>
    </row>
    <row r="111" spans="8:8" x14ac:dyDescent="0.2">
      <c r="H111"/>
    </row>
    <row r="112" spans="8:8" x14ac:dyDescent="0.2">
      <c r="H112"/>
    </row>
    <row r="113" spans="8:8" x14ac:dyDescent="0.2">
      <c r="H113"/>
    </row>
    <row r="114" spans="8:8" x14ac:dyDescent="0.2">
      <c r="H114"/>
    </row>
    <row r="115" spans="8:8" x14ac:dyDescent="0.2">
      <c r="H115"/>
    </row>
    <row r="116" spans="8:8" x14ac:dyDescent="0.2">
      <c r="H116"/>
    </row>
    <row r="117" spans="8:8" x14ac:dyDescent="0.2">
      <c r="H117"/>
    </row>
    <row r="118" spans="8:8" x14ac:dyDescent="0.2">
      <c r="H118"/>
    </row>
    <row r="119" spans="8:8" x14ac:dyDescent="0.2">
      <c r="H119"/>
    </row>
    <row r="120" spans="8:8" x14ac:dyDescent="0.2">
      <c r="H120"/>
    </row>
    <row r="121" spans="8:8" x14ac:dyDescent="0.2">
      <c r="H121"/>
    </row>
    <row r="122" spans="8:8" x14ac:dyDescent="0.2">
      <c r="H122"/>
    </row>
    <row r="123" spans="8:8" x14ac:dyDescent="0.2">
      <c r="H123"/>
    </row>
    <row r="124" spans="8:8" x14ac:dyDescent="0.2">
      <c r="H124"/>
    </row>
    <row r="125" spans="8:8" x14ac:dyDescent="0.2">
      <c r="H125"/>
    </row>
    <row r="126" spans="8:8" x14ac:dyDescent="0.2">
      <c r="H126"/>
    </row>
    <row r="127" spans="8:8" x14ac:dyDescent="0.2">
      <c r="H127"/>
    </row>
    <row r="128" spans="8:8" x14ac:dyDescent="0.2">
      <c r="H128"/>
    </row>
    <row r="129" spans="8:8" x14ac:dyDescent="0.2">
      <c r="H129"/>
    </row>
    <row r="130" spans="8:8" x14ac:dyDescent="0.2">
      <c r="H130"/>
    </row>
    <row r="131" spans="8:8" x14ac:dyDescent="0.2">
      <c r="H131"/>
    </row>
    <row r="132" spans="8:8" x14ac:dyDescent="0.2">
      <c r="H132"/>
    </row>
    <row r="133" spans="8:8" x14ac:dyDescent="0.2">
      <c r="H133"/>
    </row>
    <row r="134" spans="8:8" x14ac:dyDescent="0.2">
      <c r="H134"/>
    </row>
    <row r="135" spans="8:8" x14ac:dyDescent="0.2">
      <c r="H135"/>
    </row>
    <row r="136" spans="8:8" x14ac:dyDescent="0.2">
      <c r="H136"/>
    </row>
    <row r="137" spans="8:8" x14ac:dyDescent="0.2">
      <c r="H137"/>
    </row>
    <row r="138" spans="8:8" x14ac:dyDescent="0.2">
      <c r="H138"/>
    </row>
    <row r="139" spans="8:8" x14ac:dyDescent="0.2">
      <c r="H139"/>
    </row>
    <row r="140" spans="8:8" x14ac:dyDescent="0.2">
      <c r="H140"/>
    </row>
    <row r="141" spans="8:8" x14ac:dyDescent="0.2">
      <c r="H141"/>
    </row>
    <row r="142" spans="8:8" x14ac:dyDescent="0.2">
      <c r="H142"/>
    </row>
    <row r="143" spans="8:8" x14ac:dyDescent="0.2">
      <c r="H143"/>
    </row>
    <row r="144" spans="8:8" x14ac:dyDescent="0.2">
      <c r="H144"/>
    </row>
    <row r="145" spans="8:8" x14ac:dyDescent="0.2">
      <c r="H145"/>
    </row>
    <row r="146" spans="8:8" x14ac:dyDescent="0.2">
      <c r="H146"/>
    </row>
    <row r="147" spans="8:8" x14ac:dyDescent="0.2">
      <c r="H147"/>
    </row>
    <row r="148" spans="8:8" x14ac:dyDescent="0.2">
      <c r="H148"/>
    </row>
    <row r="149" spans="8:8" x14ac:dyDescent="0.2">
      <c r="H149"/>
    </row>
    <row r="150" spans="8:8" x14ac:dyDescent="0.2">
      <c r="H150"/>
    </row>
    <row r="151" spans="8:8" x14ac:dyDescent="0.2">
      <c r="H151"/>
    </row>
    <row r="152" spans="8:8" x14ac:dyDescent="0.2">
      <c r="H152"/>
    </row>
    <row r="153" spans="8:8" x14ac:dyDescent="0.2">
      <c r="H153"/>
    </row>
    <row r="154" spans="8:8" x14ac:dyDescent="0.2">
      <c r="H154"/>
    </row>
    <row r="155" spans="8:8" x14ac:dyDescent="0.2">
      <c r="H155"/>
    </row>
    <row r="156" spans="8:8" x14ac:dyDescent="0.2">
      <c r="H156"/>
    </row>
    <row r="157" spans="8:8" x14ac:dyDescent="0.2">
      <c r="H157"/>
    </row>
    <row r="158" spans="8:8" x14ac:dyDescent="0.2">
      <c r="H158"/>
    </row>
    <row r="159" spans="8:8" x14ac:dyDescent="0.2">
      <c r="H159"/>
    </row>
    <row r="160" spans="8:8" x14ac:dyDescent="0.2">
      <c r="H160"/>
    </row>
    <row r="161" spans="8:8" x14ac:dyDescent="0.2">
      <c r="H161"/>
    </row>
    <row r="162" spans="8:8" x14ac:dyDescent="0.2">
      <c r="H162"/>
    </row>
    <row r="163" spans="8:8" x14ac:dyDescent="0.2">
      <c r="H163"/>
    </row>
    <row r="164" spans="8:8" x14ac:dyDescent="0.2">
      <c r="H164"/>
    </row>
    <row r="165" spans="8:8" x14ac:dyDescent="0.2">
      <c r="H165"/>
    </row>
    <row r="166" spans="8:8" x14ac:dyDescent="0.2">
      <c r="H166"/>
    </row>
    <row r="167" spans="8:8" x14ac:dyDescent="0.2">
      <c r="H167"/>
    </row>
    <row r="168" spans="8:8" x14ac:dyDescent="0.2">
      <c r="H168"/>
    </row>
    <row r="169" spans="8:8" x14ac:dyDescent="0.2">
      <c r="H169"/>
    </row>
    <row r="170" spans="8:8" x14ac:dyDescent="0.2">
      <c r="H170"/>
    </row>
    <row r="171" spans="8:8" x14ac:dyDescent="0.2">
      <c r="H171"/>
    </row>
    <row r="172" spans="8:8" x14ac:dyDescent="0.2">
      <c r="H172"/>
    </row>
    <row r="173" spans="8:8" x14ac:dyDescent="0.2">
      <c r="H173"/>
    </row>
    <row r="174" spans="8:8" x14ac:dyDescent="0.2">
      <c r="H174"/>
    </row>
    <row r="175" spans="8:8" x14ac:dyDescent="0.2">
      <c r="H175"/>
    </row>
    <row r="176" spans="8:8" x14ac:dyDescent="0.2">
      <c r="H176"/>
    </row>
    <row r="177" spans="8:8" x14ac:dyDescent="0.2">
      <c r="H177"/>
    </row>
    <row r="178" spans="8:8" x14ac:dyDescent="0.2">
      <c r="H178"/>
    </row>
    <row r="179" spans="8:8" x14ac:dyDescent="0.2">
      <c r="H179"/>
    </row>
    <row r="180" spans="8:8" x14ac:dyDescent="0.2">
      <c r="H180"/>
    </row>
    <row r="181" spans="8:8" x14ac:dyDescent="0.2">
      <c r="H181"/>
    </row>
    <row r="182" spans="8:8" x14ac:dyDescent="0.2">
      <c r="H182"/>
    </row>
    <row r="183" spans="8:8" x14ac:dyDescent="0.2">
      <c r="H183"/>
    </row>
    <row r="184" spans="8:8" x14ac:dyDescent="0.2">
      <c r="H184"/>
    </row>
    <row r="185" spans="8:8" x14ac:dyDescent="0.2">
      <c r="H185"/>
    </row>
    <row r="186" spans="8:8" x14ac:dyDescent="0.2">
      <c r="H186"/>
    </row>
    <row r="187" spans="8:8" x14ac:dyDescent="0.2">
      <c r="H187"/>
    </row>
    <row r="188" spans="8:8" x14ac:dyDescent="0.2">
      <c r="H188"/>
    </row>
    <row r="189" spans="8:8" x14ac:dyDescent="0.2">
      <c r="H189"/>
    </row>
    <row r="190" spans="8:8" x14ac:dyDescent="0.2">
      <c r="H190"/>
    </row>
    <row r="191" spans="8:8" x14ac:dyDescent="0.2">
      <c r="H191"/>
    </row>
    <row r="192" spans="8:8" x14ac:dyDescent="0.2">
      <c r="H192"/>
    </row>
    <row r="193" spans="8:8" x14ac:dyDescent="0.2">
      <c r="H193"/>
    </row>
    <row r="194" spans="8:8" x14ac:dyDescent="0.2">
      <c r="H194"/>
    </row>
    <row r="195" spans="8:8" x14ac:dyDescent="0.2">
      <c r="H195"/>
    </row>
    <row r="196" spans="8:8" x14ac:dyDescent="0.2">
      <c r="H196"/>
    </row>
    <row r="197" spans="8:8" x14ac:dyDescent="0.2">
      <c r="H197"/>
    </row>
    <row r="198" spans="8:8" x14ac:dyDescent="0.2">
      <c r="H198"/>
    </row>
    <row r="199" spans="8:8" x14ac:dyDescent="0.2">
      <c r="H199"/>
    </row>
    <row r="200" spans="8:8" x14ac:dyDescent="0.2">
      <c r="H200"/>
    </row>
    <row r="201" spans="8:8" x14ac:dyDescent="0.2">
      <c r="H201"/>
    </row>
    <row r="202" spans="8:8" x14ac:dyDescent="0.2">
      <c r="H202"/>
    </row>
    <row r="203" spans="8:8" x14ac:dyDescent="0.2">
      <c r="H203"/>
    </row>
    <row r="204" spans="8:8" x14ac:dyDescent="0.2">
      <c r="H204"/>
    </row>
    <row r="205" spans="8:8" x14ac:dyDescent="0.2">
      <c r="H205"/>
    </row>
    <row r="206" spans="8:8" x14ac:dyDescent="0.2">
      <c r="H206"/>
    </row>
    <row r="207" spans="8:8" x14ac:dyDescent="0.2">
      <c r="H207"/>
    </row>
    <row r="208" spans="8:8" x14ac:dyDescent="0.2">
      <c r="H208"/>
    </row>
    <row r="209" spans="8:8" x14ac:dyDescent="0.2">
      <c r="H209"/>
    </row>
    <row r="210" spans="8:8" x14ac:dyDescent="0.2">
      <c r="H210"/>
    </row>
    <row r="211" spans="8:8" x14ac:dyDescent="0.2">
      <c r="H211"/>
    </row>
    <row r="212" spans="8:8" x14ac:dyDescent="0.2">
      <c r="H212"/>
    </row>
    <row r="213" spans="8:8" x14ac:dyDescent="0.2">
      <c r="H213"/>
    </row>
    <row r="214" spans="8:8" x14ac:dyDescent="0.2">
      <c r="H214"/>
    </row>
    <row r="215" spans="8:8" x14ac:dyDescent="0.2">
      <c r="H215"/>
    </row>
    <row r="216" spans="8:8" x14ac:dyDescent="0.2">
      <c r="H216"/>
    </row>
    <row r="217" spans="8:8" x14ac:dyDescent="0.2">
      <c r="H217"/>
    </row>
    <row r="218" spans="8:8" x14ac:dyDescent="0.2">
      <c r="H218"/>
    </row>
    <row r="219" spans="8:8" x14ac:dyDescent="0.2">
      <c r="H219"/>
    </row>
    <row r="220" spans="8:8" x14ac:dyDescent="0.2">
      <c r="H220"/>
    </row>
    <row r="221" spans="8:8" x14ac:dyDescent="0.2">
      <c r="H221"/>
    </row>
    <row r="222" spans="8:8" x14ac:dyDescent="0.2">
      <c r="H222"/>
    </row>
    <row r="223" spans="8:8" x14ac:dyDescent="0.2">
      <c r="H223"/>
    </row>
    <row r="224" spans="8:8" x14ac:dyDescent="0.2">
      <c r="H224"/>
    </row>
    <row r="225" spans="8:8" x14ac:dyDescent="0.2">
      <c r="H225"/>
    </row>
    <row r="226" spans="8:8" x14ac:dyDescent="0.2">
      <c r="H226"/>
    </row>
    <row r="227" spans="8:8" x14ac:dyDescent="0.2">
      <c r="H227"/>
    </row>
    <row r="228" spans="8:8" x14ac:dyDescent="0.2">
      <c r="H228"/>
    </row>
    <row r="229" spans="8:8" x14ac:dyDescent="0.2">
      <c r="H229"/>
    </row>
    <row r="230" spans="8:8" x14ac:dyDescent="0.2">
      <c r="H230"/>
    </row>
    <row r="231" spans="8:8" x14ac:dyDescent="0.2">
      <c r="H231"/>
    </row>
    <row r="232" spans="8:8" x14ac:dyDescent="0.2">
      <c r="H232"/>
    </row>
    <row r="233" spans="8:8" x14ac:dyDescent="0.2">
      <c r="H233"/>
    </row>
    <row r="234" spans="8:8" x14ac:dyDescent="0.2">
      <c r="H234"/>
    </row>
    <row r="235" spans="8:8" x14ac:dyDescent="0.2">
      <c r="H235"/>
    </row>
    <row r="236" spans="8:8" x14ac:dyDescent="0.2">
      <c r="H236"/>
    </row>
    <row r="237" spans="8:8" x14ac:dyDescent="0.2">
      <c r="H237"/>
    </row>
    <row r="238" spans="8:8" x14ac:dyDescent="0.2">
      <c r="H238"/>
    </row>
    <row r="239" spans="8:8" x14ac:dyDescent="0.2">
      <c r="H239"/>
    </row>
    <row r="240" spans="8:8" x14ac:dyDescent="0.2">
      <c r="H240"/>
    </row>
    <row r="241" spans="8:8" x14ac:dyDescent="0.2">
      <c r="H241"/>
    </row>
    <row r="242" spans="8:8" x14ac:dyDescent="0.2">
      <c r="H242"/>
    </row>
    <row r="243" spans="8:8" x14ac:dyDescent="0.2">
      <c r="H243"/>
    </row>
    <row r="244" spans="8:8" x14ac:dyDescent="0.2">
      <c r="H244"/>
    </row>
    <row r="245" spans="8:8" x14ac:dyDescent="0.2">
      <c r="H245"/>
    </row>
    <row r="246" spans="8:8" x14ac:dyDescent="0.2">
      <c r="H246"/>
    </row>
    <row r="247" spans="8:8" x14ac:dyDescent="0.2">
      <c r="H247"/>
    </row>
    <row r="248" spans="8:8" x14ac:dyDescent="0.2">
      <c r="H248"/>
    </row>
    <row r="249" spans="8:8" x14ac:dyDescent="0.2">
      <c r="H249"/>
    </row>
    <row r="250" spans="8:8" x14ac:dyDescent="0.2">
      <c r="H250"/>
    </row>
    <row r="251" spans="8:8" x14ac:dyDescent="0.2">
      <c r="H251"/>
    </row>
    <row r="252" spans="8:8" x14ac:dyDescent="0.2">
      <c r="H252"/>
    </row>
    <row r="253" spans="8:8" x14ac:dyDescent="0.2">
      <c r="H253"/>
    </row>
    <row r="254" spans="8:8" x14ac:dyDescent="0.2">
      <c r="H254"/>
    </row>
    <row r="255" spans="8:8" x14ac:dyDescent="0.2">
      <c r="H255"/>
    </row>
    <row r="256" spans="8:8" x14ac:dyDescent="0.2">
      <c r="H256"/>
    </row>
    <row r="257" spans="8:8" x14ac:dyDescent="0.2">
      <c r="H257"/>
    </row>
    <row r="258" spans="8:8" x14ac:dyDescent="0.2">
      <c r="H258"/>
    </row>
    <row r="259" spans="8:8" x14ac:dyDescent="0.2">
      <c r="H259"/>
    </row>
    <row r="260" spans="8:8" x14ac:dyDescent="0.2">
      <c r="H260"/>
    </row>
    <row r="261" spans="8:8" x14ac:dyDescent="0.2">
      <c r="H261"/>
    </row>
    <row r="262" spans="8:8" x14ac:dyDescent="0.2">
      <c r="H262"/>
    </row>
    <row r="263" spans="8:8" x14ac:dyDescent="0.2">
      <c r="H263"/>
    </row>
    <row r="264" spans="8:8" x14ac:dyDescent="0.2">
      <c r="H264"/>
    </row>
    <row r="265" spans="8:8" x14ac:dyDescent="0.2">
      <c r="H265"/>
    </row>
    <row r="266" spans="8:8" x14ac:dyDescent="0.2">
      <c r="H266"/>
    </row>
    <row r="267" spans="8:8" x14ac:dyDescent="0.2">
      <c r="H267"/>
    </row>
    <row r="268" spans="8:8" x14ac:dyDescent="0.2">
      <c r="H268"/>
    </row>
    <row r="269" spans="8:8" x14ac:dyDescent="0.2">
      <c r="H269"/>
    </row>
    <row r="270" spans="8:8" x14ac:dyDescent="0.2">
      <c r="H270"/>
    </row>
    <row r="271" spans="8:8" x14ac:dyDescent="0.2">
      <c r="H271"/>
    </row>
    <row r="272" spans="8:8" x14ac:dyDescent="0.2">
      <c r="H272"/>
    </row>
    <row r="273" spans="8:8" x14ac:dyDescent="0.2">
      <c r="H273"/>
    </row>
    <row r="274" spans="8:8" x14ac:dyDescent="0.2">
      <c r="H274"/>
    </row>
    <row r="275" spans="8:8" x14ac:dyDescent="0.2">
      <c r="H275"/>
    </row>
    <row r="276" spans="8:8" x14ac:dyDescent="0.2">
      <c r="H276"/>
    </row>
    <row r="277" spans="8:8" x14ac:dyDescent="0.2">
      <c r="H277"/>
    </row>
    <row r="278" spans="8:8" x14ac:dyDescent="0.2">
      <c r="H278"/>
    </row>
    <row r="279" spans="8:8" x14ac:dyDescent="0.2">
      <c r="H279"/>
    </row>
    <row r="280" spans="8:8" x14ac:dyDescent="0.2">
      <c r="H280"/>
    </row>
    <row r="281" spans="8:8" x14ac:dyDescent="0.2">
      <c r="H281"/>
    </row>
    <row r="282" spans="8:8" x14ac:dyDescent="0.2">
      <c r="H282"/>
    </row>
    <row r="283" spans="8:8" x14ac:dyDescent="0.2">
      <c r="H283"/>
    </row>
    <row r="284" spans="8:8" x14ac:dyDescent="0.2">
      <c r="H284"/>
    </row>
    <row r="285" spans="8:8" x14ac:dyDescent="0.2">
      <c r="H285"/>
    </row>
    <row r="286" spans="8:8" x14ac:dyDescent="0.2">
      <c r="H286"/>
    </row>
    <row r="287" spans="8:8" x14ac:dyDescent="0.2">
      <c r="H287"/>
    </row>
    <row r="288" spans="8:8" x14ac:dyDescent="0.2">
      <c r="H288"/>
    </row>
    <row r="289" spans="8:8" x14ac:dyDescent="0.2">
      <c r="H289"/>
    </row>
    <row r="290" spans="8:8" x14ac:dyDescent="0.2">
      <c r="H290"/>
    </row>
    <row r="291" spans="8:8" x14ac:dyDescent="0.2">
      <c r="H291"/>
    </row>
    <row r="292" spans="8:8" x14ac:dyDescent="0.2">
      <c r="H292"/>
    </row>
    <row r="293" spans="8:8" x14ac:dyDescent="0.2">
      <c r="H293"/>
    </row>
    <row r="294" spans="8:8" x14ac:dyDescent="0.2">
      <c r="H294"/>
    </row>
    <row r="295" spans="8:8" x14ac:dyDescent="0.2">
      <c r="H295"/>
    </row>
    <row r="296" spans="8:8" x14ac:dyDescent="0.2">
      <c r="H296"/>
    </row>
    <row r="297" spans="8:8" x14ac:dyDescent="0.2">
      <c r="H297"/>
    </row>
    <row r="298" spans="8:8" x14ac:dyDescent="0.2">
      <c r="H298"/>
    </row>
    <row r="299" spans="8:8" x14ac:dyDescent="0.2">
      <c r="H299"/>
    </row>
    <row r="300" spans="8:8" x14ac:dyDescent="0.2">
      <c r="H300"/>
    </row>
    <row r="301" spans="8:8" x14ac:dyDescent="0.2">
      <c r="H301"/>
    </row>
    <row r="302" spans="8:8" x14ac:dyDescent="0.2">
      <c r="H302"/>
    </row>
    <row r="303" spans="8:8" x14ac:dyDescent="0.2">
      <c r="H303"/>
    </row>
    <row r="304" spans="8:8" x14ac:dyDescent="0.2">
      <c r="H304"/>
    </row>
    <row r="305" spans="8:8" x14ac:dyDescent="0.2">
      <c r="H305"/>
    </row>
    <row r="306" spans="8:8" x14ac:dyDescent="0.2">
      <c r="H306"/>
    </row>
    <row r="307" spans="8:8" x14ac:dyDescent="0.2">
      <c r="H307"/>
    </row>
    <row r="308" spans="8:8" x14ac:dyDescent="0.2">
      <c r="H308"/>
    </row>
    <row r="309" spans="8:8" x14ac:dyDescent="0.2">
      <c r="H309"/>
    </row>
    <row r="310" spans="8:8" x14ac:dyDescent="0.2">
      <c r="H310"/>
    </row>
    <row r="311" spans="8:8" x14ac:dyDescent="0.2">
      <c r="H311"/>
    </row>
    <row r="312" spans="8:8" x14ac:dyDescent="0.2">
      <c r="H312"/>
    </row>
    <row r="313" spans="8:8" x14ac:dyDescent="0.2">
      <c r="H313"/>
    </row>
    <row r="314" spans="8:8" x14ac:dyDescent="0.2">
      <c r="H314"/>
    </row>
    <row r="315" spans="8:8" x14ac:dyDescent="0.2">
      <c r="H315"/>
    </row>
    <row r="316" spans="8:8" x14ac:dyDescent="0.2">
      <c r="H316"/>
    </row>
    <row r="317" spans="8:8" x14ac:dyDescent="0.2">
      <c r="H317"/>
    </row>
    <row r="318" spans="8:8" x14ac:dyDescent="0.2">
      <c r="H318"/>
    </row>
    <row r="319" spans="8:8" x14ac:dyDescent="0.2">
      <c r="H319"/>
    </row>
    <row r="320" spans="8:8" x14ac:dyDescent="0.2">
      <c r="H320"/>
    </row>
    <row r="321" spans="8:8" x14ac:dyDescent="0.2">
      <c r="H321"/>
    </row>
    <row r="322" spans="8:8" x14ac:dyDescent="0.2">
      <c r="H322"/>
    </row>
    <row r="323" spans="8:8" x14ac:dyDescent="0.2">
      <c r="H323"/>
    </row>
    <row r="324" spans="8:8" x14ac:dyDescent="0.2">
      <c r="H324"/>
    </row>
    <row r="325" spans="8:8" x14ac:dyDescent="0.2">
      <c r="H325"/>
    </row>
    <row r="326" spans="8:8" x14ac:dyDescent="0.2">
      <c r="H326"/>
    </row>
    <row r="327" spans="8:8" x14ac:dyDescent="0.2">
      <c r="H327"/>
    </row>
    <row r="328" spans="8:8" x14ac:dyDescent="0.2">
      <c r="H328"/>
    </row>
    <row r="329" spans="8:8" x14ac:dyDescent="0.2">
      <c r="H329"/>
    </row>
    <row r="330" spans="8:8" x14ac:dyDescent="0.2">
      <c r="H330"/>
    </row>
    <row r="331" spans="8:8" x14ac:dyDescent="0.2">
      <c r="H331"/>
    </row>
    <row r="332" spans="8:8" x14ac:dyDescent="0.2">
      <c r="H332"/>
    </row>
    <row r="333" spans="8:8" x14ac:dyDescent="0.2">
      <c r="H333"/>
    </row>
    <row r="334" spans="8:8" x14ac:dyDescent="0.2">
      <c r="H334"/>
    </row>
    <row r="335" spans="8:8" x14ac:dyDescent="0.2">
      <c r="H335"/>
    </row>
    <row r="336" spans="8:8" x14ac:dyDescent="0.2">
      <c r="H336"/>
    </row>
    <row r="337" spans="8:8" x14ac:dyDescent="0.2">
      <c r="H337"/>
    </row>
    <row r="338" spans="8:8" x14ac:dyDescent="0.2">
      <c r="H338"/>
    </row>
    <row r="339" spans="8:8" x14ac:dyDescent="0.2">
      <c r="H339"/>
    </row>
    <row r="340" spans="8:8" x14ac:dyDescent="0.2">
      <c r="H340"/>
    </row>
    <row r="341" spans="8:8" x14ac:dyDescent="0.2">
      <c r="H341"/>
    </row>
    <row r="342" spans="8:8" x14ac:dyDescent="0.2">
      <c r="H342"/>
    </row>
    <row r="343" spans="8:8" x14ac:dyDescent="0.2">
      <c r="H343"/>
    </row>
    <row r="344" spans="8:8" x14ac:dyDescent="0.2">
      <c r="H344"/>
    </row>
    <row r="345" spans="8:8" x14ac:dyDescent="0.2">
      <c r="H345"/>
    </row>
    <row r="346" spans="8:8" x14ac:dyDescent="0.2">
      <c r="H346"/>
    </row>
    <row r="347" spans="8:8" x14ac:dyDescent="0.2">
      <c r="H347"/>
    </row>
    <row r="348" spans="8:8" x14ac:dyDescent="0.2">
      <c r="H348"/>
    </row>
    <row r="349" spans="8:8" x14ac:dyDescent="0.2">
      <c r="H349"/>
    </row>
    <row r="350" spans="8:8" x14ac:dyDescent="0.2">
      <c r="H350"/>
    </row>
    <row r="351" spans="8:8" x14ac:dyDescent="0.2">
      <c r="H351"/>
    </row>
    <row r="352" spans="8:8" x14ac:dyDescent="0.2">
      <c r="H352"/>
    </row>
    <row r="353" spans="8:8" x14ac:dyDescent="0.2">
      <c r="H353"/>
    </row>
    <row r="354" spans="8:8" x14ac:dyDescent="0.2">
      <c r="H354"/>
    </row>
    <row r="355" spans="8:8" x14ac:dyDescent="0.2">
      <c r="H355"/>
    </row>
    <row r="356" spans="8:8" x14ac:dyDescent="0.2">
      <c r="H356"/>
    </row>
    <row r="357" spans="8:8" x14ac:dyDescent="0.2">
      <c r="H357"/>
    </row>
    <row r="358" spans="8:8" x14ac:dyDescent="0.2">
      <c r="H358"/>
    </row>
    <row r="359" spans="8:8" x14ac:dyDescent="0.2">
      <c r="H359"/>
    </row>
    <row r="360" spans="8:8" x14ac:dyDescent="0.2">
      <c r="H360"/>
    </row>
    <row r="361" spans="8:8" x14ac:dyDescent="0.2">
      <c r="H361"/>
    </row>
    <row r="362" spans="8:8" x14ac:dyDescent="0.2">
      <c r="H362"/>
    </row>
    <row r="363" spans="8:8" x14ac:dyDescent="0.2">
      <c r="H363"/>
    </row>
    <row r="364" spans="8:8" x14ac:dyDescent="0.2">
      <c r="H364"/>
    </row>
    <row r="365" spans="8:8" x14ac:dyDescent="0.2">
      <c r="H365"/>
    </row>
    <row r="366" spans="8:8" x14ac:dyDescent="0.2">
      <c r="H366"/>
    </row>
    <row r="367" spans="8:8" x14ac:dyDescent="0.2">
      <c r="H367"/>
    </row>
    <row r="368" spans="8:8" x14ac:dyDescent="0.2">
      <c r="H368"/>
    </row>
    <row r="369" spans="8:8" x14ac:dyDescent="0.2">
      <c r="H369"/>
    </row>
    <row r="370" spans="8:8" x14ac:dyDescent="0.2">
      <c r="H370"/>
    </row>
    <row r="371" spans="8:8" x14ac:dyDescent="0.2">
      <c r="H371"/>
    </row>
    <row r="372" spans="8:8" x14ac:dyDescent="0.2">
      <c r="H372"/>
    </row>
    <row r="373" spans="8:8" x14ac:dyDescent="0.2">
      <c r="H373"/>
    </row>
    <row r="374" spans="8:8" x14ac:dyDescent="0.2">
      <c r="H374"/>
    </row>
    <row r="375" spans="8:8" x14ac:dyDescent="0.2">
      <c r="H375"/>
    </row>
    <row r="376" spans="8:8" x14ac:dyDescent="0.2">
      <c r="H376"/>
    </row>
    <row r="377" spans="8:8" x14ac:dyDescent="0.2">
      <c r="H377"/>
    </row>
    <row r="378" spans="8:8" x14ac:dyDescent="0.2">
      <c r="H378"/>
    </row>
    <row r="379" spans="8:8" x14ac:dyDescent="0.2">
      <c r="H379"/>
    </row>
    <row r="380" spans="8:8" x14ac:dyDescent="0.2">
      <c r="H380"/>
    </row>
    <row r="381" spans="8:8" x14ac:dyDescent="0.2">
      <c r="H381"/>
    </row>
    <row r="382" spans="8:8" x14ac:dyDescent="0.2">
      <c r="H382"/>
    </row>
    <row r="383" spans="8:8" x14ac:dyDescent="0.2">
      <c r="H383"/>
    </row>
    <row r="384" spans="8:8" x14ac:dyDescent="0.2">
      <c r="H384"/>
    </row>
    <row r="385" spans="8:8" x14ac:dyDescent="0.2">
      <c r="H385"/>
    </row>
    <row r="386" spans="8:8" x14ac:dyDescent="0.2">
      <c r="H386"/>
    </row>
    <row r="387" spans="8:8" x14ac:dyDescent="0.2">
      <c r="H387"/>
    </row>
    <row r="388" spans="8:8" x14ac:dyDescent="0.2">
      <c r="H388"/>
    </row>
    <row r="389" spans="8:8" x14ac:dyDescent="0.2">
      <c r="H389"/>
    </row>
    <row r="390" spans="8:8" x14ac:dyDescent="0.2">
      <c r="H390"/>
    </row>
    <row r="391" spans="8:8" x14ac:dyDescent="0.2">
      <c r="H391"/>
    </row>
    <row r="392" spans="8:8" x14ac:dyDescent="0.2">
      <c r="H392"/>
    </row>
    <row r="393" spans="8:8" x14ac:dyDescent="0.2">
      <c r="H393"/>
    </row>
    <row r="394" spans="8:8" x14ac:dyDescent="0.2">
      <c r="H394"/>
    </row>
    <row r="395" spans="8:8" x14ac:dyDescent="0.2">
      <c r="H395"/>
    </row>
    <row r="396" spans="8:8" x14ac:dyDescent="0.2">
      <c r="H396"/>
    </row>
    <row r="397" spans="8:8" x14ac:dyDescent="0.2">
      <c r="H397"/>
    </row>
    <row r="398" spans="8:8" x14ac:dyDescent="0.2">
      <c r="H398"/>
    </row>
    <row r="399" spans="8:8" x14ac:dyDescent="0.2">
      <c r="H399"/>
    </row>
    <row r="400" spans="8:8" x14ac:dyDescent="0.2">
      <c r="H400"/>
    </row>
    <row r="401" spans="8:8" x14ac:dyDescent="0.2">
      <c r="H401"/>
    </row>
    <row r="402" spans="8:8" x14ac:dyDescent="0.2">
      <c r="H402"/>
    </row>
    <row r="403" spans="8:8" x14ac:dyDescent="0.2">
      <c r="H403"/>
    </row>
    <row r="404" spans="8:8" x14ac:dyDescent="0.2">
      <c r="H404"/>
    </row>
    <row r="405" spans="8:8" x14ac:dyDescent="0.2">
      <c r="H405"/>
    </row>
    <row r="406" spans="8:8" x14ac:dyDescent="0.2">
      <c r="H406"/>
    </row>
    <row r="407" spans="8:8" x14ac:dyDescent="0.2">
      <c r="H407"/>
    </row>
    <row r="408" spans="8:8" x14ac:dyDescent="0.2">
      <c r="H408"/>
    </row>
    <row r="409" spans="8:8" x14ac:dyDescent="0.2">
      <c r="H409"/>
    </row>
    <row r="410" spans="8:8" x14ac:dyDescent="0.2">
      <c r="H410"/>
    </row>
    <row r="411" spans="8:8" x14ac:dyDescent="0.2">
      <c r="H411"/>
    </row>
    <row r="412" spans="8:8" x14ac:dyDescent="0.2">
      <c r="H412"/>
    </row>
    <row r="413" spans="8:8" x14ac:dyDescent="0.2">
      <c r="H413"/>
    </row>
    <row r="414" spans="8:8" x14ac:dyDescent="0.2">
      <c r="H414"/>
    </row>
    <row r="415" spans="8:8" x14ac:dyDescent="0.2">
      <c r="H415"/>
    </row>
    <row r="416" spans="8:8" x14ac:dyDescent="0.2">
      <c r="H416"/>
    </row>
    <row r="417" spans="8:8" x14ac:dyDescent="0.2">
      <c r="H417"/>
    </row>
    <row r="418" spans="8:8" x14ac:dyDescent="0.2">
      <c r="H418"/>
    </row>
    <row r="419" spans="8:8" x14ac:dyDescent="0.2">
      <c r="H419"/>
    </row>
    <row r="420" spans="8:8" x14ac:dyDescent="0.2">
      <c r="H420"/>
    </row>
    <row r="421" spans="8:8" x14ac:dyDescent="0.2">
      <c r="H421"/>
    </row>
    <row r="422" spans="8:8" x14ac:dyDescent="0.2">
      <c r="H422"/>
    </row>
    <row r="423" spans="8:8" x14ac:dyDescent="0.2">
      <c r="H423"/>
    </row>
    <row r="424" spans="8:8" x14ac:dyDescent="0.2">
      <c r="H424"/>
    </row>
    <row r="425" spans="8:8" x14ac:dyDescent="0.2">
      <c r="H425"/>
    </row>
    <row r="426" spans="8:8" x14ac:dyDescent="0.2">
      <c r="H426"/>
    </row>
    <row r="427" spans="8:8" x14ac:dyDescent="0.2">
      <c r="H427"/>
    </row>
    <row r="428" spans="8:8" x14ac:dyDescent="0.2">
      <c r="H428"/>
    </row>
    <row r="429" spans="8:8" x14ac:dyDescent="0.2">
      <c r="H429"/>
    </row>
    <row r="430" spans="8:8" x14ac:dyDescent="0.2">
      <c r="H430"/>
    </row>
    <row r="431" spans="8:8" x14ac:dyDescent="0.2">
      <c r="H431"/>
    </row>
    <row r="432" spans="8:8" x14ac:dyDescent="0.2">
      <c r="H432"/>
    </row>
    <row r="433" spans="8:8" x14ac:dyDescent="0.2">
      <c r="H433"/>
    </row>
    <row r="434" spans="8:8" x14ac:dyDescent="0.2">
      <c r="H434"/>
    </row>
    <row r="435" spans="8:8" x14ac:dyDescent="0.2">
      <c r="H435"/>
    </row>
    <row r="436" spans="8:8" x14ac:dyDescent="0.2">
      <c r="H436"/>
    </row>
    <row r="437" spans="8:8" x14ac:dyDescent="0.2">
      <c r="H437"/>
    </row>
    <row r="438" spans="8:8" x14ac:dyDescent="0.2">
      <c r="H438"/>
    </row>
    <row r="439" spans="8:8" x14ac:dyDescent="0.2">
      <c r="H439"/>
    </row>
    <row r="440" spans="8:8" x14ac:dyDescent="0.2">
      <c r="H440"/>
    </row>
    <row r="441" spans="8:8" x14ac:dyDescent="0.2">
      <c r="H441"/>
    </row>
    <row r="442" spans="8:8" x14ac:dyDescent="0.2">
      <c r="H442"/>
    </row>
    <row r="443" spans="8:8" x14ac:dyDescent="0.2">
      <c r="H443"/>
    </row>
    <row r="444" spans="8:8" x14ac:dyDescent="0.2">
      <c r="H444"/>
    </row>
    <row r="445" spans="8:8" x14ac:dyDescent="0.2">
      <c r="H445"/>
    </row>
    <row r="446" spans="8:8" x14ac:dyDescent="0.2">
      <c r="H446"/>
    </row>
    <row r="447" spans="8:8" x14ac:dyDescent="0.2">
      <c r="H447"/>
    </row>
    <row r="448" spans="8:8" x14ac:dyDescent="0.2">
      <c r="H448"/>
    </row>
    <row r="449" spans="8:8" x14ac:dyDescent="0.2">
      <c r="H449"/>
    </row>
    <row r="450" spans="8:8" x14ac:dyDescent="0.2">
      <c r="H450"/>
    </row>
    <row r="451" spans="8:8" x14ac:dyDescent="0.2">
      <c r="H451"/>
    </row>
    <row r="452" spans="8:8" x14ac:dyDescent="0.2">
      <c r="H452"/>
    </row>
    <row r="453" spans="8:8" x14ac:dyDescent="0.2">
      <c r="H453"/>
    </row>
    <row r="454" spans="8:8" x14ac:dyDescent="0.2">
      <c r="H454"/>
    </row>
    <row r="455" spans="8:8" x14ac:dyDescent="0.2">
      <c r="H455"/>
    </row>
    <row r="456" spans="8:8" x14ac:dyDescent="0.2">
      <c r="H456"/>
    </row>
    <row r="457" spans="8:8" x14ac:dyDescent="0.2">
      <c r="H457"/>
    </row>
    <row r="458" spans="8:8" x14ac:dyDescent="0.2">
      <c r="H458"/>
    </row>
    <row r="459" spans="8:8" x14ac:dyDescent="0.2">
      <c r="H459"/>
    </row>
    <row r="460" spans="8:8" x14ac:dyDescent="0.2">
      <c r="H460"/>
    </row>
    <row r="461" spans="8:8" x14ac:dyDescent="0.2">
      <c r="H461"/>
    </row>
    <row r="462" spans="8:8" x14ac:dyDescent="0.2">
      <c r="H462"/>
    </row>
    <row r="463" spans="8:8" x14ac:dyDescent="0.2">
      <c r="H463"/>
    </row>
    <row r="464" spans="8:8" x14ac:dyDescent="0.2">
      <c r="H464"/>
    </row>
    <row r="465" spans="8:8" x14ac:dyDescent="0.2">
      <c r="H465"/>
    </row>
    <row r="466" spans="8:8" x14ac:dyDescent="0.2">
      <c r="H466"/>
    </row>
    <row r="467" spans="8:8" x14ac:dyDescent="0.2">
      <c r="H467"/>
    </row>
    <row r="468" spans="8:8" x14ac:dyDescent="0.2">
      <c r="H468"/>
    </row>
    <row r="469" spans="8:8" x14ac:dyDescent="0.2">
      <c r="H469"/>
    </row>
    <row r="470" spans="8:8" x14ac:dyDescent="0.2">
      <c r="H470"/>
    </row>
    <row r="471" spans="8:8" x14ac:dyDescent="0.2">
      <c r="H471"/>
    </row>
    <row r="472" spans="8:8" x14ac:dyDescent="0.2">
      <c r="H472"/>
    </row>
    <row r="473" spans="8:8" x14ac:dyDescent="0.2">
      <c r="H473"/>
    </row>
    <row r="474" spans="8:8" x14ac:dyDescent="0.2">
      <c r="H474"/>
    </row>
    <row r="475" spans="8:8" x14ac:dyDescent="0.2">
      <c r="H475"/>
    </row>
    <row r="476" spans="8:8" x14ac:dyDescent="0.2">
      <c r="H476"/>
    </row>
    <row r="477" spans="8:8" x14ac:dyDescent="0.2">
      <c r="H477"/>
    </row>
    <row r="478" spans="8:8" x14ac:dyDescent="0.2">
      <c r="H478"/>
    </row>
    <row r="479" spans="8:8" x14ac:dyDescent="0.2">
      <c r="H479"/>
    </row>
    <row r="480" spans="8:8" x14ac:dyDescent="0.2">
      <c r="H480"/>
    </row>
    <row r="481" spans="8:8" x14ac:dyDescent="0.2">
      <c r="H481"/>
    </row>
    <row r="482" spans="8:8" x14ac:dyDescent="0.2">
      <c r="H482"/>
    </row>
    <row r="483" spans="8:8" x14ac:dyDescent="0.2">
      <c r="H483"/>
    </row>
    <row r="484" spans="8:8" x14ac:dyDescent="0.2">
      <c r="H484"/>
    </row>
    <row r="485" spans="8:8" x14ac:dyDescent="0.2">
      <c r="H485"/>
    </row>
    <row r="486" spans="8:8" x14ac:dyDescent="0.2">
      <c r="H486"/>
    </row>
    <row r="487" spans="8:8" x14ac:dyDescent="0.2">
      <c r="H487"/>
    </row>
    <row r="488" spans="8:8" x14ac:dyDescent="0.2">
      <c r="H488"/>
    </row>
    <row r="489" spans="8:8" x14ac:dyDescent="0.2">
      <c r="H489"/>
    </row>
    <row r="490" spans="8:8" x14ac:dyDescent="0.2">
      <c r="H490"/>
    </row>
    <row r="491" spans="8:8" x14ac:dyDescent="0.2">
      <c r="H491"/>
    </row>
    <row r="492" spans="8:8" x14ac:dyDescent="0.2">
      <c r="H492"/>
    </row>
    <row r="493" spans="8:8" x14ac:dyDescent="0.2">
      <c r="H493"/>
    </row>
    <row r="494" spans="8:8" x14ac:dyDescent="0.2">
      <c r="H494"/>
    </row>
    <row r="495" spans="8:8" x14ac:dyDescent="0.2">
      <c r="H495"/>
    </row>
    <row r="496" spans="8:8" x14ac:dyDescent="0.2">
      <c r="H496"/>
    </row>
    <row r="497" spans="8:8" x14ac:dyDescent="0.2">
      <c r="H497"/>
    </row>
    <row r="498" spans="8:8" x14ac:dyDescent="0.2">
      <c r="H498"/>
    </row>
    <row r="499" spans="8:8" x14ac:dyDescent="0.2">
      <c r="H499"/>
    </row>
    <row r="500" spans="8:8" x14ac:dyDescent="0.2">
      <c r="H500"/>
    </row>
    <row r="501" spans="8:8" x14ac:dyDescent="0.2">
      <c r="H501"/>
    </row>
    <row r="502" spans="8:8" x14ac:dyDescent="0.2">
      <c r="H502"/>
    </row>
    <row r="503" spans="8:8" x14ac:dyDescent="0.2">
      <c r="H503"/>
    </row>
    <row r="504" spans="8:8" x14ac:dyDescent="0.2">
      <c r="H504"/>
    </row>
    <row r="505" spans="8:8" x14ac:dyDescent="0.2">
      <c r="H505"/>
    </row>
    <row r="506" spans="8:8" x14ac:dyDescent="0.2">
      <c r="H506"/>
    </row>
    <row r="507" spans="8:8" x14ac:dyDescent="0.2">
      <c r="H507"/>
    </row>
    <row r="508" spans="8:8" x14ac:dyDescent="0.2">
      <c r="H508"/>
    </row>
    <row r="509" spans="8:8" x14ac:dyDescent="0.2">
      <c r="H509"/>
    </row>
    <row r="510" spans="8:8" x14ac:dyDescent="0.2">
      <c r="H510"/>
    </row>
    <row r="511" spans="8:8" x14ac:dyDescent="0.2">
      <c r="H511"/>
    </row>
    <row r="512" spans="8:8" x14ac:dyDescent="0.2">
      <c r="H512"/>
    </row>
    <row r="513" spans="8:8" x14ac:dyDescent="0.2">
      <c r="H513"/>
    </row>
    <row r="514" spans="8:8" x14ac:dyDescent="0.2">
      <c r="H514"/>
    </row>
    <row r="515" spans="8:8" x14ac:dyDescent="0.2">
      <c r="H515"/>
    </row>
    <row r="516" spans="8:8" x14ac:dyDescent="0.2">
      <c r="H516"/>
    </row>
    <row r="517" spans="8:8" x14ac:dyDescent="0.2">
      <c r="H517"/>
    </row>
    <row r="518" spans="8:8" x14ac:dyDescent="0.2">
      <c r="H518"/>
    </row>
    <row r="519" spans="8:8" x14ac:dyDescent="0.2">
      <c r="H519"/>
    </row>
    <row r="520" spans="8:8" x14ac:dyDescent="0.2">
      <c r="H520"/>
    </row>
    <row r="521" spans="8:8" x14ac:dyDescent="0.2">
      <c r="H521"/>
    </row>
    <row r="522" spans="8:8" x14ac:dyDescent="0.2">
      <c r="H522"/>
    </row>
    <row r="523" spans="8:8" x14ac:dyDescent="0.2">
      <c r="H523"/>
    </row>
    <row r="524" spans="8:8" x14ac:dyDescent="0.2">
      <c r="H524"/>
    </row>
    <row r="525" spans="8:8" x14ac:dyDescent="0.2">
      <c r="H525"/>
    </row>
    <row r="526" spans="8:8" x14ac:dyDescent="0.2">
      <c r="H526"/>
    </row>
    <row r="527" spans="8:8" x14ac:dyDescent="0.2">
      <c r="H527"/>
    </row>
    <row r="528" spans="8:8" x14ac:dyDescent="0.2">
      <c r="H528"/>
    </row>
    <row r="529" spans="8:8" x14ac:dyDescent="0.2">
      <c r="H529"/>
    </row>
    <row r="530" spans="8:8" x14ac:dyDescent="0.2">
      <c r="H530"/>
    </row>
    <row r="531" spans="8:8" x14ac:dyDescent="0.2">
      <c r="H531"/>
    </row>
    <row r="532" spans="8:8" x14ac:dyDescent="0.2">
      <c r="H532"/>
    </row>
    <row r="533" spans="8:8" x14ac:dyDescent="0.2">
      <c r="H533"/>
    </row>
    <row r="534" spans="8:8" x14ac:dyDescent="0.2">
      <c r="H534"/>
    </row>
    <row r="535" spans="8:8" x14ac:dyDescent="0.2">
      <c r="H535"/>
    </row>
    <row r="536" spans="8:8" x14ac:dyDescent="0.2">
      <c r="H536"/>
    </row>
    <row r="537" spans="8:8" x14ac:dyDescent="0.2">
      <c r="H537"/>
    </row>
    <row r="538" spans="8:8" x14ac:dyDescent="0.2">
      <c r="H538"/>
    </row>
    <row r="539" spans="8:8" x14ac:dyDescent="0.2">
      <c r="H539"/>
    </row>
    <row r="540" spans="8:8" x14ac:dyDescent="0.2">
      <c r="H540"/>
    </row>
    <row r="541" spans="8:8" x14ac:dyDescent="0.2">
      <c r="H541"/>
    </row>
    <row r="542" spans="8:8" x14ac:dyDescent="0.2">
      <c r="H542"/>
    </row>
    <row r="543" spans="8:8" x14ac:dyDescent="0.2">
      <c r="H543"/>
    </row>
    <row r="544" spans="8:8" x14ac:dyDescent="0.2">
      <c r="H544"/>
    </row>
    <row r="545" spans="8:8" x14ac:dyDescent="0.2">
      <c r="H545"/>
    </row>
    <row r="546" spans="8:8" x14ac:dyDescent="0.2">
      <c r="H546"/>
    </row>
    <row r="547" spans="8:8" x14ac:dyDescent="0.2">
      <c r="H547"/>
    </row>
    <row r="548" spans="8:8" x14ac:dyDescent="0.2">
      <c r="H548"/>
    </row>
    <row r="549" spans="8:8" x14ac:dyDescent="0.2">
      <c r="H549"/>
    </row>
    <row r="550" spans="8:8" x14ac:dyDescent="0.2">
      <c r="H550"/>
    </row>
    <row r="551" spans="8:8" x14ac:dyDescent="0.2">
      <c r="H551"/>
    </row>
    <row r="552" spans="8:8" x14ac:dyDescent="0.2">
      <c r="H552"/>
    </row>
    <row r="553" spans="8:8" x14ac:dyDescent="0.2">
      <c r="H553"/>
    </row>
    <row r="554" spans="8:8" x14ac:dyDescent="0.2">
      <c r="H554"/>
    </row>
    <row r="555" spans="8:8" x14ac:dyDescent="0.2">
      <c r="H555"/>
    </row>
    <row r="556" spans="8:8" x14ac:dyDescent="0.2">
      <c r="H556"/>
    </row>
    <row r="557" spans="8:8" x14ac:dyDescent="0.2">
      <c r="H557"/>
    </row>
    <row r="558" spans="8:8" x14ac:dyDescent="0.2">
      <c r="H558"/>
    </row>
    <row r="559" spans="8:8" x14ac:dyDescent="0.2">
      <c r="H559"/>
    </row>
    <row r="560" spans="8:8" x14ac:dyDescent="0.2">
      <c r="H560"/>
    </row>
    <row r="561" spans="8:8" x14ac:dyDescent="0.2">
      <c r="H561"/>
    </row>
    <row r="562" spans="8:8" x14ac:dyDescent="0.2">
      <c r="H562"/>
    </row>
    <row r="563" spans="8:8" x14ac:dyDescent="0.2">
      <c r="H563"/>
    </row>
    <row r="564" spans="8:8" x14ac:dyDescent="0.2">
      <c r="H564"/>
    </row>
    <row r="565" spans="8:8" x14ac:dyDescent="0.2">
      <c r="H565"/>
    </row>
    <row r="566" spans="8:8" x14ac:dyDescent="0.2">
      <c r="H566"/>
    </row>
    <row r="567" spans="8:8" x14ac:dyDescent="0.2">
      <c r="H567"/>
    </row>
    <row r="568" spans="8:8" x14ac:dyDescent="0.2">
      <c r="H568"/>
    </row>
    <row r="569" spans="8:8" x14ac:dyDescent="0.2">
      <c r="H569"/>
    </row>
    <row r="570" spans="8:8" x14ac:dyDescent="0.2">
      <c r="H570"/>
    </row>
    <row r="571" spans="8:8" x14ac:dyDescent="0.2">
      <c r="H571"/>
    </row>
    <row r="572" spans="8:8" x14ac:dyDescent="0.2">
      <c r="H572"/>
    </row>
    <row r="573" spans="8:8" x14ac:dyDescent="0.2">
      <c r="H573"/>
    </row>
    <row r="574" spans="8:8" x14ac:dyDescent="0.2">
      <c r="H574"/>
    </row>
    <row r="575" spans="8:8" x14ac:dyDescent="0.2">
      <c r="H575"/>
    </row>
    <row r="576" spans="8:8" x14ac:dyDescent="0.2">
      <c r="H576"/>
    </row>
    <row r="577" spans="8:8" x14ac:dyDescent="0.2">
      <c r="H577"/>
    </row>
    <row r="578" spans="8:8" x14ac:dyDescent="0.2">
      <c r="H578"/>
    </row>
    <row r="579" spans="8:8" x14ac:dyDescent="0.2">
      <c r="H579"/>
    </row>
    <row r="580" spans="8:8" x14ac:dyDescent="0.2">
      <c r="H580"/>
    </row>
    <row r="581" spans="8:8" x14ac:dyDescent="0.2">
      <c r="H581"/>
    </row>
    <row r="582" spans="8:8" x14ac:dyDescent="0.2">
      <c r="H582"/>
    </row>
    <row r="583" spans="8:8" x14ac:dyDescent="0.2">
      <c r="H583"/>
    </row>
    <row r="584" spans="8:8" x14ac:dyDescent="0.2">
      <c r="H584"/>
    </row>
    <row r="585" spans="8:8" x14ac:dyDescent="0.2">
      <c r="H585"/>
    </row>
    <row r="586" spans="8:8" x14ac:dyDescent="0.2">
      <c r="H586"/>
    </row>
    <row r="587" spans="8:8" x14ac:dyDescent="0.2">
      <c r="H587"/>
    </row>
    <row r="588" spans="8:8" x14ac:dyDescent="0.2">
      <c r="H588"/>
    </row>
    <row r="589" spans="8:8" x14ac:dyDescent="0.2">
      <c r="H589"/>
    </row>
    <row r="590" spans="8:8" x14ac:dyDescent="0.2">
      <c r="H590"/>
    </row>
    <row r="591" spans="8:8" x14ac:dyDescent="0.2">
      <c r="H591"/>
    </row>
    <row r="592" spans="8:8" x14ac:dyDescent="0.2">
      <c r="H592"/>
    </row>
    <row r="593" spans="8:8" x14ac:dyDescent="0.2">
      <c r="H593"/>
    </row>
    <row r="594" spans="8:8" x14ac:dyDescent="0.2">
      <c r="H594"/>
    </row>
    <row r="595" spans="8:8" x14ac:dyDescent="0.2">
      <c r="H595"/>
    </row>
    <row r="596" spans="8:8" x14ac:dyDescent="0.2">
      <c r="H596"/>
    </row>
    <row r="597" spans="8:8" x14ac:dyDescent="0.2">
      <c r="H597"/>
    </row>
    <row r="598" spans="8:8" x14ac:dyDescent="0.2">
      <c r="H598"/>
    </row>
    <row r="599" spans="8:8" x14ac:dyDescent="0.2">
      <c r="H599"/>
    </row>
    <row r="600" spans="8:8" x14ac:dyDescent="0.2">
      <c r="H600"/>
    </row>
    <row r="601" spans="8:8" x14ac:dyDescent="0.2">
      <c r="H601"/>
    </row>
    <row r="602" spans="8:8" x14ac:dyDescent="0.2">
      <c r="H602"/>
    </row>
    <row r="603" spans="8:8" x14ac:dyDescent="0.2">
      <c r="H603"/>
    </row>
    <row r="604" spans="8:8" x14ac:dyDescent="0.2">
      <c r="H604"/>
    </row>
    <row r="605" spans="8:8" x14ac:dyDescent="0.2">
      <c r="H605"/>
    </row>
    <row r="606" spans="8:8" x14ac:dyDescent="0.2">
      <c r="H606"/>
    </row>
    <row r="607" spans="8:8" x14ac:dyDescent="0.2">
      <c r="H607"/>
    </row>
    <row r="608" spans="8:8" x14ac:dyDescent="0.2">
      <c r="H608"/>
    </row>
    <row r="609" spans="8:8" x14ac:dyDescent="0.2">
      <c r="H609"/>
    </row>
    <row r="610" spans="8:8" x14ac:dyDescent="0.2">
      <c r="H610"/>
    </row>
    <row r="611" spans="8:8" x14ac:dyDescent="0.2">
      <c r="H611"/>
    </row>
    <row r="612" spans="8:8" x14ac:dyDescent="0.2">
      <c r="H612"/>
    </row>
    <row r="613" spans="8:8" x14ac:dyDescent="0.2">
      <c r="H613"/>
    </row>
    <row r="614" spans="8:8" x14ac:dyDescent="0.2">
      <c r="H614"/>
    </row>
  </sheetData>
  <phoneticPr fontId="0" type="noConversion"/>
  <printOptions horizontalCentered="1"/>
  <pageMargins left="0.78740157480314965" right="0.78740157480314965" top="0.98425196850393704" bottom="0.78740157480314965" header="0.59055118110236227" footer="0.39370078740157483"/>
  <pageSetup paperSize="9" scale="61" orientation="portrait" r:id="rId1"/>
  <headerFooter alignWithMargins="0">
    <oddHeader>&amp;C&amp;"Arial,Negrita"&amp;K03+0003.3.14 OTROS CULTIVOS LEÑOSOS Y VIVEROS. Superficie provincial total (ha)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31</vt:i4>
      </vt:variant>
      <vt:variant>
        <vt:lpstr>Rangos con nombre</vt:lpstr>
      </vt:variant>
      <vt:variant>
        <vt:i4>13</vt:i4>
      </vt:variant>
    </vt:vector>
  </HeadingPairs>
  <TitlesOfParts>
    <vt:vector size="44" baseType="lpstr">
      <vt:lpstr>C01  CEREALES GRANO</vt:lpstr>
      <vt:lpstr>C02  CEREALES GRANO</vt:lpstr>
      <vt:lpstr>C03  LEGUMINOSAS GRANO</vt:lpstr>
      <vt:lpstr>C04  TUBERCULOS, FLORES Y </vt:lpstr>
      <vt:lpstr>C05  CULTIVOS INDUSTRIALES</vt:lpstr>
      <vt:lpstr>C06A  CULTIVOS INDUSTRIALES</vt:lpstr>
      <vt:lpstr>C06B  CULTIVOS INDUSTRIALES </vt:lpstr>
      <vt:lpstr>C07A  CULTIVOS FORRAJEROS</vt:lpstr>
      <vt:lpstr>C07B  CULTIVOS FORRAJEROS</vt:lpstr>
      <vt:lpstr>C07C  CULTIVOS FORRAJEROS</vt:lpstr>
      <vt:lpstr>C08A HORTALIZAS (en campo)</vt:lpstr>
      <vt:lpstr>C08B HORTALIZAS (en campo)</vt:lpstr>
      <vt:lpstr>C08C HORTALIZAS (en campo)</vt:lpstr>
      <vt:lpstr>C08D HORTALIZAS (en campo)</vt:lpstr>
      <vt:lpstr>INVERNADEROS 1</vt:lpstr>
      <vt:lpstr>INVERNADEROS 2</vt:lpstr>
      <vt:lpstr>HUERTOS</vt:lpstr>
      <vt:lpstr>HORTALIZAS en huerto</vt:lpstr>
      <vt:lpstr>HORTALIZAS en huerto(2)</vt:lpstr>
      <vt:lpstr>HORTALIZAS en huerto(3)</vt:lpstr>
      <vt:lpstr>HORTALIZAS en huerto(4)</vt:lpstr>
      <vt:lpstr>C10  FRUTALES CITRICOS</vt:lpstr>
      <vt:lpstr>C11A  FRUTALES NO CITRICOS</vt:lpstr>
      <vt:lpstr>C11B  FRUTALES NO CITRICOS</vt:lpstr>
      <vt:lpstr>C12  FRUTALES NO CITRICOS</vt:lpstr>
      <vt:lpstr>C13  FRUTALES NO CITRICOS</vt:lpstr>
      <vt:lpstr>C13  FRUTALES NO CITRICOS (2)</vt:lpstr>
      <vt:lpstr>C16A  VIÑEDO MESA</vt:lpstr>
      <vt:lpstr>C16B  VIÑEDO TRANSF.</vt:lpstr>
      <vt:lpstr>C17 OLIVAR</vt:lpstr>
      <vt:lpstr>C17  OTROS CULTIVOS LEÑOSO</vt:lpstr>
      <vt:lpstr>'C05  CULTIVOS INDUSTRIALES'!Área_de_impresión</vt:lpstr>
      <vt:lpstr>'C08A HORTALIZAS (en campo)'!Área_de_impresión</vt:lpstr>
      <vt:lpstr>'C08B HORTALIZAS (en campo)'!Área_de_impresión</vt:lpstr>
      <vt:lpstr>'C08C HORTALIZAS (en campo)'!Área_de_impresión</vt:lpstr>
      <vt:lpstr>'C08D HORTALIZAS (en campo)'!Área_de_impresión</vt:lpstr>
      <vt:lpstr>'C12  FRUTALES NO CITRICOS'!Área_de_impresión</vt:lpstr>
      <vt:lpstr>'HORTALIZAS en huerto'!Área_de_impresión</vt:lpstr>
      <vt:lpstr>'HORTALIZAS en huerto(2)'!Área_de_impresión</vt:lpstr>
      <vt:lpstr>'HORTALIZAS en huerto(3)'!Área_de_impresión</vt:lpstr>
      <vt:lpstr>'HORTALIZAS en huerto(4)'!Área_de_impresión</vt:lpstr>
      <vt:lpstr>HUERTOS!Área_de_impresión</vt:lpstr>
      <vt:lpstr>'INVERNADEROS 1'!Área_de_impresión</vt:lpstr>
      <vt:lpstr>'INVERNADEROS 2'!Área_de_impresión</vt:lpstr>
    </vt:vector>
  </TitlesOfParts>
  <Company>OTYPSA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dc:creator>
  <cp:lastModifiedBy>Dolores Martínez</cp:lastModifiedBy>
  <cp:lastPrinted>2026-07-29T07:47:38Z</cp:lastPrinted>
  <dcterms:created xsi:type="dcterms:W3CDTF">2001-01-29T12:07:47Z</dcterms:created>
  <dcterms:modified xsi:type="dcterms:W3CDTF">2026-07-29T07:50:39Z</dcterms:modified>
</cp:coreProperties>
</file>