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updateLinks="never"/>
  <xr:revisionPtr revIDLastSave="0" documentId="13_ncr:1_{D4EB25DD-4DCB-4F88-94AC-DA3302C30813}" xr6:coauthVersionLast="47" xr6:coauthVersionMax="47" xr10:uidLastSave="{00000000-0000-0000-0000-000000000000}"/>
  <bookViews>
    <workbookView xWindow="-110" yWindow="-110" windowWidth="19420" windowHeight="10420" tabRatio="705" xr2:uid="{00000000-000D-0000-FFFF-FFFF00000000}"/>
  </bookViews>
  <sheets>
    <sheet name="Introducción" sheetId="2" r:id="rId1"/>
    <sheet name="DENOM RIESGOS-FASES" sheetId="73" r:id="rId2"/>
    <sheet name="2. Medio Propio (MP)" sheetId="3" r:id="rId3"/>
    <sheet name="MP1 JUSTIF. ENCARGO" sheetId="4" r:id="rId4"/>
    <sheet name="MP2 REQUISITOS M.P." sheetId="64" r:id="rId5"/>
    <sheet name="MP3 SELECCIÓN M.P." sheetId="65" r:id="rId6"/>
    <sheet name="MP4 TARIFAS" sheetId="66" r:id="rId7"/>
    <sheet name="MP5 SUBCONTRATACIONES" sheetId="67" r:id="rId8"/>
    <sheet name="MP6 INCUMPLIM. ENCARGO" sheetId="68" r:id="rId9"/>
    <sheet name="MP7 INFORMACIÓN" sheetId="69" r:id="rId10"/>
    <sheet name="MP8 PISTA AUDITORÍA" sheetId="70" r:id="rId11"/>
    <sheet name="MPXX" sheetId="71" r:id="rId12"/>
  </sheets>
  <definedNames>
    <definedName name="_ftn2" localSheetId="0">Introducción!$A$96</definedName>
    <definedName name="_xlnm.Print_Area" localSheetId="1">'DENOM RIESGOS-FASES'!$A$4:$G$24</definedName>
    <definedName name="_xlnm.Print_Area" localSheetId="3">'MP1 JUSTIF. ENCARGO'!$A$1:$V$10</definedName>
    <definedName name="_xlnm.Print_Area" localSheetId="4">'MP2 REQUISITOS M.P.'!$A$1:$V$10</definedName>
    <definedName name="_xlnm.Print_Area" localSheetId="5">'MP3 SELECCIÓN M.P.'!$A$1:$V$10</definedName>
    <definedName name="_xlnm.Print_Area" localSheetId="6">'MP4 TARIFAS'!$A$1:$V$11</definedName>
    <definedName name="_xlnm.Print_Area" localSheetId="7">'MP5 SUBCONTRATACIONES'!$A$1:$V$12</definedName>
    <definedName name="_xlnm.Print_Area" localSheetId="8">'MP6 INCUMPLIM. ENCARGO'!$A$1:$V$11</definedName>
    <definedName name="_xlnm.Print_Area" localSheetId="9">'MP7 INFORMACIÓN'!$A$1:$V$10</definedName>
    <definedName name="_xlnm.Print_Area" localSheetId="10">'MP8 PISTA AUDITORÍA'!$A$1:$V$10</definedName>
    <definedName name="_xlnm.Print_Area" localSheetId="11">MPXX!$A$1:$V$12</definedName>
    <definedName name="FUEN">MPXX!$E$35:$E$39</definedName>
    <definedName name="negative" localSheetId="4">'MP2 REQUISITOS M.P.'!$E$33:$E$37</definedName>
    <definedName name="negative" localSheetId="5">'MP3 SELECCIÓN M.P.'!$E$33:$E$37</definedName>
    <definedName name="negative" localSheetId="6">'MP4 TARIFAS'!$E$34:$E$38</definedName>
    <definedName name="negative" localSheetId="7">'MP5 SUBCONTRATACIONES'!$E$35:$E$39</definedName>
    <definedName name="negative" localSheetId="8">'MP6 INCUMPLIM. ENCARGO'!$E$34:$E$38</definedName>
    <definedName name="negative" localSheetId="9">'MP7 INFORMACIÓN'!$E$33:$E$37</definedName>
    <definedName name="negative" localSheetId="10">'MP8 PISTA AUDITORÍA'!$E$33:$E$37</definedName>
    <definedName name="negative" localSheetId="11">MPXX!$E$35:$E$39</definedName>
    <definedName name="negative">'MP1 JUSTIF. ENCARGO'!$E$33:$E$37</definedName>
    <definedName name="positive" localSheetId="4">'MP2 REQUISITOS M.P.'!$D$33:$D$37</definedName>
    <definedName name="positive" localSheetId="5">'MP3 SELECCIÓN M.P.'!$D$33:$D$37</definedName>
    <definedName name="positive" localSheetId="6">'MP4 TARIFAS'!$D$34:$D$38</definedName>
    <definedName name="positive" localSheetId="7">'MP5 SUBCONTRATACIONES'!$D$35:$D$39</definedName>
    <definedName name="positive" localSheetId="8">'MP6 INCUMPLIM. ENCARGO'!$D$34:$D$38</definedName>
    <definedName name="positive" localSheetId="9">'MP7 INFORMACIÓN'!$D$33:$D$37</definedName>
    <definedName name="positive" localSheetId="10">'MP8 PISTA AUDITORÍA'!$D$33:$D$37</definedName>
    <definedName name="positive" localSheetId="11">MPXX!$D$35:$D$39</definedName>
    <definedName name="positive">'MP1 JUSTIF. ENCARGO'!$D$33:$D$37</definedName>
    <definedName name="Risk_Likelihood__GROSS" localSheetId="4">'2. Medio Propio (MP)'!#REF!</definedName>
    <definedName name="Risk_Likelihood__GROSS" localSheetId="5">'2. Medio Propio (MP)'!#REF!</definedName>
    <definedName name="Risk_Likelihood__GROSS" localSheetId="6">'2. Medio Propio (MP)'!#REF!</definedName>
    <definedName name="Risk_Likelihood__GROSS" localSheetId="7">'2. Medio Propio (MP)'!#REF!</definedName>
    <definedName name="Risk_Likelihood__GROSS" localSheetId="8">'2. Medio Propio (MP)'!#REF!</definedName>
    <definedName name="Risk_Likelihood__GROSS" localSheetId="9">'2. Medio Propio (MP)'!#REF!</definedName>
    <definedName name="Risk_Likelihood__GROSS" localSheetId="10">'2. Medio Propio (MP)'!#REF!</definedName>
    <definedName name="Risk_Likelihood__GROSS" localSheetId="11">'2. Medio Propio (MP)'!#REF!</definedName>
    <definedName name="Risk_Likelihood__GROSS">'2. Medio Propio (MP)'!#REF!</definedName>
    <definedName name="T">MPXX!$D$35:$D$39</definedName>
    <definedName name="_xlnm.Print_Titles" localSheetId="1">'DENOM RIESGOS-FASES'!$1:$3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65" l="1"/>
  <c r="E7" i="65"/>
  <c r="L8" i="70" l="1"/>
  <c r="T8" i="70" s="1"/>
  <c r="M8" i="70"/>
  <c r="U8" i="70" s="1"/>
  <c r="E8" i="70"/>
  <c r="L8" i="69"/>
  <c r="T8" i="69" s="1"/>
  <c r="M8" i="69"/>
  <c r="U8" i="69" s="1"/>
  <c r="E8" i="69"/>
  <c r="V8" i="70" l="1"/>
  <c r="V8" i="69"/>
  <c r="N8" i="69"/>
  <c r="N8" i="70"/>
  <c r="G3" i="68"/>
  <c r="G3" i="70"/>
  <c r="M8" i="67"/>
  <c r="U8" i="67" s="1"/>
  <c r="L8" i="67"/>
  <c r="T8" i="67" s="1"/>
  <c r="E8" i="67"/>
  <c r="V8" i="67" l="1"/>
  <c r="N8" i="67"/>
  <c r="L8" i="4"/>
  <c r="M8" i="4"/>
  <c r="U8" i="4" s="1"/>
  <c r="E8" i="4"/>
  <c r="N8" i="4" l="1"/>
  <c r="T8" i="4"/>
  <c r="V8" i="4" s="1"/>
  <c r="C3" i="70" l="1"/>
  <c r="E3" i="70"/>
  <c r="H3" i="70"/>
  <c r="I3" i="70"/>
  <c r="G3" i="69"/>
  <c r="I3" i="69"/>
  <c r="H3" i="69"/>
  <c r="E3" i="69"/>
  <c r="C3" i="69"/>
  <c r="L9" i="68"/>
  <c r="M9" i="68"/>
  <c r="U9" i="68" s="1"/>
  <c r="E9" i="68"/>
  <c r="C3" i="68"/>
  <c r="L8" i="66"/>
  <c r="T8" i="66" s="1"/>
  <c r="M8" i="66"/>
  <c r="U8" i="66" s="1"/>
  <c r="L9" i="66"/>
  <c r="T9" i="66" s="1"/>
  <c r="M9" i="66"/>
  <c r="L10" i="66"/>
  <c r="M10" i="66"/>
  <c r="E9" i="66"/>
  <c r="E8" i="66"/>
  <c r="N9" i="66" l="1"/>
  <c r="U9" i="66"/>
  <c r="V9" i="66" s="1"/>
  <c r="V8" i="66"/>
  <c r="N8" i="66"/>
  <c r="N9" i="68"/>
  <c r="T9" i="68"/>
  <c r="V9" i="68" s="1"/>
  <c r="L8" i="65"/>
  <c r="T8" i="65" s="1"/>
  <c r="M8" i="65"/>
  <c r="M8" i="64"/>
  <c r="U8" i="64" s="1"/>
  <c r="L8" i="64"/>
  <c r="T8" i="64" s="1"/>
  <c r="E8" i="64"/>
  <c r="N8" i="65" l="1"/>
  <c r="U8" i="65"/>
  <c r="V8" i="65" s="1"/>
  <c r="V8" i="64"/>
  <c r="N8" i="64"/>
  <c r="H3" i="4"/>
  <c r="I5" i="71" l="1"/>
  <c r="H5" i="71"/>
  <c r="G5" i="71"/>
  <c r="E5" i="71"/>
  <c r="C5" i="71"/>
  <c r="M11" i="71"/>
  <c r="U11" i="71" s="1"/>
  <c r="L11" i="71"/>
  <c r="T11" i="71" s="1"/>
  <c r="V11" i="71" s="1"/>
  <c r="E11" i="71"/>
  <c r="M10" i="71"/>
  <c r="U10" i="71" s="1"/>
  <c r="L10" i="71"/>
  <c r="T10" i="71" s="1"/>
  <c r="E10" i="71"/>
  <c r="E12" i="71" s="1"/>
  <c r="M9" i="70"/>
  <c r="U9" i="70" s="1"/>
  <c r="L9" i="70"/>
  <c r="T9" i="70" s="1"/>
  <c r="M7" i="70"/>
  <c r="U7" i="70" s="1"/>
  <c r="L7" i="70"/>
  <c r="T7" i="70" s="1"/>
  <c r="E7" i="70"/>
  <c r="M9" i="69"/>
  <c r="U9" i="69" s="1"/>
  <c r="L9" i="69"/>
  <c r="T9" i="69" s="1"/>
  <c r="M7" i="69"/>
  <c r="U7" i="69" s="1"/>
  <c r="L7" i="69"/>
  <c r="T7" i="69" s="1"/>
  <c r="E7" i="69"/>
  <c r="I3" i="68"/>
  <c r="H3" i="68"/>
  <c r="E3" i="68"/>
  <c r="M10" i="68"/>
  <c r="U10" i="68" s="1"/>
  <c r="L10" i="68"/>
  <c r="M8" i="68"/>
  <c r="U8" i="68" s="1"/>
  <c r="L8" i="68"/>
  <c r="E8" i="68"/>
  <c r="M7" i="68"/>
  <c r="U7" i="68" s="1"/>
  <c r="L7" i="68"/>
  <c r="E7" i="68"/>
  <c r="I3" i="67"/>
  <c r="H3" i="67"/>
  <c r="G3" i="67"/>
  <c r="E3" i="67"/>
  <c r="C3" i="67"/>
  <c r="M11" i="67"/>
  <c r="U11" i="67" s="1"/>
  <c r="L11" i="67"/>
  <c r="T11" i="67" s="1"/>
  <c r="M10" i="67"/>
  <c r="U10" i="67" s="1"/>
  <c r="L10" i="67"/>
  <c r="T10" i="67" s="1"/>
  <c r="E10" i="67"/>
  <c r="M9" i="67"/>
  <c r="U9" i="67" s="1"/>
  <c r="L9" i="67"/>
  <c r="T9" i="67" s="1"/>
  <c r="E9" i="67"/>
  <c r="M7" i="67"/>
  <c r="U7" i="67" s="1"/>
  <c r="L7" i="67"/>
  <c r="T7" i="67" s="1"/>
  <c r="E7" i="67"/>
  <c r="I3" i="66"/>
  <c r="H3" i="66"/>
  <c r="G3" i="66"/>
  <c r="E3" i="66"/>
  <c r="C3" i="66"/>
  <c r="U10" i="66"/>
  <c r="T10" i="66"/>
  <c r="M7" i="66"/>
  <c r="U7" i="66" s="1"/>
  <c r="L7" i="66"/>
  <c r="T7" i="66" s="1"/>
  <c r="E7" i="66"/>
  <c r="I3" i="65"/>
  <c r="H3" i="65"/>
  <c r="G3" i="65"/>
  <c r="E3" i="65"/>
  <c r="C3" i="65"/>
  <c r="M9" i="65"/>
  <c r="U9" i="65" s="1"/>
  <c r="L9" i="65"/>
  <c r="T9" i="65" s="1"/>
  <c r="M7" i="65"/>
  <c r="U7" i="65" s="1"/>
  <c r="L7" i="65"/>
  <c r="T7" i="65" s="1"/>
  <c r="I3" i="64"/>
  <c r="H3" i="64"/>
  <c r="G3" i="64"/>
  <c r="E3" i="64"/>
  <c r="C3" i="64"/>
  <c r="M9" i="64"/>
  <c r="U9" i="64" s="1"/>
  <c r="L9" i="64"/>
  <c r="T9" i="64" s="1"/>
  <c r="M7" i="64"/>
  <c r="U7" i="64" s="1"/>
  <c r="L7" i="64"/>
  <c r="T7" i="64" s="1"/>
  <c r="E7" i="64"/>
  <c r="T10" i="68" l="1"/>
  <c r="E10" i="64"/>
  <c r="E10" i="69"/>
  <c r="E11" i="68"/>
  <c r="E10" i="70"/>
  <c r="V7" i="70"/>
  <c r="V7" i="69"/>
  <c r="N8" i="68"/>
  <c r="N9" i="67"/>
  <c r="V9" i="67"/>
  <c r="E11" i="66"/>
  <c r="V7" i="66"/>
  <c r="E10" i="65"/>
  <c r="E12" i="67"/>
  <c r="V10" i="67"/>
  <c r="N7" i="68"/>
  <c r="V10" i="71"/>
  <c r="N10" i="71"/>
  <c r="N12" i="71" s="1"/>
  <c r="N11" i="71"/>
  <c r="N7" i="70"/>
  <c r="N7" i="69"/>
  <c r="T8" i="68"/>
  <c r="V8" i="68" s="1"/>
  <c r="T7" i="68"/>
  <c r="V7" i="68" s="1"/>
  <c r="V7" i="67"/>
  <c r="N10" i="67"/>
  <c r="N7" i="67"/>
  <c r="N7" i="66"/>
  <c r="V7" i="65"/>
  <c r="N7" i="65"/>
  <c r="V7" i="64"/>
  <c r="N7" i="64"/>
  <c r="N11" i="68" l="1"/>
  <c r="F10" i="3" s="1"/>
  <c r="V10" i="64"/>
  <c r="G6" i="3" s="1"/>
  <c r="V10" i="69"/>
  <c r="G11" i="3" s="1"/>
  <c r="V10" i="70"/>
  <c r="G12" i="3" s="1"/>
  <c r="V10" i="65"/>
  <c r="G7" i="3" s="1"/>
  <c r="N10" i="69"/>
  <c r="N11" i="66"/>
  <c r="F8" i="3" s="1"/>
  <c r="V11" i="66"/>
  <c r="G8" i="3" s="1"/>
  <c r="N10" i="65"/>
  <c r="F7" i="3" s="1"/>
  <c r="V12" i="71"/>
  <c r="N10" i="70"/>
  <c r="F12" i="3" s="1"/>
  <c r="V11" i="68"/>
  <c r="G10" i="3" s="1"/>
  <c r="N12" i="67"/>
  <c r="F9" i="3" s="1"/>
  <c r="V12" i="67"/>
  <c r="G9" i="3" s="1"/>
  <c r="N10" i="64"/>
  <c r="F6" i="3" s="1"/>
  <c r="L9" i="4"/>
  <c r="M9" i="4"/>
  <c r="M7" i="4"/>
  <c r="L7" i="4"/>
  <c r="T7" i="4" s="1"/>
  <c r="F11" i="3" l="1"/>
  <c r="E7" i="4"/>
  <c r="N7" i="4" l="1"/>
  <c r="E10" i="4"/>
  <c r="U9" i="4"/>
  <c r="U7" i="4"/>
  <c r="V7" i="4" l="1"/>
  <c r="G3" i="4" l="1"/>
  <c r="I3" i="4" l="1"/>
  <c r="E3" i="4" l="1"/>
  <c r="C3" i="4"/>
  <c r="N10" i="4" l="1"/>
  <c r="F5" i="3" s="1"/>
  <c r="F14" i="3" s="1"/>
  <c r="T9" i="4"/>
  <c r="V10" i="4" s="1"/>
  <c r="G5" i="3" s="1"/>
  <c r="G14" i="3" s="1"/>
</calcChain>
</file>

<file path=xl/sharedStrings.xml><?xml version="1.0" encoding="utf-8"?>
<sst xmlns="http://schemas.openxmlformats.org/spreadsheetml/2006/main" count="753" uniqueCount="312">
  <si>
    <t>Introducción</t>
  </si>
  <si>
    <t>La matriz de riesgos diseñada se ha estructurado de la siguiente forma:</t>
  </si>
  <si>
    <t>Impacto limitado</t>
  </si>
  <si>
    <t>Impacto medio</t>
  </si>
  <si>
    <t>Impacto significativo</t>
  </si>
  <si>
    <t>Impacto grave</t>
  </si>
  <si>
    <t>Va a ocurrir en muy pocos casos</t>
  </si>
  <si>
    <t>Puede ocurrir alguna vez</t>
  </si>
  <si>
    <t>Es probable que ocurra</t>
  </si>
  <si>
    <t>Va a ocurrir con frecuencia</t>
  </si>
  <si>
    <t>Instrucciones para cumplimentar la matriz</t>
  </si>
  <si>
    <t>Pestañas que se presentan como portada de cada uno de los métodos de gestión</t>
  </si>
  <si>
    <t>Aceptable</t>
  </si>
  <si>
    <t>Significativo</t>
  </si>
  <si>
    <t>Grave</t>
  </si>
  <si>
    <t>Ref. del riesgo</t>
  </si>
  <si>
    <t>Denominación del riesgo</t>
  </si>
  <si>
    <t>Descripción del riesgo</t>
  </si>
  <si>
    <t>Sí</t>
  </si>
  <si>
    <t>Alto</t>
  </si>
  <si>
    <t>No</t>
  </si>
  <si>
    <t>Medio</t>
  </si>
  <si>
    <t>Bajo</t>
  </si>
  <si>
    <t>RIESGO BRUTO</t>
  </si>
  <si>
    <t xml:space="preserve"> CONTROLES EXISTENTES</t>
  </si>
  <si>
    <t>RIESGO NETO</t>
  </si>
  <si>
    <t>Ref. Control</t>
  </si>
  <si>
    <t>Descripción del control</t>
  </si>
  <si>
    <t>¿Qué grado de confianza merece la eficacia de este control?</t>
  </si>
  <si>
    <t>PLAN DE ACCIÓN</t>
  </si>
  <si>
    <t>RIESGO OBJETIVO</t>
  </si>
  <si>
    <t>Nuevo control previsto</t>
  </si>
  <si>
    <t>Plazo de aplicación</t>
  </si>
  <si>
    <t>INSTRUCCIONES DE USO DE LA HERRAMIENTA DE EVALUACIÓN RIESGO (MATRIZ DE RIESGOS)</t>
  </si>
  <si>
    <t>¿Es el riesgo interno, externo o resultado de una colusión?</t>
  </si>
  <si>
    <t>Incluir la descripción de controles adicionales...</t>
  </si>
  <si>
    <t>Incluir la descripción de riesgos adicionales...</t>
  </si>
  <si>
    <t>Incluir la denominación de riesgos adicionales...</t>
  </si>
  <si>
    <t>Efecto combinado de los nuevos controles previstos sobre el IMPACTO del riesgo NETO</t>
  </si>
  <si>
    <t>Efecto combinado de los nuevos controles previstos sobre la PROBABILIDAD del riesgo NETO</t>
  </si>
  <si>
    <t>Efecto combinado de los controles sobre el IMPACTO del riesgo BRUTO, teniendo en cuenta los niveles de confianza</t>
  </si>
  <si>
    <t>Efecto combinado de los controles sobre la PROBABILIDAD del riesgo BRUTO, teniendo en cuenta los niveles de confianza</t>
  </si>
  <si>
    <t>Persona/unidad responsable</t>
  </si>
  <si>
    <t>¿Hay constancia de la implementación del control?</t>
  </si>
  <si>
    <t>COEFICIENTE TOTAL RIESGO BRUTO</t>
  </si>
  <si>
    <t>COEFICIENTE TOTAL RIESGO NETO</t>
  </si>
  <si>
    <t>COEFICIENTE TOTAL RIESGO OBJETIVO</t>
  </si>
  <si>
    <t>COEFICIENTE TOTAL 
RIESGO NETO</t>
  </si>
  <si>
    <t>COEFICIENTE TOTAL 
RIESGO OBJETIVO</t>
  </si>
  <si>
    <t>RESULTADO DE LA AUTOEVALUACIÓN</t>
  </si>
  <si>
    <t>Puntuación de 3,01 a 6,00</t>
  </si>
  <si>
    <t>Puntuación de 6,01 a 16,00</t>
  </si>
  <si>
    <t>Puntuación de 1,00 a 3,00</t>
  </si>
  <si>
    <t>IMPACTO</t>
  </si>
  <si>
    <t>Impacto 
grave</t>
  </si>
  <si>
    <t>PROBABILIDAD</t>
  </si>
  <si>
    <t>Clasificación riesgo:</t>
  </si>
  <si>
    <t>Matriz de riesgos:</t>
  </si>
  <si>
    <t>El equipo de autoevaluación debe de rellenar únicamente las casillas en gris.</t>
  </si>
  <si>
    <t>Se deberán contestar todas las preguntas, indicando en cada caso a quién afecta cada riesgo y si dicho riesgo es interno, externo o resultado de una colusión.</t>
  </si>
  <si>
    <t>Incluir la descripción de indicadores de riesgo adicionales…</t>
  </si>
  <si>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</si>
  <si>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</si>
  <si>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t>
    </r>
  </si>
  <si>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</si>
  <si>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</si>
  <si>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t>1º</t>
  </si>
  <si>
    <t>2º</t>
  </si>
  <si>
    <t>Se ha separado por método de gestión, siendo:</t>
  </si>
  <si>
    <t>Riesgo en Subvenciones</t>
  </si>
  <si>
    <t>Riesgo en Contratos</t>
  </si>
  <si>
    <t>Riesgo en Convenios</t>
  </si>
  <si>
    <t>Riesgo en Encargos a Medio Propio</t>
  </si>
  <si>
    <r>
      <t xml:space="preserve">Las </t>
    </r>
    <r>
      <rPr>
        <b/>
        <sz val="11"/>
        <color theme="1"/>
        <rFont val="Calibri"/>
        <family val="2"/>
        <scheme val="minor"/>
      </rPr>
      <t>letras</t>
    </r>
    <r>
      <rPr>
        <sz val="11"/>
        <color theme="1"/>
        <rFont val="Calibri"/>
        <family val="2"/>
        <scheme val="minor"/>
      </rPr>
      <t xml:space="preserve"> hacen alusión al método de gestión en el que se ha identificado dicho riesgo:</t>
    </r>
  </si>
  <si>
    <r>
      <t xml:space="preserve">Los </t>
    </r>
    <r>
      <rPr>
        <b/>
        <sz val="11"/>
        <color theme="1"/>
        <rFont val="Calibri"/>
        <family val="2"/>
        <scheme val="minor"/>
      </rPr>
      <t>números</t>
    </r>
    <r>
      <rPr>
        <sz val="11"/>
        <color theme="1"/>
        <rFont val="Calibri"/>
        <family val="2"/>
        <scheme val="minor"/>
      </rPr>
      <t xml:space="preserve"> son una referencia secuencial de los riesgos identificados en cada método de gestión, por ejemplo:</t>
    </r>
  </si>
  <si>
    <t>Riesgo 1 en Subvenciones</t>
  </si>
  <si>
    <t>Riesgo 3 en Contratos</t>
  </si>
  <si>
    <t>Riesgo 2 en Encargos a Medio Propio</t>
  </si>
  <si>
    <t>Cada riesgo tiene una única referencia</t>
  </si>
  <si>
    <t xml:space="preserve">1. </t>
  </si>
  <si>
    <t xml:space="preserve">2. </t>
  </si>
  <si>
    <t xml:space="preserve">3. </t>
  </si>
  <si>
    <t xml:space="preserve">4. </t>
  </si>
  <si>
    <r>
      <t xml:space="preserve">Subvenciones </t>
    </r>
    <r>
      <rPr>
        <b/>
        <sz val="11"/>
        <color theme="1"/>
        <rFont val="Calibri"/>
        <family val="2"/>
        <scheme val="minor"/>
      </rPr>
      <t>(S)</t>
    </r>
  </si>
  <si>
    <r>
      <t xml:space="preserve">Contratos </t>
    </r>
    <r>
      <rPr>
        <b/>
        <sz val="11"/>
        <color theme="1"/>
        <rFont val="Calibri"/>
        <family val="2"/>
        <scheme val="minor"/>
      </rPr>
      <t>(CT)</t>
    </r>
  </si>
  <si>
    <r>
      <t xml:space="preserve">Convenios </t>
    </r>
    <r>
      <rPr>
        <b/>
        <sz val="11"/>
        <color theme="1"/>
        <rFont val="Calibri"/>
        <family val="2"/>
        <scheme val="minor"/>
      </rPr>
      <t>(CV)</t>
    </r>
  </si>
  <si>
    <r>
      <t xml:space="preserve">Encargos a Medio Propio </t>
    </r>
    <r>
      <rPr>
        <b/>
        <sz val="11"/>
        <color theme="1"/>
        <rFont val="Calibri"/>
        <family val="2"/>
        <scheme val="minor"/>
      </rPr>
      <t>(MP)</t>
    </r>
  </si>
  <si>
    <r>
      <t>El coste para la organización de que el riesgo se materializara sería limitado o bajo, tanto desde un punto de vista económico, como reputacional u operativo (por ejemplo, supondría un</t>
    </r>
    <r>
      <rPr>
        <sz val="11"/>
        <color rgb="FFFF0000"/>
        <rFont val="Calibri"/>
        <family val="2"/>
        <scheme val="minor"/>
      </rPr>
      <t xml:space="preserve"> trabajo adicional que retrasa otros procesos).</t>
    </r>
  </si>
  <si>
    <r>
      <t xml:space="preserve">Resultados:
</t>
    </r>
    <r>
      <rPr>
        <sz val="11"/>
        <color theme="1"/>
        <rFont val="Calibri"/>
        <family val="2"/>
        <scheme val="minor"/>
      </rPr>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r>
  </si>
  <si>
    <r>
      <t>Definiciones.</t>
    </r>
    <r>
      <rPr>
        <sz val="11"/>
        <color theme="1"/>
        <rFont val="Calibri"/>
        <family val="2"/>
        <scheme val="minor"/>
      </rPr>
      <t xml:space="preserve"> En la matriz nos encontramos con los siguientes conceptos:</t>
    </r>
  </si>
  <si>
    <r>
      <rPr>
        <b/>
        <u/>
        <sz val="11"/>
        <color theme="1"/>
        <rFont val="Calibri"/>
        <family val="2"/>
        <scheme val="minor"/>
      </rPr>
      <t>Probabilidad del riesgo</t>
    </r>
    <r>
      <rPr>
        <b/>
        <sz val="11"/>
        <color theme="1"/>
        <rFont val="Calibri"/>
        <family val="2"/>
        <scheme val="minor"/>
      </rPr>
      <t xml:space="preserve">.
</t>
    </r>
    <r>
      <rPr>
        <sz val="11"/>
        <color theme="1"/>
        <rFont val="Calibri"/>
        <family val="2"/>
        <scheme val="minor"/>
      </rPr>
      <t>Probabilidad de que el riesgo se materialice. Debe de valorarse de 1 a 4 de acuerdo a los siguientes criterios:</t>
    </r>
  </si>
  <si>
    <r>
      <rPr>
        <b/>
        <u/>
        <sz val="11"/>
        <color theme="1"/>
        <rFont val="Calibri"/>
        <family val="2"/>
        <scheme val="minor"/>
      </rPr>
      <t>Impacto del riesgo.</t>
    </r>
    <r>
      <rPr>
        <b/>
        <sz val="11"/>
        <color theme="1"/>
        <rFont val="Calibri"/>
        <family val="2"/>
        <scheme val="minor"/>
      </rPr>
      <t xml:space="preserve">
</t>
    </r>
    <r>
      <rPr>
        <sz val="11"/>
        <color theme="1"/>
        <rFont val="Calibri"/>
        <family val="2"/>
        <scheme val="minor"/>
      </rPr>
      <t xml:space="preserve"> Impacto o coste (tanto económico como de reputación, operativo o en otros términos) que tendría para la organización el hecho de que el riesgo llegara a materializarse. Debe de valorarse de 1 a 4 de acuerdo con los siguientes criterios:</t>
    </r>
  </si>
  <si>
    <r>
      <rPr>
        <b/>
        <u/>
        <sz val="11"/>
        <color theme="1"/>
        <rFont val="Calibri"/>
        <family val="2"/>
        <scheme val="minor"/>
      </rPr>
      <t xml:space="preserve">RIESGO BRUTO: </t>
    </r>
    <r>
      <rPr>
        <sz val="11"/>
        <color theme="1"/>
        <rFont val="Calibri"/>
        <family val="2"/>
        <scheme val="minor"/>
      </rPr>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r>
  </si>
  <si>
    <r>
      <rPr>
        <b/>
        <u/>
        <sz val="11"/>
        <color theme="1"/>
        <rFont val="Calibri"/>
        <family val="2"/>
        <scheme val="minor"/>
      </rPr>
      <t>Controles:</t>
    </r>
    <r>
      <rPr>
        <b/>
        <sz val="11"/>
        <color theme="1"/>
        <rFont val="Calibri"/>
        <family val="2"/>
        <scheme val="minor"/>
      </rPr>
      <t xml:space="preserve"> </t>
    </r>
    <r>
      <rPr>
        <sz val="11"/>
        <color theme="1"/>
        <rFont val="Calibri"/>
        <family val="2"/>
        <scheme val="minor"/>
      </rPr>
      <t>Controles diseñados e implantados para mitigar el riesgo de los indicadores de cada uno de los riesgos.</t>
    </r>
  </si>
  <si>
    <r>
      <rPr>
        <b/>
        <u/>
        <sz val="11"/>
        <color theme="1"/>
        <rFont val="Calibri"/>
        <family val="2"/>
        <scheme val="minor"/>
      </rPr>
      <t>RIESGO NETO:</t>
    </r>
    <r>
      <rPr>
        <b/>
        <sz val="11"/>
        <color theme="1"/>
        <rFont val="Calibri"/>
        <family val="2"/>
        <scheme val="minor"/>
      </rPr>
      <t xml:space="preserve"> </t>
    </r>
    <r>
      <rPr>
        <sz val="11"/>
        <color theme="1"/>
        <rFont val="Calibri"/>
        <family val="2"/>
        <scheme val="minor"/>
      </rPr>
      <t>Nivel de riesgo de cada uno de los riesgos predefinidos en la herramienta y de sus indicadores de riesgo, calculado a partir del impacto y de la probabilidad de cada riesgo una vez valorada la existencia y la eficacia de los controles implementados en la entidad para cada uno de los indicadores.</t>
    </r>
  </si>
  <si>
    <r>
      <rPr>
        <b/>
        <u/>
        <sz val="11"/>
        <color theme="1"/>
        <rFont val="Calibri"/>
        <family val="2"/>
        <scheme val="minor"/>
      </rPr>
      <t>Plan de acción:</t>
    </r>
    <r>
      <rPr>
        <sz val="11"/>
        <color theme="1"/>
        <rFont val="Calibri"/>
        <family val="2"/>
        <scheme val="minor"/>
      </rPr>
      <t xml:space="preserve"> Controles a implementar por la entidad para reducir el riesgo neto a unos niveles de riesgo objetivo aceptables.</t>
    </r>
  </si>
  <si>
    <r>
      <rPr>
        <b/>
        <u/>
        <sz val="11"/>
        <color theme="1"/>
        <rFont val="Calibri"/>
        <family val="2"/>
        <scheme val="minor"/>
      </rPr>
      <t>RIESGO OBJETIVO O RESIDUAL:</t>
    </r>
    <r>
      <rPr>
        <b/>
        <sz val="11"/>
        <color theme="1"/>
        <rFont val="Calibri"/>
        <family val="2"/>
        <scheme val="minor"/>
      </rPr>
      <t xml:space="preserve"> </t>
    </r>
    <r>
      <rPr>
        <sz val="11"/>
        <color theme="1"/>
        <rFont val="Calibri"/>
        <family val="2"/>
        <scheme val="minor"/>
      </rPr>
      <t>Nivel de riesgo de cada uno de los riesgos predefinidos en la herramienta y de sus indicadores, calculado teniendo en cuenta el efecto del plan de acción (controles adicionales previstos por la entidad para reducir el riesgo neto).</t>
    </r>
  </si>
  <si>
    <r>
      <t xml:space="preserve">Tal y como se ha indicado, tanto los riesgos predefinidos para cada uno de los métodos de gestión como los indicadores asociados a ellos </t>
    </r>
    <r>
      <rPr>
        <b/>
        <sz val="11"/>
        <color theme="1"/>
        <rFont val="Calibri"/>
        <family val="2"/>
        <scheme val="minor"/>
      </rPr>
      <t xml:space="preserve">son sólo ejemplos </t>
    </r>
    <r>
      <rPr>
        <sz val="11"/>
        <color theme="1"/>
        <rFont val="Calibri"/>
        <family val="2"/>
        <scheme val="minor"/>
      </rPr>
      <t xml:space="preserve">y </t>
    </r>
    <r>
      <rPr>
        <b/>
        <sz val="11"/>
        <color theme="1"/>
        <rFont val="Calibri"/>
        <family val="2"/>
        <scheme val="minor"/>
      </rPr>
      <t>cada entidad debe de adaptarlos a la realidad de su gestión</t>
    </r>
    <r>
      <rPr>
        <sz val="11"/>
        <color theme="1"/>
        <rFont val="Calibri"/>
        <family val="2"/>
        <scheme val="minor"/>
      </rPr>
      <t>. En caso de que se añadan nuevos riesgos (hojas/pestañas) o indicadores de riesgo (filas), debe revisarse que las fórmulas correspondientes a las columnas de riesgo bruto, riesgo neto y riesgo objetivo de las filas finalmente establecidas están correctamente definidas, tomándose como referencia  las fórmulas iniciales de la hoja de trabajo.
Las celdas de "Resultado de la Autoevaluación" que aparecen en las carátulas de cada uno de los métodos de gestión se calculan directamente al estar vinculadas con los resultados de las pestañas donde se desarrolla cada uno de los riesgos, por lo que su formulación también deberá revisarse en caso de que se modifiquen, añadan o supriman las distintas hojas/pestañas  de trabajo.</t>
    </r>
  </si>
  <si>
    <r>
      <t xml:space="preserve">Los </t>
    </r>
    <r>
      <rPr>
        <b/>
        <sz val="11"/>
        <color theme="1"/>
        <rFont val="Calibri"/>
        <family val="2"/>
        <scheme val="minor"/>
      </rPr>
      <t>textos de las celdas en blanco</t>
    </r>
    <r>
      <rPr>
        <sz val="11"/>
        <color theme="1"/>
        <rFont val="Calibri"/>
        <family val="2"/>
        <scheme val="minor"/>
      </rPr>
      <t xml:space="preserve"> correspondientes a las denominaciones y descripciones de los riesgos, sus indicadores de riesgo y sus controles, </t>
    </r>
    <r>
      <rPr>
        <b/>
        <sz val="11"/>
        <color theme="1"/>
        <rFont val="Calibri"/>
        <family val="2"/>
        <scheme val="minor"/>
      </rPr>
      <t>pueden modificarse por el equipo de autoevaluación para adaptarlos a la realidad de su gestión.</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</si>
  <si>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(nuevos controles previstos, persona o unidad responsable y plazo de aplicación), de acuerdo con las reglas que se indican en el apartado Conclusión.
Teniendo en cuenta estos nuevos controles a implementar por la entidad (plan de acción), el equipo evaluador deberá indicar el efecto combinado que prevé que éstos tendrán sobre el IMPACTO y la PROBABILIDAD de cada riesgo, indicando hasta qué punto considera que se reducirán con los controles a implementar (para ello deberá de elegir entre -1 y -4 en el menú desplegable).</t>
    </r>
  </si>
  <si>
    <r>
      <t xml:space="preserve">Para los distintos controles asociados a cada una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(eligiendo entre "Sí" o "No" en el menú desplegable)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seleccionar “No” por no haber ningún control constatado, la casilla se marcará automáticamente en rojo por lo que, independientemente de la valoración final del riesgo, se recomienda tomar medidas encaminadas a implantar sistemas de control dirigidos a paliar el riesgo de ese indicador en concreto.
De la misma manera, en caso de seleccionar “Bajo” en el grado de confianza en la eficacia del control, la casilla se marcará automáticamente en rojo por lo que, independientemente de la valoración final del riesgo, se recomienda que se tomen medidas para mejorar estos controles.
</t>
    </r>
    <r>
      <rPr>
        <b/>
        <sz val="11"/>
        <color theme="1"/>
        <rFont val="Calibri"/>
        <family val="2"/>
        <scheme val="minor"/>
      </rPr>
      <t>Por último, si no hay evidencias de que el control se haya efectuado y en la casilla de implementación se ha seleccionado “No”, es obvio que este control no se podrá evaluar, dejándose la casilla de la eficacia del control sin rellenar.</t>
    </r>
  </si>
  <si>
    <r>
      <t xml:space="preserve">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que se han reducido con los controles existentes (para ello deberá de elegir entre  -1 y -4 en el menú desplegable).
</t>
    </r>
    <r>
      <rPr>
        <b/>
        <sz val="11"/>
        <color theme="1"/>
        <rFont val="Calibri"/>
        <family val="2"/>
        <scheme val="minor"/>
      </rPr>
      <t>Si en las casillas anteriores se hubiese seleccionado “No” o se considerara que el control existente tiene un nivel de confianza tan bajo que no produce ningún impacto, esta casilla debe dejarse sin rellenar.</t>
    </r>
  </si>
  <si>
    <t>Pestañas  de  cada  uno  de  los  riesgos  predefinidos  dentro  de  cada  método  de  gestión</t>
  </si>
  <si>
    <r>
      <t xml:space="preserve">NOTA:  Tanto los </t>
    </r>
    <r>
      <rPr>
        <b/>
        <sz val="12"/>
        <color rgb="FF7030A0"/>
        <rFont val="Calibri"/>
        <family val="2"/>
        <scheme val="minor"/>
      </rPr>
      <t>riesgos</t>
    </r>
    <r>
      <rPr>
        <b/>
        <sz val="12"/>
        <color theme="1"/>
        <rFont val="Calibri"/>
        <family val="2"/>
        <scheme val="minor"/>
      </rPr>
      <t xml:space="preserve"> como los </t>
    </r>
    <r>
      <rPr>
        <b/>
        <sz val="12"/>
        <color rgb="FF7030A0"/>
        <rFont val="Calibri"/>
        <family val="2"/>
        <scheme val="minor"/>
      </rPr>
      <t>controles</t>
    </r>
    <r>
      <rPr>
        <b/>
        <sz val="12"/>
        <color theme="1"/>
        <rFont val="Calibri"/>
        <family val="2"/>
        <scheme val="minor"/>
      </rPr>
      <t xml:space="preserve"> y los </t>
    </r>
    <r>
      <rPr>
        <b/>
        <sz val="12"/>
        <color rgb="FF7030A0"/>
        <rFont val="Calibri"/>
        <family val="2"/>
        <scheme val="minor"/>
      </rPr>
      <t>indicadores</t>
    </r>
    <r>
      <rPr>
        <b/>
        <sz val="12"/>
        <color theme="1"/>
        <rFont val="Calibri"/>
        <family val="2"/>
        <scheme val="minor"/>
      </rPr>
      <t xml:space="preserve"> de riesgo predefinidos</t>
    </r>
    <r>
      <rPr>
        <b/>
        <sz val="12"/>
        <color rgb="FF7030A0"/>
        <rFont val="Calibri"/>
        <family val="2"/>
        <scheme val="minor"/>
      </rPr>
      <t xml:space="preserve"> son solo ejemplos y el equipo de evaluación puede eliminarlos </t>
    </r>
    <r>
      <rPr>
        <b/>
        <sz val="12"/>
        <color theme="1"/>
        <rFont val="Calibri"/>
        <family val="2"/>
        <scheme val="minor"/>
      </rPr>
      <t xml:space="preserve">si no existen, </t>
    </r>
    <r>
      <rPr>
        <b/>
        <sz val="12"/>
        <color rgb="FF7030A0"/>
        <rFont val="Calibri"/>
        <family val="2"/>
        <scheme val="minor"/>
      </rPr>
      <t>modificarlos</t>
    </r>
    <r>
      <rPr>
        <b/>
        <sz val="12"/>
        <color theme="1"/>
        <rFont val="Calibri"/>
        <family val="2"/>
        <scheme val="minor"/>
      </rPr>
      <t xml:space="preserve"> o </t>
    </r>
    <r>
      <rPr>
        <b/>
        <sz val="12"/>
        <color rgb="FF7030A0"/>
        <rFont val="Calibri"/>
        <family val="2"/>
        <scheme val="minor"/>
      </rPr>
      <t xml:space="preserve">añadir </t>
    </r>
    <r>
      <rPr>
        <b/>
        <sz val="12"/>
        <color theme="1"/>
        <rFont val="Calibri"/>
        <family val="2"/>
        <scheme val="minor"/>
      </rPr>
      <t>más hojas o filas, según el caso, si hay otros riesgos identificados u otros indicadores de riesgo o controles en marcha para combatirlos. El ejercicio de evaluación puede resultar más fácil si se establece una correlación con los controles actualmente existentes que ya están descritos o enumerados, por ejemplo, en la descripción del sistema de control interno de gestión o de nivel 1 de la entidad, o en sus manuales de procedimientos de gestión y control. En todo caso, una vez realizados todos los cambios oportunos deben de respetarse las órdenes secuenciales anteriormente indicados.</t>
    </r>
  </si>
  <si>
    <t>¿A quién afecta este riesgo? 
(Entidad decisora (ED) / Entidad ejecutora (EE) / Beneficiarios (BF) ) / Terceros (T))</t>
  </si>
  <si>
    <t xml:space="preserve">SR </t>
  </si>
  <si>
    <t xml:space="preserve">CTR </t>
  </si>
  <si>
    <t xml:space="preserve">CVR </t>
  </si>
  <si>
    <t xml:space="preserve">MPR </t>
  </si>
  <si>
    <t>SR.1</t>
  </si>
  <si>
    <t>CTR.3</t>
  </si>
  <si>
    <t>MPR.2</t>
  </si>
  <si>
    <t>Indicador 2 del Riesgo 3 de Contratos</t>
  </si>
  <si>
    <t>Indicador 4 del Riesgo 4 de Convenios</t>
  </si>
  <si>
    <r>
      <t>S</t>
    </r>
    <r>
      <rPr>
        <b/>
        <sz val="14"/>
        <color rgb="FF009900"/>
        <rFont val="Calibri"/>
        <family val="2"/>
        <scheme val="minor"/>
      </rPr>
      <t>I</t>
    </r>
    <r>
      <rPr>
        <b/>
        <sz val="11"/>
        <color theme="1"/>
        <rFont val="Calibri"/>
        <family val="2"/>
        <scheme val="minor"/>
      </rPr>
      <t xml:space="preserve"> 1.1</t>
    </r>
  </si>
  <si>
    <r>
      <t>CT</t>
    </r>
    <r>
      <rPr>
        <b/>
        <sz val="14"/>
        <color rgb="FF009900"/>
        <rFont val="Calibri"/>
        <family val="2"/>
        <scheme val="minor"/>
      </rPr>
      <t>I</t>
    </r>
    <r>
      <rPr>
        <b/>
        <sz val="11"/>
        <color theme="1"/>
        <rFont val="Calibri"/>
        <family val="2"/>
        <scheme val="minor"/>
      </rPr>
      <t xml:space="preserve"> 3.2</t>
    </r>
  </si>
  <si>
    <r>
      <t>CV</t>
    </r>
    <r>
      <rPr>
        <b/>
        <sz val="14"/>
        <color rgb="FF009900"/>
        <rFont val="Calibri"/>
        <family val="2"/>
        <scheme val="minor"/>
      </rPr>
      <t>I</t>
    </r>
    <r>
      <rPr>
        <b/>
        <sz val="11"/>
        <color theme="1"/>
        <rFont val="Calibri"/>
        <family val="2"/>
        <scheme val="minor"/>
      </rPr>
      <t xml:space="preserve"> 4.4</t>
    </r>
  </si>
  <si>
    <r>
      <t>S</t>
    </r>
    <r>
      <rPr>
        <b/>
        <sz val="14"/>
        <color rgb="FFC00000"/>
        <rFont val="Calibri"/>
        <family val="2"/>
        <scheme val="minor"/>
      </rPr>
      <t xml:space="preserve">C </t>
    </r>
    <r>
      <rPr>
        <b/>
        <sz val="11"/>
        <color theme="1"/>
        <rFont val="Calibri"/>
        <family val="2"/>
        <scheme val="minor"/>
      </rPr>
      <t>1.1</t>
    </r>
  </si>
  <si>
    <r>
      <t>CT</t>
    </r>
    <r>
      <rPr>
        <b/>
        <sz val="14"/>
        <color rgb="FFC00000"/>
        <rFont val="Calibri"/>
        <family val="2"/>
        <scheme val="minor"/>
      </rPr>
      <t xml:space="preserve">C </t>
    </r>
    <r>
      <rPr>
        <b/>
        <sz val="11"/>
        <color theme="1"/>
        <rFont val="Calibri"/>
        <family val="2"/>
        <scheme val="minor"/>
      </rPr>
      <t>3.2</t>
    </r>
  </si>
  <si>
    <r>
      <t>CV</t>
    </r>
    <r>
      <rPr>
        <b/>
        <sz val="14"/>
        <color rgb="FFC00000"/>
        <rFont val="Calibri"/>
        <family val="2"/>
        <scheme val="minor"/>
      </rPr>
      <t>C</t>
    </r>
    <r>
      <rPr>
        <b/>
        <sz val="11"/>
        <color theme="1"/>
        <rFont val="Calibri"/>
        <family val="2"/>
        <scheme val="minor"/>
      </rPr>
      <t xml:space="preserve"> 4.4</t>
    </r>
  </si>
  <si>
    <t>Indicador 1 del Riesgo 1 de Subvenciones</t>
  </si>
  <si>
    <r>
      <t xml:space="preserve">● Y el </t>
    </r>
    <r>
      <rPr>
        <b/>
        <sz val="11"/>
        <color theme="1"/>
        <rFont val="Calibri"/>
        <family val="2"/>
        <scheme val="minor"/>
      </rPr>
      <t>control</t>
    </r>
    <r>
      <rPr>
        <sz val="11"/>
        <color theme="1"/>
        <rFont val="Calibri"/>
        <family val="2"/>
        <scheme val="minor"/>
      </rPr>
      <t xml:space="preserve"> de cada indicador se identifica con una </t>
    </r>
    <r>
      <rPr>
        <b/>
        <sz val="14"/>
        <color rgb="FFC00000"/>
        <rFont val="Calibri"/>
        <family val="2"/>
        <scheme val="minor"/>
      </rPr>
      <t>C</t>
    </r>
    <r>
      <rPr>
        <sz val="11"/>
        <color theme="1"/>
        <rFont val="Calibri"/>
        <family val="2"/>
        <scheme val="minor"/>
      </rPr>
      <t xml:space="preserve"> seguida del número del indicador correspondiente</t>
    </r>
  </si>
  <si>
    <t>Control del indicador 1 del Riesto 1 de Subvenciones</t>
  </si>
  <si>
    <t>Control del indicador 2 del Riesgo 3 de Contratos</t>
  </si>
  <si>
    <t>Control del indicador 4 del Riesgo 4 de Convenios</t>
  </si>
  <si>
    <t>JUSTIFICACIÓN</t>
  </si>
  <si>
    <t>PAGO</t>
  </si>
  <si>
    <t>VERIFICACIÓN</t>
  </si>
  <si>
    <t>ESQUEMA DENOMINACIÓN INDICADORES DE RIESGO Y FASES DEL PROCEDIMIENTO EN LAS QUE SURGEN</t>
  </si>
  <si>
    <t>RIESGO</t>
  </si>
  <si>
    <t>RIESGO Y DESCRIPCIÓN</t>
  </si>
  <si>
    <t xml:space="preserve">¿A quién afecta este riesgo? </t>
  </si>
  <si>
    <t>Impacto</t>
  </si>
  <si>
    <t>Puntuación</t>
  </si>
  <si>
    <t>Probabi-
lidad</t>
  </si>
  <si>
    <t xml:space="preserve"> RIESGO</t>
  </si>
  <si>
    <t>ELABORACIÓN
APROBACIÓN</t>
  </si>
  <si>
    <t>RIESGO TOTAL MÉTODO GESTIÓN 
(CONTRATOS)</t>
  </si>
  <si>
    <t>MP1
AUSENCIA O INSUFICIENCIA DE JUSTIFICACIÓN DEL ENCARGO A MEDIO PROPIO</t>
  </si>
  <si>
    <t>MPI 1.1</t>
  </si>
  <si>
    <r>
      <t xml:space="preserve">4. EVALUACIÓN DE LA EXPOSICIÓN A RIESGOS DE FRAUDE ESPECÍFICOS - </t>
    </r>
    <r>
      <rPr>
        <b/>
        <u/>
        <sz val="12"/>
        <color theme="1"/>
        <rFont val="Calibri"/>
        <family val="2"/>
        <scheme val="minor"/>
      </rPr>
      <t>ENCARGOS A MEDIO PROPIO</t>
    </r>
  </si>
  <si>
    <t>MPR1</t>
  </si>
  <si>
    <t>MPR2</t>
  </si>
  <si>
    <t>MPR3</t>
  </si>
  <si>
    <t>MPR4</t>
  </si>
  <si>
    <t>MPR5</t>
  </si>
  <si>
    <t>MPR6</t>
  </si>
  <si>
    <t>MPR7</t>
  </si>
  <si>
    <t>MPR8</t>
  </si>
  <si>
    <t>MPRX</t>
  </si>
  <si>
    <t>MPC X.XX</t>
  </si>
  <si>
    <t>MPI X.XX</t>
  </si>
  <si>
    <t>ENCARGOS A 
MEDIO PROPIO</t>
  </si>
  <si>
    <t>MPI 1.2</t>
  </si>
  <si>
    <t>MP2
INCUMPLIMIENTO POR PARTE DEL MEDIO PROPIO DE LOS REQUISITOS PARA SERLO</t>
  </si>
  <si>
    <t>MPI 2.1</t>
  </si>
  <si>
    <t>MPI 2.2</t>
  </si>
  <si>
    <t>MP3
FALTA DE JUSTIFICACIÓN EN LA SELECCIÓN DEL MEDIO PROPIO</t>
  </si>
  <si>
    <t>MPI 3.1</t>
  </si>
  <si>
    <t>MPI 3.2</t>
  </si>
  <si>
    <t>MP4
AUSENCIA DE TARIFAS, APLICACIÓN INCORRECTA DE LAS MISMAS, O INSUFICIENTE JUSTIFICACIÓN DE LOS COSTES.
EN SU CASO, FALTA DE AUTORIZACIÓN PARA REALIZAR EL ENCARGO</t>
  </si>
  <si>
    <t>MP5
INCUMPLIMIENTO DEL DEBER DE INFORMAR DE LAS SUBCONTRATACIONES, SUPERACIÓN DE LOS LÍMITES ECONÓMICOS DE LAS MISMAS Y LIMITACIÓN DE LA CONCURRENCIA EN LAS LICITACIONES</t>
  </si>
  <si>
    <t>MPI 4.1</t>
  </si>
  <si>
    <t>MPI 4.2</t>
  </si>
  <si>
    <t>MPI 4.3</t>
  </si>
  <si>
    <t>MPI 5.1</t>
  </si>
  <si>
    <t>MPI 5.2</t>
  </si>
  <si>
    <t>MPI 5.3</t>
  </si>
  <si>
    <t>MPI 5.4</t>
  </si>
  <si>
    <t>MP6
INCUMPLIMIENTO TOTAL O PARCIAL DE LAS PRESTACIONES OBJETO DEL ENCARGO</t>
  </si>
  <si>
    <t>MPI 6.1</t>
  </si>
  <si>
    <t>MPI 6.2</t>
  </si>
  <si>
    <t>MPI 6.3</t>
  </si>
  <si>
    <t>MP7
INCUMPLIMIENTO DE LAS OBLIGACIONES DE INFORMACIÓN, COMUNICACIÓN, VISIBILIDAD, PUBLICIDAD Y TRANSPARENCIA</t>
  </si>
  <si>
    <t>MPI 7.1</t>
  </si>
  <si>
    <t>MPI 7.2</t>
  </si>
  <si>
    <t>MP8
PÉRDIDA DE PISTA DE AUDITORÍA</t>
  </si>
  <si>
    <t>MPI 8.1</t>
  </si>
  <si>
    <t>MPI 8.2</t>
  </si>
  <si>
    <t>Inexistencia de procedimientos para llevar a cabo los encargos a medios propios.</t>
  </si>
  <si>
    <t>Justificación insuficiente del recurso encargo a medio propio.</t>
  </si>
  <si>
    <t>X</t>
  </si>
  <si>
    <t>El medio propio no cumple los requisitos para serlo.</t>
  </si>
  <si>
    <t>Ausencia de tarifas aprobadas por el órgano competente o falta de actualización de las mismas, cuando proceda.</t>
  </si>
  <si>
    <t>Incorrecta elaboración del presupuesto.</t>
  </si>
  <si>
    <t>Ausencia de autorización del Consejo de Ministros, cuando proceda.</t>
  </si>
  <si>
    <t>Incumplimiento de la obligación de publicar los encargos en la Plataforma de Contratación.</t>
  </si>
  <si>
    <t>Falta de pista de auditoría.</t>
  </si>
  <si>
    <t>Incumplimiento de la obligación de conservación de documentos.</t>
  </si>
  <si>
    <t>Ausencia o insuficiencia de justificación del encargo a Medio Propio</t>
  </si>
  <si>
    <t>Incumplimiento por parte del medio propio de los requisitos para serlo</t>
  </si>
  <si>
    <t>Falta de justificación en la selección del medio propio</t>
  </si>
  <si>
    <t>Ausencia de tarifas, aplicación incorrecta de las mismas, o insuficiente justificación de los costes. En su caso, falta de autorización para realizar el encargo</t>
  </si>
  <si>
    <t>Incumplimiento del deber de informar de las subcontrataciones, superación de los límites económicos de las mismas y limitación de la concurrencia en las licitaciones</t>
  </si>
  <si>
    <t>Incumplimiento de las obligaciones de información, comunicación, visibilidad,  publicidad y transparencia</t>
  </si>
  <si>
    <t>Pérdida de pista de auditoría</t>
  </si>
  <si>
    <t>No se justifica que el encargo al medio propio sea la solución más adecuada y eficiente desde el punto de vista de la buena gestión financiera y de la legalidad</t>
  </si>
  <si>
    <t>No se cumplen los requisitos para ser medio propio personificado o el medio propio ha perdido tal condición</t>
  </si>
  <si>
    <t>Los productos o servicios no se han entregado en su totalidad y/o no tienen la calidad esperada y/o se producen retrasos injustificados</t>
  </si>
  <si>
    <t>No se cumpla lo estipulado en la normativa nacional o europea respecto a las obligaciones de información, comunicación, visibilidad, publicidad y transparencia</t>
  </si>
  <si>
    <t>No existe una pista de auditoría adecuada que permita hacer un seguimiento completo de los encargos</t>
  </si>
  <si>
    <t>MPI 1.X</t>
  </si>
  <si>
    <t>MPC 1.1</t>
  </si>
  <si>
    <t>MPC 1.2</t>
  </si>
  <si>
    <t>MPC 1.X</t>
  </si>
  <si>
    <t>MPI 3.X</t>
  </si>
  <si>
    <t>MPC 3.1</t>
  </si>
  <si>
    <t>MPC 3.3</t>
  </si>
  <si>
    <t>MPC 3.X</t>
  </si>
  <si>
    <t>MPI 4.X</t>
  </si>
  <si>
    <t>MPC 4.1</t>
  </si>
  <si>
    <t>MPC 4.2</t>
  </si>
  <si>
    <t>MPC 4.3</t>
  </si>
  <si>
    <t>MPC 4.X</t>
  </si>
  <si>
    <t>MPI 5.X</t>
  </si>
  <si>
    <t>MPC 5.1</t>
  </si>
  <si>
    <t>MPC 5.2</t>
  </si>
  <si>
    <t>MPC 5.3</t>
  </si>
  <si>
    <t>MPC 5.4</t>
  </si>
  <si>
    <t>MPC 5.X</t>
  </si>
  <si>
    <t>MPI 6.X</t>
  </si>
  <si>
    <t>MPC 6.1</t>
  </si>
  <si>
    <t>MPC 6.2</t>
  </si>
  <si>
    <t>MPC 6.3</t>
  </si>
  <si>
    <t>MPC 6.X</t>
  </si>
  <si>
    <t>MPI 7.X</t>
  </si>
  <si>
    <t>MPC 7.1</t>
  </si>
  <si>
    <t>MPC 7.2</t>
  </si>
  <si>
    <t>MPC 7.X</t>
  </si>
  <si>
    <t>MPI 8.X</t>
  </si>
  <si>
    <t>MPC 8.1</t>
  </si>
  <si>
    <t>MPC 8.2</t>
  </si>
  <si>
    <t>MPC 8.X</t>
  </si>
  <si>
    <r>
      <rPr>
        <b/>
        <i/>
        <sz val="11"/>
        <color theme="1"/>
        <rFont val="Calibri"/>
        <family val="2"/>
        <scheme val="minor"/>
      </rPr>
      <t xml:space="preserve">Justificación insuficiente del recurso encargo a medio propio
</t>
    </r>
    <r>
      <rPr>
        <sz val="10"/>
        <color theme="1"/>
        <rFont val="Calibri"/>
        <family val="2"/>
        <scheme val="minor"/>
      </rPr>
      <t xml:space="preserve">
</t>
    </r>
    <r>
      <rPr>
        <b/>
        <sz val="10"/>
        <color theme="1"/>
        <rFont val="Calibri"/>
        <family val="2"/>
        <scheme val="minor"/>
      </rPr>
      <t>● Inexistencia de razones que justifiquen el recurso del encargo a medio propio y/o de las necesidades a cubrir y del objeto del encargo.</t>
    </r>
    <r>
      <rPr>
        <sz val="10"/>
        <color theme="1"/>
        <rFont val="Calibri"/>
        <family val="2"/>
        <scheme val="minor"/>
      </rPr>
      <t xml:space="preserve">
En la memoria justificativa del encargo que consta en el expediente no se establezcan razones motivadas que justifiquen el recurso encargo a medios propios.
Las necesidades a cubrir no están adecuadamente justificadas o el objeto del encargo no está suficientemente definido con el detalle de las actividades a realizar.
</t>
    </r>
    <r>
      <rPr>
        <b/>
        <sz val="10"/>
        <color theme="1"/>
        <rFont val="Calibri"/>
        <family val="2"/>
        <scheme val="minor"/>
      </rPr>
      <t xml:space="preserve">● Ejecución de forma paralela de actividades semejantes con recursos propios, o de actividades recurrentes que se repiten cada año. </t>
    </r>
    <r>
      <rPr>
        <sz val="10"/>
        <color theme="1"/>
        <rFont val="Calibri"/>
        <family val="2"/>
        <scheme val="minor"/>
      </rPr>
      <t xml:space="preserve">
La entidad realiza con sus propios medios actividades similares sin acudir al encargo, o bien se está utilizando el encargo para cubrir necesidades recurrentes que deberían realizarse por personal de la propia entidad, de tal manera que no queda justificado el recurso del encargo a medio propio. 
</t>
    </r>
    <r>
      <rPr>
        <b/>
        <sz val="10"/>
        <color theme="1"/>
        <rFont val="Calibri"/>
        <family val="2"/>
        <scheme val="minor"/>
      </rPr>
      <t xml:space="preserve">
● Existencia clara de recursos infrautilizados que podrían destinarse a los proyectos o actuaciones incluidas en el encargo al medio propio.</t>
    </r>
    <r>
      <rPr>
        <sz val="10"/>
        <color theme="1"/>
        <rFont val="Calibri"/>
        <family val="2"/>
        <scheme val="minor"/>
      </rPr>
      <t xml:space="preserve">
Existen recursos infrautilizados que pueden destinarse a acometer el encargo a medio propio.</t>
    </r>
  </si>
  <si>
    <t>● Disponer de procedimientos internos que establezcan competencias, requisitos, funciones y actuaciones en las diferentes fases del encargo a medios propios, y verificar su cumplimiento.
Estos procedimientos deben incluir la planificación de los encargos a medios propios a realizar durante el ejercicio.</t>
  </si>
  <si>
    <r>
      <t>● Comprobar que se determinan de forma clara en el expediente: las necesidades a cubrir, el objeto del encargo y las prestaciones a ejecutar, ya que la falta de esa concreción impide o dificulta seriamente la correcta definición de los componentes de las prestaciones y supone una seria limitación a la hora de fijar adecuadamente la retribución del encargo, lo que conlleva diferentes riesgos.
● Fundamentar detalladamente en la memoria justificativa que el encargo al medio propio es el instrumento jurídico más adecuado y efic</t>
    </r>
    <r>
      <rPr>
        <sz val="10"/>
        <color theme="1"/>
        <rFont val="Calibri"/>
        <family val="2"/>
        <scheme val="minor"/>
      </rPr>
      <t>iente, con el fin de evitar la infrautilización de los propios medios materiales y humanos del órgano que lo realiza, así como la pérdida del control directo de la actividad que se encarga.</t>
    </r>
    <r>
      <rPr>
        <sz val="10"/>
        <rFont val="Calibri"/>
        <family val="2"/>
        <scheme val="minor"/>
      </rPr>
      <t xml:space="preserve">
● Comprobar que esta justificación está </t>
    </r>
    <r>
      <rPr>
        <sz val="10"/>
        <color theme="1"/>
        <rFont val="Calibri"/>
        <family val="2"/>
        <scheme val="minor"/>
      </rPr>
      <t>documentalmente fundamentada (estudios de costes, de carga de trabajo, de posibles alternativas..).</t>
    </r>
  </si>
  <si>
    <t>MPI 2.X</t>
  </si>
  <si>
    <t>MPC 2.1</t>
  </si>
  <si>
    <t>MPC 2.2</t>
  </si>
  <si>
    <t>MPC 2.X</t>
  </si>
  <si>
    <r>
      <t xml:space="preserve">● Establecer procedimientos internos de selección de medios propios que contengan información actualizada sobre la tenencia de tal condición (artículo 32 LCSP) de las entidades a las que se realicen encargos, así como el cumplimiento de todos los requisitos legales, tarifas aprobadas, </t>
    </r>
    <r>
      <rPr>
        <sz val="10"/>
        <rFont val="Calibri"/>
        <family val="2"/>
        <scheme val="minor"/>
      </rPr>
      <t>comparativa de tarifas</t>
    </r>
    <r>
      <rPr>
        <sz val="10"/>
        <color theme="1"/>
        <rFont val="Calibri"/>
        <family val="2"/>
        <scheme val="minor"/>
      </rPr>
      <t xml:space="preserve"> y evaluaciones de ejecución de encargos anteriores, si hubieran existido, examinando especialmente las subcontrataciones.
● Comprobar que se cumplen los procedimientos establecidos.</t>
    </r>
  </si>
  <si>
    <t xml:space="preserve">● Incluir en los procedimientos internos de selección de medio propio la comprobación de la publicación en la Plataforma de Contratación correspondiente de [artículo 32.6.a)]:
- la condición de medio propio del organismo seleccionado;
- respecto de qué poderes adjudicadores ostenta la condicion de medio propio; y
- los sectores de actividad en los que, estando comprendidos en su objeto social, es apto para ejecutar las prestaciones objeto de encargo.
● Dejar constancia de las comprobaciones realizadas. </t>
  </si>
  <si>
    <t>● Comprobar que se selecciona adecuadamente el medio propio asegurándose de que su objeto social comprende las actuaciones objeto del encargo.</t>
  </si>
  <si>
    <r>
      <t xml:space="preserve">Incorrecta elaboración del presupuesto
</t>
    </r>
    <r>
      <rPr>
        <b/>
        <sz val="11"/>
        <rFont val="Calibri"/>
        <family val="2"/>
        <scheme val="minor"/>
      </rPr>
      <t xml:space="preserve">● Aplicación incorrecta de las tarifas vigentes en la elaboración del presupuesto
</t>
    </r>
    <r>
      <rPr>
        <sz val="11"/>
        <rFont val="Calibri"/>
        <family val="2"/>
        <scheme val="minor"/>
      </rPr>
      <t>No se hayan aplicado las tarifas vigentes para la elaboración del presupuesto del encargo y/o sus modificaciones, o se hayan aplicado incorrectamente.</t>
    </r>
    <r>
      <rPr>
        <b/>
        <i/>
        <sz val="11"/>
        <rFont val="Calibri"/>
        <family val="2"/>
        <scheme val="minor"/>
      </rPr>
      <t xml:space="preserve">
</t>
    </r>
    <r>
      <rPr>
        <b/>
        <sz val="11"/>
        <rFont val="Calibri"/>
        <family val="2"/>
        <scheme val="minor"/>
      </rPr>
      <t xml:space="preserve">●Estimación incorrecta de las unidades a las que se aplican las tarifas en la elaboración del presupuesto
</t>
    </r>
    <r>
      <rPr>
        <sz val="11"/>
        <rFont val="Calibri"/>
        <family val="2"/>
        <scheme val="minor"/>
      </rPr>
      <t>Las unidades materiales, personales y temporales que se han tenido en cuenta para la elaboración del presupuesto del encargo y sus modificaciones no han sido estimadas correctamente.</t>
    </r>
    <r>
      <rPr>
        <b/>
        <i/>
        <sz val="11"/>
        <rFont val="Calibri"/>
        <family val="2"/>
        <scheme val="minor"/>
      </rPr>
      <t xml:space="preserve">
</t>
    </r>
    <r>
      <rPr>
        <b/>
        <sz val="11"/>
        <rFont val="Calibri"/>
        <family val="2"/>
        <scheme val="minor"/>
      </rPr>
      <t>●En el presupuesto no se contempla la compensación de las actividades subcontratadas</t>
    </r>
    <r>
      <rPr>
        <b/>
        <sz val="11"/>
        <color rgb="FFEE5CEE"/>
        <rFont val="Calibri"/>
        <family val="2"/>
        <scheme val="minor"/>
      </rPr>
      <t xml:space="preserve">
</t>
    </r>
    <r>
      <rPr>
        <sz val="11"/>
        <rFont val="Calibri"/>
        <family val="2"/>
        <scheme val="minor"/>
      </rPr>
      <t>En la elaboración del presupuesto del encargo no se haya incluido la compensación de las unidades subcontratadas atendiendo a su coste de mercado establecido.</t>
    </r>
    <r>
      <rPr>
        <b/>
        <i/>
        <sz val="11"/>
        <rFont val="Calibri"/>
        <family val="2"/>
        <scheme val="minor"/>
      </rPr>
      <t xml:space="preserve">
</t>
    </r>
    <r>
      <rPr>
        <b/>
        <sz val="11"/>
        <rFont val="Calibri"/>
        <family val="2"/>
        <scheme val="minor"/>
      </rPr>
      <t xml:space="preserve">●Aplicación de IVA cuando se trata de una operación no sujeta (artículo 7.8º Ley del IVA).
</t>
    </r>
    <r>
      <rPr>
        <sz val="11"/>
        <rFont val="Calibri"/>
        <family val="2"/>
        <scheme val="minor"/>
      </rPr>
      <t>Se ha aplicado el IVA al importe del encargo cuando se trata de una operación no sujeta a dicho impuesto.</t>
    </r>
  </si>
  <si>
    <t>● Comprobar que el medio propio dispone de tarifas aprobadas y actualizadas, con el nivel de detalle necesario, para determinar la compensación economica del encargo [artículo 32.2.a) párrafo tercero y 32.4.a) penultimo párrafo]</t>
  </si>
  <si>
    <t xml:space="preserve">
● Tanto para los encargos como para sus posibles prórrogas, modificaciones o ampliaciones, se dispone de un procedimiento de elaboración de presupuestos que contempla:
- la correcta aplicación de las tarifas vigentes;
- la estimación razonable de las unidades necesarias para la correcta ejecución;
- la adecuada compensación de las unidades subcontratadas.
- la no sujeción del encargo al Impuesto sobre el Valor Añadido.
● Existe una lista de tareas a realizar en la elaboración de los presupuestos para comprobar que el procedimiento se lleva a cabo correctamente.</t>
  </si>
  <si>
    <t>● En el caso de encargos que igualen o superen los 12 millones de euros, comprobar que se cuenta con la autorización del Consejo de Ministros (articulo 32.6.c  de la LCSP) previamente a la suscripción de los mismos. Así mismo, se comprueba la existencia de la preceptiva autorización del Consejo de Ministros cuando las modificaciones de los encargo por él aprobados superen el 20% del importe inicial del encargo.</t>
  </si>
  <si>
    <t>● El ente que realiza el encargo establece procedimientos para llevar a cabo un seguimiento de los trabajos desarrollados por el medio propio gracias al cual, entre otras cosas, comprueba si ha habido subcontrataciones no previstas en el encargo, y si las contrataciones previstas se han efectuado conforme a lo establecido en el artículo 32.7 de la Ley 9/2017, de 8 de noviembre, de Contratos del Secotr Público.</t>
  </si>
  <si>
    <r>
      <t>● El ente que realiza el encargo establece procedimientos para comprobar si las subcontrataciones realizadas por el medio propio respetan el límite máximo del 50% del importe del encargo y si, en caso de superarlo, se debe a alguna de las causas a las que no se aplica el mencionado límite recogidas el el artículo 32, apartado b), tres últimos párrafos, de la LCSP.</t>
    </r>
    <r>
      <rPr>
        <strike/>
        <sz val="10"/>
        <color theme="1"/>
        <rFont val="Calibri"/>
        <family val="2"/>
        <scheme val="minor"/>
      </rPr>
      <t/>
    </r>
  </si>
  <si>
    <t>● El ente que realiza el encargo establece procedimientos de seguimiento y control de las prestaciones subcontratadas por el medio propio y de sus costes, gracias a los cuales puede comprobar si en la facturación del encargo se aplican los costes reales de las actividades subcontratadas cuando éstos difieran de los presupuestados (disposición adicional vigésimo cuarta, apartado 7 de la LCSP).</t>
  </si>
  <si>
    <t>● Establecimiento y aplicación por parte de la entidad que realiza el encargo de mecanismos de seguimiento y control de la ejecución del encargo de acuerdo con lo previsto en las prescripciones técnicas.</t>
  </si>
  <si>
    <t>● Establecimiento y aplicación por parte de ente que realiza el encargo de mecanismos de seguimiento y control de la ejecución del encargo de acuerdo con lo previsto en las prescripciones técnicas.</t>
  </si>
  <si>
    <r>
      <t>● Disponer de un procedimiento que garantice la publicación de los encargos en el Perfil del Contratante de la Plataforma de Contratación cuando, por su importe, así se requiera según se establece en el artículo 63.6 de la LCSP. Así mismo, el procedimiento debe garantizar que se publica la información requerida.</t>
    </r>
    <r>
      <rPr>
        <i/>
        <sz val="10"/>
        <rFont val="Calibri"/>
        <family val="2"/>
        <scheme val="minor"/>
      </rPr>
      <t>"La formalización de los encargos a medios propios cuyo importe fuera superior a 50.000 euros, IVA excluido, serán objeto de publicación en el perfil de contratante.
La información relativa a los encargos de importe superior a 5.000 euros deberá publicarse al menos trimestralmente. La información a publicar para este tipo de encargos será, al menos, su objeto, duración, las tarifas aplicables y la identidad del medio propio destinatario del encargo, ordenándose los encargos por la identidad del medio propio."</t>
    </r>
  </si>
  <si>
    <r>
      <t xml:space="preserve">● Lista de comprobación del cumplimiento de las obligaciones en materia de transparencia y comunicación establecidos en los artículos 49 y 50 del Reglamento (UE) 2021/1060 del Parlamento Europeo  y del Consejo, de 24 de junio de 2021, por el que se establecen las disposiciones comunes....
● Establecer mecanismos que garanticen que las ejecuciones de los encargos financiados en el marco del FEMPA cumplan con </t>
    </r>
    <r>
      <rPr>
        <sz val="10"/>
        <rFont val="Calibri"/>
        <family val="2"/>
        <scheme val="minor"/>
      </rPr>
      <t>los requisitos de comunicación y visibilidad establecidos en los artículos, 47, 49 y 50 del Reglamento de disposiciones comunes y detallados en su Anexo IX.</t>
    </r>
  </si>
  <si>
    <t>● Establecer sistemas y procedimientos que permitan garantizar la pista de auditoría en todas las etapas del encargo.
● Lista de comprobación de la documentación requerida para garantizar la pista de auditoría, con especial atención a la formalización documental del encargo con inclusión de las prestaciones, duración y compensación económica.</t>
  </si>
  <si>
    <t xml:space="preserve">● Establecer mecanismos que permitan comprobar que el ente que realiza el encargo, cumple con la obligación de conservar los documentos en los plazos y formatos señalados  en el artículo 82 del Reglamento UE nº 2021/1060 </t>
  </si>
  <si>
    <r>
      <rPr>
        <b/>
        <i/>
        <sz val="11"/>
        <color theme="1"/>
        <rFont val="Calibri"/>
        <family val="2"/>
        <scheme val="minor"/>
      </rPr>
      <t>Falta de pista de auditoría.</t>
    </r>
    <r>
      <rPr>
        <b/>
        <i/>
        <sz val="10"/>
        <color theme="1"/>
        <rFont val="Calibri"/>
        <family val="2"/>
        <scheme val="minor"/>
      </rPr>
      <t xml:space="preserve">
● </t>
    </r>
    <r>
      <rPr>
        <sz val="10"/>
        <color theme="1"/>
        <rFont val="Calibri"/>
        <family val="2"/>
        <scheme val="minor"/>
      </rPr>
      <t xml:space="preserve">En el expediente del encargo al medio propio no consta la documentación que permite garantizar la pista de auditoría en todas las fases del encargo, desde la planificación hasta la liquidación y pago, así como la contabilización y la publicidad.  </t>
    </r>
  </si>
  <si>
    <r>
      <rPr>
        <b/>
        <i/>
        <sz val="11"/>
        <rFont val="Calibri"/>
        <family val="2"/>
        <scheme val="minor"/>
      </rPr>
      <t xml:space="preserve">Incumplimiento de la obligación de conservación de documentos. </t>
    </r>
    <r>
      <rPr>
        <b/>
        <sz val="10"/>
        <rFont val="Calibri"/>
        <family val="2"/>
        <scheme val="minor"/>
      </rPr>
      <t xml:space="preserve">
</t>
    </r>
    <r>
      <rPr>
        <sz val="10"/>
        <rFont val="Calibri"/>
        <family val="2"/>
        <scheme val="minor"/>
      </rPr>
      <t xml:space="preserve">
● No se cumple la obligación de conservación de documentos por el preceptor final prevista en el artículo en el artículo 82 del Reglamento UE nº 2021/1060 </t>
    </r>
    <r>
      <rPr>
        <b/>
        <sz val="10"/>
        <rFont val="Calibri"/>
        <family val="2"/>
        <scheme val="minor"/>
      </rPr>
      <t xml:space="preserve">
</t>
    </r>
  </si>
  <si>
    <r>
      <rPr>
        <b/>
        <i/>
        <sz val="11"/>
        <color theme="1"/>
        <rFont val="Calibri"/>
        <family val="2"/>
        <scheme val="minor"/>
      </rPr>
      <t>Incumplimiento de la obligación de publicar los encargos en la Plataforma de Contratación</t>
    </r>
    <r>
      <rPr>
        <b/>
        <i/>
        <sz val="10"/>
        <color theme="1"/>
        <rFont val="Calibri"/>
        <family val="2"/>
        <scheme val="minor"/>
      </rPr>
      <t xml:space="preserve">
● </t>
    </r>
    <r>
      <rPr>
        <sz val="10"/>
        <color theme="1"/>
        <rFont val="Calibri"/>
        <family val="2"/>
        <scheme val="minor"/>
      </rPr>
      <t>No se haya cumplido con la obligación de publicar los encargos en la Plataforma de Contratación (Perfil del Contratante) cuando, por su importe, exista tal obligación (importe del encargo superior a 50.000€,IVA excluido).</t>
    </r>
  </si>
  <si>
    <r>
      <rPr>
        <b/>
        <i/>
        <sz val="11"/>
        <rFont val="Calibri"/>
        <family val="2"/>
        <scheme val="minor"/>
      </rPr>
      <t>Incumplimiento de los deberes de información, comunicación y visibilidad del apoyo económico del FEMPA</t>
    </r>
    <r>
      <rPr>
        <b/>
        <i/>
        <sz val="10"/>
        <color theme="9"/>
        <rFont val="Calibri"/>
        <family val="2"/>
        <scheme val="minor"/>
      </rPr>
      <t xml:space="preserve">
</t>
    </r>
    <r>
      <rPr>
        <b/>
        <i/>
        <sz val="10"/>
        <color theme="1"/>
        <rFont val="Calibri"/>
        <family val="2"/>
        <scheme val="minor"/>
      </rPr>
      <t xml:space="preserve">
● </t>
    </r>
    <r>
      <rPr>
        <sz val="10"/>
        <color theme="1"/>
        <rFont val="Calibri"/>
        <family val="2"/>
        <scheme val="minor"/>
      </rPr>
      <t>Se produce un incumplimiento de los deberes de información, comunicación y visibilidad contenidos en los diferentes textos normativos, tanto nacionales como europeos.</t>
    </r>
  </si>
  <si>
    <r>
      <rPr>
        <b/>
        <i/>
        <sz val="11"/>
        <rFont val="Calibri"/>
        <family val="2"/>
        <scheme val="minor"/>
      </rPr>
      <t>Ausencia de tarifas aprobadas por el órgano competente o falta de actualización de las mismas, cuando proceda</t>
    </r>
    <r>
      <rPr>
        <b/>
        <i/>
        <sz val="10"/>
        <rFont val="Calibri"/>
        <family val="2"/>
        <scheme val="minor"/>
      </rPr>
      <t xml:space="preserve">
● </t>
    </r>
    <r>
      <rPr>
        <sz val="10"/>
        <rFont val="Calibri"/>
        <family val="2"/>
        <scheme val="minor"/>
      </rPr>
      <t>El medio propio no dispone de tarifas, aprobadas y actualizadas por el órgano competente, para realizar un cálculo correcto del importe del encargo.</t>
    </r>
  </si>
  <si>
    <r>
      <rPr>
        <b/>
        <i/>
        <sz val="11"/>
        <color theme="1"/>
        <rFont val="Calibri"/>
        <family val="2"/>
        <scheme val="minor"/>
      </rPr>
      <t>Ausencia de autorización del Consejo de Ministros, cuando proceda</t>
    </r>
    <r>
      <rPr>
        <b/>
        <i/>
        <sz val="10"/>
        <color theme="1"/>
        <rFont val="Calibri"/>
        <family val="2"/>
        <scheme val="minor"/>
      </rPr>
      <t xml:space="preserve">
● </t>
    </r>
    <r>
      <rPr>
        <sz val="10"/>
        <color theme="1"/>
        <rFont val="Calibri"/>
        <family val="2"/>
        <scheme val="minor"/>
      </rPr>
      <t>Encargos por importe igual o superior a 12 millones de euros que no dispongan de la correspondiente autorización preceptiva del Consejo de Ministros.</t>
    </r>
  </si>
  <si>
    <r>
      <rPr>
        <b/>
        <i/>
        <sz val="11"/>
        <color theme="1"/>
        <rFont val="Calibri"/>
        <family val="2"/>
        <scheme val="minor"/>
      </rPr>
      <t>El medio propio no cumple los requisitos para serlo</t>
    </r>
    <r>
      <rPr>
        <sz val="10"/>
        <color theme="1"/>
        <rFont val="Calibri"/>
        <family val="2"/>
        <scheme val="minor"/>
      </rPr>
      <t xml:space="preserve">
● La entidad a la que se realice el encargo no reúna los requisitos establecidos en el artículo 32 de la Ley 9/2017, de 8 de noviembre, de Contratos del Sector Público, para ser medio propio del ente que realiza el encargo, o ha perdido tal consideración (antes o después de formalizar el encargo).</t>
    </r>
  </si>
  <si>
    <r>
      <rPr>
        <b/>
        <i/>
        <sz val="11"/>
        <color theme="1"/>
        <rFont val="Calibri"/>
        <family val="2"/>
        <scheme val="minor"/>
      </rPr>
      <t>Inexistencia de procedimientos para llevar a cabo los encargos a medios propios</t>
    </r>
    <r>
      <rPr>
        <sz val="10"/>
        <color theme="1"/>
        <rFont val="Calibri"/>
        <family val="2"/>
        <scheme val="minor"/>
      </rPr>
      <t xml:space="preserve">
● No se dispone de procedimentos o intrucciones internas en relación con los encargos a medios propios que establezcan: 
- los requisitos para realizar los encargos, entre otros la evaluación de las distintas opciones de ejecución de los trabajos (por ejemplo, medios propios materiales y/o humanos de la entidad, o licitación pública).</t>
    </r>
    <r>
      <rPr>
        <strike/>
        <sz val="10"/>
        <color theme="1"/>
        <rFont val="Calibri"/>
        <family val="2"/>
        <scheme val="minor"/>
      </rPr>
      <t xml:space="preserve">
-</t>
    </r>
    <r>
      <rPr>
        <sz val="10"/>
        <color theme="1"/>
        <rFont val="Calibri"/>
        <family val="2"/>
        <scheme val="minor"/>
      </rPr>
      <t xml:space="preserve"> las fases del encargo: planificación, tramitación, seguimiento y control.</t>
    </r>
  </si>
  <si>
    <t>ED/EE</t>
  </si>
  <si>
    <t xml:space="preserve">Interno </t>
  </si>
  <si>
    <t>Externo</t>
  </si>
  <si>
    <t>Interno/Externo</t>
  </si>
  <si>
    <t>Interno</t>
  </si>
  <si>
    <t>ED/EE/BF</t>
  </si>
  <si>
    <t xml:space="preserve">INTERNO: La selección del medio propio concreto al que se realiza el encargo no está adecuadamente justificada, lo que puede afectar a los riesgos de: incumplimiento del encargo; inapropiada gestión financiera; o fraude y/o corrupción, por seleccionar un medio propio inadecuado. 
EXTERNO:Las tareas del encargo no están contempladas entre las actividades del medio propio seleccionado </t>
  </si>
  <si>
    <t xml:space="preserve">● Comprobar, previamente a la firma del encargo, que se dispone de una lista actualizada de medios propios personificados.
● Comprobar si se realiza algún tipo de control sobre los medios propios a efectos de mantener la información actualizada, así como de conocer posibles incidencias que hayan tenido lugar.
</t>
  </si>
  <si>
    <t>INTERNO: Ausencia de tarifas o de su actualización.
Falta de autorización para realizar el encargo.
EXTERNO: Ausencia de tarifas, aplicación incorrecta de las mismas, o insuficiente justificación de los costes.</t>
  </si>
  <si>
    <t>INTERNO: Permisividad ante subcontrataciones no autorizadas por lo que el medio propio es un mero instrumento en las contrataciones.
EXTERNO: El medio propio no comunica al ente que realiza el encargo de las subcontrataciones realizadas y/o éstas no cumplen con lo establecido en la Ley 9/2017, de 8 de noviembre, de Contratos del Sector Público en lo referente a los límites económicos y la limitación de la concurrencia</t>
  </si>
  <si>
    <t>● El ente que realiza el encargo establece procedimientos para comprobar que las contrataciones realizadas por el medio propio cumplen con lo establecido en la LCSP en los aspectos que le son de aplicación.</t>
  </si>
  <si>
    <t>EE/BF/T</t>
  </si>
  <si>
    <t>Incumplimiento total o parcial de las prestaciones objeto del encargo</t>
  </si>
  <si>
    <t>ED/EE/BF/T</t>
  </si>
  <si>
    <r>
      <rPr>
        <b/>
        <i/>
        <sz val="11"/>
        <color theme="1"/>
        <rFont val="Calibri"/>
        <family val="2"/>
        <scheme val="minor"/>
      </rPr>
      <t>Incumplimiento oblilgación Plataforma de Contratación</t>
    </r>
    <r>
      <rPr>
        <sz val="10"/>
        <color theme="1"/>
        <rFont val="Calibri"/>
        <family val="2"/>
        <scheme val="minor"/>
      </rPr>
      <t xml:space="preserve">
● El medio propio personificado no haya publicado en la Plataforma de Contratación correspondiente su condición de tal, respecto de qué poderes adjudicadores la ostenta y los sectores de actividad en los que es apto para ejecutar las prestaciones que vayan a ser objeto del encargo.</t>
    </r>
  </si>
  <si>
    <t>Incumplimiento obligación Plataforma de Contratación.</t>
  </si>
  <si>
    <r>
      <rPr>
        <b/>
        <i/>
        <sz val="11"/>
        <color theme="1"/>
        <rFont val="Calibri"/>
        <family val="2"/>
        <scheme val="minor"/>
      </rPr>
      <t>Irregularidad en la detección de medios propios</t>
    </r>
    <r>
      <rPr>
        <b/>
        <i/>
        <sz val="10"/>
        <color theme="1"/>
        <rFont val="Calibri"/>
        <family val="2"/>
        <scheme val="minor"/>
      </rPr>
      <t xml:space="preserve">
● </t>
    </r>
    <r>
      <rPr>
        <sz val="10"/>
        <color theme="1"/>
        <rFont val="Calibri"/>
        <family val="2"/>
        <scheme val="minor"/>
      </rPr>
      <t>No se dispone de información actualizada de los entes que tienen la condición de medio propio personificado respecto a la entidad que realiza el encargo.</t>
    </r>
  </si>
  <si>
    <t>Irregularidad en la determinación de medios propios.</t>
  </si>
  <si>
    <t>Irregularidad en la selección del medio propio.</t>
  </si>
  <si>
    <r>
      <rPr>
        <b/>
        <i/>
        <sz val="11"/>
        <color theme="1"/>
        <rFont val="Calibri"/>
        <family val="2"/>
        <scheme val="minor"/>
      </rPr>
      <t>Irregularidad en la selección del medio propio</t>
    </r>
    <r>
      <rPr>
        <b/>
        <i/>
        <sz val="10"/>
        <color theme="1"/>
        <rFont val="Calibri"/>
        <family val="2"/>
        <scheme val="minor"/>
      </rPr>
      <t xml:space="preserve">
● </t>
    </r>
    <r>
      <rPr>
        <sz val="10"/>
        <color theme="1"/>
        <rFont val="Calibri"/>
        <family val="2"/>
        <scheme val="minor"/>
      </rPr>
      <t>Se realicen encargos no plenamente concordantes con el objeto social del medio propio o que no encajen adecuadamente en el mismo o en su área de especialización funcional.</t>
    </r>
  </si>
  <si>
    <t>Incumpliiento del deber información subcontrataciones</t>
  </si>
  <si>
    <t>Incumplimiento importe subcontrataciones</t>
  </si>
  <si>
    <t>Incumplimiento justificación importe subcontrataciones</t>
  </si>
  <si>
    <t>Incumplimiento selección de subcontratistas</t>
  </si>
  <si>
    <r>
      <rPr>
        <b/>
        <i/>
        <sz val="11"/>
        <color theme="1"/>
        <rFont val="Calibri"/>
        <family val="2"/>
        <scheme val="minor"/>
      </rPr>
      <t>Incumpliiento del deber información subcontrataciones</t>
    </r>
    <r>
      <rPr>
        <b/>
        <sz val="10"/>
        <color theme="1"/>
        <rFont val="Calibri"/>
        <family val="2"/>
        <scheme val="minor"/>
      </rPr>
      <t xml:space="preserve">
</t>
    </r>
    <r>
      <rPr>
        <sz val="10"/>
        <color theme="1"/>
        <rFont val="Calibri"/>
        <family val="2"/>
        <scheme val="minor"/>
      </rPr>
      <t xml:space="preserve">
● El medio propio realice subcontrataciones no previstas en el encargo y/o no notifique al ente que realiza el encargo con subcontrataciones sobrevenidas.</t>
    </r>
  </si>
  <si>
    <r>
      <rPr>
        <b/>
        <i/>
        <sz val="11"/>
        <color theme="1"/>
        <rFont val="Calibri"/>
        <family val="2"/>
        <scheme val="minor"/>
      </rPr>
      <t>Incumplimiento importe subcontrataciones</t>
    </r>
    <r>
      <rPr>
        <b/>
        <sz val="10"/>
        <color theme="1"/>
        <rFont val="Calibri"/>
        <family val="2"/>
        <scheme val="minor"/>
      </rPr>
      <t xml:space="preserve">
● </t>
    </r>
    <r>
      <rPr>
        <sz val="10"/>
        <color theme="1"/>
        <rFont val="Calibri"/>
        <family val="2"/>
        <scheme val="minor"/>
      </rPr>
      <t xml:space="preserve">El medio propio realice subcontrataciones por importes superiores al límite establecido en la LCSP, que es el 50% del importe del encargo, no estando dichas subcontrataciones contempladas entre las situaciones a las que no se aplica dicho límite señaladas en el artículo 32, apartado b), tres últimos párrafos, de la LCSP.
La existencia de estas subcontraciones puede indicar que </t>
    </r>
    <r>
      <rPr>
        <b/>
        <sz val="10"/>
        <color theme="1"/>
        <rFont val="Calibri"/>
        <family val="2"/>
        <scheme val="minor"/>
      </rPr>
      <t>el medio propio es un mero intermediario en la contratación,</t>
    </r>
    <r>
      <rPr>
        <sz val="10"/>
        <color theme="1"/>
        <rFont val="Calibri"/>
        <family val="2"/>
        <scheme val="minor"/>
      </rPr>
      <t xml:space="preserve"> con lo que se evitaría la licitación pública y se incumplirían los principios de transparencia, publicidad y libre concurrencia establecidos en la LCSP.</t>
    </r>
  </si>
  <si>
    <r>
      <rPr>
        <b/>
        <i/>
        <sz val="11"/>
        <color theme="1"/>
        <rFont val="Calibri"/>
        <family val="2"/>
        <scheme val="minor"/>
      </rPr>
      <t xml:space="preserve">Incumplimiento justificación importe subcontrataciones
</t>
    </r>
    <r>
      <rPr>
        <sz val="10"/>
        <color theme="1"/>
        <rFont val="Calibri"/>
        <family val="2"/>
        <scheme val="minor"/>
      </rPr>
      <t xml:space="preserve">
● </t>
    </r>
    <r>
      <rPr>
        <b/>
        <sz val="10"/>
        <color theme="1"/>
        <rFont val="Calibri"/>
        <family val="2"/>
        <scheme val="minor"/>
      </rPr>
      <t>El medio propio ha obtenido bajas de precio en el procedimiento de licitación que no ha facturado al coste real</t>
    </r>
    <r>
      <rPr>
        <sz val="10"/>
        <color theme="1"/>
        <rFont val="Calibri"/>
        <family val="2"/>
        <scheme val="minor"/>
      </rPr>
      <t xml:space="preserve">
El medio propio obtiene bajas sustanciales de precios con respecto al presupuesto de licitación como consecuencia de la competencia del mercado, generando un beneficio adicional para el medio propio al facturar conforme al precio presupuestado y no al real, lo que iría en contra de la buena gestión financiera y la eficiencia en la utilización de los recursos públicos.
● </t>
    </r>
    <r>
      <rPr>
        <b/>
        <sz val="10"/>
        <color theme="1"/>
        <rFont val="Calibri"/>
        <family val="2"/>
        <scheme val="minor"/>
      </rPr>
      <t>El precio subcontratado supera la tarifa aplicable</t>
    </r>
    <r>
      <rPr>
        <sz val="10"/>
        <color theme="1"/>
        <rFont val="Calibri"/>
        <family val="2"/>
        <scheme val="minor"/>
      </rPr>
      <t xml:space="preserve">
El medio propio contrata actividades con precio superior al  de las tarifas que le son aplicables.</t>
    </r>
  </si>
  <si>
    <r>
      <rPr>
        <b/>
        <i/>
        <sz val="11"/>
        <color theme="1"/>
        <rFont val="Calibri"/>
        <family val="2"/>
        <scheme val="minor"/>
      </rPr>
      <t>Incumplimiento selección de subcontratistas</t>
    </r>
    <r>
      <rPr>
        <b/>
        <sz val="10"/>
        <color theme="1"/>
        <rFont val="Calibri"/>
        <family val="2"/>
        <scheme val="minor"/>
      </rPr>
      <t xml:space="preserve">
● </t>
    </r>
    <r>
      <rPr>
        <sz val="10"/>
        <color theme="1"/>
        <rFont val="Calibri"/>
        <family val="2"/>
        <scheme val="minor"/>
      </rPr>
      <t>El medio propio contrata siempre con los mismos proveedores sin que exista una adecuada justificación, con lo que se produce una limitación de concurrencia.</t>
    </r>
  </si>
  <si>
    <t>Incumplimiento en los plazos de entrega.</t>
  </si>
  <si>
    <t>Entrega irregular.</t>
  </si>
  <si>
    <t>Ejecución irregular.</t>
  </si>
  <si>
    <r>
      <rPr>
        <b/>
        <i/>
        <sz val="11"/>
        <color theme="1"/>
        <rFont val="Calibri"/>
        <family val="2"/>
        <scheme val="minor"/>
      </rPr>
      <t>Incumplimiento en los plazos de entrega</t>
    </r>
    <r>
      <rPr>
        <sz val="10"/>
        <color theme="1"/>
        <rFont val="Calibri"/>
        <family val="2"/>
        <scheme val="minor"/>
      </rPr>
      <t xml:space="preserve">
● El plazo de ejecución del encargo excede del previsto en los documentos o pliegos que rigen el encargo,  sin estar debidamente justificado.</t>
    </r>
  </si>
  <si>
    <r>
      <rPr>
        <b/>
        <i/>
        <sz val="11"/>
        <color theme="1"/>
        <rFont val="Calibri"/>
        <family val="2"/>
        <scheme val="minor"/>
      </rPr>
      <t>Entrega irregular</t>
    </r>
    <r>
      <rPr>
        <b/>
        <i/>
        <sz val="10"/>
        <color theme="1"/>
        <rFont val="Calibri"/>
        <family val="2"/>
        <scheme val="minor"/>
      </rPr>
      <t xml:space="preserve">
● </t>
    </r>
    <r>
      <rPr>
        <sz val="10"/>
        <color theme="1"/>
        <rFont val="Calibri"/>
        <family val="2"/>
        <scheme val="minor"/>
      </rPr>
      <t>No existe</t>
    </r>
    <r>
      <rPr>
        <b/>
        <i/>
        <sz val="10"/>
        <color theme="1"/>
        <rFont val="Calibri"/>
        <family val="2"/>
        <scheme val="minor"/>
      </rPr>
      <t xml:space="preserve"> </t>
    </r>
    <r>
      <rPr>
        <sz val="10"/>
        <color theme="1"/>
        <rFont val="Calibri"/>
        <family val="2"/>
        <scheme val="minor"/>
      </rPr>
      <t xml:space="preserve">constancia de la entrega de todos los productos o de la prestación completa de los servicios objeto del encargo. </t>
    </r>
  </si>
  <si>
    <r>
      <rPr>
        <b/>
        <i/>
        <sz val="11"/>
        <color theme="1"/>
        <rFont val="Calibri"/>
        <family val="2"/>
        <scheme val="minor"/>
      </rPr>
      <t>Ejecución irregular</t>
    </r>
    <r>
      <rPr>
        <b/>
        <i/>
        <sz val="10"/>
        <color theme="1"/>
        <rFont val="Calibri"/>
        <family val="2"/>
        <scheme val="minor"/>
      </rPr>
      <t xml:space="preserve">
● </t>
    </r>
    <r>
      <rPr>
        <sz val="10"/>
        <color theme="1"/>
        <rFont val="Calibri"/>
        <family val="2"/>
        <scheme val="minor"/>
      </rPr>
      <t>Los servicios prestados o los productos entregados no alcanzan el nivel de calidad esperado y especificado en el encargo.</t>
    </r>
  </si>
  <si>
    <t>Incumplimiento de los deberes de información, comunicación y visibilidad del apoyo económico del FEMPA.</t>
  </si>
  <si>
    <t>DESCRIPCIÓN DE RIESGO</t>
  </si>
  <si>
    <r>
      <t>Dentro de cada método de gestión se ofrecen de manera predefinida distintos riesgos y, dentro de cada uno de ellos,</t>
    </r>
    <r>
      <rPr>
        <b/>
        <sz val="11"/>
        <color theme="1"/>
        <rFont val="Calibri"/>
        <family val="2"/>
        <scheme val="minor"/>
      </rPr>
      <t xml:space="preserve"> posibles descriptores de riesgo y sus controles propuestos.</t>
    </r>
  </si>
  <si>
    <r>
      <t xml:space="preserve">Para </t>
    </r>
    <r>
      <rPr>
        <b/>
        <sz val="11"/>
        <color theme="1"/>
        <rFont val="Calibri"/>
        <family val="2"/>
        <scheme val="minor"/>
      </rPr>
      <t>cada</t>
    </r>
    <r>
      <rPr>
        <sz val="11"/>
        <color theme="1"/>
        <rFont val="Calibri"/>
        <family val="2"/>
        <scheme val="minor"/>
      </rPr>
      <t xml:space="preserve"> uno de los </t>
    </r>
    <r>
      <rPr>
        <b/>
        <sz val="11"/>
        <color theme="1"/>
        <rFont val="Calibri"/>
        <family val="2"/>
        <scheme val="minor"/>
      </rPr>
      <t>métodos</t>
    </r>
    <r>
      <rPr>
        <sz val="11"/>
        <color theme="1"/>
        <rFont val="Calibri"/>
        <family val="2"/>
        <scheme val="minor"/>
      </rPr>
      <t xml:space="preserve"> de gestión se presenta una </t>
    </r>
    <r>
      <rPr>
        <b/>
        <sz val="11"/>
        <color theme="1"/>
        <rFont val="Calibri"/>
        <family val="2"/>
        <scheme val="minor"/>
      </rPr>
      <t>pestaña-portada</t>
    </r>
    <r>
      <rPr>
        <sz val="11"/>
        <color theme="1"/>
        <rFont val="Calibri"/>
        <family val="2"/>
        <scheme val="minor"/>
      </rPr>
      <t xml:space="preserve"> en la que se recogen a modo de </t>
    </r>
    <r>
      <rPr>
        <b/>
        <sz val="11"/>
        <color theme="1"/>
        <rFont val="Calibri"/>
        <family val="2"/>
        <scheme val="minor"/>
      </rPr>
      <t>resumen</t>
    </r>
    <r>
      <rPr>
        <sz val="11"/>
        <color theme="1"/>
        <rFont val="Calibri"/>
        <family val="2"/>
        <scheme val="minor"/>
      </rPr>
      <t xml:space="preserve"> los distintos riesgos y su descripción completa, </t>
    </r>
    <r>
      <rPr>
        <b/>
        <sz val="11"/>
        <color theme="1"/>
        <rFont val="Calibri"/>
        <family val="2"/>
        <scheme val="minor"/>
      </rPr>
      <t>detallándose</t>
    </r>
    <r>
      <rPr>
        <sz val="11"/>
        <color theme="1"/>
        <rFont val="Calibri"/>
        <family val="2"/>
        <scheme val="minor"/>
      </rPr>
      <t xml:space="preserve"> después </t>
    </r>
    <r>
      <rPr>
        <b/>
        <sz val="11"/>
        <color theme="1"/>
        <rFont val="Calibri"/>
        <family val="2"/>
        <scheme val="minor"/>
      </rPr>
      <t>cada riesgo en su pestaña correspondiente</t>
    </r>
    <r>
      <rPr>
        <sz val="11"/>
        <color theme="1"/>
        <rFont val="Calibri"/>
        <family val="2"/>
        <scheme val="minor"/>
      </rPr>
      <t xml:space="preserve"> junto a un listado de </t>
    </r>
    <r>
      <rPr>
        <b/>
        <u/>
        <sz val="11"/>
        <color theme="1"/>
        <rFont val="Calibri"/>
        <family val="2"/>
        <scheme val="minor"/>
      </rPr>
      <t>posibles</t>
    </r>
    <r>
      <rPr>
        <b/>
        <sz val="11"/>
        <color theme="1"/>
        <rFont val="Calibri"/>
        <family val="2"/>
        <scheme val="minor"/>
      </rPr>
      <t xml:space="preserve"> descriptores de riesgo y de controles </t>
    </r>
    <r>
      <rPr>
        <b/>
        <u/>
        <sz val="11"/>
        <color theme="1"/>
        <rFont val="Calibri"/>
        <family val="2"/>
        <scheme val="minor"/>
      </rPr>
      <t>propuestos de forma orientativa</t>
    </r>
    <r>
      <rPr>
        <b/>
        <sz val="11"/>
        <color theme="1"/>
        <rFont val="Calibri"/>
        <family val="2"/>
        <scheme val="minor"/>
      </rPr>
      <t xml:space="preserve"> para cada uno de ellos.</t>
    </r>
  </si>
  <si>
    <r>
      <t>En cuanto a la codificación de los</t>
    </r>
    <r>
      <rPr>
        <b/>
        <sz val="11"/>
        <color theme="1"/>
        <rFont val="Calibri"/>
        <family val="2"/>
        <scheme val="minor"/>
      </rPr>
      <t xml:space="preserve"> descriptores de riesgo y sus controles</t>
    </r>
    <r>
      <rPr>
        <sz val="11"/>
        <color theme="1"/>
        <rFont val="Calibri"/>
        <family val="2"/>
        <scheme val="minor"/>
      </rPr>
      <t>, hay una correspondencia biunívoca entre cada indicador y su control:</t>
    </r>
  </si>
  <si>
    <r>
      <t xml:space="preserve">● Dentro de cada riesgo de cada método de gestión, los distintos </t>
    </r>
    <r>
      <rPr>
        <b/>
        <sz val="11"/>
        <color theme="1"/>
        <rFont val="Calibri"/>
        <family val="2"/>
        <scheme val="minor"/>
      </rPr>
      <t>descriptores</t>
    </r>
    <r>
      <rPr>
        <sz val="11"/>
        <color theme="1"/>
        <rFont val="Calibri"/>
        <family val="2"/>
        <scheme val="minor"/>
      </rPr>
      <t xml:space="preserve"> se numeran consecutivamente comenzando por 1 y anteponiendo</t>
    </r>
    <r>
      <rPr>
        <b/>
        <sz val="11"/>
        <color theme="1"/>
        <rFont val="Calibri"/>
        <family val="2"/>
        <scheme val="minor"/>
      </rPr>
      <t xml:space="preserve"> </t>
    </r>
    <r>
      <rPr>
        <b/>
        <sz val="14"/>
        <color rgb="FF009900"/>
        <rFont val="Calibri"/>
        <family val="2"/>
        <scheme val="minor"/>
      </rPr>
      <t>I</t>
    </r>
  </si>
  <si>
    <t>DESCRIPTORES DE RIESGO</t>
  </si>
  <si>
    <r>
      <rPr>
        <b/>
        <u/>
        <sz val="11"/>
        <color theme="1"/>
        <rFont val="Calibri"/>
        <family val="2"/>
        <scheme val="minor"/>
      </rPr>
      <t>Riesgo:</t>
    </r>
    <r>
      <rPr>
        <b/>
        <sz val="11"/>
        <color theme="1"/>
        <rFont val="Calibri"/>
        <family val="2"/>
        <scheme val="minor"/>
      </rPr>
      <t xml:space="preserve"> </t>
    </r>
    <r>
      <rPr>
        <sz val="11"/>
        <color theme="1"/>
        <rFont val="Calibri"/>
        <family val="2"/>
        <scheme val="minor"/>
      </rPr>
      <t>Contratiempo/evento adverso, junto con sus consecuencias negativas asociadas.</t>
    </r>
    <r>
      <rPr>
        <b/>
        <sz val="11"/>
        <color theme="1"/>
        <rFont val="Calibri"/>
        <family val="2"/>
        <scheme val="minor"/>
      </rPr>
      <t xml:space="preserve"> Tiene asociado uno o varios descriptores del riesgo, con un nivel más detallado del contratiempo / evento adverso.</t>
    </r>
  </si>
  <si>
    <t xml:space="preserve">El coste para la organización de que el riesgo se materializara sería significativo debido a que el carácter del riesgo es especialmente relevante, o porque hay varios beneficiarios involucrados, tanto desde un punto de vista económico, como reputacional u operativo (por ejemplo, </t>
  </si>
  <si>
    <r>
      <t>El coste para la organización de que el riesgo se materializara sería medio debido a que el carácter del riesgo no es especialmente significativo, tanto desde un punto de vista económico, como reputacional u operativo (por ejemplo,</t>
    </r>
    <r>
      <rPr>
        <sz val="11"/>
        <color rgb="FFFF0000"/>
        <rFont val="Calibri"/>
        <family val="2"/>
        <scheme val="minor"/>
      </rPr>
      <t xml:space="preserve"> </t>
    </r>
  </si>
  <si>
    <t xml:space="preserve">El coste para la organización de que el riesgo se materializara sería grave, tanto desde un punto de vista económico, como reputacional (por ejemplo, percepción negativa en los medios de comunicación o derivar en una investigación oficial de las partes interesadas) u operativo (por ejemplo, </t>
  </si>
  <si>
    <t>● Establecimiento y aplicación de un procedimiento para la realización de encargos que contemple su adecuada planificación y análisis de plazo de ejecución, así como los mecanismos y trámites a realizar en caso de causas sobrevenidas que supongan prórrogas o ampliaciones de plazo.
● Establecimiento por parte del ente que realiza el encargo de un sistema de seguimiento y control del cumplimiento de las entregas parciales durante la ejecución del encargo</t>
  </si>
  <si>
    <r>
      <t xml:space="preserve">Bandera roja: </t>
    </r>
    <r>
      <rPr>
        <sz val="11"/>
        <color theme="1"/>
        <rFont val="Calibri"/>
        <family val="2"/>
        <scheme val="minor"/>
      </rPr>
      <t>Una bandera roja representa un aviso de que algo inusual ha ocurrido y que no se corresponde con la actividad normal y rutinaria de la entidad, constituyéndose como señales de alarma, pistas o indicios de posible fraude o corrupción. Constituyen, por tanto, una señal de que algo se sale de lo habitual y necesita ser examinado con más detenimiento.</t>
    </r>
  </si>
  <si>
    <t>Ref. Descriptor Riesgo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</si>
</sst>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b/>
      <sz val="11"/>
      <color theme="1"/>
      <name val="Calibri"/>
      <family val="2"/>
      <scheme val="minor"/>
    </font>
    <font>
      <sz val="14"/>
      <color theme="1"/>
      <name val="Calibri"/>
      <family val="2"/>
      <scheme val="minor"/>
    </font>
    <font>
      <b/>
      <u/>
      <sz val="11"/>
      <color theme="1"/>
      <name val="Calibri"/>
      <family val="2"/>
      <scheme val="minor"/>
    </font>
    <font>
      <sz val="11"/>
      <name val="Calibri"/>
      <family val="2"/>
      <scheme val="minor"/>
    </font>
    <font>
      <b/>
      <i/>
      <sz val="11"/>
      <color theme="4" tint="-0.249977111117893"/>
      <name val="Calibri"/>
      <family val="2"/>
      <scheme val="minor"/>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sz val="10"/>
      <color theme="1"/>
      <name val="Calibri"/>
      <family val="2"/>
      <scheme val="minor"/>
    </font>
    <font>
      <b/>
      <sz val="14"/>
      <color rgb="FF009900"/>
      <name val="Calibri"/>
      <family val="2"/>
      <scheme val="minor"/>
    </font>
    <font>
      <b/>
      <sz val="14"/>
      <color rgb="FFC00000"/>
      <name val="Calibri"/>
      <family val="2"/>
      <scheme val="minor"/>
    </font>
    <font>
      <sz val="11"/>
      <color rgb="FFFF0000"/>
      <name val="Calibri"/>
      <family val="2"/>
      <scheme val="minor"/>
    </font>
    <font>
      <b/>
      <sz val="13"/>
      <color theme="0"/>
      <name val="Calibri"/>
      <family val="2"/>
      <scheme val="minor"/>
    </font>
    <font>
      <b/>
      <sz val="12"/>
      <color rgb="FF7030A0"/>
      <name val="Calibri"/>
      <family val="2"/>
      <scheme val="minor"/>
    </font>
    <font>
      <b/>
      <i/>
      <sz val="14"/>
      <color theme="1"/>
      <name val="Calibri"/>
      <family val="2"/>
      <scheme val="minor"/>
    </font>
    <font>
      <b/>
      <sz val="14"/>
      <color theme="1"/>
      <name val="Calibri"/>
      <family val="2"/>
      <scheme val="minor"/>
    </font>
    <font>
      <sz val="11"/>
      <color theme="1"/>
      <name val="Calibri"/>
      <family val="2"/>
      <scheme val="minor"/>
    </font>
    <font>
      <sz val="11"/>
      <color theme="0" tint="-0.499984740745262"/>
      <name val="Arial"/>
      <family val="2"/>
    </font>
    <font>
      <b/>
      <sz val="11"/>
      <color theme="1"/>
      <name val="Arial"/>
      <family val="2"/>
    </font>
    <font>
      <sz val="11"/>
      <color theme="1"/>
      <name val="Arial"/>
      <family val="2"/>
    </font>
    <font>
      <i/>
      <sz val="11"/>
      <color theme="1"/>
      <name val="Calibri"/>
      <family val="2"/>
      <scheme val="minor"/>
    </font>
    <font>
      <b/>
      <sz val="10"/>
      <name val="Calibri"/>
      <family val="2"/>
      <scheme val="minor"/>
    </font>
    <font>
      <b/>
      <sz val="10"/>
      <color theme="1"/>
      <name val="Calibri"/>
      <family val="2"/>
      <scheme val="minor"/>
    </font>
    <font>
      <i/>
      <sz val="10"/>
      <color theme="1"/>
      <name val="Calibri"/>
      <family val="2"/>
      <scheme val="minor"/>
    </font>
    <font>
      <sz val="10"/>
      <name val="Calibri"/>
      <family val="2"/>
      <scheme val="minor"/>
    </font>
    <font>
      <b/>
      <sz val="12"/>
      <name val="Calibri"/>
      <family val="2"/>
      <scheme val="minor"/>
    </font>
    <font>
      <b/>
      <i/>
      <sz val="10"/>
      <name val="Calibri"/>
      <family val="2"/>
      <scheme val="minor"/>
    </font>
    <font>
      <b/>
      <sz val="14"/>
      <name val="Calibri"/>
      <family val="2"/>
      <scheme val="minor"/>
    </font>
    <font>
      <strike/>
      <sz val="10"/>
      <color theme="1"/>
      <name val="Calibri"/>
      <family val="2"/>
      <scheme val="minor"/>
    </font>
    <font>
      <b/>
      <i/>
      <sz val="10"/>
      <color theme="1"/>
      <name val="Calibri"/>
      <family val="2"/>
      <scheme val="minor"/>
    </font>
    <font>
      <b/>
      <i/>
      <sz val="11"/>
      <name val="Calibri"/>
      <family val="2"/>
      <scheme val="minor"/>
    </font>
    <font>
      <b/>
      <i/>
      <sz val="12"/>
      <name val="Calibri"/>
      <family val="2"/>
      <scheme val="minor"/>
    </font>
    <font>
      <b/>
      <sz val="11"/>
      <name val="Calibri"/>
      <family val="2"/>
      <scheme val="minor"/>
    </font>
    <font>
      <b/>
      <sz val="11"/>
      <color rgb="FFEE5CEE"/>
      <name val="Calibri"/>
      <family val="2"/>
      <scheme val="minor"/>
    </font>
    <font>
      <b/>
      <i/>
      <sz val="10"/>
      <color theme="9"/>
      <name val="Calibri"/>
      <family val="2"/>
      <scheme val="minor"/>
    </font>
    <font>
      <i/>
      <sz val="10"/>
      <name val="Calibri"/>
      <family val="2"/>
      <scheme val="minor"/>
    </font>
  </fonts>
  <fills count="18">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rgb="FFFFE1E5"/>
        <bgColor indexed="64"/>
      </patternFill>
    </fill>
    <fill>
      <patternFill patternType="solid">
        <fgColor theme="2"/>
        <bgColor indexed="64"/>
      </patternFill>
    </fill>
    <fill>
      <patternFill patternType="solid">
        <fgColor rgb="FFEFFBF1"/>
        <bgColor indexed="64"/>
      </patternFill>
    </fill>
    <fill>
      <patternFill patternType="solid">
        <fgColor theme="0"/>
        <bgColor indexed="64"/>
      </patternFill>
    </fill>
    <fill>
      <patternFill patternType="solid">
        <fgColor theme="9" tint="0.79998168889431442"/>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right/>
      <top/>
      <bottom style="thin">
        <color rgb="FFC00000"/>
      </bottom>
      <diagonal/>
    </border>
    <border>
      <left/>
      <right style="thin">
        <color rgb="FFC00000"/>
      </right>
      <top/>
      <bottom style="thin">
        <color rgb="FFC0000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style="thin">
        <color auto="1"/>
      </right>
      <top style="medium">
        <color rgb="FF0070C0"/>
      </top>
      <bottom/>
      <diagonal/>
    </border>
    <border>
      <left style="thin">
        <color auto="1"/>
      </left>
      <right style="thin">
        <color auto="1"/>
      </right>
      <top style="medium">
        <color rgb="FF0070C0"/>
      </top>
      <bottom style="thin">
        <color auto="1"/>
      </bottom>
      <diagonal/>
    </border>
    <border>
      <left style="thin">
        <color auto="1"/>
      </left>
      <right style="medium">
        <color rgb="FF0070C0"/>
      </right>
      <top style="medium">
        <color rgb="FF0070C0"/>
      </top>
      <bottom style="thin">
        <color auto="1"/>
      </bottom>
      <diagonal/>
    </border>
    <border>
      <left style="medium">
        <color rgb="FF0070C0"/>
      </left>
      <right style="thin">
        <color auto="1"/>
      </right>
      <top/>
      <bottom/>
      <diagonal/>
    </border>
    <border>
      <left style="thin">
        <color auto="1"/>
      </left>
      <right style="medium">
        <color rgb="FF0070C0"/>
      </right>
      <top style="thin">
        <color auto="1"/>
      </top>
      <bottom style="thin">
        <color auto="1"/>
      </bottom>
      <diagonal/>
    </border>
    <border>
      <left style="medium">
        <color rgb="FF0070C0"/>
      </left>
      <right style="thin">
        <color auto="1"/>
      </right>
      <top/>
      <bottom style="medium">
        <color rgb="FF0070C0"/>
      </bottom>
      <diagonal/>
    </border>
    <border>
      <left style="thin">
        <color auto="1"/>
      </left>
      <right style="thin">
        <color auto="1"/>
      </right>
      <top style="thin">
        <color auto="1"/>
      </top>
      <bottom style="medium">
        <color rgb="FF0070C0"/>
      </bottom>
      <diagonal/>
    </border>
    <border>
      <left style="thin">
        <color auto="1"/>
      </left>
      <right style="medium">
        <color rgb="FF0070C0"/>
      </right>
      <top style="thin">
        <color auto="1"/>
      </top>
      <bottom style="medium">
        <color rgb="FF0070C0"/>
      </bottom>
      <diagonal/>
    </border>
    <border>
      <left style="thin">
        <color auto="1"/>
      </left>
      <right style="medium">
        <color rgb="FF0070C0"/>
      </right>
      <top style="thin">
        <color auto="1"/>
      </top>
      <bottom/>
      <diagonal/>
    </border>
    <border>
      <left style="medium">
        <color rgb="FF0070C0"/>
      </left>
      <right style="thin">
        <color indexed="64"/>
      </right>
      <top style="medium">
        <color rgb="FF0070C0"/>
      </top>
      <bottom style="medium">
        <color rgb="FF0070C0"/>
      </bottom>
      <diagonal/>
    </border>
    <border>
      <left style="thin">
        <color auto="1"/>
      </left>
      <right style="thin">
        <color auto="1"/>
      </right>
      <top style="medium">
        <color rgb="FF0070C0"/>
      </top>
      <bottom style="medium">
        <color rgb="FF0070C0"/>
      </bottom>
      <diagonal/>
    </border>
    <border>
      <left style="thin">
        <color auto="1"/>
      </left>
      <right style="medium">
        <color rgb="FF0070C0"/>
      </right>
      <top style="medium">
        <color rgb="FF0070C0"/>
      </top>
      <bottom style="medium">
        <color rgb="FF0070C0"/>
      </bottom>
      <diagonal/>
    </border>
    <border>
      <left style="thin">
        <color auto="1"/>
      </left>
      <right/>
      <top style="medium">
        <color rgb="FF0070C0"/>
      </top>
      <bottom style="thin">
        <color indexed="64"/>
      </bottom>
      <diagonal/>
    </border>
    <border>
      <left/>
      <right/>
      <top style="medium">
        <color rgb="FF0070C0"/>
      </top>
      <bottom style="thin">
        <color indexed="64"/>
      </bottom>
      <diagonal/>
    </border>
    <border>
      <left style="thin">
        <color indexed="64"/>
      </left>
      <right/>
      <top style="medium">
        <color rgb="FF0070C0"/>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style="medium">
        <color rgb="FF0070C0"/>
      </top>
      <bottom style="thin">
        <color indexed="64"/>
      </bottom>
      <diagonal/>
    </border>
    <border>
      <left/>
      <right style="medium">
        <color rgb="FF0070C0"/>
      </right>
      <top style="thin">
        <color indexed="64"/>
      </top>
      <bottom style="thin">
        <color indexed="64"/>
      </bottom>
      <diagonal/>
    </border>
    <border>
      <left style="thin">
        <color indexed="64"/>
      </left>
      <right/>
      <top style="thin">
        <color indexed="64"/>
      </top>
      <bottom style="medium">
        <color rgb="FF0070C0"/>
      </bottom>
      <diagonal/>
    </border>
    <border>
      <left/>
      <right/>
      <top style="thin">
        <color indexed="64"/>
      </top>
      <bottom style="medium">
        <color rgb="FF0070C0"/>
      </bottom>
      <diagonal/>
    </border>
    <border>
      <left/>
      <right style="medium">
        <color rgb="FF0070C0"/>
      </right>
      <top style="thin">
        <color indexed="64"/>
      </top>
      <bottom style="medium">
        <color rgb="FF0070C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tint="0.499984740745262"/>
      </left>
      <right/>
      <top style="medium">
        <color indexed="64"/>
      </top>
      <bottom style="thin">
        <color theme="1" tint="0.499984740745262"/>
      </bottom>
      <diagonal/>
    </border>
    <border>
      <left/>
      <right/>
      <top style="medium">
        <color indexed="64"/>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medium">
        <color indexed="64"/>
      </bottom>
      <diagonal/>
    </border>
    <border>
      <left/>
      <right/>
      <top style="thin">
        <color theme="1" tint="0.499984740745262"/>
      </top>
      <bottom style="medium">
        <color indexed="64"/>
      </bottom>
      <diagonal/>
    </border>
    <border>
      <left/>
      <right/>
      <top style="thin">
        <color theme="1" tint="0.499984740745262"/>
      </top>
      <bottom/>
      <diagonal/>
    </border>
    <border>
      <left style="medium">
        <color indexed="64"/>
      </left>
      <right/>
      <top style="medium">
        <color indexed="64"/>
      </top>
      <bottom style="medium">
        <color theme="1" tint="0.499984740745262"/>
      </bottom>
      <diagonal/>
    </border>
    <border>
      <left style="medium">
        <color indexed="64"/>
      </left>
      <right/>
      <top style="medium">
        <color theme="1" tint="0.499984740745262"/>
      </top>
      <bottom style="medium">
        <color theme="1" tint="0.499984740745262"/>
      </bottom>
      <diagonal/>
    </border>
    <border>
      <left style="medium">
        <color indexed="64"/>
      </left>
      <right/>
      <top style="medium">
        <color theme="1" tint="0.499984740745262"/>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medium">
        <color indexed="64"/>
      </right>
      <top style="thin">
        <color theme="1" tint="0.499984740745262"/>
      </top>
      <bottom/>
      <diagonal/>
    </border>
    <border>
      <left/>
      <right/>
      <top style="thin">
        <color indexed="64"/>
      </top>
      <bottom/>
      <diagonal/>
    </border>
    <border>
      <left/>
      <right style="thin">
        <color indexed="64"/>
      </right>
      <top style="thin">
        <color indexed="64"/>
      </top>
      <bottom/>
      <diagonal/>
    </border>
    <border>
      <left/>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medium">
        <color indexed="64"/>
      </right>
      <top/>
      <bottom style="thin">
        <color theme="1" tint="0.499984740745262"/>
      </bottom>
      <diagonal/>
    </border>
    <border>
      <left style="thin">
        <color theme="1" tint="0.499984740745262"/>
      </left>
      <right style="thin">
        <color theme="1" tint="0.499984740745262"/>
      </right>
      <top/>
      <bottom style="medium">
        <color indexed="64"/>
      </bottom>
      <diagonal/>
    </border>
    <border>
      <left style="thin">
        <color theme="1" tint="0.499984740745262"/>
      </left>
      <right style="medium">
        <color indexed="64"/>
      </right>
      <top/>
      <bottom style="medium">
        <color indexed="64"/>
      </bottom>
      <diagonal/>
    </border>
    <border>
      <left style="thin">
        <color theme="1" tint="0.499984740745262"/>
      </left>
      <right style="thin">
        <color theme="1" tint="0.499984740745262"/>
      </right>
      <top/>
      <bottom/>
      <diagonal/>
    </border>
    <border>
      <left style="thin">
        <color theme="1" tint="0.499984740745262"/>
      </left>
      <right style="medium">
        <color indexed="64"/>
      </right>
      <top/>
      <bottom/>
      <diagonal/>
    </border>
    <border>
      <left style="thin">
        <color theme="1" tint="0.499984740745262"/>
      </left>
      <right/>
      <top/>
      <bottom/>
      <diagonal/>
    </border>
    <border>
      <left style="thin">
        <color theme="1" tint="0.499984740745262"/>
      </left>
      <right/>
      <top/>
      <bottom style="medium">
        <color indexed="64"/>
      </bottom>
      <diagonal/>
    </border>
    <border>
      <left/>
      <right style="thin">
        <color theme="1" tint="0.499984740745262"/>
      </right>
      <top/>
      <bottom style="medium">
        <color indexed="64"/>
      </bottom>
      <diagonal/>
    </border>
    <border>
      <left style="medium">
        <color indexed="64"/>
      </left>
      <right style="thin">
        <color theme="1" tint="0.499984740745262"/>
      </right>
      <top style="medium">
        <color indexed="64"/>
      </top>
      <bottom/>
      <diagonal/>
    </border>
    <border>
      <left style="medium">
        <color indexed="64"/>
      </left>
      <right style="thin">
        <color theme="1" tint="0.499984740745262"/>
      </right>
      <top/>
      <bottom/>
      <diagonal/>
    </border>
    <border>
      <left style="medium">
        <color indexed="64"/>
      </left>
      <right style="thin">
        <color theme="1" tint="0.499984740745262"/>
      </right>
      <top/>
      <bottom style="medium">
        <color indexed="64"/>
      </bottom>
      <diagonal/>
    </border>
    <border>
      <left style="thin">
        <color theme="1" tint="0.499984740745262"/>
      </left>
      <right/>
      <top/>
      <bottom style="thin">
        <color theme="1" tint="0.499984740745262"/>
      </bottom>
      <diagonal/>
    </border>
    <border>
      <left/>
      <right/>
      <top style="thin">
        <color rgb="FF0070C0"/>
      </top>
      <bottom/>
      <diagonal/>
    </border>
    <border>
      <left/>
      <right/>
      <top/>
      <bottom style="thin">
        <color rgb="FF0070C0"/>
      </bottom>
      <diagonal/>
    </border>
    <border>
      <left/>
      <right style="thin">
        <color auto="1"/>
      </right>
      <top/>
      <bottom style="thin">
        <color rgb="FF0070C0"/>
      </bottom>
      <diagonal/>
    </border>
  </borders>
  <cellStyleXfs count="3">
    <xf numFmtId="0" fontId="0" fillId="0" borderId="0"/>
    <xf numFmtId="0" fontId="8" fillId="0" borderId="0"/>
    <xf numFmtId="0" fontId="19" fillId="0" borderId="0" applyNumberFormat="0" applyFill="0" applyBorder="0" applyAlignment="0" applyProtection="0"/>
  </cellStyleXfs>
  <cellXfs count="291">
    <xf numFmtId="0" fontId="0" fillId="0" borderId="0" xfId="0"/>
    <xf numFmtId="0" fontId="2" fillId="0" borderId="0" xfId="0" applyFont="1"/>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wrapText="1"/>
    </xf>
    <xf numFmtId="0" fontId="9" fillId="0" borderId="0" xfId="1" applyFont="1"/>
    <xf numFmtId="0" fontId="7" fillId="0" borderId="0" xfId="1" applyFont="1" applyAlignment="1">
      <alignment wrapText="1"/>
    </xf>
    <xf numFmtId="0" fontId="7" fillId="0" borderId="0" xfId="1" applyFont="1"/>
    <xf numFmtId="0" fontId="8" fillId="0" borderId="0" xfId="1"/>
    <xf numFmtId="0" fontId="11" fillId="0" borderId="0" xfId="1" applyFont="1" applyAlignment="1">
      <alignment wrapText="1"/>
    </xf>
    <xf numFmtId="0" fontId="12" fillId="0" borderId="0" xfId="1" applyFont="1" applyAlignment="1">
      <alignment wrapText="1"/>
    </xf>
    <xf numFmtId="0" fontId="9" fillId="0" borderId="0" xfId="1" applyFont="1" applyAlignment="1">
      <alignment wrapText="1"/>
    </xf>
    <xf numFmtId="0" fontId="13" fillId="0" borderId="0" xfId="1" applyFont="1" applyAlignment="1">
      <alignment wrapText="1"/>
    </xf>
    <xf numFmtId="0" fontId="13" fillId="0" borderId="0" xfId="1" applyFont="1"/>
    <xf numFmtId="0" fontId="8" fillId="0" borderId="0" xfId="1" applyAlignment="1">
      <alignment wrapText="1"/>
    </xf>
    <xf numFmtId="0" fontId="8" fillId="3" borderId="0" xfId="1" applyFill="1" applyAlignment="1">
      <alignment wrapText="1"/>
    </xf>
    <xf numFmtId="0" fontId="15" fillId="0" borderId="0" xfId="1" applyFont="1" applyAlignment="1">
      <alignment wrapText="1"/>
    </xf>
    <xf numFmtId="0" fontId="7" fillId="0" borderId="14" xfId="1" applyFont="1" applyBorder="1" applyAlignment="1">
      <alignment horizontal="center" vertical="center" wrapText="1"/>
    </xf>
    <xf numFmtId="0" fontId="16" fillId="0" borderId="0" xfId="1" applyFont="1"/>
    <xf numFmtId="0" fontId="17" fillId="0" borderId="0" xfId="1" applyFont="1"/>
    <xf numFmtId="0" fontId="7" fillId="0" borderId="1" xfId="1" applyFont="1" applyBorder="1" applyAlignment="1">
      <alignment vertical="top" wrapText="1"/>
    </xf>
    <xf numFmtId="0" fontId="7" fillId="0" borderId="1" xfId="1" applyFont="1" applyBorder="1" applyAlignment="1">
      <alignment vertical="center" wrapText="1"/>
    </xf>
    <xf numFmtId="0" fontId="7" fillId="0" borderId="16" xfId="1" applyFont="1" applyBorder="1" applyAlignment="1">
      <alignment horizontal="center" vertical="center" wrapText="1"/>
    </xf>
    <xf numFmtId="0" fontId="18" fillId="0" borderId="0" xfId="0" applyFont="1" applyAlignment="1">
      <alignment vertical="center"/>
    </xf>
    <xf numFmtId="0" fontId="19" fillId="0" borderId="0" xfId="2" applyAlignment="1">
      <alignment vertical="center"/>
    </xf>
    <xf numFmtId="0" fontId="3" fillId="0" borderId="0" xfId="0" applyFont="1"/>
    <xf numFmtId="0" fontId="9" fillId="0" borderId="0" xfId="1" applyFont="1" applyAlignment="1">
      <alignment horizontal="center" vertical="center" wrapText="1"/>
    </xf>
    <xf numFmtId="0" fontId="7" fillId="0" borderId="0" xfId="1" applyFont="1" applyAlignment="1">
      <alignment horizontal="center" vertical="center" wrapText="1"/>
    </xf>
    <xf numFmtId="0" fontId="9" fillId="5" borderId="1" xfId="1" applyFont="1" applyFill="1" applyBorder="1" applyAlignment="1">
      <alignment horizontal="center" vertical="center" wrapText="1"/>
    </xf>
    <xf numFmtId="0" fontId="9" fillId="7" borderId="1" xfId="1" applyFont="1" applyFill="1" applyBorder="1" applyAlignment="1">
      <alignment horizontal="center" vertical="center" wrapText="1"/>
    </xf>
    <xf numFmtId="0" fontId="9" fillId="7" borderId="18" xfId="1" applyFont="1" applyFill="1" applyBorder="1" applyAlignment="1">
      <alignment horizontal="center" vertical="center" wrapText="1"/>
    </xf>
    <xf numFmtId="0" fontId="7" fillId="8" borderId="6" xfId="1" applyFont="1" applyFill="1" applyBorder="1" applyAlignment="1">
      <alignment horizontal="center" vertical="center"/>
    </xf>
    <xf numFmtId="0" fontId="7" fillId="8" borderId="1" xfId="1" applyFont="1" applyFill="1" applyBorder="1" applyAlignment="1">
      <alignment horizontal="center" vertical="center"/>
    </xf>
    <xf numFmtId="0" fontId="14" fillId="8" borderId="1" xfId="1" applyFont="1" applyFill="1" applyBorder="1" applyAlignment="1">
      <alignment vertical="center" wrapText="1"/>
    </xf>
    <xf numFmtId="0" fontId="7" fillId="8" borderId="1" xfId="1" applyFont="1" applyFill="1" applyBorder="1" applyAlignment="1">
      <alignment vertical="center" wrapText="1"/>
    </xf>
    <xf numFmtId="0" fontId="14" fillId="8" borderId="1" xfId="1" applyFont="1" applyFill="1" applyBorder="1" applyAlignment="1">
      <alignment vertical="top" wrapText="1"/>
    </xf>
    <xf numFmtId="2" fontId="7" fillId="9" borderId="1" xfId="1" applyNumberFormat="1" applyFont="1" applyFill="1" applyBorder="1" applyAlignment="1">
      <alignment horizontal="center" vertical="center"/>
    </xf>
    <xf numFmtId="1" fontId="7" fillId="9" borderId="1" xfId="1" applyNumberFormat="1" applyFont="1" applyFill="1" applyBorder="1" applyAlignment="1">
      <alignment horizontal="center" vertical="center"/>
    </xf>
    <xf numFmtId="0" fontId="7" fillId="0" borderId="15" xfId="1" applyFont="1" applyBorder="1" applyAlignment="1">
      <alignment horizontal="center" vertical="center" wrapText="1"/>
    </xf>
    <xf numFmtId="0" fontId="7" fillId="0" borderId="1" xfId="1" applyFont="1" applyBorder="1" applyAlignment="1">
      <alignment horizontal="center" vertical="center"/>
    </xf>
    <xf numFmtId="0" fontId="9" fillId="5" borderId="2" xfId="1" applyFont="1" applyFill="1" applyBorder="1" applyAlignment="1">
      <alignment horizontal="center" vertical="center" wrapText="1"/>
    </xf>
    <xf numFmtId="0" fontId="9" fillId="5" borderId="5" xfId="1" applyFont="1" applyFill="1" applyBorder="1" applyAlignment="1">
      <alignment horizontal="center" wrapText="1"/>
    </xf>
    <xf numFmtId="0" fontId="21" fillId="0" borderId="0" xfId="1" applyFont="1"/>
    <xf numFmtId="0" fontId="23" fillId="0" borderId="0" xfId="0" applyFont="1" applyAlignment="1">
      <alignment vertical="center"/>
    </xf>
    <xf numFmtId="0" fontId="7" fillId="4" borderId="1" xfId="0" applyFont="1" applyFill="1" applyBorder="1" applyAlignment="1">
      <alignment vertical="center" wrapText="1"/>
    </xf>
    <xf numFmtId="0" fontId="7" fillId="11" borderId="1" xfId="0" applyFont="1" applyFill="1" applyBorder="1" applyAlignment="1">
      <alignment vertical="center" wrapText="1"/>
    </xf>
    <xf numFmtId="0" fontId="7" fillId="12" borderId="1" xfId="0" applyFont="1" applyFill="1" applyBorder="1" applyAlignment="1">
      <alignment vertical="center" wrapText="1"/>
    </xf>
    <xf numFmtId="0" fontId="24" fillId="7" borderId="1" xfId="0" applyFont="1" applyFill="1" applyBorder="1" applyAlignment="1">
      <alignment horizontal="center" vertical="center" wrapText="1"/>
    </xf>
    <xf numFmtId="0" fontId="1" fillId="7" borderId="1" xfId="0" applyFont="1" applyFill="1" applyBorder="1" applyAlignment="1">
      <alignment horizontal="center" vertical="center"/>
    </xf>
    <xf numFmtId="0" fontId="0" fillId="11" borderId="1" xfId="0" applyFill="1" applyBorder="1"/>
    <xf numFmtId="0" fontId="0" fillId="12" borderId="1" xfId="0" applyFill="1" applyBorder="1"/>
    <xf numFmtId="0" fontId="0" fillId="4" borderId="1" xfId="0" applyFill="1" applyBorder="1"/>
    <xf numFmtId="0" fontId="1" fillId="7" borderId="1" xfId="0" applyFont="1" applyFill="1" applyBorder="1" applyAlignment="1">
      <alignment horizontal="center"/>
    </xf>
    <xf numFmtId="0" fontId="0" fillId="0" borderId="0" xfId="0" applyAlignment="1">
      <alignment horizontal="center" vertical="center"/>
    </xf>
    <xf numFmtId="0" fontId="1" fillId="0" borderId="0" xfId="0" applyFont="1" applyAlignment="1">
      <alignment horizontal="right"/>
    </xf>
    <xf numFmtId="0" fontId="0" fillId="0" borderId="0" xfId="0" applyAlignment="1">
      <alignment horizontal="right" vertical="center"/>
    </xf>
    <xf numFmtId="0" fontId="0" fillId="0" borderId="0" xfId="0" applyAlignment="1">
      <alignment wrapText="1"/>
    </xf>
    <xf numFmtId="0" fontId="0" fillId="0" borderId="0" xfId="0" applyAlignment="1">
      <alignment horizontal="left"/>
    </xf>
    <xf numFmtId="0" fontId="0" fillId="0" borderId="31" xfId="0" applyBorder="1" applyAlignment="1">
      <alignment horizontal="center" vertical="center"/>
    </xf>
    <xf numFmtId="0" fontId="5" fillId="0" borderId="31" xfId="0" applyFont="1" applyBorder="1" applyAlignment="1">
      <alignment horizontal="center" vertical="center"/>
    </xf>
    <xf numFmtId="0" fontId="0" fillId="0" borderId="32" xfId="0" applyBorder="1" applyAlignment="1">
      <alignment vertical="center" wrapText="1"/>
    </xf>
    <xf numFmtId="0" fontId="0" fillId="0" borderId="34" xfId="0" applyBorder="1" applyAlignment="1">
      <alignment vertical="center" wrapText="1"/>
    </xf>
    <xf numFmtId="0" fontId="0" fillId="0" borderId="36" xfId="0" applyBorder="1" applyAlignment="1">
      <alignment horizontal="center" vertical="center"/>
    </xf>
    <xf numFmtId="0" fontId="5" fillId="0" borderId="36" xfId="0" applyFont="1" applyBorder="1" applyAlignment="1">
      <alignment horizontal="center" vertical="center"/>
    </xf>
    <xf numFmtId="0" fontId="0" fillId="0" borderId="37" xfId="0" applyBorder="1" applyAlignment="1">
      <alignment vertical="center" wrapText="1"/>
    </xf>
    <xf numFmtId="0" fontId="5" fillId="0" borderId="32" xfId="0" applyFont="1" applyBorder="1" applyAlignment="1">
      <alignment horizontal="center" vertical="center"/>
    </xf>
    <xf numFmtId="0" fontId="5" fillId="0" borderId="34" xfId="0" applyFont="1" applyBorder="1" applyAlignment="1">
      <alignment horizontal="center" vertical="center"/>
    </xf>
    <xf numFmtId="0" fontId="0" fillId="0" borderId="6" xfId="0" applyBorder="1" applyAlignment="1">
      <alignment horizontal="center" vertical="center"/>
    </xf>
    <xf numFmtId="0" fontId="5" fillId="0" borderId="38" xfId="0" applyFont="1" applyBorder="1" applyAlignment="1">
      <alignment horizontal="center" vertical="center"/>
    </xf>
    <xf numFmtId="0" fontId="0" fillId="0" borderId="0" xfId="0" applyAlignment="1">
      <alignment vertical="top"/>
    </xf>
    <xf numFmtId="0" fontId="2" fillId="0" borderId="0" xfId="0" applyFont="1" applyAlignment="1">
      <alignment vertical="top"/>
    </xf>
    <xf numFmtId="0" fontId="1" fillId="0" borderId="30" xfId="0" applyFont="1" applyBorder="1" applyAlignment="1">
      <alignment vertical="center" wrapText="1"/>
    </xf>
    <xf numFmtId="0" fontId="3" fillId="0" borderId="0" xfId="0" applyFont="1" applyAlignment="1">
      <alignment vertical="center" wrapText="1"/>
    </xf>
    <xf numFmtId="0" fontId="21" fillId="0" borderId="45" xfId="0" applyFont="1" applyBorder="1" applyAlignment="1">
      <alignment horizontal="center" vertical="center" textRotation="90" wrapText="1"/>
    </xf>
    <xf numFmtId="0" fontId="0" fillId="0" borderId="45" xfId="0" applyBorder="1" applyAlignment="1">
      <alignment horizontal="left" vertical="center" wrapText="1"/>
    </xf>
    <xf numFmtId="0" fontId="8" fillId="0" borderId="0" xfId="1" quotePrefix="1"/>
    <xf numFmtId="2" fontId="8" fillId="0" borderId="0" xfId="1" applyNumberFormat="1"/>
    <xf numFmtId="0" fontId="32" fillId="0" borderId="0" xfId="1" applyFont="1"/>
    <xf numFmtId="0" fontId="33" fillId="0" borderId="0" xfId="1" applyFont="1" applyAlignment="1">
      <alignment wrapText="1"/>
    </xf>
    <xf numFmtId="0" fontId="34" fillId="0" borderId="0" xfId="1" applyFont="1" applyAlignment="1">
      <alignment wrapText="1"/>
    </xf>
    <xf numFmtId="0" fontId="35" fillId="0" borderId="0" xfId="1" applyFont="1"/>
    <xf numFmtId="0" fontId="1" fillId="7" borderId="1" xfId="1" applyFont="1" applyFill="1" applyBorder="1" applyAlignment="1">
      <alignment horizontal="center" vertical="center" wrapText="1"/>
    </xf>
    <xf numFmtId="0" fontId="32" fillId="8" borderId="1" xfId="1" applyFont="1" applyFill="1" applyBorder="1" applyAlignment="1">
      <alignment horizontal="center" vertical="center"/>
    </xf>
    <xf numFmtId="1" fontId="32" fillId="9" borderId="1" xfId="1" applyNumberFormat="1" applyFont="1" applyFill="1" applyBorder="1" applyAlignment="1">
      <alignment horizontal="center" vertical="center"/>
    </xf>
    <xf numFmtId="2" fontId="32" fillId="9" borderId="1" xfId="1" applyNumberFormat="1" applyFont="1" applyFill="1" applyBorder="1" applyAlignment="1">
      <alignment horizontal="center" vertical="center"/>
    </xf>
    <xf numFmtId="0" fontId="32" fillId="0" borderId="1" xfId="1" applyFont="1" applyBorder="1" applyAlignment="1">
      <alignment horizontal="center" vertical="center"/>
    </xf>
    <xf numFmtId="0" fontId="36" fillId="8" borderId="1" xfId="1" applyFont="1" applyFill="1" applyBorder="1" applyAlignment="1">
      <alignment vertical="center" wrapText="1"/>
    </xf>
    <xf numFmtId="0" fontId="36" fillId="8" borderId="1" xfId="1" applyFont="1" applyFill="1" applyBorder="1" applyAlignment="1">
      <alignment vertical="top" wrapText="1"/>
    </xf>
    <xf numFmtId="0" fontId="39" fillId="8" borderId="1" xfId="1" applyFont="1" applyFill="1" applyBorder="1" applyAlignment="1">
      <alignment horizontal="center" vertical="center" wrapText="1"/>
    </xf>
    <xf numFmtId="2" fontId="24" fillId="9" borderId="1" xfId="1" applyNumberFormat="1" applyFont="1" applyFill="1" applyBorder="1" applyAlignment="1">
      <alignment horizontal="center" vertical="center"/>
    </xf>
    <xf numFmtId="0" fontId="24" fillId="0" borderId="0" xfId="1" applyFont="1" applyAlignment="1">
      <alignment wrapText="1"/>
    </xf>
    <xf numFmtId="0" fontId="38" fillId="8" borderId="1" xfId="1" applyFont="1" applyFill="1" applyBorder="1" applyAlignment="1">
      <alignment horizontal="center" vertical="center" wrapText="1"/>
    </xf>
    <xf numFmtId="0" fontId="40" fillId="0" borderId="6" xfId="1" applyFont="1" applyBorder="1" applyAlignment="1">
      <alignment horizontal="center" vertical="center" wrapText="1"/>
    </xf>
    <xf numFmtId="0" fontId="1" fillId="0" borderId="0" xfId="0" applyFont="1"/>
    <xf numFmtId="0" fontId="31" fillId="0" borderId="0" xfId="0" applyFont="1"/>
    <xf numFmtId="0" fontId="31" fillId="0" borderId="0" xfId="0" applyFont="1" applyAlignment="1">
      <alignment vertical="center"/>
    </xf>
    <xf numFmtId="0" fontId="21" fillId="15" borderId="66" xfId="0" applyFont="1" applyFill="1" applyBorder="1" applyAlignment="1">
      <alignment horizontal="center" vertical="center" wrapText="1"/>
    </xf>
    <xf numFmtId="0" fontId="38" fillId="15" borderId="67" xfId="0" applyFont="1" applyFill="1" applyBorder="1" applyAlignment="1">
      <alignment horizontal="center" vertical="center" wrapText="1"/>
    </xf>
    <xf numFmtId="0" fontId="38" fillId="15" borderId="65" xfId="0" applyFont="1" applyFill="1" applyBorder="1" applyAlignment="1">
      <alignment horizontal="center" vertical="center" wrapText="1"/>
    </xf>
    <xf numFmtId="0" fontId="1" fillId="16" borderId="55" xfId="0" applyFont="1" applyFill="1" applyBorder="1" applyAlignment="1">
      <alignment horizontal="center" vertical="center" wrapText="1"/>
    </xf>
    <xf numFmtId="0" fontId="1" fillId="16" borderId="57" xfId="0" applyFont="1" applyFill="1" applyBorder="1" applyAlignment="1">
      <alignment horizontal="center" vertical="center" wrapText="1"/>
    </xf>
    <xf numFmtId="0" fontId="4" fillId="16" borderId="58" xfId="0" applyFont="1" applyFill="1" applyBorder="1" applyAlignment="1">
      <alignment vertical="center" wrapText="1"/>
    </xf>
    <xf numFmtId="0" fontId="1" fillId="16" borderId="59" xfId="0" applyFont="1" applyFill="1" applyBorder="1" applyAlignment="1">
      <alignment horizontal="center" vertical="center" wrapText="1"/>
    </xf>
    <xf numFmtId="0" fontId="4" fillId="16" borderId="56" xfId="0" applyFont="1" applyFill="1" applyBorder="1" applyAlignment="1">
      <alignment vertical="center" wrapText="1"/>
    </xf>
    <xf numFmtId="0" fontId="4" fillId="16" borderId="60" xfId="0" applyFont="1" applyFill="1" applyBorder="1" applyAlignment="1">
      <alignment vertical="center" wrapText="1"/>
    </xf>
    <xf numFmtId="0" fontId="24" fillId="0" borderId="1" xfId="1" applyFont="1" applyBorder="1" applyAlignment="1">
      <alignment horizontal="center" vertical="center"/>
    </xf>
    <xf numFmtId="0" fontId="24" fillId="8" borderId="6" xfId="1" applyFont="1" applyFill="1" applyBorder="1" applyAlignment="1">
      <alignment horizontal="center" vertical="center"/>
    </xf>
    <xf numFmtId="1" fontId="24" fillId="9" borderId="1" xfId="1" applyNumberFormat="1" applyFont="1" applyFill="1" applyBorder="1" applyAlignment="1">
      <alignment horizontal="center" vertical="center"/>
    </xf>
    <xf numFmtId="0" fontId="24" fillId="8" borderId="1" xfId="1" applyFont="1" applyFill="1" applyBorder="1" applyAlignment="1">
      <alignment horizontal="center" vertical="center"/>
    </xf>
    <xf numFmtId="0" fontId="24" fillId="8" borderId="1" xfId="1" applyFont="1" applyFill="1" applyBorder="1" applyAlignment="1">
      <alignment vertical="center" wrapText="1"/>
    </xf>
    <xf numFmtId="0" fontId="39" fillId="8" borderId="1" xfId="1" applyFont="1" applyFill="1" applyBorder="1" applyAlignment="1">
      <alignment vertical="center" wrapText="1"/>
    </xf>
    <xf numFmtId="0" fontId="39" fillId="8" borderId="1" xfId="1" applyFont="1" applyFill="1" applyBorder="1" applyAlignment="1">
      <alignment vertical="top" wrapText="1"/>
    </xf>
    <xf numFmtId="0" fontId="9" fillId="5" borderId="6" xfId="1" applyFont="1" applyFill="1" applyBorder="1" applyAlignment="1">
      <alignment horizontal="center" vertical="center" wrapText="1"/>
    </xf>
    <xf numFmtId="0" fontId="0" fillId="16" borderId="68" xfId="0" applyFill="1" applyBorder="1" applyAlignment="1">
      <alignment horizontal="center" vertical="center"/>
    </xf>
    <xf numFmtId="0" fontId="0" fillId="16" borderId="69" xfId="0" applyFill="1" applyBorder="1" applyAlignment="1">
      <alignment horizontal="center" vertical="center"/>
    </xf>
    <xf numFmtId="0" fontId="0" fillId="16" borderId="70" xfId="0" applyFill="1" applyBorder="1" applyAlignment="1">
      <alignment horizontal="center" vertical="center"/>
    </xf>
    <xf numFmtId="0" fontId="0" fillId="16" borderId="71" xfId="0" applyFill="1" applyBorder="1" applyAlignment="1">
      <alignment horizontal="center" vertical="center"/>
    </xf>
    <xf numFmtId="0" fontId="4" fillId="16" borderId="70" xfId="0" applyFont="1" applyFill="1" applyBorder="1" applyAlignment="1">
      <alignment horizontal="center" vertical="center"/>
    </xf>
    <xf numFmtId="0" fontId="0" fillId="16" borderId="72" xfId="0" applyFill="1" applyBorder="1" applyAlignment="1">
      <alignment horizontal="center" vertical="center"/>
    </xf>
    <xf numFmtId="0" fontId="0" fillId="16" borderId="73" xfId="0" applyFill="1" applyBorder="1" applyAlignment="1">
      <alignment horizontal="center" vertical="center"/>
    </xf>
    <xf numFmtId="0" fontId="0" fillId="14" borderId="68" xfId="0" applyFill="1" applyBorder="1" applyAlignment="1">
      <alignment horizontal="center" vertical="center"/>
    </xf>
    <xf numFmtId="0" fontId="0" fillId="14" borderId="69" xfId="0" applyFill="1" applyBorder="1" applyAlignment="1">
      <alignment horizontal="center" vertical="center"/>
    </xf>
    <xf numFmtId="0" fontId="0" fillId="14" borderId="70" xfId="0" applyFill="1" applyBorder="1" applyAlignment="1">
      <alignment horizontal="center" vertical="center"/>
    </xf>
    <xf numFmtId="0" fontId="0" fillId="14" borderId="71" xfId="0" applyFill="1" applyBorder="1" applyAlignment="1">
      <alignment horizontal="center" vertical="center"/>
    </xf>
    <xf numFmtId="0" fontId="0" fillId="14" borderId="72" xfId="0" applyFill="1" applyBorder="1" applyAlignment="1">
      <alignment horizontal="center" vertical="center"/>
    </xf>
    <xf numFmtId="0" fontId="0" fillId="14" borderId="73" xfId="0" applyFill="1" applyBorder="1" applyAlignment="1">
      <alignment horizontal="center" vertical="center"/>
    </xf>
    <xf numFmtId="0" fontId="4" fillId="16" borderId="68" xfId="0" applyFont="1" applyFill="1" applyBorder="1" applyAlignment="1">
      <alignment horizontal="center" vertical="center"/>
    </xf>
    <xf numFmtId="0" fontId="4" fillId="16" borderId="72" xfId="0" applyFont="1" applyFill="1" applyBorder="1" applyAlignment="1">
      <alignment horizontal="center" vertical="center"/>
    </xf>
    <xf numFmtId="0" fontId="27" fillId="16" borderId="72" xfId="0" applyFont="1" applyFill="1" applyBorder="1" applyAlignment="1">
      <alignment horizontal="center" vertical="center"/>
    </xf>
    <xf numFmtId="0" fontId="27" fillId="16" borderId="73" xfId="0" applyFont="1" applyFill="1" applyBorder="1" applyAlignment="1">
      <alignment horizontal="center" vertical="center"/>
    </xf>
    <xf numFmtId="0" fontId="0" fillId="14" borderId="74" xfId="0" applyFill="1" applyBorder="1" applyAlignment="1">
      <alignment horizontal="center" vertical="center"/>
    </xf>
    <xf numFmtId="0" fontId="0" fillId="14" borderId="75" xfId="0" applyFill="1" applyBorder="1" applyAlignment="1">
      <alignment horizontal="center" vertical="center"/>
    </xf>
    <xf numFmtId="0" fontId="38" fillId="5" borderId="1" xfId="1" applyFont="1" applyFill="1" applyBorder="1" applyAlignment="1">
      <alignment horizontal="center" vertical="center" wrapText="1"/>
    </xf>
    <xf numFmtId="0" fontId="37" fillId="5" borderId="1" xfId="1" applyFont="1" applyFill="1" applyBorder="1" applyAlignment="1">
      <alignment horizontal="center" vertical="center" wrapText="1"/>
    </xf>
    <xf numFmtId="0" fontId="37" fillId="5" borderId="2" xfId="1" applyFont="1" applyFill="1" applyBorder="1" applyAlignment="1">
      <alignment horizontal="center" vertical="center" wrapText="1"/>
    </xf>
    <xf numFmtId="0" fontId="38" fillId="17" borderId="6" xfId="1" applyFont="1" applyFill="1" applyBorder="1" applyAlignment="1">
      <alignment horizontal="center" vertical="center"/>
    </xf>
    <xf numFmtId="0" fontId="13" fillId="0" borderId="0" xfId="1" applyFont="1" applyAlignment="1">
      <alignment vertical="center" wrapText="1"/>
    </xf>
    <xf numFmtId="0" fontId="9" fillId="5" borderId="5" xfId="1" applyFont="1" applyFill="1" applyBorder="1" applyAlignment="1">
      <alignment horizontal="center" vertical="center" wrapText="1"/>
    </xf>
    <xf numFmtId="0" fontId="9" fillId="0" borderId="0" xfId="1" applyFont="1" applyAlignment="1">
      <alignment vertical="center" wrapText="1"/>
    </xf>
    <xf numFmtId="0" fontId="15" fillId="0" borderId="0" xfId="1" applyFont="1" applyAlignment="1">
      <alignment vertical="center" wrapText="1"/>
    </xf>
    <xf numFmtId="0" fontId="40" fillId="0" borderId="1" xfId="0" applyFont="1" applyBorder="1" applyAlignment="1">
      <alignment vertical="center" wrapText="1"/>
    </xf>
    <xf numFmtId="0" fontId="0" fillId="14" borderId="81" xfId="0" applyFill="1" applyBorder="1" applyAlignment="1">
      <alignment horizontal="center" vertical="center"/>
    </xf>
    <xf numFmtId="0" fontId="0" fillId="14" borderId="82" xfId="0" applyFill="1" applyBorder="1" applyAlignment="1">
      <alignment horizontal="center" vertical="center"/>
    </xf>
    <xf numFmtId="0" fontId="1" fillId="14" borderId="86" xfId="0" applyFont="1" applyFill="1" applyBorder="1" applyAlignment="1">
      <alignment horizontal="center" vertical="center" wrapText="1"/>
    </xf>
    <xf numFmtId="0" fontId="1" fillId="0" borderId="55" xfId="0" applyFont="1" applyBorder="1" applyAlignment="1">
      <alignment horizontal="center" vertical="center" wrapText="1"/>
    </xf>
    <xf numFmtId="0" fontId="1" fillId="0" borderId="57" xfId="0" applyFont="1" applyBorder="1" applyAlignment="1">
      <alignment horizontal="center" vertical="center" wrapText="1"/>
    </xf>
    <xf numFmtId="0" fontId="1" fillId="14" borderId="55" xfId="0" applyFont="1" applyFill="1" applyBorder="1" applyAlignment="1">
      <alignment horizontal="center" vertical="center" wrapText="1"/>
    </xf>
    <xf numFmtId="0" fontId="1" fillId="14" borderId="57" xfId="0" applyFont="1" applyFill="1" applyBorder="1" applyAlignment="1">
      <alignment horizontal="center" vertical="center" wrapText="1"/>
    </xf>
    <xf numFmtId="0" fontId="1" fillId="14" borderId="59" xfId="0" applyFont="1" applyFill="1" applyBorder="1" applyAlignment="1">
      <alignment horizontal="center" vertical="center" wrapText="1"/>
    </xf>
    <xf numFmtId="0" fontId="31" fillId="0" borderId="0" xfId="0" applyFont="1" applyAlignment="1">
      <alignment horizontal="center" vertical="center" wrapText="1"/>
    </xf>
    <xf numFmtId="0" fontId="1" fillId="16" borderId="85" xfId="0" applyFont="1" applyFill="1" applyBorder="1" applyAlignment="1">
      <alignment horizontal="center" vertical="center" wrapText="1"/>
    </xf>
    <xf numFmtId="0" fontId="0" fillId="16" borderId="83" xfId="0" applyFill="1" applyBorder="1" applyAlignment="1">
      <alignment horizontal="center" vertical="center"/>
    </xf>
    <xf numFmtId="0" fontId="0" fillId="16" borderId="84" xfId="0" applyFill="1" applyBorder="1" applyAlignment="1">
      <alignment horizontal="center" vertical="center"/>
    </xf>
    <xf numFmtId="0" fontId="1" fillId="14" borderId="91" xfId="0" applyFont="1" applyFill="1" applyBorder="1" applyAlignment="1">
      <alignment horizontal="center" vertical="center" wrapText="1"/>
    </xf>
    <xf numFmtId="0" fontId="0" fillId="14" borderId="79" xfId="0" applyFill="1" applyBorder="1" applyAlignment="1">
      <alignment horizontal="center" vertical="center"/>
    </xf>
    <xf numFmtId="0" fontId="0" fillId="14" borderId="80" xfId="0" applyFill="1" applyBorder="1" applyAlignment="1">
      <alignment horizontal="center" vertical="center"/>
    </xf>
    <xf numFmtId="0" fontId="40" fillId="0" borderId="92" xfId="0" applyFont="1" applyBorder="1" applyAlignment="1">
      <alignment horizontal="left" vertical="center" wrapText="1"/>
    </xf>
    <xf numFmtId="0" fontId="24" fillId="0" borderId="93" xfId="0" applyFont="1" applyBorder="1" applyAlignment="1">
      <alignment horizontal="left" vertical="center" wrapText="1"/>
    </xf>
    <xf numFmtId="0" fontId="47" fillId="0" borderId="1" xfId="0" applyFont="1" applyBorder="1" applyAlignment="1">
      <alignment horizontal="left" vertical="center" wrapText="1"/>
    </xf>
    <xf numFmtId="0" fontId="24" fillId="0" borderId="93" xfId="0" applyFont="1" applyBorder="1" applyAlignment="1">
      <alignment vertical="center" wrapText="1"/>
    </xf>
    <xf numFmtId="0" fontId="24" fillId="0" borderId="1" xfId="0" applyFont="1" applyBorder="1" applyAlignment="1">
      <alignment vertical="center" wrapText="1"/>
    </xf>
    <xf numFmtId="0" fontId="24" fillId="0" borderId="1" xfId="0" applyFont="1" applyBorder="1" applyAlignment="1">
      <alignment horizontal="left" vertical="center" wrapText="1"/>
    </xf>
    <xf numFmtId="0" fontId="40" fillId="0" borderId="93" xfId="0" applyFont="1" applyBorder="1" applyAlignment="1">
      <alignment vertical="center" wrapText="1"/>
    </xf>
    <xf numFmtId="0" fontId="40" fillId="0" borderId="94" xfId="0" applyFont="1" applyBorder="1" applyAlignment="1">
      <alignment vertical="center" wrapText="1"/>
    </xf>
    <xf numFmtId="0" fontId="24" fillId="0" borderId="1" xfId="0" applyFont="1" applyBorder="1" applyAlignment="1">
      <alignment horizontal="left" vertical="top" wrapText="1"/>
    </xf>
    <xf numFmtId="0" fontId="45" fillId="0" borderId="1" xfId="0" applyFont="1" applyBorder="1" applyAlignment="1">
      <alignment horizontal="left" vertical="center" wrapText="1"/>
    </xf>
    <xf numFmtId="0" fontId="24" fillId="0" borderId="18" xfId="0" applyFont="1" applyBorder="1" applyAlignment="1">
      <alignment vertical="center" wrapText="1"/>
    </xf>
    <xf numFmtId="0" fontId="37" fillId="0" borderId="1" xfId="1" applyFont="1" applyBorder="1" applyAlignment="1">
      <alignment vertical="center" wrapText="1"/>
    </xf>
    <xf numFmtId="0" fontId="40" fillId="0" borderId="1" xfId="1" applyFont="1" applyBorder="1" applyAlignment="1">
      <alignment vertical="center" wrapText="1"/>
    </xf>
    <xf numFmtId="0" fontId="40" fillId="0" borderId="6" xfId="1" applyFont="1" applyBorder="1" applyAlignment="1">
      <alignment horizontal="left" vertical="center" wrapText="1"/>
    </xf>
    <xf numFmtId="0" fontId="7" fillId="0" borderId="15" xfId="1" applyFont="1" applyBorder="1" applyAlignment="1">
      <alignment horizontal="left" vertical="center" wrapText="1"/>
    </xf>
    <xf numFmtId="0" fontId="4" fillId="14" borderId="56" xfId="0" applyFont="1" applyFill="1" applyBorder="1" applyAlignment="1">
      <alignment vertical="center" wrapText="1"/>
    </xf>
    <xf numFmtId="0" fontId="4" fillId="14" borderId="87" xfId="0" applyFont="1" applyFill="1" applyBorder="1" applyAlignment="1">
      <alignment vertical="center" wrapText="1"/>
    </xf>
    <xf numFmtId="0" fontId="4" fillId="14" borderId="58" xfId="0" applyFont="1" applyFill="1" applyBorder="1" applyAlignment="1">
      <alignment vertical="center" wrapText="1"/>
    </xf>
    <xf numFmtId="0" fontId="4" fillId="14" borderId="60" xfId="0" applyFont="1" applyFill="1" applyBorder="1" applyAlignment="1">
      <alignment vertical="center" wrapText="1"/>
    </xf>
    <xf numFmtId="0" fontId="4" fillId="14" borderId="61" xfId="0" applyFont="1" applyFill="1" applyBorder="1" applyAlignment="1">
      <alignment vertical="center" wrapText="1"/>
    </xf>
    <xf numFmtId="0" fontId="4" fillId="16" borderId="0" xfId="0" applyFont="1" applyFill="1" applyAlignment="1">
      <alignment vertical="center" wrapText="1"/>
    </xf>
    <xf numFmtId="0" fontId="4" fillId="14" borderId="78" xfId="0" applyFont="1" applyFill="1" applyBorder="1" applyAlignment="1">
      <alignment vertical="center" wrapText="1"/>
    </xf>
    <xf numFmtId="0" fontId="1" fillId="6" borderId="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6"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6" fillId="0" borderId="44" xfId="0" applyFont="1"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20" fillId="0" borderId="0" xfId="0" applyFont="1" applyAlignment="1">
      <alignment horizontal="justify" vertical="center" wrapText="1"/>
    </xf>
    <xf numFmtId="0" fontId="20" fillId="0" borderId="0" xfId="0" applyFont="1" applyAlignment="1">
      <alignment wrapText="1"/>
    </xf>
    <xf numFmtId="0" fontId="30" fillId="8" borderId="27" xfId="1" applyFont="1" applyFill="1" applyBorder="1" applyAlignment="1">
      <alignment horizontal="center" vertical="center" wrapText="1"/>
    </xf>
    <xf numFmtId="0" fontId="31" fillId="8" borderId="28" xfId="0" applyFont="1" applyFill="1" applyBorder="1" applyAlignment="1">
      <alignment horizontal="center" vertical="center" wrapText="1"/>
    </xf>
    <xf numFmtId="0" fontId="31" fillId="8" borderId="29" xfId="0" applyFont="1" applyFill="1" applyBorder="1" applyAlignment="1">
      <alignment horizontal="center"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21" fillId="0" borderId="30" xfId="0" applyFont="1" applyBorder="1" applyAlignment="1">
      <alignment horizontal="center" vertical="center" textRotation="90" wrapText="1"/>
    </xf>
    <xf numFmtId="0" fontId="21" fillId="0" borderId="33" xfId="0" applyFont="1" applyBorder="1" applyAlignment="1">
      <alignment horizontal="center" vertical="center" textRotation="90" wrapText="1"/>
    </xf>
    <xf numFmtId="0" fontId="21" fillId="0" borderId="35" xfId="0" applyFont="1" applyBorder="1" applyAlignment="1">
      <alignment horizontal="center" vertical="center" textRotation="90"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7"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8" xfId="0" applyBorder="1" applyAlignment="1">
      <alignment horizontal="left" vertical="center" wrapText="1"/>
    </xf>
    <xf numFmtId="0" fontId="28" fillId="2" borderId="0" xfId="0" applyFont="1" applyFill="1" applyAlignment="1">
      <alignment horizontal="center" vertical="center" wrapText="1"/>
    </xf>
    <xf numFmtId="0" fontId="3" fillId="0" borderId="0" xfId="0" applyFont="1" applyAlignment="1">
      <alignment horizontal="left" vertical="center"/>
    </xf>
    <xf numFmtId="0" fontId="1" fillId="0" borderId="30" xfId="0" applyFont="1" applyBorder="1" applyAlignment="1">
      <alignment horizontal="left" vertical="center" wrapText="1"/>
    </xf>
    <xf numFmtId="0" fontId="1" fillId="0" borderId="33" xfId="0" applyFont="1" applyBorder="1" applyAlignment="1">
      <alignment horizontal="left" vertical="center" wrapText="1"/>
    </xf>
    <xf numFmtId="0" fontId="1" fillId="0" borderId="35" xfId="0" applyFont="1" applyBorder="1" applyAlignment="1">
      <alignment horizontal="left" vertical="center" wrapText="1"/>
    </xf>
    <xf numFmtId="0" fontId="3" fillId="0" borderId="0" xfId="0" applyFont="1" applyAlignment="1">
      <alignment horizontal="left" vertical="center" wrapText="1"/>
    </xf>
    <xf numFmtId="0" fontId="1"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21" fillId="13" borderId="19" xfId="0" applyFont="1" applyFill="1" applyBorder="1" applyAlignment="1">
      <alignment horizontal="left" vertical="center" wrapText="1"/>
    </xf>
    <xf numFmtId="0" fontId="21" fillId="13" borderId="20" xfId="0" applyFont="1" applyFill="1" applyBorder="1" applyAlignment="1">
      <alignment horizontal="left" vertical="center" wrapText="1"/>
    </xf>
    <xf numFmtId="0" fontId="21" fillId="13" borderId="21" xfId="0" applyFont="1" applyFill="1" applyBorder="1" applyAlignment="1">
      <alignment horizontal="left" vertical="center" wrapText="1"/>
    </xf>
    <xf numFmtId="0" fontId="21" fillId="13" borderId="22" xfId="0" applyFont="1" applyFill="1" applyBorder="1" applyAlignment="1">
      <alignment horizontal="left" vertical="center" wrapText="1"/>
    </xf>
    <xf numFmtId="0" fontId="21" fillId="13" borderId="0" xfId="0" applyFont="1" applyFill="1" applyAlignment="1">
      <alignment horizontal="left" vertical="center" wrapText="1"/>
    </xf>
    <xf numFmtId="0" fontId="21" fillId="13" borderId="23" xfId="0" applyFont="1" applyFill="1" applyBorder="1" applyAlignment="1">
      <alignment horizontal="left" vertical="center" wrapText="1"/>
    </xf>
    <xf numFmtId="0" fontId="21" fillId="13" borderId="24" xfId="0" applyFont="1" applyFill="1" applyBorder="1" applyAlignment="1">
      <alignment horizontal="left" vertical="center" wrapText="1"/>
    </xf>
    <xf numFmtId="0" fontId="21" fillId="13" borderId="25" xfId="0" applyFont="1" applyFill="1" applyBorder="1" applyAlignment="1">
      <alignment horizontal="left" vertical="center" wrapText="1"/>
    </xf>
    <xf numFmtId="0" fontId="21" fillId="13" borderId="26" xfId="0" applyFont="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top"/>
    </xf>
    <xf numFmtId="0" fontId="0" fillId="0" borderId="0" xfId="0" applyAlignment="1">
      <alignment horizontal="left"/>
    </xf>
    <xf numFmtId="0" fontId="1" fillId="0" borderId="33" xfId="0" applyFont="1" applyBorder="1" applyAlignment="1">
      <alignment horizontal="left" vertical="center"/>
    </xf>
    <xf numFmtId="0" fontId="3" fillId="0" borderId="27" xfId="0" applyFont="1" applyBorder="1" applyAlignment="1">
      <alignment horizontal="left" vertical="center" wrapText="1"/>
    </xf>
    <xf numFmtId="0" fontId="41" fillId="14" borderId="52" xfId="0" applyFont="1" applyFill="1" applyBorder="1" applyAlignment="1">
      <alignment horizontal="center" vertical="center" wrapText="1"/>
    </xf>
    <xf numFmtId="0" fontId="41" fillId="14" borderId="53" xfId="0" applyFont="1" applyFill="1" applyBorder="1" applyAlignment="1">
      <alignment horizontal="center" vertical="center" wrapText="1"/>
    </xf>
    <xf numFmtId="0" fontId="41" fillId="16" borderId="52" xfId="0" applyFont="1" applyFill="1" applyBorder="1" applyAlignment="1">
      <alignment horizontal="center" vertical="center" wrapText="1"/>
    </xf>
    <xf numFmtId="0" fontId="41" fillId="16" borderId="53" xfId="0" applyFont="1" applyFill="1" applyBorder="1" applyAlignment="1">
      <alignment horizontal="center" vertical="center" wrapText="1"/>
    </xf>
    <xf numFmtId="0" fontId="21" fillId="15" borderId="67" xfId="0" applyFont="1" applyFill="1" applyBorder="1" applyAlignment="1">
      <alignment horizontal="center" vertical="center" wrapText="1"/>
    </xf>
    <xf numFmtId="0" fontId="41" fillId="14" borderId="88" xfId="0" applyFont="1" applyFill="1" applyBorder="1" applyAlignment="1">
      <alignment horizontal="center" vertical="center" wrapText="1"/>
    </xf>
    <xf numFmtId="0" fontId="41" fillId="14" borderId="90" xfId="0" applyFont="1" applyFill="1" applyBorder="1" applyAlignment="1">
      <alignment horizontal="center" vertical="center" wrapText="1"/>
    </xf>
    <xf numFmtId="0" fontId="41" fillId="16" borderId="88" xfId="0" applyFont="1" applyFill="1" applyBorder="1" applyAlignment="1">
      <alignment horizontal="center" vertical="center" wrapText="1"/>
    </xf>
    <xf numFmtId="0" fontId="41" fillId="16" borderId="89" xfId="0" applyFont="1" applyFill="1" applyBorder="1" applyAlignment="1">
      <alignment horizontal="center" vertical="center" wrapText="1"/>
    </xf>
    <xf numFmtId="0" fontId="41" fillId="14" borderId="62" xfId="0" applyFont="1" applyFill="1" applyBorder="1" applyAlignment="1">
      <alignment horizontal="center" vertical="center" wrapText="1"/>
    </xf>
    <xf numFmtId="0" fontId="41" fillId="14" borderId="63" xfId="0" applyFont="1" applyFill="1" applyBorder="1" applyAlignment="1">
      <alignment horizontal="center" vertical="center" wrapText="1"/>
    </xf>
    <xf numFmtId="0" fontId="41" fillId="14" borderId="64" xfId="0" applyFont="1" applyFill="1" applyBorder="1" applyAlignment="1">
      <alignment horizontal="center" vertical="center" wrapText="1"/>
    </xf>
    <xf numFmtId="0" fontId="41" fillId="16" borderId="54" xfId="0" applyFont="1" applyFill="1" applyBorder="1" applyAlignment="1">
      <alignment horizontal="center" vertical="center" wrapText="1"/>
    </xf>
    <xf numFmtId="0" fontId="41" fillId="16" borderId="62" xfId="0" applyFont="1" applyFill="1" applyBorder="1" applyAlignment="1">
      <alignment horizontal="center" vertical="center" wrapText="1"/>
    </xf>
    <xf numFmtId="0" fontId="41" fillId="16" borderId="63" xfId="0" applyFont="1" applyFill="1" applyBorder="1" applyAlignment="1">
      <alignment horizontal="center" vertical="center" wrapText="1"/>
    </xf>
    <xf numFmtId="0" fontId="41" fillId="16" borderId="64" xfId="0" applyFont="1" applyFill="1" applyBorder="1" applyAlignment="1">
      <alignment horizontal="center" vertical="center" wrapText="1"/>
    </xf>
    <xf numFmtId="0" fontId="43" fillId="5" borderId="2" xfId="1" applyFont="1" applyFill="1" applyBorder="1" applyAlignment="1">
      <alignment horizontal="center" vertical="center" wrapText="1"/>
    </xf>
    <xf numFmtId="0" fontId="43" fillId="5" borderId="3" xfId="1" applyFont="1" applyFill="1" applyBorder="1" applyAlignment="1">
      <alignment horizontal="center" vertical="center" wrapText="1"/>
    </xf>
    <xf numFmtId="0" fontId="43" fillId="5" borderId="4" xfId="1" applyFont="1" applyFill="1" applyBorder="1" applyAlignment="1">
      <alignment horizontal="center" vertical="center" wrapText="1"/>
    </xf>
    <xf numFmtId="0" fontId="37" fillId="5" borderId="2" xfId="1" applyFont="1" applyFill="1" applyBorder="1" applyAlignment="1">
      <alignment horizontal="center" vertical="center" wrapText="1"/>
    </xf>
    <xf numFmtId="0" fontId="37" fillId="5" borderId="4" xfId="1" applyFont="1" applyFill="1" applyBorder="1" applyAlignment="1">
      <alignment horizontal="center" vertical="center" wrapText="1"/>
    </xf>
    <xf numFmtId="0" fontId="9" fillId="10" borderId="76" xfId="1" applyFont="1" applyFill="1" applyBorder="1" applyAlignment="1">
      <alignment horizontal="center" vertical="center" wrapText="1"/>
    </xf>
    <xf numFmtId="0" fontId="9" fillId="10" borderId="77" xfId="1" applyFont="1" applyFill="1" applyBorder="1" applyAlignment="1">
      <alignment horizontal="center" vertical="center" wrapText="1"/>
    </xf>
    <xf numFmtId="0" fontId="10" fillId="5" borderId="2" xfId="1" applyFont="1" applyFill="1" applyBorder="1" applyAlignment="1">
      <alignment horizontal="center" vertical="center" wrapText="1"/>
    </xf>
    <xf numFmtId="0" fontId="10" fillId="5" borderId="3" xfId="1" applyFont="1" applyFill="1" applyBorder="1" applyAlignment="1">
      <alignment horizontal="center" vertical="center" wrapText="1"/>
    </xf>
    <xf numFmtId="0" fontId="10" fillId="5" borderId="4" xfId="1" applyFont="1" applyFill="1" applyBorder="1" applyAlignment="1">
      <alignment horizontal="center" vertical="center" wrapText="1"/>
    </xf>
    <xf numFmtId="0" fontId="10" fillId="6" borderId="2" xfId="1" applyFont="1" applyFill="1" applyBorder="1" applyAlignment="1">
      <alignment horizontal="center" vertical="center" wrapText="1"/>
    </xf>
    <xf numFmtId="0" fontId="10" fillId="6" borderId="3" xfId="1" applyFont="1" applyFill="1" applyBorder="1" applyAlignment="1">
      <alignment horizontal="center" vertical="center" wrapText="1"/>
    </xf>
    <xf numFmtId="0" fontId="10" fillId="6" borderId="4" xfId="1"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6" borderId="3" xfId="0" applyFill="1" applyBorder="1" applyAlignment="1">
      <alignment horizontal="center" vertical="center" wrapText="1"/>
    </xf>
    <xf numFmtId="0" fontId="10" fillId="5" borderId="7" xfId="1" applyFont="1" applyFill="1" applyBorder="1" applyAlignment="1">
      <alignment horizontal="center" wrapText="1"/>
    </xf>
    <xf numFmtId="0" fontId="10" fillId="5" borderId="8" xfId="1" applyFont="1" applyFill="1" applyBorder="1" applyAlignment="1">
      <alignment horizontal="center" wrapText="1"/>
    </xf>
    <xf numFmtId="0" fontId="10" fillId="5" borderId="9" xfId="1" applyFont="1" applyFill="1" applyBorder="1" applyAlignment="1">
      <alignment horizontal="center" wrapText="1"/>
    </xf>
    <xf numFmtId="0" fontId="10" fillId="5" borderId="10" xfId="1" applyFont="1" applyFill="1" applyBorder="1" applyAlignment="1">
      <alignment horizontal="center" wrapText="1"/>
    </xf>
    <xf numFmtId="0" fontId="9" fillId="5" borderId="11" xfId="1" applyFont="1" applyFill="1" applyBorder="1" applyAlignment="1">
      <alignment horizontal="center" vertical="center" wrapText="1"/>
    </xf>
    <xf numFmtId="0" fontId="7" fillId="5" borderId="4" xfId="1" applyFont="1" applyFill="1" applyBorder="1" applyAlignment="1">
      <alignment horizontal="center" vertical="center" wrapText="1"/>
    </xf>
    <xf numFmtId="0" fontId="9" fillId="17" borderId="12" xfId="1" applyFont="1" applyFill="1" applyBorder="1" applyAlignment="1">
      <alignment horizontal="center" vertical="center"/>
    </xf>
    <xf numFmtId="0" fontId="7" fillId="17" borderId="13" xfId="1" applyFont="1" applyFill="1" applyBorder="1" applyAlignment="1">
      <alignment horizontal="center" vertical="center"/>
    </xf>
    <xf numFmtId="0" fontId="9" fillId="5" borderId="2" xfId="1" applyFont="1" applyFill="1" applyBorder="1" applyAlignment="1">
      <alignment horizontal="center" vertical="center" wrapText="1"/>
    </xf>
    <xf numFmtId="0" fontId="9" fillId="5" borderId="4" xfId="1" applyFont="1" applyFill="1" applyBorder="1" applyAlignment="1">
      <alignment horizontal="center" vertical="center" wrapText="1"/>
    </xf>
    <xf numFmtId="0" fontId="9" fillId="17" borderId="15" xfId="1" applyFont="1" applyFill="1" applyBorder="1" applyAlignment="1">
      <alignment horizontal="center" vertical="center" wrapText="1"/>
    </xf>
    <xf numFmtId="0" fontId="9" fillId="17" borderId="13" xfId="1" applyFont="1" applyFill="1" applyBorder="1" applyAlignment="1">
      <alignment horizontal="center" vertical="center" wrapText="1"/>
    </xf>
    <xf numFmtId="0" fontId="0" fillId="0" borderId="0" xfId="0" applyAlignment="1">
      <alignment horizontal="center" vertical="center" wrapText="1"/>
    </xf>
  </cellXfs>
  <cellStyles count="3">
    <cellStyle name="Hipervínculo" xfId="2" builtinId="8"/>
    <cellStyle name="Normal" xfId="0" builtinId="0"/>
    <cellStyle name="Normal 2" xfId="1" xr:uid="{00000000-0005-0000-0000-000002000000}"/>
  </cellStyles>
  <dxfs count="144">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s>
  <tableStyles count="0" defaultTableStyle="TableStyleMedium2" defaultPivotStyle="PivotStyleLight16"/>
  <colors>
    <mruColors>
      <color rgb="FFF50FE5"/>
      <color rgb="FFFDCBF9"/>
      <color rgb="FFF96FEF"/>
      <color rgb="FFFFEB9C"/>
      <color rgb="FFEFFBF1"/>
      <color rgb="FFCC00FF"/>
      <color rgb="FFFF3300"/>
      <color rgb="FF009900"/>
      <color rgb="FFFFE1E5"/>
      <color rgb="FFFFF7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86</xdr:row>
      <xdr:rowOff>4081</xdr:rowOff>
    </xdr:from>
    <xdr:to>
      <xdr:col>7</xdr:col>
      <xdr:colOff>40821</xdr:colOff>
      <xdr:row>119</xdr:row>
      <xdr:rowOff>0</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0" y="32274781"/>
          <a:ext cx="12680496" cy="6187169"/>
        </a:xfrm>
        <a:prstGeom prst="rect">
          <a:avLst/>
        </a:prstGeom>
        <a:solidFill>
          <a:srgbClr val="EFFBF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200" b="1" u="sng"/>
            <a:t>Conclusión</a:t>
          </a:r>
        </a:p>
        <a:p>
          <a:endParaRPr lang="es-ES" sz="1100"/>
        </a:p>
        <a:p>
          <a:r>
            <a:rPr lang="es-ES" sz="1100"/>
            <a:t>El </a:t>
          </a:r>
          <a:r>
            <a:rPr lang="es-ES" sz="1100" b="1"/>
            <a:t>objetivo</a:t>
          </a:r>
          <a:r>
            <a:rPr lang="es-ES" sz="1100"/>
            <a:t> de la matriz es que la </a:t>
          </a:r>
          <a:r>
            <a:rPr lang="es-ES" sz="1100" b="1"/>
            <a:t>puntuación del riesgo neto obtenida</a:t>
          </a:r>
          <a:r>
            <a:rPr lang="es-ES" sz="1100"/>
            <a:t>, tanto para cada riesgo como para cada uno de los indicadores de riesgo asociados a ello</a:t>
          </a:r>
          <a:r>
            <a:rPr lang="es-ES" sz="1100" b="0"/>
            <a:t>s</a:t>
          </a:r>
          <a:r>
            <a:rPr lang="es-ES" sz="1100" b="1"/>
            <a:t>, sirva como referencia </a:t>
          </a:r>
          <a:r>
            <a:rPr lang="es-ES" sz="1100"/>
            <a:t>a la entidad </a:t>
          </a:r>
          <a:r>
            <a:rPr lang="es-ES" sz="1100" b="1"/>
            <a:t>para prevenir en cada riesgo identificado el posible fraude o la comisión de irregularidade</a:t>
          </a:r>
          <a:r>
            <a:rPr lang="es-ES" sz="1100"/>
            <a:t>s y, en tal caso, </a:t>
          </a:r>
          <a:r>
            <a:rPr lang="es-ES" sz="1100" b="1"/>
            <a:t>establecer un plan de acción para incrementar el número de controles o su intensidad.</a:t>
          </a:r>
        </a:p>
        <a:p>
          <a:endParaRPr lang="es-ES" sz="1100" b="1"/>
        </a:p>
        <a:p>
          <a:r>
            <a:rPr lang="es-ES" sz="1100"/>
            <a:t>Por lo tanto, en función de </a:t>
          </a:r>
          <a:r>
            <a:rPr lang="es-ES" sz="1100" b="1"/>
            <a:t>la puntuación del riesgo neto </a:t>
          </a:r>
          <a:r>
            <a:rPr lang="es-ES" sz="1100"/>
            <a:t>obtenida, la entidad deberá incluir controles adicionales (plan de acción), de acuerdo con las siguientes reglas:</a:t>
          </a:r>
        </a:p>
        <a:p>
          <a:r>
            <a:rPr lang="es-ES" sz="1100"/>
            <a:t>- Si</a:t>
          </a:r>
          <a:r>
            <a:rPr lang="es-ES" sz="1100" b="0"/>
            <a:t> </a:t>
          </a:r>
          <a:r>
            <a:rPr lang="es-ES" sz="1100" b="0">
              <a:solidFill>
                <a:schemeClr val="dk1"/>
              </a:solidFill>
              <a:latin typeface="+mn-lt"/>
              <a:ea typeface="+mn-ea"/>
              <a:cs typeface="+mn-cs"/>
            </a:rPr>
            <a:t>el </a:t>
          </a:r>
          <a:r>
            <a:rPr lang="es-ES" sz="1100" b="1">
              <a:solidFill>
                <a:schemeClr val="dk1"/>
              </a:solidFill>
              <a:latin typeface="+mn-lt"/>
              <a:ea typeface="+mn-ea"/>
              <a:cs typeface="+mn-cs"/>
            </a:rPr>
            <a:t>riesgo neto</a:t>
          </a:r>
          <a:r>
            <a:rPr lang="es-ES" sz="1100" b="1"/>
            <a:t> total</a:t>
          </a:r>
          <a:r>
            <a:rPr lang="es-ES" sz="1100"/>
            <a:t> es </a:t>
          </a:r>
          <a:r>
            <a:rPr lang="es-ES" sz="1100" b="1"/>
            <a:t>bajo</a:t>
          </a:r>
          <a:r>
            <a:rPr lang="es-ES" sz="1100"/>
            <a:t> (aceptable), en principio, no será necesario incluir controles adicionales a los ya existentes, salvo que la entidad considere que es conveniente. No obstante, sería recomendable adoptar medidas para mejorar o rediseñar los controles existentes en el caso de aquellos indicadores de riesgo concretos que pudieran presentar un riesgo elevado.</a:t>
          </a:r>
        </a:p>
        <a:p>
          <a:r>
            <a:rPr lang="es-ES" sz="1100"/>
            <a:t>- Si el </a:t>
          </a:r>
          <a:r>
            <a:rPr lang="es-ES" sz="1100" b="1">
              <a:solidFill>
                <a:schemeClr val="dk1"/>
              </a:solidFill>
              <a:effectLst/>
              <a:latin typeface="+mn-lt"/>
              <a:ea typeface="+mn-ea"/>
              <a:cs typeface="+mn-cs"/>
            </a:rPr>
            <a:t>riesgo neto total</a:t>
          </a:r>
          <a:r>
            <a:rPr lang="es-ES" sz="1100"/>
            <a:t> es </a:t>
          </a:r>
          <a:r>
            <a:rPr lang="es-ES" sz="1100" b="1"/>
            <a:t>medio</a:t>
          </a:r>
          <a:r>
            <a:rPr lang="es-ES" sz="1100"/>
            <a:t> (significativo), deben incluirse los controles y medidas adicionales que se prevé aplicar con indicación de la unidad/persona responsable y del plazo para su puesta en práctica. Se considera adecuado un periodo a medio o corto plazo, en función de la naturaleza de las medidas, debiendo ser este plazo inferior a un año.</a:t>
          </a:r>
        </a:p>
        <a:p>
          <a:r>
            <a:rPr lang="es-ES" sz="1100"/>
            <a:t>- Si es </a:t>
          </a:r>
          <a:r>
            <a:rPr lang="es-ES" sz="1100" b="1">
              <a:solidFill>
                <a:schemeClr val="dk1"/>
              </a:solidFill>
              <a:effectLst/>
              <a:latin typeface="+mn-lt"/>
              <a:ea typeface="+mn-ea"/>
              <a:cs typeface="+mn-cs"/>
            </a:rPr>
            <a:t>riesgo neto total</a:t>
          </a:r>
          <a:r>
            <a:rPr lang="es-ES" sz="1100"/>
            <a:t> es </a:t>
          </a:r>
          <a:r>
            <a:rPr lang="es-ES" sz="1100" b="1"/>
            <a:t>alto</a:t>
          </a:r>
          <a:r>
            <a:rPr lang="es-ES" sz="1100"/>
            <a:t> (grave), deben incluirse los controles y medidas adicionales que se van a aplicar con indicación de la unidad/persona responsable y del plazo para su puesta en práctica. En este caso de riesgo neto alto se deberá actuar de manera inmediata, por lo que el plazo límite para la aplicación de los controles y medidas previstos debe ser lo más reducido posible. </a:t>
          </a:r>
        </a:p>
        <a:p>
          <a:endParaRPr lang="es-ES" sz="1100"/>
        </a:p>
        <a:p>
          <a:r>
            <a:rPr lang="es-ES" sz="1100"/>
            <a:t>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y hojas correspondientes a nuevos riesgos, deberá de verificarse que la fórmula queda actualizada).</a:t>
          </a:r>
        </a:p>
        <a:p>
          <a:endParaRPr lang="es-ES">
            <a:effectLst/>
          </a:endParaRPr>
        </a:p>
        <a:p>
          <a:r>
            <a:rPr lang="es-ES" sz="1100">
              <a:solidFill>
                <a:schemeClr val="dk1"/>
              </a:solidFill>
              <a:effectLst/>
              <a:latin typeface="+mn-lt"/>
              <a:ea typeface="+mn-ea"/>
              <a:cs typeface="+mn-cs"/>
            </a:rPr>
            <a:t>Si bien es la puntuación del riesgo total neto de cada riesgo (el promedio de sus indicadores de riesgo) la que determina, principalmente, las actuaciones a realizar, la matriz ofrece la puntuación de cada indicador de riesgo a efectos de orientar a la entidad sobre las necesidades de control o hacia dónde dirigir el plan de acción. Por tanto, debe tenerse en cuenta que los controles y medidas de mejora propuestos deben dirigirse a paliar los riesgos en aquellos indicadores concretos en que no existen controles o los controles existentes no resultan eficaces.</a:t>
          </a:r>
          <a:endParaRPr lang="es-ES">
            <a:effectLst/>
          </a:endParaRPr>
        </a:p>
        <a:p>
          <a:endParaRPr lang="es-ES" sz="1100"/>
        </a:p>
        <a:p>
          <a:r>
            <a:rPr lang="es-ES" sz="1100"/>
            <a:t>Finalmente, la </a:t>
          </a:r>
          <a:r>
            <a:rPr lang="es-ES" sz="1100" b="1"/>
            <a:t>revisión periódica de la evaluación </a:t>
          </a:r>
          <a:r>
            <a:rPr lang="es-ES" sz="1100"/>
            <a:t>deberá realizarse en base a las siguientes reglas:</a:t>
          </a:r>
        </a:p>
        <a:p>
          <a:endParaRPr lang="es-ES" sz="1100"/>
        </a:p>
        <a:p>
          <a:r>
            <a:rPr lang="es-ES" sz="1100"/>
            <a:t>- Si es </a:t>
          </a:r>
          <a:r>
            <a:rPr lang="es-ES" sz="1100" b="1">
              <a:solidFill>
                <a:schemeClr val="dk1"/>
              </a:solidFill>
              <a:effectLst/>
              <a:latin typeface="+mn-lt"/>
              <a:ea typeface="+mn-ea"/>
              <a:cs typeface="+mn-cs"/>
            </a:rPr>
            <a:t>riesgo neto total</a:t>
          </a:r>
          <a:r>
            <a:rPr lang="es-ES" sz="1100"/>
            <a:t> obtuvo una puntuación de nivel </a:t>
          </a:r>
          <a:r>
            <a:rPr lang="es-ES" sz="1100" b="1"/>
            <a:t>aceptable</a:t>
          </a:r>
          <a:r>
            <a:rPr lang="es-ES" sz="1100"/>
            <a:t> se realizará </a:t>
          </a:r>
          <a:r>
            <a:rPr lang="es-ES" sz="1100" b="1"/>
            <a:t>una re-evaluación periódica</a:t>
          </a:r>
          <a:r>
            <a:rPr lang="es-ES" sz="1100"/>
            <a:t>, en base a lo establecido por la entidad. Aunque la norma general puede ser </a:t>
          </a:r>
          <a:r>
            <a:rPr lang="es-ES" sz="1100" b="1"/>
            <a:t>anualmente</a:t>
          </a:r>
          <a:r>
            <a:rPr lang="es-ES" sz="1100"/>
            <a:t>, podría realizarse </a:t>
          </a:r>
          <a:r>
            <a:rPr lang="es-ES" sz="1100" b="1"/>
            <a:t>cada dos años </a:t>
          </a:r>
          <a:r>
            <a:rPr lang="es-ES" sz="1100"/>
            <a:t>si el nivel de los riesgos identificados es muy bajo y durante el año anterior no se informó de casos de fraude, corrupción, conflictos de interés o doble financiación. </a:t>
          </a:r>
        </a:p>
        <a:p>
          <a:r>
            <a:rPr lang="es-ES" sz="1100"/>
            <a:t>- Si el </a:t>
          </a:r>
          <a:r>
            <a:rPr lang="es-ES" sz="1100" b="1">
              <a:solidFill>
                <a:schemeClr val="dk1"/>
              </a:solidFill>
              <a:effectLst/>
              <a:latin typeface="+mn-lt"/>
              <a:ea typeface="+mn-ea"/>
              <a:cs typeface="+mn-cs"/>
            </a:rPr>
            <a:t>riesgo neto total</a:t>
          </a:r>
          <a:r>
            <a:rPr lang="es-ES" sz="1100"/>
            <a:t> obtuvo una puntuación de </a:t>
          </a:r>
          <a:r>
            <a:rPr lang="es-ES" sz="1100" b="1"/>
            <a:t>significativo</a:t>
          </a:r>
          <a:r>
            <a:rPr lang="es-ES" sz="1100"/>
            <a:t> se realizará una revisión de la evaluación </a:t>
          </a:r>
          <a:r>
            <a:rPr lang="es-ES" sz="1100" b="1"/>
            <a:t>una vez transcurrido el plazo límite establecido para la implementación de los controle</a:t>
          </a:r>
          <a:r>
            <a:rPr lang="es-ES" sz="1100"/>
            <a:t>s y medidas </a:t>
          </a:r>
          <a:r>
            <a:rPr lang="es-ES" sz="1100" b="1"/>
            <a:t>adicionales</a:t>
          </a:r>
          <a:r>
            <a:rPr lang="es-ES" sz="1100"/>
            <a:t>. </a:t>
          </a:r>
          <a:endParaRPr lang="es-ES" sz="1100" strike="sngStrike" baseline="0"/>
        </a:p>
        <a:p>
          <a:r>
            <a:rPr lang="es-ES" sz="1100" strike="sngStrike" baseline="0"/>
            <a:t>  </a:t>
          </a:r>
          <a:r>
            <a:rPr lang="es-ES" sz="1100"/>
            <a:t>En el caso </a:t>
          </a:r>
          <a:r>
            <a:rPr lang="es-ES" sz="1100" b="1"/>
            <a:t>de riesgo neto</a:t>
          </a:r>
          <a:r>
            <a:rPr lang="es-ES" sz="1100" b="1">
              <a:solidFill>
                <a:schemeClr val="dk1"/>
              </a:solidFill>
              <a:latin typeface="+mn-lt"/>
              <a:ea typeface="+mn-ea"/>
              <a:cs typeface="+mn-cs"/>
            </a:rPr>
            <a:t> total</a:t>
          </a:r>
          <a:r>
            <a:rPr lang="es-ES" sz="1100" b="1"/>
            <a:t> grave la</a:t>
          </a:r>
          <a:r>
            <a:rPr lang="es-ES" sz="1100" b="1" baseline="0"/>
            <a:t> revisión de la evaluación </a:t>
          </a:r>
          <a:r>
            <a:rPr lang="es-ES" sz="1100" b="1"/>
            <a:t>debe ser inmediata, en el plazo más breve posible. </a:t>
          </a:r>
        </a:p>
        <a:p>
          <a:endParaRPr lang="es-ES" sz="1100"/>
        </a:p>
        <a:p>
          <a:r>
            <a:rPr lang="es-ES" sz="1100"/>
            <a:t>Asimismo, se deberá proceder </a:t>
          </a:r>
          <a:r>
            <a:rPr lang="es-ES" sz="1100" b="1"/>
            <a:t>inmediatamente a la revisión de las partes pertinentes </a:t>
          </a:r>
          <a:r>
            <a:rPr lang="es-ES" sz="1100"/>
            <a:t>de la </a:t>
          </a:r>
          <a:r>
            <a:rPr lang="es-ES" sz="1100" b="1"/>
            <a:t>autoevaluación</a:t>
          </a:r>
          <a:r>
            <a:rPr lang="es-ES" sz="1100"/>
            <a:t> si </a:t>
          </a:r>
          <a:r>
            <a:rPr lang="es-ES" sz="1100" b="1"/>
            <a:t>aparece</a:t>
          </a:r>
          <a:r>
            <a:rPr lang="es-ES" sz="1100"/>
            <a:t> </a:t>
          </a:r>
          <a:r>
            <a:rPr lang="es-ES" sz="1100" b="1"/>
            <a:t>cualquier nuevo caso de fraude </a:t>
          </a:r>
          <a:r>
            <a:rPr lang="es-ES" sz="1100"/>
            <a:t>o si se producen </a:t>
          </a:r>
          <a:r>
            <a:rPr lang="es-ES" sz="1100" b="1"/>
            <a:t>cambios significativos en el entorno de la entidad tales como modificaciones normativas, cambios de procedimiento, tecnología, personal, etc...</a:t>
          </a:r>
        </a:p>
        <a:p>
          <a:endParaRPr lang="es-ES" sz="1100"/>
        </a:p>
        <a:p>
          <a:r>
            <a:rPr lang="es-ES" sz="1200" b="1" u="sng"/>
            <a:t>Fuentes:</a:t>
          </a:r>
        </a:p>
        <a:p>
          <a:endParaRPr lang="es-ES" sz="1200" b="1" u="sng"/>
        </a:p>
        <a:p>
          <a:r>
            <a:rPr lang="es-ES" sz="1100" i="1"/>
            <a:t>La metodología utilizada en estas matrices de riesgo se basa en la contenida en las orientaciones de la Comisión Europea para la Evaluación del riesgo de fraude y medidas efectivas y proporcionadas contra el fraude, de 16 de junio de 2014 (EGESIF_14-0021-00).</a:t>
          </a:r>
        </a:p>
      </xdr:txBody>
    </xdr:sp>
    <xdr:clientData/>
  </xdr:twoCellAnchor>
  <xdr:twoCellAnchor editAs="oneCell">
    <xdr:from>
      <xdr:col>4</xdr:col>
      <xdr:colOff>889000</xdr:colOff>
      <xdr:row>0</xdr:row>
      <xdr:rowOff>218651</xdr:rowOff>
    </xdr:from>
    <xdr:to>
      <xdr:col>4</xdr:col>
      <xdr:colOff>2935605</xdr:colOff>
      <xdr:row>3</xdr:row>
      <xdr:rowOff>117968</xdr:rowOff>
    </xdr:to>
    <xdr:pic>
      <xdr:nvPicPr>
        <xdr:cNvPr id="3" name="Imagen 2">
          <a:extLst>
            <a:ext uri="{FF2B5EF4-FFF2-40B4-BE49-F238E27FC236}">
              <a16:creationId xmlns:a16="http://schemas.microsoft.com/office/drawing/2014/main" id="{F3D503D9-0FC7-4630-9765-D0C31E8993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5000" y="218651"/>
          <a:ext cx="2046605" cy="502567"/>
        </a:xfrm>
        <a:prstGeom prst="rect">
          <a:avLst/>
        </a:prstGeom>
      </xdr:spPr>
    </xdr:pic>
    <xdr:clientData/>
  </xdr:twoCellAnchor>
  <xdr:twoCellAnchor editAs="oneCell">
    <xdr:from>
      <xdr:col>4</xdr:col>
      <xdr:colOff>3150738</xdr:colOff>
      <xdr:row>0</xdr:row>
      <xdr:rowOff>179917</xdr:rowOff>
    </xdr:from>
    <xdr:to>
      <xdr:col>6</xdr:col>
      <xdr:colOff>640926</xdr:colOff>
      <xdr:row>3</xdr:row>
      <xdr:rowOff>137584</xdr:rowOff>
    </xdr:to>
    <xdr:pic>
      <xdr:nvPicPr>
        <xdr:cNvPr id="4" name="Imagen 3" descr="Interfaz de usuario gráfica&#10;&#10;Descripción generada automáticamente con confianza baja">
          <a:extLst>
            <a:ext uri="{FF2B5EF4-FFF2-40B4-BE49-F238E27FC236}">
              <a16:creationId xmlns:a16="http://schemas.microsoft.com/office/drawing/2014/main" id="{FB54AC65-CF43-441B-8EC8-2F20655D97E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16738" y="179917"/>
          <a:ext cx="2559605" cy="56091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428625</xdr:colOff>
      <xdr:row>16</xdr:row>
      <xdr:rowOff>104774</xdr:rowOff>
    </xdr:from>
    <xdr:to>
      <xdr:col>7</xdr:col>
      <xdr:colOff>85726</xdr:colOff>
      <xdr:row>26</xdr:row>
      <xdr:rowOff>9525</xdr:rowOff>
    </xdr:to>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428625" y="8134349"/>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P96"/>
  <sheetViews>
    <sheetView tabSelected="1" zoomScale="60" zoomScaleNormal="60" workbookViewId="0">
      <selection activeCell="G10" sqref="G10"/>
    </sheetView>
  </sheetViews>
  <sheetFormatPr baseColWidth="10" defaultColWidth="9.1796875" defaultRowHeight="14.5" x14ac:dyDescent="0.35"/>
  <cols>
    <col min="1" max="1" width="13.81640625" customWidth="1"/>
    <col min="2" max="2" width="43.54296875" customWidth="1"/>
    <col min="3" max="3" width="12.81640625" customWidth="1"/>
    <col min="4" max="4" width="35.26953125" customWidth="1"/>
    <col min="5" max="5" width="63.26953125" customWidth="1"/>
    <col min="7" max="7" width="11.54296875" customWidth="1"/>
  </cols>
  <sheetData>
    <row r="1" spans="1:16" ht="18.75" customHeight="1" x14ac:dyDescent="0.45">
      <c r="A1" s="223" t="s">
        <v>33</v>
      </c>
      <c r="B1" s="223"/>
      <c r="C1" s="223"/>
      <c r="D1" s="223"/>
      <c r="E1" s="290"/>
      <c r="F1" s="290"/>
      <c r="G1" s="290"/>
      <c r="H1" s="1"/>
      <c r="I1" s="1"/>
      <c r="J1" s="1"/>
      <c r="K1" s="1"/>
      <c r="L1" s="1"/>
      <c r="M1" s="1"/>
      <c r="N1" s="1"/>
      <c r="O1" s="1"/>
      <c r="P1" s="1"/>
    </row>
    <row r="2" spans="1:16" ht="11.25" customHeight="1" x14ac:dyDescent="0.45">
      <c r="A2" s="2"/>
      <c r="B2" s="50"/>
      <c r="C2" s="2"/>
      <c r="D2" s="2"/>
      <c r="E2" s="290"/>
      <c r="F2" s="290"/>
      <c r="G2" s="290"/>
      <c r="H2" s="1"/>
      <c r="I2" s="1"/>
      <c r="J2" s="1"/>
      <c r="K2" s="1"/>
      <c r="L2" s="1"/>
      <c r="M2" s="1"/>
      <c r="N2" s="1"/>
      <c r="O2" s="1"/>
      <c r="P2" s="1"/>
    </row>
    <row r="3" spans="1:16" ht="18.5" x14ac:dyDescent="0.45">
      <c r="A3" s="3" t="s">
        <v>0</v>
      </c>
      <c r="B3" s="2"/>
      <c r="C3" s="2"/>
      <c r="D3" s="2"/>
      <c r="E3" s="290"/>
      <c r="F3" s="290"/>
      <c r="G3" s="290"/>
      <c r="H3" s="1"/>
      <c r="I3" s="1"/>
      <c r="J3" s="1"/>
      <c r="K3" s="1"/>
      <c r="L3" s="1"/>
      <c r="M3" s="1"/>
      <c r="N3" s="1"/>
      <c r="O3" s="1"/>
      <c r="P3" s="1"/>
    </row>
    <row r="4" spans="1:16" ht="26.25" customHeight="1" x14ac:dyDescent="0.45">
      <c r="A4" s="231" t="s">
        <v>1</v>
      </c>
      <c r="B4" s="231"/>
      <c r="C4" s="231"/>
      <c r="D4" s="2"/>
      <c r="E4" s="290"/>
      <c r="F4" s="290"/>
      <c r="G4" s="290"/>
      <c r="H4" s="1"/>
      <c r="I4" s="1"/>
      <c r="J4" s="1"/>
      <c r="K4" s="1"/>
      <c r="L4" s="1"/>
      <c r="M4" s="1"/>
      <c r="N4" s="1"/>
      <c r="O4" s="1"/>
      <c r="P4" s="1"/>
    </row>
    <row r="5" spans="1:16" ht="18.5" x14ac:dyDescent="0.45">
      <c r="A5" s="60" t="s">
        <v>66</v>
      </c>
      <c r="B5" s="4" t="s">
        <v>68</v>
      </c>
      <c r="D5" s="4"/>
      <c r="E5" s="4"/>
      <c r="G5" s="1"/>
      <c r="H5" s="1"/>
      <c r="I5" s="1"/>
      <c r="J5" s="1"/>
      <c r="K5" s="1"/>
      <c r="L5" s="1"/>
      <c r="M5" s="1"/>
      <c r="N5" s="1"/>
      <c r="O5" s="1"/>
      <c r="P5" s="1"/>
    </row>
    <row r="6" spans="1:16" ht="15" customHeight="1" x14ac:dyDescent="0.45">
      <c r="A6" s="62" t="s">
        <v>79</v>
      </c>
      <c r="B6" s="4" t="s">
        <v>83</v>
      </c>
      <c r="C6" s="4"/>
      <c r="D6" s="4"/>
      <c r="E6" s="4"/>
      <c r="G6" s="1"/>
      <c r="H6" s="1"/>
      <c r="I6" s="1"/>
      <c r="J6" s="1"/>
      <c r="K6" s="1"/>
      <c r="L6" s="1"/>
      <c r="M6" s="1"/>
      <c r="N6" s="1"/>
      <c r="O6" s="1"/>
      <c r="P6" s="1"/>
    </row>
    <row r="7" spans="1:16" ht="15" customHeight="1" x14ac:dyDescent="0.45">
      <c r="A7" s="62" t="s">
        <v>80</v>
      </c>
      <c r="B7" s="4" t="s">
        <v>84</v>
      </c>
      <c r="D7" s="4"/>
      <c r="E7" s="4"/>
      <c r="G7" s="1"/>
      <c r="H7" s="1"/>
      <c r="I7" s="1"/>
      <c r="J7" s="1"/>
      <c r="K7" s="1"/>
      <c r="L7" s="1"/>
      <c r="M7" s="1"/>
      <c r="N7" s="1"/>
      <c r="O7" s="1"/>
      <c r="P7" s="1"/>
    </row>
    <row r="8" spans="1:16" ht="15" customHeight="1" x14ac:dyDescent="0.45">
      <c r="A8" s="62" t="s">
        <v>81</v>
      </c>
      <c r="B8" s="4" t="s">
        <v>85</v>
      </c>
      <c r="D8" s="4"/>
      <c r="E8" s="4"/>
      <c r="G8" s="1"/>
      <c r="H8" s="1"/>
      <c r="I8" s="1"/>
      <c r="J8" s="1"/>
      <c r="K8" s="1"/>
      <c r="L8" s="1"/>
      <c r="M8" s="1"/>
      <c r="N8" s="1"/>
      <c r="O8" s="1"/>
      <c r="P8" s="1"/>
    </row>
    <row r="9" spans="1:16" ht="15" customHeight="1" x14ac:dyDescent="0.45">
      <c r="A9" s="62" t="s">
        <v>82</v>
      </c>
      <c r="B9" s="4" t="s">
        <v>86</v>
      </c>
      <c r="D9" s="4"/>
      <c r="E9" s="4"/>
      <c r="G9" s="1"/>
      <c r="H9" s="1"/>
      <c r="I9" s="1"/>
      <c r="J9" s="1"/>
      <c r="K9" s="1"/>
      <c r="L9" s="1"/>
      <c r="M9" s="1"/>
      <c r="N9" s="1"/>
      <c r="O9" s="1"/>
      <c r="P9" s="1"/>
    </row>
    <row r="10" spans="1:16" ht="7.5" customHeight="1" x14ac:dyDescent="0.45">
      <c r="A10" s="4"/>
      <c r="B10" s="5"/>
      <c r="C10" s="4"/>
      <c r="D10" s="4"/>
      <c r="E10" s="4"/>
      <c r="G10" s="1"/>
      <c r="H10" s="1"/>
      <c r="I10" s="1"/>
      <c r="J10" s="1"/>
      <c r="K10" s="1"/>
      <c r="L10" s="1"/>
      <c r="M10" s="1"/>
      <c r="N10" s="1"/>
      <c r="O10" s="1"/>
      <c r="P10" s="1"/>
    </row>
    <row r="11" spans="1:16" ht="18.5" x14ac:dyDescent="0.45">
      <c r="A11" s="60" t="s">
        <v>67</v>
      </c>
      <c r="B11" s="4" t="s">
        <v>300</v>
      </c>
      <c r="C11" s="4"/>
      <c r="D11" s="4"/>
      <c r="E11" s="4"/>
      <c r="G11" s="1"/>
      <c r="H11" s="1"/>
      <c r="I11" s="1"/>
      <c r="J11" s="1"/>
      <c r="K11" s="1"/>
      <c r="L11" s="1"/>
      <c r="M11" s="1"/>
      <c r="N11" s="1"/>
      <c r="O11" s="1"/>
      <c r="P11" s="1"/>
    </row>
    <row r="12" spans="1:16" ht="9" customHeight="1" x14ac:dyDescent="0.45">
      <c r="A12" s="4"/>
      <c r="B12" s="4"/>
      <c r="C12" s="4"/>
      <c r="D12" s="4"/>
      <c r="E12" s="4"/>
      <c r="G12" s="1"/>
      <c r="H12" s="1"/>
      <c r="I12" s="1"/>
      <c r="J12" s="1"/>
      <c r="K12" s="1"/>
      <c r="L12" s="1"/>
      <c r="M12" s="1"/>
      <c r="N12" s="1"/>
      <c r="O12" s="1"/>
      <c r="P12" s="1"/>
    </row>
    <row r="13" spans="1:16" ht="18.75" customHeight="1" x14ac:dyDescent="0.45">
      <c r="A13" s="241" t="s">
        <v>301</v>
      </c>
      <c r="B13" s="241"/>
      <c r="C13" s="241"/>
      <c r="D13" s="241"/>
      <c r="E13" s="241"/>
      <c r="G13" s="1"/>
      <c r="H13" s="1"/>
      <c r="I13" s="1"/>
      <c r="J13" s="1"/>
      <c r="K13" s="1"/>
      <c r="L13" s="1"/>
      <c r="M13" s="1"/>
      <c r="N13" s="1"/>
      <c r="O13" s="1"/>
      <c r="P13" s="1"/>
    </row>
    <row r="14" spans="1:16" ht="16.5" customHeight="1" x14ac:dyDescent="0.45">
      <c r="A14" s="241"/>
      <c r="B14" s="241"/>
      <c r="C14" s="241"/>
      <c r="D14" s="241"/>
      <c r="E14" s="241"/>
      <c r="G14" s="1"/>
      <c r="H14" s="1"/>
      <c r="I14" s="1"/>
      <c r="J14" s="1"/>
      <c r="K14" s="1"/>
      <c r="L14" s="1"/>
      <c r="M14" s="1"/>
      <c r="N14" s="1"/>
      <c r="O14" s="1"/>
      <c r="P14" s="1"/>
    </row>
    <row r="15" spans="1:16" ht="7.5" customHeight="1" x14ac:dyDescent="0.45">
      <c r="A15" s="4"/>
      <c r="B15" s="6"/>
      <c r="C15" s="6"/>
      <c r="D15" s="6"/>
      <c r="E15" s="6"/>
      <c r="G15" s="1"/>
      <c r="H15" s="1"/>
      <c r="I15" s="1"/>
      <c r="J15" s="1"/>
      <c r="K15" s="1"/>
      <c r="L15" s="1"/>
      <c r="M15" s="1"/>
      <c r="N15" s="1"/>
      <c r="O15" s="1"/>
      <c r="P15" s="1"/>
    </row>
    <row r="16" spans="1:16" ht="18.5" x14ac:dyDescent="0.45">
      <c r="A16" s="4"/>
      <c r="B16" s="229" t="s">
        <v>78</v>
      </c>
      <c r="C16" s="230"/>
      <c r="D16" s="230"/>
      <c r="E16" s="230"/>
      <c r="G16" s="1"/>
      <c r="H16" s="1"/>
      <c r="I16" s="1"/>
      <c r="J16" s="1"/>
      <c r="K16" s="1"/>
      <c r="L16" s="1"/>
      <c r="M16" s="1"/>
      <c r="N16" s="1"/>
      <c r="O16" s="1"/>
      <c r="P16" s="1"/>
    </row>
    <row r="17" spans="1:16" ht="18.5" x14ac:dyDescent="0.45">
      <c r="A17" s="4" t="s">
        <v>73</v>
      </c>
      <c r="B17" s="6"/>
      <c r="C17" s="6"/>
      <c r="D17" s="6"/>
      <c r="E17" s="6"/>
      <c r="G17" s="1"/>
      <c r="H17" s="1"/>
      <c r="I17" s="1"/>
      <c r="J17" s="1"/>
      <c r="K17" s="1"/>
      <c r="L17" s="1"/>
      <c r="M17" s="1"/>
      <c r="N17" s="1"/>
      <c r="O17" s="1"/>
      <c r="P17" s="1"/>
    </row>
    <row r="18" spans="1:16" ht="15" customHeight="1" x14ac:dyDescent="0.45">
      <c r="A18" s="7" t="s">
        <v>105</v>
      </c>
      <c r="B18" s="6" t="s">
        <v>69</v>
      </c>
      <c r="C18" s="6"/>
      <c r="D18" s="6"/>
      <c r="E18" s="6"/>
      <c r="G18" s="1"/>
      <c r="H18" s="1"/>
      <c r="I18" s="1"/>
      <c r="J18" s="1"/>
      <c r="K18" s="1"/>
      <c r="L18" s="1"/>
      <c r="M18" s="1"/>
      <c r="N18" s="1"/>
      <c r="O18" s="1"/>
      <c r="P18" s="1"/>
    </row>
    <row r="19" spans="1:16" ht="15" customHeight="1" x14ac:dyDescent="0.45">
      <c r="A19" s="7" t="s">
        <v>106</v>
      </c>
      <c r="B19" s="6" t="s">
        <v>70</v>
      </c>
      <c r="C19" s="6"/>
      <c r="D19" s="6"/>
      <c r="E19" s="6"/>
      <c r="G19" s="1"/>
      <c r="H19" s="1"/>
      <c r="I19" s="1"/>
      <c r="J19" s="1"/>
      <c r="K19" s="1"/>
      <c r="L19" s="1"/>
      <c r="M19" s="1"/>
      <c r="N19" s="1"/>
      <c r="O19" s="1"/>
      <c r="P19" s="1"/>
    </row>
    <row r="20" spans="1:16" ht="15" customHeight="1" x14ac:dyDescent="0.45">
      <c r="A20" s="7" t="s">
        <v>107</v>
      </c>
      <c r="B20" s="6" t="s">
        <v>71</v>
      </c>
      <c r="C20" s="6"/>
      <c r="D20" s="6"/>
      <c r="E20" s="6"/>
      <c r="G20" s="1"/>
      <c r="H20" s="1"/>
      <c r="I20" s="1"/>
      <c r="J20" s="1"/>
      <c r="K20" s="1"/>
      <c r="L20" s="1"/>
      <c r="M20" s="1"/>
      <c r="N20" s="1"/>
      <c r="O20" s="1"/>
      <c r="P20" s="1"/>
    </row>
    <row r="21" spans="1:16" ht="15" customHeight="1" x14ac:dyDescent="0.45">
      <c r="A21" s="7" t="s">
        <v>108</v>
      </c>
      <c r="B21" s="6" t="s">
        <v>72</v>
      </c>
      <c r="C21" s="6"/>
      <c r="D21" s="6"/>
      <c r="E21" s="6"/>
      <c r="G21" s="1"/>
      <c r="H21" s="1"/>
      <c r="I21" s="1"/>
      <c r="J21" s="1"/>
      <c r="K21" s="1"/>
      <c r="L21" s="1"/>
      <c r="M21" s="1"/>
      <c r="N21" s="1"/>
      <c r="O21" s="1"/>
      <c r="P21" s="1"/>
    </row>
    <row r="22" spans="1:16" ht="18.75" customHeight="1" x14ac:dyDescent="0.45">
      <c r="A22" s="4" t="s">
        <v>74</v>
      </c>
      <c r="B22" s="6"/>
      <c r="C22" s="6"/>
      <c r="D22" s="6"/>
      <c r="E22" s="6"/>
      <c r="G22" s="1"/>
      <c r="H22" s="1"/>
      <c r="I22" s="1"/>
      <c r="J22" s="1"/>
      <c r="K22" s="1"/>
      <c r="L22" s="1"/>
      <c r="M22" s="1"/>
      <c r="N22" s="1"/>
      <c r="O22" s="1"/>
      <c r="P22" s="1"/>
    </row>
    <row r="23" spans="1:16" ht="15" customHeight="1" x14ac:dyDescent="0.45">
      <c r="A23" s="61" t="s">
        <v>109</v>
      </c>
      <c r="B23" s="6" t="s">
        <v>75</v>
      </c>
      <c r="C23" s="6"/>
      <c r="D23" s="6"/>
      <c r="E23" s="6"/>
      <c r="F23" s="6"/>
      <c r="H23" s="1"/>
      <c r="I23" s="1"/>
      <c r="J23" s="1"/>
      <c r="K23" s="1"/>
      <c r="L23" s="1"/>
      <c r="M23" s="1"/>
      <c r="N23" s="1"/>
      <c r="O23" s="1"/>
      <c r="P23" s="1"/>
    </row>
    <row r="24" spans="1:16" ht="15" customHeight="1" x14ac:dyDescent="0.45">
      <c r="A24" s="7" t="s">
        <v>110</v>
      </c>
      <c r="B24" s="4" t="s">
        <v>76</v>
      </c>
      <c r="C24" s="6"/>
      <c r="D24" s="6"/>
      <c r="E24" s="6"/>
      <c r="F24" s="6"/>
      <c r="H24" s="1"/>
      <c r="I24" s="1"/>
      <c r="J24" s="1"/>
      <c r="K24" s="1"/>
      <c r="L24" s="1"/>
      <c r="M24" s="1"/>
      <c r="N24" s="1"/>
      <c r="O24" s="1"/>
      <c r="P24" s="1"/>
    </row>
    <row r="25" spans="1:16" ht="15" customHeight="1" x14ac:dyDescent="0.45">
      <c r="A25" s="7" t="s">
        <v>111</v>
      </c>
      <c r="B25" s="6" t="s">
        <v>77</v>
      </c>
      <c r="C25" s="6"/>
      <c r="D25" s="6"/>
      <c r="E25" s="6"/>
      <c r="G25" s="1"/>
      <c r="H25" s="1"/>
      <c r="I25" s="1"/>
      <c r="J25" s="1"/>
      <c r="K25" s="1"/>
      <c r="L25" s="1"/>
      <c r="M25" s="1"/>
      <c r="N25" s="1"/>
      <c r="O25" s="1"/>
      <c r="P25" s="1"/>
    </row>
    <row r="26" spans="1:16" ht="18.75" customHeight="1" x14ac:dyDescent="0.45">
      <c r="A26" s="243" t="s">
        <v>302</v>
      </c>
      <c r="B26" s="243"/>
      <c r="C26" s="243"/>
      <c r="D26" s="243"/>
      <c r="E26" s="243"/>
      <c r="G26" s="1"/>
      <c r="H26" s="1"/>
      <c r="I26" s="1"/>
      <c r="J26" s="1"/>
      <c r="K26" s="1"/>
      <c r="L26" s="1"/>
      <c r="M26" s="1"/>
      <c r="N26" s="1"/>
      <c r="O26" s="1"/>
      <c r="P26" s="1"/>
    </row>
    <row r="27" spans="1:16" s="76" customFormat="1" ht="18.75" customHeight="1" x14ac:dyDescent="0.35">
      <c r="A27" s="242" t="s">
        <v>303</v>
      </c>
      <c r="B27" s="242"/>
      <c r="C27" s="242"/>
      <c r="D27" s="242"/>
      <c r="E27" s="242"/>
      <c r="G27" s="77"/>
      <c r="H27" s="77"/>
      <c r="I27" s="77"/>
      <c r="J27" s="77"/>
      <c r="K27" s="77"/>
      <c r="L27" s="77"/>
      <c r="M27" s="77"/>
      <c r="N27" s="77"/>
      <c r="O27" s="77"/>
      <c r="P27" s="77"/>
    </row>
    <row r="28" spans="1:16" ht="15" customHeight="1" x14ac:dyDescent="0.45">
      <c r="A28" s="61" t="s">
        <v>114</v>
      </c>
      <c r="B28" s="63" t="s">
        <v>120</v>
      </c>
      <c r="C28" s="63"/>
      <c r="D28" s="63"/>
      <c r="E28" s="63"/>
      <c r="G28" s="1"/>
      <c r="H28" s="1"/>
      <c r="I28" s="1"/>
      <c r="J28" s="1"/>
      <c r="K28" s="1"/>
      <c r="L28" s="1"/>
      <c r="M28" s="1"/>
      <c r="N28" s="1"/>
      <c r="O28" s="1"/>
      <c r="P28" s="1"/>
    </row>
    <row r="29" spans="1:16" ht="15" customHeight="1" x14ac:dyDescent="0.45">
      <c r="A29" s="61" t="s">
        <v>115</v>
      </c>
      <c r="B29" s="63" t="s">
        <v>112</v>
      </c>
      <c r="C29" s="63"/>
      <c r="D29" s="63"/>
      <c r="E29" s="63"/>
      <c r="G29" s="1"/>
      <c r="H29" s="1"/>
      <c r="I29" s="1"/>
      <c r="J29" s="1"/>
      <c r="K29" s="1"/>
      <c r="L29" s="1"/>
      <c r="M29" s="1"/>
      <c r="N29" s="1"/>
      <c r="O29" s="1"/>
      <c r="P29" s="1"/>
    </row>
    <row r="30" spans="1:16" ht="15" customHeight="1" x14ac:dyDescent="0.45">
      <c r="A30" s="61" t="s">
        <v>116</v>
      </c>
      <c r="B30" s="63" t="s">
        <v>113</v>
      </c>
      <c r="C30" s="63"/>
      <c r="D30" s="63"/>
      <c r="E30" s="63"/>
      <c r="G30" s="1"/>
      <c r="H30" s="1"/>
      <c r="I30" s="1"/>
      <c r="J30" s="1"/>
      <c r="K30" s="1"/>
      <c r="L30" s="1"/>
      <c r="M30" s="1"/>
      <c r="N30" s="1"/>
      <c r="O30" s="1"/>
      <c r="P30" s="1"/>
    </row>
    <row r="31" spans="1:16" s="4" customFormat="1" ht="18.75" customHeight="1" x14ac:dyDescent="0.35">
      <c r="A31" s="231" t="s">
        <v>121</v>
      </c>
      <c r="B31" s="231"/>
      <c r="C31" s="231"/>
      <c r="D31" s="231"/>
      <c r="E31" s="231"/>
      <c r="G31" s="2"/>
      <c r="H31" s="2"/>
      <c r="I31" s="2"/>
      <c r="J31" s="2"/>
      <c r="K31" s="2"/>
      <c r="L31" s="2"/>
      <c r="M31" s="2"/>
      <c r="N31" s="2"/>
      <c r="O31" s="2"/>
      <c r="P31" s="2"/>
    </row>
    <row r="32" spans="1:16" ht="15" customHeight="1" x14ac:dyDescent="0.45">
      <c r="A32" s="61" t="s">
        <v>117</v>
      </c>
      <c r="B32" t="s">
        <v>122</v>
      </c>
      <c r="D32" s="64"/>
      <c r="E32" s="64"/>
      <c r="G32" s="1"/>
      <c r="H32" s="1"/>
      <c r="I32" s="1"/>
      <c r="J32" s="1"/>
      <c r="K32" s="1"/>
      <c r="L32" s="1"/>
      <c r="M32" s="1"/>
      <c r="N32" s="1"/>
      <c r="O32" s="1"/>
      <c r="P32" s="1"/>
    </row>
    <row r="33" spans="1:16" ht="15" customHeight="1" x14ac:dyDescent="0.45">
      <c r="A33" s="61" t="s">
        <v>118</v>
      </c>
      <c r="B33" t="s">
        <v>123</v>
      </c>
      <c r="D33" s="64"/>
      <c r="E33" s="64"/>
      <c r="G33" s="1"/>
      <c r="H33" s="1"/>
      <c r="I33" s="1"/>
      <c r="J33" s="1"/>
      <c r="K33" s="1"/>
      <c r="L33" s="1"/>
      <c r="M33" s="1"/>
      <c r="N33" s="1"/>
      <c r="O33" s="1"/>
      <c r="P33" s="1"/>
    </row>
    <row r="34" spans="1:16" ht="15" customHeight="1" x14ac:dyDescent="0.45">
      <c r="A34" s="61" t="s">
        <v>119</v>
      </c>
      <c r="B34" t="s">
        <v>124</v>
      </c>
      <c r="D34" s="63"/>
      <c r="E34" s="63"/>
      <c r="G34" s="1"/>
      <c r="H34" s="1"/>
      <c r="I34" s="1"/>
      <c r="J34" s="1"/>
      <c r="K34" s="1"/>
      <c r="L34" s="1"/>
      <c r="M34" s="1"/>
      <c r="N34" s="1"/>
      <c r="O34" s="1"/>
      <c r="P34" s="1"/>
    </row>
    <row r="35" spans="1:16" ht="13" customHeight="1" x14ac:dyDescent="0.45">
      <c r="A35" s="4"/>
      <c r="B35" s="4"/>
      <c r="C35" s="4"/>
      <c r="D35" s="4"/>
      <c r="E35" s="4"/>
      <c r="G35" s="1"/>
      <c r="H35" s="1"/>
      <c r="I35" s="1"/>
      <c r="J35" s="1"/>
      <c r="K35" s="1"/>
      <c r="L35" s="1"/>
      <c r="M35" s="1"/>
      <c r="N35" s="1"/>
      <c r="O35" s="1"/>
      <c r="P35" s="1"/>
    </row>
    <row r="36" spans="1:16" ht="18.75" customHeight="1" x14ac:dyDescent="0.45">
      <c r="A36" s="232" t="s">
        <v>103</v>
      </c>
      <c r="B36" s="233"/>
      <c r="C36" s="233"/>
      <c r="D36" s="233"/>
      <c r="E36" s="234"/>
      <c r="G36" s="1"/>
      <c r="H36" s="1"/>
      <c r="I36" s="1"/>
      <c r="J36" s="1"/>
      <c r="K36" s="1"/>
      <c r="L36" s="1"/>
      <c r="M36" s="1"/>
      <c r="N36" s="1"/>
      <c r="O36" s="1"/>
      <c r="P36" s="1"/>
    </row>
    <row r="37" spans="1:16" ht="18.5" x14ac:dyDescent="0.45">
      <c r="A37" s="235"/>
      <c r="B37" s="236"/>
      <c r="C37" s="236"/>
      <c r="D37" s="236"/>
      <c r="E37" s="237"/>
      <c r="G37" s="1"/>
      <c r="H37" s="1"/>
      <c r="I37" s="1"/>
      <c r="J37" s="1"/>
      <c r="K37" s="1"/>
      <c r="L37" s="1"/>
      <c r="M37" s="1"/>
      <c r="N37" s="1"/>
      <c r="O37" s="1"/>
      <c r="P37" s="1"/>
    </row>
    <row r="38" spans="1:16" ht="45" customHeight="1" x14ac:dyDescent="0.45">
      <c r="A38" s="238"/>
      <c r="B38" s="239"/>
      <c r="C38" s="239"/>
      <c r="D38" s="239"/>
      <c r="E38" s="240"/>
      <c r="G38" s="1"/>
      <c r="H38" s="1"/>
      <c r="I38" s="1"/>
      <c r="J38" s="1"/>
      <c r="K38" s="1"/>
      <c r="L38" s="1"/>
      <c r="M38" s="1"/>
      <c r="N38" s="1"/>
      <c r="O38" s="1"/>
      <c r="P38" s="1"/>
    </row>
    <row r="39" spans="1:16" ht="9.75" customHeight="1" x14ac:dyDescent="0.45">
      <c r="A39" s="4"/>
      <c r="B39" s="4"/>
      <c r="C39" s="4"/>
      <c r="D39" s="4"/>
      <c r="E39" s="4"/>
      <c r="G39" s="1"/>
      <c r="H39" s="1"/>
      <c r="I39" s="1"/>
      <c r="J39" s="1"/>
      <c r="K39" s="1"/>
      <c r="L39" s="1"/>
      <c r="M39" s="1"/>
      <c r="N39" s="1"/>
      <c r="O39" s="1"/>
      <c r="P39" s="1"/>
    </row>
    <row r="40" spans="1:16" ht="18.5" x14ac:dyDescent="0.45">
      <c r="A40" s="224" t="s">
        <v>89</v>
      </c>
      <c r="B40" s="224"/>
      <c r="C40" s="224"/>
      <c r="D40" s="4"/>
      <c r="E40" s="4"/>
      <c r="G40" s="1"/>
      <c r="H40" s="1"/>
      <c r="I40" s="1"/>
      <c r="J40" s="1"/>
      <c r="K40" s="1"/>
      <c r="L40" s="1"/>
      <c r="M40" s="1"/>
      <c r="N40" s="1"/>
      <c r="O40" s="1"/>
      <c r="P40" s="1"/>
    </row>
    <row r="41" spans="1:16" ht="13" customHeight="1" thickBot="1" x14ac:dyDescent="0.5">
      <c r="A41" s="224"/>
      <c r="B41" s="224"/>
      <c r="C41" s="224"/>
      <c r="D41" s="4"/>
      <c r="E41" s="4"/>
      <c r="G41" s="1"/>
      <c r="H41" s="1"/>
      <c r="I41" s="1"/>
      <c r="J41" s="1"/>
      <c r="K41" s="1"/>
      <c r="L41" s="1"/>
      <c r="M41" s="1"/>
      <c r="N41" s="1"/>
      <c r="O41" s="1"/>
      <c r="P41" s="1"/>
    </row>
    <row r="42" spans="1:16" ht="39.75" customHeight="1" thickBot="1" x14ac:dyDescent="0.5">
      <c r="A42" s="7"/>
      <c r="B42" s="205" t="s">
        <v>305</v>
      </c>
      <c r="C42" s="206"/>
      <c r="D42" s="206"/>
      <c r="E42" s="207"/>
      <c r="F42" s="4"/>
      <c r="G42" s="2"/>
      <c r="H42" s="1"/>
      <c r="I42" s="1"/>
      <c r="J42" s="4"/>
      <c r="K42" s="1"/>
      <c r="L42" s="1"/>
      <c r="M42" s="1"/>
      <c r="O42" s="1"/>
      <c r="P42" s="1"/>
    </row>
    <row r="43" spans="1:16" ht="58" x14ac:dyDescent="0.45">
      <c r="A43" s="7"/>
      <c r="B43" s="225" t="s">
        <v>91</v>
      </c>
      <c r="C43" s="65">
        <v>1</v>
      </c>
      <c r="D43" s="66" t="s">
        <v>2</v>
      </c>
      <c r="E43" s="67" t="s">
        <v>87</v>
      </c>
      <c r="F43" s="4"/>
      <c r="G43" s="2"/>
      <c r="H43" s="1"/>
      <c r="I43" s="1"/>
      <c r="J43" s="4"/>
      <c r="K43" s="1"/>
      <c r="L43" s="1"/>
      <c r="M43" s="1"/>
      <c r="O43" s="1"/>
      <c r="P43" s="1"/>
    </row>
    <row r="44" spans="1:16" ht="58" x14ac:dyDescent="0.45">
      <c r="A44" s="7"/>
      <c r="B44" s="226"/>
      <c r="C44" s="9">
        <v>2</v>
      </c>
      <c r="D44" s="10" t="s">
        <v>3</v>
      </c>
      <c r="E44" s="68" t="s">
        <v>307</v>
      </c>
      <c r="F44" s="4"/>
      <c r="G44" s="2"/>
      <c r="H44" s="1"/>
      <c r="I44" s="1"/>
      <c r="J44" s="4"/>
      <c r="K44" s="1"/>
      <c r="L44" s="1"/>
      <c r="M44" s="1"/>
      <c r="O44" s="1"/>
      <c r="P44" s="1"/>
    </row>
    <row r="45" spans="1:16" ht="58" x14ac:dyDescent="0.45">
      <c r="A45" s="7"/>
      <c r="B45" s="226"/>
      <c r="C45" s="9">
        <v>3</v>
      </c>
      <c r="D45" s="10" t="s">
        <v>4</v>
      </c>
      <c r="E45" s="68" t="s">
        <v>306</v>
      </c>
      <c r="F45" s="4"/>
      <c r="G45" s="2"/>
      <c r="H45" s="1"/>
      <c r="I45" s="1"/>
      <c r="J45" s="4"/>
      <c r="K45" s="1"/>
      <c r="L45" s="1"/>
      <c r="M45" s="1"/>
      <c r="O45" s="1"/>
      <c r="P45" s="1"/>
    </row>
    <row r="46" spans="1:16" ht="73" thickBot="1" x14ac:dyDescent="0.5">
      <c r="A46" s="7"/>
      <c r="B46" s="227"/>
      <c r="C46" s="69">
        <v>4</v>
      </c>
      <c r="D46" s="70" t="s">
        <v>5</v>
      </c>
      <c r="E46" s="71" t="s">
        <v>308</v>
      </c>
      <c r="F46" s="4"/>
      <c r="G46" s="2"/>
      <c r="H46" s="1"/>
      <c r="I46" s="1"/>
      <c r="J46" s="4"/>
      <c r="K46" s="1"/>
      <c r="L46" s="1"/>
      <c r="M46" s="1"/>
      <c r="O46" s="1"/>
      <c r="P46" s="1"/>
    </row>
    <row r="47" spans="1:16" ht="18.5" x14ac:dyDescent="0.45">
      <c r="A47" s="7"/>
      <c r="B47" s="225" t="s">
        <v>90</v>
      </c>
      <c r="C47" s="65">
        <v>1</v>
      </c>
      <c r="D47" s="72" t="s">
        <v>6</v>
      </c>
      <c r="E47" s="4"/>
      <c r="F47" s="4"/>
      <c r="G47" s="2"/>
      <c r="H47" s="1"/>
      <c r="I47" s="1"/>
      <c r="J47" s="4"/>
      <c r="K47" s="1"/>
      <c r="L47" s="1"/>
      <c r="M47" s="1"/>
      <c r="O47" s="1"/>
      <c r="P47" s="1"/>
    </row>
    <row r="48" spans="1:16" ht="18.5" x14ac:dyDescent="0.45">
      <c r="A48" s="7"/>
      <c r="B48" s="244"/>
      <c r="C48" s="9">
        <v>2</v>
      </c>
      <c r="D48" s="73" t="s">
        <v>7</v>
      </c>
      <c r="E48" s="4"/>
      <c r="F48" s="4"/>
      <c r="G48" s="2"/>
      <c r="H48" s="1"/>
      <c r="I48" s="1"/>
      <c r="J48" s="4"/>
      <c r="K48" s="1"/>
      <c r="L48" s="1"/>
      <c r="M48" s="1"/>
      <c r="O48" s="1"/>
      <c r="P48" s="1"/>
    </row>
    <row r="49" spans="1:16" ht="18.5" x14ac:dyDescent="0.45">
      <c r="A49" s="7"/>
      <c r="B49" s="244"/>
      <c r="C49" s="9">
        <v>3</v>
      </c>
      <c r="D49" s="73" t="s">
        <v>8</v>
      </c>
      <c r="E49" s="4"/>
      <c r="F49" s="4"/>
      <c r="G49" s="2"/>
      <c r="H49" s="1"/>
      <c r="I49" s="1"/>
      <c r="J49" s="4"/>
      <c r="K49" s="1"/>
      <c r="L49" s="1"/>
      <c r="M49" s="1"/>
      <c r="O49" s="1"/>
      <c r="P49" s="1"/>
    </row>
    <row r="50" spans="1:16" ht="19" thickBot="1" x14ac:dyDescent="0.5">
      <c r="A50" s="7"/>
      <c r="B50" s="244"/>
      <c r="C50" s="74">
        <v>4</v>
      </c>
      <c r="D50" s="75" t="s">
        <v>9</v>
      </c>
      <c r="E50" s="4"/>
      <c r="F50" s="4"/>
      <c r="G50" s="2"/>
      <c r="H50" s="1"/>
      <c r="I50" s="1"/>
      <c r="J50" s="4"/>
      <c r="K50" s="1"/>
      <c r="L50" s="1"/>
      <c r="M50" s="1"/>
      <c r="O50" s="1"/>
      <c r="P50" s="1"/>
    </row>
    <row r="51" spans="1:16" ht="37.5" customHeight="1" thickBot="1" x14ac:dyDescent="0.5">
      <c r="A51" s="7"/>
      <c r="B51" s="205" t="s">
        <v>92</v>
      </c>
      <c r="C51" s="206"/>
      <c r="D51" s="206"/>
      <c r="E51" s="207"/>
      <c r="F51" s="4"/>
      <c r="G51" s="2"/>
      <c r="H51" s="1"/>
      <c r="I51" s="1"/>
      <c r="J51" s="1"/>
      <c r="K51" s="1"/>
      <c r="L51" s="1"/>
      <c r="M51" s="1"/>
      <c r="N51" s="1"/>
      <c r="O51" s="1"/>
      <c r="P51" s="1"/>
    </row>
    <row r="52" spans="1:16" ht="37.5" customHeight="1" thickBot="1" x14ac:dyDescent="0.5">
      <c r="A52" s="2"/>
      <c r="B52" s="245" t="s">
        <v>310</v>
      </c>
      <c r="C52" s="206"/>
      <c r="D52" s="206"/>
      <c r="E52" s="207"/>
      <c r="F52" s="4"/>
      <c r="G52" s="2"/>
      <c r="H52" s="1"/>
      <c r="I52" s="1"/>
      <c r="J52" s="1"/>
      <c r="K52" s="1"/>
      <c r="L52" s="1"/>
      <c r="M52" s="1"/>
      <c r="N52" s="1"/>
      <c r="O52" s="1"/>
      <c r="P52" s="1"/>
    </row>
    <row r="53" spans="1:16" ht="27" customHeight="1" thickBot="1" x14ac:dyDescent="0.5">
      <c r="A53" s="2"/>
      <c r="B53" s="205" t="s">
        <v>93</v>
      </c>
      <c r="C53" s="206"/>
      <c r="D53" s="206"/>
      <c r="E53" s="207"/>
      <c r="F53" s="2"/>
      <c r="G53" s="2"/>
      <c r="H53" s="1"/>
      <c r="I53" s="1"/>
      <c r="J53" s="1"/>
      <c r="K53" s="1"/>
      <c r="L53" s="1"/>
      <c r="M53" s="1"/>
      <c r="N53" s="1"/>
      <c r="O53" s="1"/>
      <c r="P53" s="1"/>
    </row>
    <row r="54" spans="1:16" ht="47.25" customHeight="1" thickBot="1" x14ac:dyDescent="0.5">
      <c r="A54" s="2"/>
      <c r="B54" s="205" t="s">
        <v>94</v>
      </c>
      <c r="C54" s="206"/>
      <c r="D54" s="206"/>
      <c r="E54" s="207"/>
      <c r="F54" s="4"/>
      <c r="G54" s="2"/>
      <c r="H54" s="1"/>
      <c r="I54" s="1"/>
      <c r="J54" s="1"/>
      <c r="K54" s="1"/>
      <c r="L54" s="1"/>
      <c r="M54" s="1"/>
      <c r="N54" s="1"/>
      <c r="O54" s="1"/>
      <c r="P54" s="1"/>
    </row>
    <row r="55" spans="1:16" ht="27" customHeight="1" thickBot="1" x14ac:dyDescent="0.5">
      <c r="A55" s="2"/>
      <c r="B55" s="208" t="s">
        <v>95</v>
      </c>
      <c r="C55" s="209"/>
      <c r="D55" s="209"/>
      <c r="E55" s="210"/>
      <c r="F55" s="4"/>
      <c r="G55" s="2"/>
      <c r="H55" s="1"/>
      <c r="I55" s="1"/>
      <c r="J55" s="1"/>
      <c r="K55" s="1"/>
      <c r="L55" s="1"/>
      <c r="M55" s="1"/>
      <c r="N55" s="1"/>
      <c r="O55" s="1"/>
      <c r="P55" s="1"/>
    </row>
    <row r="56" spans="1:16" ht="38.25" customHeight="1" thickBot="1" x14ac:dyDescent="0.5">
      <c r="A56" s="2"/>
      <c r="B56" s="205" t="s">
        <v>96</v>
      </c>
      <c r="C56" s="206"/>
      <c r="D56" s="206"/>
      <c r="E56" s="207"/>
      <c r="F56" s="2"/>
      <c r="G56" s="2"/>
      <c r="H56" s="1"/>
      <c r="I56" s="1"/>
      <c r="J56" s="1"/>
      <c r="K56" s="1"/>
      <c r="L56" s="1"/>
      <c r="M56" s="1"/>
      <c r="N56" s="1"/>
      <c r="O56" s="1"/>
      <c r="P56" s="1"/>
    </row>
    <row r="57" spans="1:16" ht="18.5" x14ac:dyDescent="0.45">
      <c r="A57" s="2"/>
      <c r="B57" s="8"/>
      <c r="C57" s="4"/>
      <c r="D57" s="4"/>
      <c r="E57" s="4"/>
      <c r="F57" s="2"/>
      <c r="G57" s="2"/>
      <c r="H57" s="1"/>
      <c r="I57" s="1"/>
      <c r="J57" s="1"/>
      <c r="K57" s="1"/>
      <c r="L57" s="1"/>
      <c r="M57" s="1"/>
      <c r="N57" s="1"/>
      <c r="O57" s="1"/>
      <c r="P57" s="1"/>
    </row>
    <row r="58" spans="1:16" ht="18.5" x14ac:dyDescent="0.45">
      <c r="A58" s="3" t="s">
        <v>10</v>
      </c>
      <c r="B58" s="8"/>
      <c r="C58" s="4"/>
      <c r="D58" s="2"/>
      <c r="E58" s="2"/>
      <c r="F58" s="2"/>
      <c r="G58" s="2"/>
      <c r="H58" s="1"/>
      <c r="I58" s="1"/>
      <c r="J58" s="1"/>
      <c r="K58" s="1"/>
      <c r="L58" s="1"/>
      <c r="M58" s="1"/>
      <c r="N58" s="1"/>
      <c r="O58" s="1"/>
      <c r="P58" s="1"/>
    </row>
    <row r="59" spans="1:16" ht="9.75" customHeight="1" thickBot="1" x14ac:dyDescent="0.5">
      <c r="A59" s="3"/>
      <c r="B59" s="8"/>
      <c r="C59" s="4"/>
      <c r="D59" s="2"/>
      <c r="E59" s="2"/>
      <c r="F59" s="2"/>
      <c r="G59" s="2"/>
      <c r="H59" s="1"/>
      <c r="I59" s="1"/>
      <c r="J59" s="1"/>
      <c r="K59" s="1"/>
      <c r="L59" s="1"/>
      <c r="M59" s="1"/>
      <c r="N59" s="1"/>
      <c r="O59" s="1"/>
      <c r="P59" s="1"/>
    </row>
    <row r="60" spans="1:16" ht="19" thickBot="1" x14ac:dyDescent="0.5">
      <c r="A60" s="3"/>
      <c r="B60" s="202" t="s">
        <v>58</v>
      </c>
      <c r="C60" s="203"/>
      <c r="D60" s="204"/>
      <c r="E60" s="2"/>
      <c r="F60" s="2"/>
      <c r="G60" s="2"/>
      <c r="H60" s="1"/>
      <c r="I60" s="1"/>
      <c r="J60" s="1"/>
      <c r="K60" s="1"/>
      <c r="L60" s="1"/>
      <c r="M60" s="1"/>
      <c r="N60" s="1"/>
      <c r="O60" s="1"/>
      <c r="P60" s="1"/>
    </row>
    <row r="61" spans="1:16" ht="13" customHeight="1" thickBot="1" x14ac:dyDescent="0.5">
      <c r="A61" s="3"/>
      <c r="B61" s="8"/>
      <c r="C61" s="4"/>
      <c r="D61" s="2"/>
      <c r="E61" s="2"/>
      <c r="F61" s="2"/>
      <c r="G61" s="2"/>
      <c r="H61" s="1"/>
      <c r="I61" s="1"/>
      <c r="J61" s="1"/>
      <c r="K61" s="1"/>
      <c r="L61" s="1"/>
      <c r="M61" s="1"/>
      <c r="N61" s="1"/>
      <c r="O61" s="1"/>
      <c r="P61" s="1"/>
    </row>
    <row r="62" spans="1:16" ht="40" customHeight="1" thickBot="1" x14ac:dyDescent="0.5">
      <c r="A62" s="3"/>
      <c r="B62" s="197" t="s">
        <v>98</v>
      </c>
      <c r="C62" s="198"/>
      <c r="D62" s="198"/>
      <c r="E62" s="199"/>
      <c r="F62" s="2"/>
      <c r="G62" s="2"/>
      <c r="H62" s="1"/>
      <c r="I62" s="1"/>
      <c r="J62" s="1"/>
      <c r="K62" s="1"/>
      <c r="L62" s="1"/>
      <c r="M62" s="1"/>
      <c r="N62" s="1"/>
      <c r="O62" s="1"/>
      <c r="P62" s="1"/>
    </row>
    <row r="63" spans="1:16" s="4" customFormat="1" ht="117.75" customHeight="1" thickBot="1" x14ac:dyDescent="0.4">
      <c r="A63" s="3"/>
      <c r="B63" s="194" t="s">
        <v>97</v>
      </c>
      <c r="C63" s="195"/>
      <c r="D63" s="195"/>
      <c r="E63" s="196"/>
      <c r="F63" s="2"/>
      <c r="G63" s="2"/>
      <c r="H63" s="2"/>
      <c r="I63" s="2"/>
      <c r="J63" s="2"/>
      <c r="K63" s="2"/>
      <c r="L63" s="2"/>
      <c r="M63" s="2"/>
      <c r="N63" s="2"/>
      <c r="O63" s="2"/>
      <c r="P63" s="2"/>
    </row>
    <row r="64" spans="1:16" ht="42" customHeight="1" thickBot="1" x14ac:dyDescent="0.5">
      <c r="A64" s="1"/>
      <c r="B64" s="78" t="s">
        <v>11</v>
      </c>
      <c r="C64" s="191" t="s">
        <v>59</v>
      </c>
      <c r="D64" s="192"/>
      <c r="E64" s="193"/>
      <c r="F64" s="4"/>
      <c r="G64" s="2"/>
      <c r="H64" s="1"/>
      <c r="I64" s="1"/>
      <c r="J64" s="1"/>
      <c r="K64" s="1"/>
      <c r="L64" s="1"/>
      <c r="M64" s="1"/>
      <c r="N64" s="1"/>
      <c r="O64" s="1"/>
      <c r="P64" s="1"/>
    </row>
    <row r="65" spans="1:16" ht="40" customHeight="1" x14ac:dyDescent="0.45">
      <c r="A65" s="214" t="s">
        <v>102</v>
      </c>
      <c r="B65" s="217" t="s">
        <v>64</v>
      </c>
      <c r="C65" s="218"/>
      <c r="D65" s="218"/>
      <c r="E65" s="219"/>
      <c r="F65" s="2"/>
      <c r="G65" s="2"/>
      <c r="H65" s="1"/>
      <c r="I65" s="1"/>
      <c r="J65" s="1"/>
      <c r="K65" s="1"/>
      <c r="L65" s="1"/>
      <c r="M65" s="1"/>
      <c r="N65" s="1"/>
      <c r="O65" s="1"/>
      <c r="P65" s="1"/>
    </row>
    <row r="66" spans="1:16" ht="40" customHeight="1" x14ac:dyDescent="0.45">
      <c r="A66" s="215"/>
      <c r="B66" s="220" t="s">
        <v>65</v>
      </c>
      <c r="C66" s="221"/>
      <c r="D66" s="221"/>
      <c r="E66" s="222"/>
      <c r="F66" s="2"/>
      <c r="G66" s="2"/>
      <c r="H66" s="1"/>
      <c r="I66" s="1"/>
      <c r="J66" s="1"/>
      <c r="K66" s="1"/>
      <c r="L66" s="1"/>
      <c r="M66" s="1"/>
      <c r="N66" s="1"/>
      <c r="O66" s="1"/>
      <c r="P66" s="1"/>
    </row>
    <row r="67" spans="1:16" ht="60" customHeight="1" x14ac:dyDescent="0.45">
      <c r="A67" s="215"/>
      <c r="B67" s="220" t="s">
        <v>61</v>
      </c>
      <c r="C67" s="221"/>
      <c r="D67" s="221"/>
      <c r="E67" s="222"/>
      <c r="F67" s="2"/>
      <c r="G67" s="2"/>
      <c r="H67" s="1"/>
      <c r="I67" s="1"/>
      <c r="J67" s="1"/>
      <c r="K67" s="1"/>
      <c r="L67" s="1"/>
      <c r="M67" s="1"/>
      <c r="N67" s="1"/>
      <c r="O67" s="1"/>
      <c r="P67" s="1"/>
    </row>
    <row r="68" spans="1:16" ht="150" customHeight="1" x14ac:dyDescent="0.45">
      <c r="A68" s="215"/>
      <c r="B68" s="220" t="s">
        <v>100</v>
      </c>
      <c r="C68" s="221"/>
      <c r="D68" s="221"/>
      <c r="E68" s="222"/>
      <c r="F68" s="2"/>
      <c r="G68" s="2"/>
      <c r="H68" s="1"/>
      <c r="I68" s="1"/>
      <c r="J68" s="1"/>
      <c r="K68" s="1"/>
      <c r="L68" s="1"/>
      <c r="M68" s="1"/>
      <c r="N68" s="1"/>
      <c r="O68" s="1"/>
      <c r="P68" s="1"/>
    </row>
    <row r="69" spans="1:16" ht="90" customHeight="1" x14ac:dyDescent="0.45">
      <c r="A69" s="215"/>
      <c r="B69" s="220" t="s">
        <v>101</v>
      </c>
      <c r="C69" s="221"/>
      <c r="D69" s="221"/>
      <c r="E69" s="222"/>
      <c r="F69" s="2"/>
      <c r="G69" s="2"/>
      <c r="H69" s="1"/>
      <c r="I69" s="1"/>
      <c r="J69" s="1"/>
      <c r="K69" s="1"/>
      <c r="L69" s="1"/>
      <c r="M69" s="1"/>
      <c r="N69" s="1"/>
      <c r="O69" s="1"/>
      <c r="P69" s="1"/>
    </row>
    <row r="70" spans="1:16" ht="40" customHeight="1" x14ac:dyDescent="0.45">
      <c r="A70" s="215"/>
      <c r="B70" s="220" t="s">
        <v>62</v>
      </c>
      <c r="C70" s="221"/>
      <c r="D70" s="221"/>
      <c r="E70" s="222"/>
      <c r="F70" s="2"/>
      <c r="G70" s="2"/>
      <c r="H70" s="1"/>
      <c r="I70" s="1"/>
      <c r="J70" s="1"/>
      <c r="K70" s="1"/>
      <c r="L70" s="1"/>
      <c r="M70" s="1"/>
      <c r="N70" s="1"/>
      <c r="O70" s="1"/>
      <c r="P70" s="1"/>
    </row>
    <row r="71" spans="1:16" ht="90" customHeight="1" x14ac:dyDescent="0.45">
      <c r="A71" s="215"/>
      <c r="B71" s="220" t="s">
        <v>99</v>
      </c>
      <c r="C71" s="221"/>
      <c r="D71" s="221"/>
      <c r="E71" s="222"/>
      <c r="F71" s="2"/>
      <c r="G71" s="2"/>
      <c r="H71" s="1"/>
      <c r="I71" s="1"/>
      <c r="J71" s="1"/>
      <c r="K71" s="1"/>
      <c r="L71" s="1"/>
      <c r="M71" s="1"/>
      <c r="N71" s="1"/>
      <c r="O71" s="1"/>
      <c r="P71" s="1"/>
    </row>
    <row r="72" spans="1:16" ht="49.5" customHeight="1" thickBot="1" x14ac:dyDescent="0.5">
      <c r="A72" s="216"/>
      <c r="B72" s="211" t="s">
        <v>63</v>
      </c>
      <c r="C72" s="212"/>
      <c r="D72" s="212"/>
      <c r="E72" s="213"/>
      <c r="F72" s="2"/>
      <c r="G72" s="2"/>
      <c r="H72" s="1"/>
      <c r="I72" s="1"/>
      <c r="J72" s="1"/>
      <c r="K72" s="1"/>
      <c r="L72" s="1"/>
      <c r="M72" s="1"/>
      <c r="N72" s="1"/>
      <c r="O72" s="1"/>
      <c r="P72" s="1"/>
    </row>
    <row r="73" spans="1:16" ht="6.75" customHeight="1" x14ac:dyDescent="0.45">
      <c r="A73" s="80"/>
      <c r="B73" s="81"/>
      <c r="C73" s="81"/>
      <c r="D73" s="81"/>
      <c r="E73" s="81"/>
      <c r="F73" s="2"/>
      <c r="G73" s="2"/>
      <c r="H73" s="1"/>
      <c r="I73" s="1"/>
      <c r="J73" s="1"/>
      <c r="K73" s="1"/>
      <c r="L73" s="1"/>
      <c r="M73" s="1"/>
      <c r="N73" s="1"/>
      <c r="O73" s="1"/>
      <c r="P73" s="1"/>
    </row>
    <row r="74" spans="1:16" ht="18.5" x14ac:dyDescent="0.45">
      <c r="A74" s="228" t="s">
        <v>88</v>
      </c>
      <c r="B74" s="228"/>
      <c r="C74" s="228"/>
      <c r="D74" s="228"/>
      <c r="E74" s="228"/>
      <c r="F74" s="2"/>
      <c r="G74" s="2"/>
      <c r="H74" s="1"/>
      <c r="I74" s="1"/>
      <c r="J74" s="1"/>
      <c r="K74" s="1"/>
      <c r="L74" s="1"/>
      <c r="M74" s="1"/>
      <c r="N74" s="1"/>
      <c r="O74" s="1"/>
      <c r="P74" s="1"/>
    </row>
    <row r="75" spans="1:16" ht="42.75" customHeight="1" x14ac:dyDescent="0.45">
      <c r="A75" s="228"/>
      <c r="B75" s="228"/>
      <c r="C75" s="228"/>
      <c r="D75" s="228"/>
      <c r="E75" s="228"/>
      <c r="F75" s="79"/>
      <c r="G75" s="79"/>
      <c r="H75" s="1"/>
      <c r="I75" s="1"/>
      <c r="J75" s="1"/>
      <c r="K75" s="1"/>
      <c r="L75" s="1"/>
      <c r="M75" s="1"/>
      <c r="N75" s="1"/>
      <c r="O75" s="1"/>
      <c r="P75" s="1"/>
    </row>
    <row r="76" spans="1:16" ht="13" customHeight="1" x14ac:dyDescent="0.45">
      <c r="A76" s="3"/>
      <c r="B76" s="2"/>
      <c r="C76" s="2"/>
      <c r="D76" s="2"/>
      <c r="E76" s="2"/>
      <c r="F76" s="1"/>
      <c r="G76" s="1"/>
      <c r="H76" s="1"/>
      <c r="I76" s="1"/>
      <c r="J76" s="1"/>
      <c r="K76" s="1"/>
      <c r="L76" s="1"/>
      <c r="M76" s="1"/>
      <c r="N76" s="1"/>
      <c r="O76" s="1"/>
      <c r="P76" s="1"/>
    </row>
    <row r="77" spans="1:16" ht="18.5" x14ac:dyDescent="0.45">
      <c r="A77" s="8" t="s">
        <v>56</v>
      </c>
      <c r="B77" s="2"/>
      <c r="C77" s="2"/>
      <c r="D77" s="2"/>
      <c r="E77" s="2"/>
      <c r="F77" s="8" t="s">
        <v>57</v>
      </c>
      <c r="G77" s="1"/>
      <c r="H77" s="1"/>
      <c r="I77" s="1"/>
      <c r="J77" s="1"/>
      <c r="K77" s="1"/>
      <c r="L77" s="1"/>
      <c r="M77" s="1"/>
      <c r="N77" s="1"/>
      <c r="O77" s="1"/>
      <c r="P77" s="1"/>
    </row>
    <row r="78" spans="1:16" ht="13" customHeight="1" x14ac:dyDescent="0.45">
      <c r="A78" s="8"/>
      <c r="B78" s="2"/>
      <c r="C78" s="2"/>
      <c r="D78" s="2"/>
      <c r="E78" s="2"/>
      <c r="F78" s="1"/>
      <c r="G78" s="1"/>
      <c r="H78" s="1"/>
      <c r="I78" s="1"/>
      <c r="J78" s="1"/>
      <c r="K78" s="1"/>
      <c r="L78" s="1"/>
      <c r="M78" s="1"/>
      <c r="N78" s="1"/>
      <c r="O78" s="1"/>
      <c r="P78" s="1"/>
    </row>
    <row r="79" spans="1:16" ht="25.5" customHeight="1" x14ac:dyDescent="0.35">
      <c r="B79" s="51"/>
      <c r="C79" s="10" t="s">
        <v>12</v>
      </c>
      <c r="D79" s="11" t="s">
        <v>52</v>
      </c>
      <c r="F79" s="185" t="s">
        <v>53</v>
      </c>
      <c r="G79" s="54" t="s">
        <v>54</v>
      </c>
      <c r="H79" s="55">
        <v>4</v>
      </c>
      <c r="I79" s="56"/>
      <c r="J79" s="57"/>
      <c r="K79" s="57"/>
      <c r="L79" s="57"/>
    </row>
    <row r="80" spans="1:16" ht="27" customHeight="1" x14ac:dyDescent="0.35">
      <c r="B80" s="52"/>
      <c r="C80" s="10" t="s">
        <v>13</v>
      </c>
      <c r="D80" s="11" t="s">
        <v>50</v>
      </c>
      <c r="F80" s="186"/>
      <c r="G80" s="54" t="s">
        <v>4</v>
      </c>
      <c r="H80" s="55">
        <v>3</v>
      </c>
      <c r="I80" s="58"/>
      <c r="J80" s="56"/>
      <c r="K80" s="57"/>
      <c r="L80" s="57"/>
    </row>
    <row r="81" spans="1:12" ht="26" x14ac:dyDescent="0.35">
      <c r="B81" s="53"/>
      <c r="C81" s="10" t="s">
        <v>14</v>
      </c>
      <c r="D81" s="11" t="s">
        <v>51</v>
      </c>
      <c r="F81" s="186"/>
      <c r="G81" s="54" t="s">
        <v>3</v>
      </c>
      <c r="H81" s="55">
        <v>2</v>
      </c>
      <c r="I81" s="58"/>
      <c r="J81" s="56"/>
      <c r="K81" s="56"/>
      <c r="L81" s="57"/>
    </row>
    <row r="82" spans="1:12" ht="26" x14ac:dyDescent="0.35">
      <c r="F82" s="187"/>
      <c r="G82" s="54" t="s">
        <v>2</v>
      </c>
      <c r="H82" s="55">
        <v>1</v>
      </c>
      <c r="I82" s="58"/>
      <c r="J82" s="58"/>
      <c r="K82" s="58"/>
      <c r="L82" s="56"/>
    </row>
    <row r="83" spans="1:12" x14ac:dyDescent="0.35">
      <c r="I83" s="59">
        <v>1</v>
      </c>
      <c r="J83" s="59">
        <v>2</v>
      </c>
      <c r="K83" s="59">
        <v>3</v>
      </c>
      <c r="L83" s="59">
        <v>4</v>
      </c>
    </row>
    <row r="84" spans="1:12" ht="52" x14ac:dyDescent="0.35">
      <c r="I84" s="54" t="s">
        <v>6</v>
      </c>
      <c r="J84" s="54" t="s">
        <v>7</v>
      </c>
      <c r="K84" s="54" t="s">
        <v>8</v>
      </c>
      <c r="L84" s="54" t="s">
        <v>9</v>
      </c>
    </row>
    <row r="85" spans="1:12" ht="15" customHeight="1" x14ac:dyDescent="0.35">
      <c r="I85" s="188" t="s">
        <v>55</v>
      </c>
      <c r="J85" s="189"/>
      <c r="K85" s="189"/>
      <c r="L85" s="190"/>
    </row>
    <row r="87" spans="1:12" ht="14.25" customHeight="1" x14ac:dyDescent="0.35"/>
    <row r="88" spans="1:12" ht="14.25" customHeight="1" x14ac:dyDescent="0.35"/>
    <row r="89" spans="1:12" ht="14.25" customHeight="1" x14ac:dyDescent="0.35"/>
    <row r="90" spans="1:12" ht="14.25" customHeight="1" x14ac:dyDescent="0.35">
      <c r="A90" s="32"/>
    </row>
    <row r="91" spans="1:12" ht="14.25" customHeight="1" x14ac:dyDescent="0.35"/>
    <row r="92" spans="1:12" ht="14.25" customHeight="1" x14ac:dyDescent="0.35">
      <c r="A92" s="200"/>
      <c r="B92" s="201"/>
      <c r="C92" s="201"/>
      <c r="D92" s="201"/>
      <c r="E92" s="201"/>
    </row>
    <row r="93" spans="1:12" ht="14.25" customHeight="1" x14ac:dyDescent="0.35"/>
    <row r="94" spans="1:12" ht="14.25" customHeight="1" x14ac:dyDescent="0.35"/>
    <row r="95" spans="1:12" ht="14.25" customHeight="1" x14ac:dyDescent="0.35">
      <c r="A95" s="30"/>
    </row>
    <row r="96" spans="1:12" ht="14.25" customHeight="1" x14ac:dyDescent="0.35">
      <c r="A96" s="31"/>
    </row>
  </sheetData>
  <mergeCells count="36">
    <mergeCell ref="E1:G4"/>
    <mergeCell ref="A1:D1"/>
    <mergeCell ref="A40:C41"/>
    <mergeCell ref="B43:B46"/>
    <mergeCell ref="A74:E75"/>
    <mergeCell ref="B16:E16"/>
    <mergeCell ref="A4:C4"/>
    <mergeCell ref="A36:E38"/>
    <mergeCell ref="A13:E14"/>
    <mergeCell ref="A27:E27"/>
    <mergeCell ref="A26:E26"/>
    <mergeCell ref="A31:E31"/>
    <mergeCell ref="B47:B50"/>
    <mergeCell ref="B51:E51"/>
    <mergeCell ref="B52:E52"/>
    <mergeCell ref="B53:E53"/>
    <mergeCell ref="B42:E42"/>
    <mergeCell ref="A92:E92"/>
    <mergeCell ref="B60:D60"/>
    <mergeCell ref="B54:E54"/>
    <mergeCell ref="B55:E55"/>
    <mergeCell ref="B72:E72"/>
    <mergeCell ref="B56:E56"/>
    <mergeCell ref="A65:A72"/>
    <mergeCell ref="B65:E65"/>
    <mergeCell ref="B66:E66"/>
    <mergeCell ref="B67:E67"/>
    <mergeCell ref="B68:E68"/>
    <mergeCell ref="B69:E69"/>
    <mergeCell ref="B70:E70"/>
    <mergeCell ref="B71:E71"/>
    <mergeCell ref="F79:F82"/>
    <mergeCell ref="I85:L85"/>
    <mergeCell ref="C64:E64"/>
    <mergeCell ref="B63:E63"/>
    <mergeCell ref="B62:E62"/>
  </mergeCells>
  <pageMargins left="0.23622047244094491" right="0.23622047244094491" top="0.74803149606299213" bottom="0.74803149606299213" header="0.31496062992125984" footer="0.31496062992125984"/>
  <pageSetup paperSize="9" scale="16" orientation="landscape" verticalDpi="300" r:id="rId1"/>
  <headerFooter>
    <oddFooter>&amp;L&amp;Z&amp;F&amp;R&amp;D</oddFooter>
  </headerFooter>
  <rowBreaks count="3" manualBreakCount="3">
    <brk id="38" max="16383" man="1"/>
    <brk id="56" max="16383" man="1"/>
    <brk id="85"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pageSetUpPr fitToPage="1"/>
  </sheetPr>
  <dimension ref="A1:V36"/>
  <sheetViews>
    <sheetView zoomScale="55" zoomScaleNormal="55" workbookViewId="0">
      <selection activeCell="A6" sqref="A6"/>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64.726562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s="17" customFormat="1" ht="15" customHeight="1" x14ac:dyDescent="0.35">
      <c r="C1" s="278" t="s">
        <v>129</v>
      </c>
      <c r="D1" s="279"/>
      <c r="E1" s="280"/>
      <c r="F1" s="280"/>
      <c r="G1" s="280"/>
      <c r="H1" s="280"/>
      <c r="I1" s="281"/>
      <c r="J1" s="16"/>
      <c r="K1" s="16"/>
      <c r="L1" s="23" t="s">
        <v>18</v>
      </c>
      <c r="M1" s="23" t="s">
        <v>19</v>
      </c>
      <c r="N1" s="16"/>
      <c r="O1" s="16"/>
    </row>
    <row r="2" spans="1:22" s="19" customFormat="1" ht="24.5" x14ac:dyDescent="0.35">
      <c r="B2" s="33"/>
      <c r="C2" s="282" t="s">
        <v>15</v>
      </c>
      <c r="D2" s="283"/>
      <c r="E2" s="286" t="s">
        <v>16</v>
      </c>
      <c r="F2" s="287"/>
      <c r="G2" s="47" t="s">
        <v>17</v>
      </c>
      <c r="H2" s="35" t="s">
        <v>131</v>
      </c>
      <c r="I2" s="48" t="s">
        <v>34</v>
      </c>
      <c r="J2" s="18"/>
      <c r="K2" s="18"/>
      <c r="L2" s="23" t="s">
        <v>20</v>
      </c>
      <c r="M2" s="23" t="s">
        <v>21</v>
      </c>
      <c r="N2" s="18"/>
      <c r="O2" s="18"/>
    </row>
    <row r="3" spans="1:22" s="26" customFormat="1" ht="54" customHeight="1" thickBot="1" x14ac:dyDescent="0.4">
      <c r="B3" s="34"/>
      <c r="C3" s="284" t="str">
        <f>'2. Medio Propio (MP)'!A11</f>
        <v>MPR7</v>
      </c>
      <c r="D3" s="285"/>
      <c r="E3" s="288" t="str">
        <f>'2. Medio Propio (MP)'!B11</f>
        <v>Incumplimiento de las obligaciones de información, comunicación, visibilidad,  publicidad y transparencia</v>
      </c>
      <c r="F3" s="289"/>
      <c r="G3" s="45" t="str">
        <f>'2. Medio Propio (MP)'!C11</f>
        <v>No se cumpla lo estipulado en la normativa nacional o europea respecto a las obligaciones de información, comunicación, visibilidad, publicidad y transparencia</v>
      </c>
      <c r="H3" s="24" t="str">
        <f>'2. Medio Propio (MP)'!D11</f>
        <v>ED/EE/BF</v>
      </c>
      <c r="I3" s="29" t="str">
        <f>'2. Medio Propio (MP)'!E11</f>
        <v>Interno</v>
      </c>
      <c r="J3" s="14"/>
      <c r="K3" s="14"/>
      <c r="L3" s="14"/>
      <c r="M3" s="25" t="s">
        <v>22</v>
      </c>
      <c r="N3" s="14"/>
      <c r="O3" s="14"/>
    </row>
    <row r="4" spans="1:22" ht="13" x14ac:dyDescent="0.3">
      <c r="A4" s="14"/>
      <c r="B4" s="14"/>
      <c r="C4" s="14"/>
      <c r="D4" s="14"/>
      <c r="E4" s="14"/>
      <c r="F4" s="14"/>
      <c r="G4" s="14"/>
      <c r="H4" s="14"/>
      <c r="I4" s="14"/>
      <c r="J4" s="14"/>
      <c r="K4" s="14"/>
      <c r="L4" s="14"/>
      <c r="M4" s="14"/>
      <c r="N4" s="14"/>
      <c r="O4" s="14"/>
      <c r="P4" s="14"/>
      <c r="Q4" s="14"/>
    </row>
    <row r="5" spans="1:22" ht="26.25" customHeight="1" x14ac:dyDescent="0.25">
      <c r="A5" s="272" t="s">
        <v>304</v>
      </c>
      <c r="B5" s="277"/>
      <c r="C5" s="269" t="s">
        <v>23</v>
      </c>
      <c r="D5" s="275"/>
      <c r="E5" s="276"/>
      <c r="F5" s="272" t="s">
        <v>24</v>
      </c>
      <c r="G5" s="273"/>
      <c r="H5" s="273"/>
      <c r="I5" s="273"/>
      <c r="J5" s="273"/>
      <c r="K5" s="274"/>
      <c r="L5" s="269" t="s">
        <v>25</v>
      </c>
      <c r="M5" s="270"/>
      <c r="N5" s="271"/>
      <c r="O5" s="272" t="s">
        <v>29</v>
      </c>
      <c r="P5" s="273"/>
      <c r="Q5" s="273"/>
      <c r="R5" s="273"/>
      <c r="S5" s="274"/>
      <c r="T5" s="269" t="s">
        <v>30</v>
      </c>
      <c r="U5" s="270"/>
      <c r="V5" s="271"/>
    </row>
    <row r="6" spans="1:22" ht="48" x14ac:dyDescent="0.25">
      <c r="A6" s="88" t="s">
        <v>311</v>
      </c>
      <c r="B6" s="36" t="s">
        <v>17</v>
      </c>
      <c r="C6" s="35" t="s">
        <v>132</v>
      </c>
      <c r="D6" s="35" t="s">
        <v>134</v>
      </c>
      <c r="E6" s="119" t="s">
        <v>133</v>
      </c>
      <c r="F6" s="36" t="s">
        <v>26</v>
      </c>
      <c r="G6" s="36" t="s">
        <v>27</v>
      </c>
      <c r="H6" s="36" t="s">
        <v>43</v>
      </c>
      <c r="I6" s="36" t="s">
        <v>28</v>
      </c>
      <c r="J6" s="36" t="s">
        <v>40</v>
      </c>
      <c r="K6" s="36" t="s">
        <v>41</v>
      </c>
      <c r="L6" s="35" t="s">
        <v>132</v>
      </c>
      <c r="M6" s="35" t="s">
        <v>134</v>
      </c>
      <c r="N6" s="119" t="s">
        <v>133</v>
      </c>
      <c r="O6" s="36" t="s">
        <v>31</v>
      </c>
      <c r="P6" s="36" t="s">
        <v>42</v>
      </c>
      <c r="Q6" s="36" t="s">
        <v>32</v>
      </c>
      <c r="R6" s="37" t="s">
        <v>38</v>
      </c>
      <c r="S6" s="37" t="s">
        <v>39</v>
      </c>
      <c r="T6" s="35" t="s">
        <v>132</v>
      </c>
      <c r="U6" s="35" t="s">
        <v>134</v>
      </c>
      <c r="V6" s="119" t="s">
        <v>133</v>
      </c>
    </row>
    <row r="7" spans="1:22" ht="167.25" customHeight="1" x14ac:dyDescent="0.25">
      <c r="A7" s="112" t="s">
        <v>174</v>
      </c>
      <c r="B7" s="168" t="s">
        <v>258</v>
      </c>
      <c r="C7" s="113">
        <v>1</v>
      </c>
      <c r="D7" s="113">
        <v>1</v>
      </c>
      <c r="E7" s="114">
        <f>C7*D7</f>
        <v>1</v>
      </c>
      <c r="F7" s="112" t="s">
        <v>226</v>
      </c>
      <c r="G7" s="147" t="s">
        <v>252</v>
      </c>
      <c r="H7" s="115"/>
      <c r="I7" s="115"/>
      <c r="J7" s="113"/>
      <c r="K7" s="113"/>
      <c r="L7" s="112">
        <f t="shared" ref="L7:M9" si="0">IF(ISNUMBER(C7),IF(C7+J7&gt;1,C7+J7,1),"")</f>
        <v>1</v>
      </c>
      <c r="M7" s="112">
        <f t="shared" si="0"/>
        <v>1</v>
      </c>
      <c r="N7" s="114">
        <f>L7*M7</f>
        <v>1</v>
      </c>
      <c r="O7" s="116"/>
      <c r="P7" s="116"/>
      <c r="Q7" s="116"/>
      <c r="R7" s="113"/>
      <c r="S7" s="113"/>
      <c r="T7" s="112">
        <f>IF(ISNUMBER($L7),IF($L7+R7&gt;1,$L7+R7,1),"")</f>
        <v>1</v>
      </c>
      <c r="U7" s="112">
        <f>IF(ISNUMBER($M7),IF($M7+S7&gt;1,$M7+S7,1),"")</f>
        <v>1</v>
      </c>
      <c r="V7" s="114">
        <f>T7*U7</f>
        <v>1</v>
      </c>
    </row>
    <row r="8" spans="1:22" ht="124.5" customHeight="1" x14ac:dyDescent="0.25">
      <c r="A8" s="112" t="s">
        <v>175</v>
      </c>
      <c r="B8" s="172" t="s">
        <v>259</v>
      </c>
      <c r="C8" s="113">
        <v>1</v>
      </c>
      <c r="D8" s="113">
        <v>1</v>
      </c>
      <c r="E8" s="114">
        <f>C8*D8</f>
        <v>1</v>
      </c>
      <c r="F8" s="112" t="s">
        <v>227</v>
      </c>
      <c r="G8" s="173" t="s">
        <v>253</v>
      </c>
      <c r="H8" s="115"/>
      <c r="I8" s="115"/>
      <c r="J8" s="113"/>
      <c r="K8" s="113"/>
      <c r="L8" s="112">
        <f t="shared" ref="L8" si="1">IF(ISNUMBER(C8),IF(C8+J8&gt;1,C8+J8,1),"")</f>
        <v>1</v>
      </c>
      <c r="M8" s="112">
        <f t="shared" ref="M8" si="2">IF(ISNUMBER(D8),IF(D8+K8&gt;1,D8+K8,1),"")</f>
        <v>1</v>
      </c>
      <c r="N8" s="114">
        <f>L8*M8</f>
        <v>1</v>
      </c>
      <c r="O8" s="116"/>
      <c r="P8" s="116"/>
      <c r="Q8" s="116"/>
      <c r="R8" s="113"/>
      <c r="S8" s="113"/>
      <c r="T8" s="112">
        <f>IF(ISNUMBER($L8),IF($L8+R8&gt;1,$L8+R8,1),"")</f>
        <v>1</v>
      </c>
      <c r="U8" s="112">
        <f>IF(ISNUMBER($M8),IF($M8+S8&gt;1,$M8+S8,1),"")</f>
        <v>1</v>
      </c>
      <c r="V8" s="114">
        <f>T8*U8</f>
        <v>1</v>
      </c>
    </row>
    <row r="9" spans="1:22" ht="72" customHeight="1" x14ac:dyDescent="0.25">
      <c r="A9" s="112" t="s">
        <v>225</v>
      </c>
      <c r="B9" s="117" t="s">
        <v>60</v>
      </c>
      <c r="C9" s="115"/>
      <c r="D9" s="115"/>
      <c r="E9" s="114"/>
      <c r="F9" s="112" t="s">
        <v>228</v>
      </c>
      <c r="G9" s="117" t="s">
        <v>35</v>
      </c>
      <c r="H9" s="115"/>
      <c r="I9" s="115"/>
      <c r="J9" s="115"/>
      <c r="K9" s="115"/>
      <c r="L9" s="112" t="str">
        <f t="shared" si="0"/>
        <v/>
      </c>
      <c r="M9" s="112" t="str">
        <f t="shared" si="0"/>
        <v/>
      </c>
      <c r="N9" s="114"/>
      <c r="O9" s="117" t="s">
        <v>35</v>
      </c>
      <c r="P9" s="118"/>
      <c r="Q9" s="118"/>
      <c r="R9" s="115"/>
      <c r="S9" s="115"/>
      <c r="T9" s="112" t="str">
        <f t="shared" ref="T9" si="3">IF(ISNUMBER($L9),IF($L9+R9&gt;1,$L9+R9,1),"")</f>
        <v/>
      </c>
      <c r="U9" s="112" t="str">
        <f t="shared" ref="U9" si="4">IF(ISNUMBER($M9),IF($M9+S9&gt;1,$M9+S9,1),"")</f>
        <v/>
      </c>
      <c r="V9" s="114"/>
    </row>
    <row r="10" spans="1:22" ht="48" customHeight="1" x14ac:dyDescent="0.25">
      <c r="C10" s="267" t="s">
        <v>44</v>
      </c>
      <c r="D10" s="268"/>
      <c r="E10" s="43">
        <f>ROUND(SUM(E7:E9)/COUNT(C7:C9),2)</f>
        <v>1</v>
      </c>
      <c r="L10" s="267" t="s">
        <v>45</v>
      </c>
      <c r="M10" s="268"/>
      <c r="N10" s="43">
        <f>ROUND(SUMIF(N7:N9,"&gt;0",N7:N9)/COUNT(N7:N9),2)</f>
        <v>1</v>
      </c>
      <c r="T10" s="267" t="s">
        <v>46</v>
      </c>
      <c r="U10" s="268"/>
      <c r="V10" s="43">
        <f>ROUND(SUMIF(V7:V9,"&gt;0",V7:V9)/COUNT(V7:V9),2)</f>
        <v>1</v>
      </c>
    </row>
    <row r="33" spans="4:5" x14ac:dyDescent="0.25">
      <c r="D33" s="15">
        <v>1</v>
      </c>
      <c r="E33" s="15">
        <v>-1</v>
      </c>
    </row>
    <row r="34" spans="4:5" x14ac:dyDescent="0.25">
      <c r="D34" s="15">
        <v>2</v>
      </c>
      <c r="E34" s="15">
        <v>-2</v>
      </c>
    </row>
    <row r="35" spans="4:5" x14ac:dyDescent="0.25">
      <c r="D35" s="15">
        <v>3</v>
      </c>
      <c r="E35" s="15">
        <v>-3</v>
      </c>
    </row>
    <row r="36" spans="4:5" x14ac:dyDescent="0.25">
      <c r="D36" s="15">
        <v>4</v>
      </c>
      <c r="E36" s="15">
        <v>-4</v>
      </c>
    </row>
  </sheetData>
  <mergeCells count="14">
    <mergeCell ref="C1:I1"/>
    <mergeCell ref="C2:D2"/>
    <mergeCell ref="E2:F2"/>
    <mergeCell ref="C3:D3"/>
    <mergeCell ref="E3:F3"/>
    <mergeCell ref="C10:D10"/>
    <mergeCell ref="L10:M10"/>
    <mergeCell ref="T10:U10"/>
    <mergeCell ref="A5:B5"/>
    <mergeCell ref="C5:E5"/>
    <mergeCell ref="F5:K5"/>
    <mergeCell ref="L5:N5"/>
    <mergeCell ref="O5:S5"/>
    <mergeCell ref="T5:V5"/>
  </mergeCells>
  <conditionalFormatting sqref="E7:E10">
    <cfRule type="cellIs" dxfId="50" priority="13" operator="between">
      <formula>8</formula>
      <formula>16</formula>
    </cfRule>
    <cfRule type="cellIs" dxfId="49" priority="14" operator="between">
      <formula>4</formula>
      <formula>7.99</formula>
    </cfRule>
    <cfRule type="cellIs" dxfId="48" priority="15" operator="between">
      <formula>1</formula>
      <formula>3.99</formula>
    </cfRule>
  </conditionalFormatting>
  <conditionalFormatting sqref="F7:F9">
    <cfRule type="cellIs" dxfId="47" priority="21" operator="between">
      <formula>11</formula>
      <formula>25</formula>
    </cfRule>
    <cfRule type="cellIs" dxfId="46" priority="22" operator="between">
      <formula>6</formula>
      <formula>10</formula>
    </cfRule>
    <cfRule type="cellIs" dxfId="45" priority="23" operator="between">
      <formula>0</formula>
      <formula>5</formula>
    </cfRule>
  </conditionalFormatting>
  <conditionalFormatting sqref="H7:H9">
    <cfRule type="containsText" dxfId="44" priority="19" operator="containsText" text="Sí">
      <formula>NOT(ISERROR(SEARCH("Sí",H7)))</formula>
    </cfRule>
    <cfRule type="containsText" dxfId="43" priority="20" operator="containsText" text="No">
      <formula>NOT(ISERROR(SEARCH("No",H7)))</formula>
    </cfRule>
  </conditionalFormatting>
  <conditionalFormatting sqref="I7:I9">
    <cfRule type="containsText" dxfId="42" priority="16" operator="containsText" text="Bajo">
      <formula>NOT(ISERROR(SEARCH("Bajo",I7)))</formula>
    </cfRule>
    <cfRule type="containsText" dxfId="41" priority="17" operator="containsText" text="Medio">
      <formula>NOT(ISERROR(SEARCH("Medio",I7)))</formula>
    </cfRule>
    <cfRule type="containsText" dxfId="40" priority="18" operator="containsText" text="Alto">
      <formula>NOT(ISERROR(SEARCH("Alto",I7)))</formula>
    </cfRule>
  </conditionalFormatting>
  <conditionalFormatting sqref="N7:N10">
    <cfRule type="cellIs" dxfId="39" priority="7" operator="between">
      <formula>8</formula>
      <formula>16</formula>
    </cfRule>
    <cfRule type="cellIs" dxfId="38" priority="8" operator="between">
      <formula>4</formula>
      <formula>7.99</formula>
    </cfRule>
    <cfRule type="cellIs" dxfId="37" priority="9" operator="between">
      <formula>1</formula>
      <formula>3.99</formula>
    </cfRule>
  </conditionalFormatting>
  <conditionalFormatting sqref="V7:V10">
    <cfRule type="cellIs" dxfId="36" priority="1" operator="between">
      <formula>8</formula>
      <formula>16</formula>
    </cfRule>
    <cfRule type="cellIs" dxfId="35" priority="2" operator="between">
      <formula>4</formula>
      <formula>7.99</formula>
    </cfRule>
    <cfRule type="cellIs" dxfId="34" priority="3" operator="between">
      <formula>1</formula>
      <formula>3.99</formula>
    </cfRule>
  </conditionalFormatting>
  <dataValidations count="4">
    <dataValidation type="list" allowBlank="1" showInputMessage="1" showErrorMessage="1" sqref="J7:K9 R7:S9" xr:uid="{00000000-0002-0000-0900-000000000000}">
      <formula1>negative</formula1>
    </dataValidation>
    <dataValidation type="list" allowBlank="1" showInputMessage="1" showErrorMessage="1" sqref="C7:D9" xr:uid="{00000000-0002-0000-0900-000001000000}">
      <formula1>positive</formula1>
    </dataValidation>
    <dataValidation type="list" allowBlank="1" showInputMessage="1" showErrorMessage="1" sqref="H7:H9" xr:uid="{00000000-0002-0000-0900-000002000000}">
      <formula1>$L$1:$L$2</formula1>
    </dataValidation>
    <dataValidation type="list" allowBlank="1" showInputMessage="1" showErrorMessage="1" sqref="I7:I9" xr:uid="{00000000-0002-0000-0900-000003000000}">
      <formula1>$M$1:$M$3</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pageSetUpPr fitToPage="1"/>
  </sheetPr>
  <dimension ref="A1:V36"/>
  <sheetViews>
    <sheetView zoomScale="85" zoomScaleNormal="85" workbookViewId="0">
      <selection activeCell="A6" sqref="A6"/>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64.726562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s="17" customFormat="1" ht="15" customHeight="1" x14ac:dyDescent="0.35">
      <c r="C1" s="278" t="s">
        <v>129</v>
      </c>
      <c r="D1" s="279"/>
      <c r="E1" s="280"/>
      <c r="F1" s="280"/>
      <c r="G1" s="280"/>
      <c r="H1" s="280"/>
      <c r="I1" s="281"/>
      <c r="J1" s="16"/>
      <c r="K1" s="16"/>
      <c r="L1" s="23" t="s">
        <v>18</v>
      </c>
      <c r="M1" s="23" t="s">
        <v>19</v>
      </c>
      <c r="N1" s="16"/>
      <c r="O1" s="16"/>
    </row>
    <row r="2" spans="1:22" s="19" customFormat="1" ht="24.5" x14ac:dyDescent="0.35">
      <c r="B2" s="33"/>
      <c r="C2" s="282" t="s">
        <v>15</v>
      </c>
      <c r="D2" s="283"/>
      <c r="E2" s="286" t="s">
        <v>16</v>
      </c>
      <c r="F2" s="287"/>
      <c r="G2" s="47" t="s">
        <v>17</v>
      </c>
      <c r="H2" s="35" t="s">
        <v>131</v>
      </c>
      <c r="I2" s="48" t="s">
        <v>34</v>
      </c>
      <c r="J2" s="18"/>
      <c r="K2" s="18"/>
      <c r="L2" s="23" t="s">
        <v>20</v>
      </c>
      <c r="M2" s="23" t="s">
        <v>21</v>
      </c>
      <c r="N2" s="18"/>
      <c r="O2" s="18"/>
    </row>
    <row r="3" spans="1:22" s="26" customFormat="1" ht="54" customHeight="1" thickBot="1" x14ac:dyDescent="0.4">
      <c r="B3" s="34"/>
      <c r="C3" s="284" t="str">
        <f>'2. Medio Propio (MP)'!A12</f>
        <v>MPR8</v>
      </c>
      <c r="D3" s="285"/>
      <c r="E3" s="288" t="str">
        <f>'2. Medio Propio (MP)'!B12</f>
        <v>Pérdida de pista de auditoría</v>
      </c>
      <c r="F3" s="289"/>
      <c r="G3" s="45" t="str">
        <f>'2. Medio Propio (MP)'!C12</f>
        <v>No existe una pista de auditoría adecuada que permita hacer un seguimiento completo de los encargos</v>
      </c>
      <c r="H3" s="24" t="str">
        <f>'2. Medio Propio (MP)'!D12</f>
        <v>ED/EE</v>
      </c>
      <c r="I3" s="29" t="str">
        <f>'2. Medio Propio (MP)'!E12</f>
        <v>Interno</v>
      </c>
      <c r="J3" s="14"/>
      <c r="K3" s="14"/>
      <c r="L3" s="14"/>
      <c r="M3" s="25" t="s">
        <v>22</v>
      </c>
      <c r="N3" s="14"/>
      <c r="O3" s="14"/>
    </row>
    <row r="4" spans="1:22" ht="13" x14ac:dyDescent="0.3">
      <c r="A4" s="14"/>
      <c r="B4" s="14"/>
      <c r="C4" s="14"/>
      <c r="D4" s="14"/>
      <c r="E4" s="14"/>
      <c r="F4" s="14"/>
      <c r="G4" s="14"/>
      <c r="H4" s="14"/>
      <c r="I4" s="14"/>
      <c r="J4" s="14"/>
      <c r="K4" s="14"/>
      <c r="L4" s="14"/>
      <c r="M4" s="14"/>
      <c r="N4" s="14"/>
      <c r="O4" s="14"/>
      <c r="P4" s="14"/>
      <c r="Q4" s="14"/>
    </row>
    <row r="5" spans="1:22" ht="26.25" customHeight="1" x14ac:dyDescent="0.25">
      <c r="A5" s="272" t="s">
        <v>304</v>
      </c>
      <c r="B5" s="277"/>
      <c r="C5" s="269" t="s">
        <v>23</v>
      </c>
      <c r="D5" s="275"/>
      <c r="E5" s="276"/>
      <c r="F5" s="272" t="s">
        <v>24</v>
      </c>
      <c r="G5" s="273"/>
      <c r="H5" s="273"/>
      <c r="I5" s="273"/>
      <c r="J5" s="273"/>
      <c r="K5" s="274"/>
      <c r="L5" s="269" t="s">
        <v>25</v>
      </c>
      <c r="M5" s="270"/>
      <c r="N5" s="271"/>
      <c r="O5" s="272" t="s">
        <v>29</v>
      </c>
      <c r="P5" s="273"/>
      <c r="Q5" s="273"/>
      <c r="R5" s="273"/>
      <c r="S5" s="274"/>
      <c r="T5" s="269" t="s">
        <v>30</v>
      </c>
      <c r="U5" s="270"/>
      <c r="V5" s="271"/>
    </row>
    <row r="6" spans="1:22" ht="48" x14ac:dyDescent="0.25">
      <c r="A6" s="88" t="s">
        <v>311</v>
      </c>
      <c r="B6" s="36" t="s">
        <v>17</v>
      </c>
      <c r="C6" s="35" t="s">
        <v>132</v>
      </c>
      <c r="D6" s="35" t="s">
        <v>134</v>
      </c>
      <c r="E6" s="119" t="s">
        <v>133</v>
      </c>
      <c r="F6" s="36" t="s">
        <v>26</v>
      </c>
      <c r="G6" s="36" t="s">
        <v>27</v>
      </c>
      <c r="H6" s="36" t="s">
        <v>43</v>
      </c>
      <c r="I6" s="36" t="s">
        <v>28</v>
      </c>
      <c r="J6" s="36" t="s">
        <v>40</v>
      </c>
      <c r="K6" s="36" t="s">
        <v>41</v>
      </c>
      <c r="L6" s="35" t="s">
        <v>132</v>
      </c>
      <c r="M6" s="35" t="s">
        <v>134</v>
      </c>
      <c r="N6" s="119" t="s">
        <v>133</v>
      </c>
      <c r="O6" s="36" t="s">
        <v>31</v>
      </c>
      <c r="P6" s="36" t="s">
        <v>42</v>
      </c>
      <c r="Q6" s="36" t="s">
        <v>32</v>
      </c>
      <c r="R6" s="37" t="s">
        <v>38</v>
      </c>
      <c r="S6" s="37" t="s">
        <v>39</v>
      </c>
      <c r="T6" s="35" t="s">
        <v>132</v>
      </c>
      <c r="U6" s="35" t="s">
        <v>134</v>
      </c>
      <c r="V6" s="119" t="s">
        <v>133</v>
      </c>
    </row>
    <row r="7" spans="1:22" ht="78.75" customHeight="1" x14ac:dyDescent="0.25">
      <c r="A7" s="112" t="s">
        <v>177</v>
      </c>
      <c r="B7" s="168" t="s">
        <v>256</v>
      </c>
      <c r="C7" s="113">
        <v>1</v>
      </c>
      <c r="D7" s="113">
        <v>1</v>
      </c>
      <c r="E7" s="114">
        <f>C7*D7</f>
        <v>1</v>
      </c>
      <c r="F7" s="112" t="s">
        <v>230</v>
      </c>
      <c r="G7" s="167" t="s">
        <v>254</v>
      </c>
      <c r="H7" s="115"/>
      <c r="I7" s="115"/>
      <c r="J7" s="113"/>
      <c r="K7" s="113"/>
      <c r="L7" s="112">
        <f t="shared" ref="L7:M9" si="0">IF(ISNUMBER(C7),IF(C7+J7&gt;1,C7+J7,1),"")</f>
        <v>1</v>
      </c>
      <c r="M7" s="112">
        <f t="shared" si="0"/>
        <v>1</v>
      </c>
      <c r="N7" s="114">
        <f>L7*M7</f>
        <v>1</v>
      </c>
      <c r="O7" s="116"/>
      <c r="P7" s="116"/>
      <c r="Q7" s="116"/>
      <c r="R7" s="113"/>
      <c r="S7" s="113"/>
      <c r="T7" s="112">
        <f>IF(ISNUMBER($L7),IF($L7+R7&gt;1,$L7+R7,1),"")</f>
        <v>1</v>
      </c>
      <c r="U7" s="112">
        <f>IF(ISNUMBER($M7),IF($M7+S7&gt;1,$M7+S7,1),"")</f>
        <v>1</v>
      </c>
      <c r="V7" s="114">
        <f>T7*U7</f>
        <v>1</v>
      </c>
    </row>
    <row r="8" spans="1:22" ht="78.75" customHeight="1" x14ac:dyDescent="0.25">
      <c r="A8" s="112" t="s">
        <v>178</v>
      </c>
      <c r="B8" s="174" t="s">
        <v>257</v>
      </c>
      <c r="C8" s="113">
        <v>1</v>
      </c>
      <c r="D8" s="113">
        <v>1</v>
      </c>
      <c r="E8" s="114">
        <f t="shared" ref="E8" si="1">C8*D8</f>
        <v>1</v>
      </c>
      <c r="F8" s="112" t="s">
        <v>231</v>
      </c>
      <c r="G8" s="175" t="s">
        <v>255</v>
      </c>
      <c r="H8" s="115"/>
      <c r="I8" s="115"/>
      <c r="J8" s="113"/>
      <c r="K8" s="113"/>
      <c r="L8" s="112">
        <f t="shared" ref="L8" si="2">IF(ISNUMBER(C8),IF(C8+J8&gt;1,C8+J8,1),"")</f>
        <v>1</v>
      </c>
      <c r="M8" s="112">
        <f t="shared" ref="M8" si="3">IF(ISNUMBER(D8),IF(D8+K8&gt;1,D8+K8,1),"")</f>
        <v>1</v>
      </c>
      <c r="N8" s="114">
        <f t="shared" ref="N8" si="4">L8*M8</f>
        <v>1</v>
      </c>
      <c r="O8" s="116"/>
      <c r="P8" s="116"/>
      <c r="Q8" s="116"/>
      <c r="R8" s="113"/>
      <c r="S8" s="113"/>
      <c r="T8" s="112">
        <f t="shared" ref="T8" si="5">IF(ISNUMBER($L8),IF($L8+R8&gt;1,$L8+R8,1),"")</f>
        <v>1</v>
      </c>
      <c r="U8" s="112">
        <f t="shared" ref="U8" si="6">IF(ISNUMBER($M8),IF($M8+S8&gt;1,$M8+S8,1),"")</f>
        <v>1</v>
      </c>
      <c r="V8" s="114">
        <f t="shared" ref="V8" si="7">T8*U8</f>
        <v>1</v>
      </c>
    </row>
    <row r="9" spans="1:22" ht="72" customHeight="1" x14ac:dyDescent="0.25">
      <c r="A9" s="112" t="s">
        <v>229</v>
      </c>
      <c r="B9" s="117" t="s">
        <v>60</v>
      </c>
      <c r="C9" s="115"/>
      <c r="D9" s="115"/>
      <c r="E9" s="114"/>
      <c r="F9" s="112" t="s">
        <v>232</v>
      </c>
      <c r="G9" s="117" t="s">
        <v>35</v>
      </c>
      <c r="H9" s="115"/>
      <c r="I9" s="115"/>
      <c r="J9" s="115"/>
      <c r="K9" s="115"/>
      <c r="L9" s="112" t="str">
        <f t="shared" si="0"/>
        <v/>
      </c>
      <c r="M9" s="112" t="str">
        <f t="shared" si="0"/>
        <v/>
      </c>
      <c r="N9" s="114"/>
      <c r="O9" s="117" t="s">
        <v>35</v>
      </c>
      <c r="P9" s="118"/>
      <c r="Q9" s="118"/>
      <c r="R9" s="115"/>
      <c r="S9" s="115"/>
      <c r="T9" s="112" t="str">
        <f t="shared" ref="T9" si="8">IF(ISNUMBER($L9),IF($L9+R9&gt;1,$L9+R9,1),"")</f>
        <v/>
      </c>
      <c r="U9" s="112" t="str">
        <f t="shared" ref="U9" si="9">IF(ISNUMBER($M9),IF($M9+S9&gt;1,$M9+S9,1),"")</f>
        <v/>
      </c>
      <c r="V9" s="114"/>
    </row>
    <row r="10" spans="1:22" ht="48" customHeight="1" x14ac:dyDescent="0.25">
      <c r="C10" s="267" t="s">
        <v>44</v>
      </c>
      <c r="D10" s="268"/>
      <c r="E10" s="43">
        <f>ROUND(SUM(E7:E9)/COUNT(C7:C9),2)</f>
        <v>1</v>
      </c>
      <c r="L10" s="267" t="s">
        <v>45</v>
      </c>
      <c r="M10" s="268"/>
      <c r="N10" s="43">
        <f>ROUND(SUMIF(N7:N9,"&gt;0",N7:N9)/COUNT(N7:N9),2)</f>
        <v>1</v>
      </c>
      <c r="T10" s="267" t="s">
        <v>46</v>
      </c>
      <c r="U10" s="268"/>
      <c r="V10" s="43">
        <f>ROUND(SUMIF(V7:V9,"&gt;0",V7:V9)/COUNT(V7:V9),2)</f>
        <v>1</v>
      </c>
    </row>
    <row r="11" spans="1:22" x14ac:dyDescent="0.25">
      <c r="N11" s="83"/>
      <c r="O11" s="82"/>
    </row>
    <row r="33" spans="4:5" x14ac:dyDescent="0.25">
      <c r="D33" s="15">
        <v>1</v>
      </c>
      <c r="E33" s="15">
        <v>-1</v>
      </c>
    </row>
    <row r="34" spans="4:5" x14ac:dyDescent="0.25">
      <c r="D34" s="15">
        <v>2</v>
      </c>
      <c r="E34" s="15">
        <v>-2</v>
      </c>
    </row>
    <row r="35" spans="4:5" x14ac:dyDescent="0.25">
      <c r="D35" s="15">
        <v>3</v>
      </c>
      <c r="E35" s="15">
        <v>-3</v>
      </c>
    </row>
    <row r="36" spans="4:5" x14ac:dyDescent="0.25">
      <c r="D36" s="15">
        <v>4</v>
      </c>
      <c r="E36" s="15">
        <v>-4</v>
      </c>
    </row>
  </sheetData>
  <mergeCells count="14">
    <mergeCell ref="C1:I1"/>
    <mergeCell ref="C2:D2"/>
    <mergeCell ref="E2:F2"/>
    <mergeCell ref="C3:D3"/>
    <mergeCell ref="E3:F3"/>
    <mergeCell ref="C10:D10"/>
    <mergeCell ref="L10:M10"/>
    <mergeCell ref="T10:U10"/>
    <mergeCell ref="A5:B5"/>
    <mergeCell ref="C5:E5"/>
    <mergeCell ref="F5:K5"/>
    <mergeCell ref="L5:N5"/>
    <mergeCell ref="O5:S5"/>
    <mergeCell ref="T5:V5"/>
  </mergeCells>
  <conditionalFormatting sqref="E7:E10">
    <cfRule type="cellIs" dxfId="33" priority="13" operator="between">
      <formula>8</formula>
      <formula>16</formula>
    </cfRule>
    <cfRule type="cellIs" dxfId="32" priority="14" operator="between">
      <formula>4</formula>
      <formula>7.99</formula>
    </cfRule>
    <cfRule type="cellIs" dxfId="31" priority="15" operator="between">
      <formula>1</formula>
      <formula>3.99</formula>
    </cfRule>
  </conditionalFormatting>
  <conditionalFormatting sqref="F7:F9">
    <cfRule type="cellIs" dxfId="30" priority="21" operator="between">
      <formula>11</formula>
      <formula>25</formula>
    </cfRule>
    <cfRule type="cellIs" dxfId="29" priority="22" operator="between">
      <formula>6</formula>
      <formula>10</formula>
    </cfRule>
    <cfRule type="cellIs" dxfId="28" priority="23" operator="between">
      <formula>0</formula>
      <formula>5</formula>
    </cfRule>
  </conditionalFormatting>
  <conditionalFormatting sqref="H7:H9">
    <cfRule type="containsText" dxfId="27" priority="19" operator="containsText" text="Sí">
      <formula>NOT(ISERROR(SEARCH("Sí",H7)))</formula>
    </cfRule>
    <cfRule type="containsText" dxfId="26" priority="20" operator="containsText" text="No">
      <formula>NOT(ISERROR(SEARCH("No",H7)))</formula>
    </cfRule>
  </conditionalFormatting>
  <conditionalFormatting sqref="I7:I9">
    <cfRule type="containsText" dxfId="25" priority="16" operator="containsText" text="Bajo">
      <formula>NOT(ISERROR(SEARCH("Bajo",I7)))</formula>
    </cfRule>
    <cfRule type="containsText" dxfId="24" priority="17" operator="containsText" text="Medio">
      <formula>NOT(ISERROR(SEARCH("Medio",I7)))</formula>
    </cfRule>
    <cfRule type="containsText" dxfId="23" priority="18" operator="containsText" text="Alto">
      <formula>NOT(ISERROR(SEARCH("Alto",I7)))</formula>
    </cfRule>
  </conditionalFormatting>
  <conditionalFormatting sqref="N7:N10">
    <cfRule type="cellIs" dxfId="22" priority="7" operator="between">
      <formula>8</formula>
      <formula>16</formula>
    </cfRule>
    <cfRule type="cellIs" dxfId="21" priority="8" operator="between">
      <formula>4</formula>
      <formula>7.99</formula>
    </cfRule>
    <cfRule type="cellIs" dxfId="20" priority="9" operator="between">
      <formula>1</formula>
      <formula>3.99</formula>
    </cfRule>
  </conditionalFormatting>
  <conditionalFormatting sqref="V7:V10">
    <cfRule type="cellIs" dxfId="19" priority="1" operator="between">
      <formula>8</formula>
      <formula>16</formula>
    </cfRule>
    <cfRule type="cellIs" dxfId="18" priority="2" operator="between">
      <formula>4</formula>
      <formula>7.99</formula>
    </cfRule>
    <cfRule type="cellIs" dxfId="17" priority="3" operator="between">
      <formula>1</formula>
      <formula>3.99</formula>
    </cfRule>
  </conditionalFormatting>
  <dataValidations count="4">
    <dataValidation type="list" allowBlank="1" showInputMessage="1" showErrorMessage="1" sqref="R7:S9 J7:K9" xr:uid="{00000000-0002-0000-0A00-000000000000}">
      <formula1>negative</formula1>
    </dataValidation>
    <dataValidation type="list" allowBlank="1" showInputMessage="1" showErrorMessage="1" sqref="C7:D9" xr:uid="{00000000-0002-0000-0A00-000001000000}">
      <formula1>positive</formula1>
    </dataValidation>
    <dataValidation type="list" allowBlank="1" showInputMessage="1" showErrorMessage="1" sqref="H7:H9" xr:uid="{00000000-0002-0000-0A00-000002000000}">
      <formula1>$L$1:$L$2</formula1>
    </dataValidation>
    <dataValidation type="list" allowBlank="1" showInputMessage="1" showErrorMessage="1" sqref="I7:I9" xr:uid="{00000000-0002-0000-0A00-000003000000}">
      <formula1>$M$1:$M$3</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pageSetUpPr fitToPage="1"/>
  </sheetPr>
  <dimension ref="A1:V38"/>
  <sheetViews>
    <sheetView workbookViewId="0">
      <selection activeCell="A9" sqref="A9"/>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64.7265625" style="15" customWidth="1"/>
    <col min="8" max="8" width="28.4531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ht="13" x14ac:dyDescent="0.3">
      <c r="A1" s="14"/>
      <c r="B1" s="14"/>
      <c r="C1" s="14"/>
      <c r="D1" s="14"/>
      <c r="E1" s="14"/>
      <c r="F1" s="14"/>
      <c r="G1" s="14"/>
      <c r="H1" s="14"/>
      <c r="I1" s="14"/>
      <c r="J1" s="14"/>
      <c r="K1" s="14"/>
      <c r="L1" s="14"/>
      <c r="M1" s="14"/>
      <c r="N1" s="14"/>
      <c r="O1" s="14"/>
      <c r="P1" s="14"/>
      <c r="Q1" s="14"/>
    </row>
    <row r="2" spans="1:22" ht="13.5" thickBot="1" x14ac:dyDescent="0.35">
      <c r="A2" s="14"/>
      <c r="B2" s="14"/>
      <c r="C2" s="14"/>
      <c r="D2" s="14"/>
      <c r="E2" s="14"/>
      <c r="F2" s="14"/>
      <c r="G2" s="14"/>
      <c r="H2" s="14"/>
      <c r="I2" s="14"/>
      <c r="J2" s="14"/>
      <c r="K2" s="14"/>
      <c r="L2" s="14"/>
      <c r="M2" s="14"/>
      <c r="N2" s="14"/>
      <c r="O2" s="14"/>
      <c r="P2" s="14"/>
      <c r="Q2" s="14"/>
    </row>
    <row r="3" spans="1:22" s="17" customFormat="1" ht="15.5" x14ac:dyDescent="0.35">
      <c r="C3" s="278" t="s">
        <v>129</v>
      </c>
      <c r="D3" s="279"/>
      <c r="E3" s="280"/>
      <c r="F3" s="280"/>
      <c r="G3" s="280"/>
      <c r="H3" s="280"/>
      <c r="I3" s="281"/>
      <c r="J3" s="16"/>
      <c r="K3" s="16"/>
      <c r="L3" s="23" t="s">
        <v>18</v>
      </c>
      <c r="M3" s="23" t="s">
        <v>19</v>
      </c>
      <c r="N3" s="16"/>
      <c r="O3" s="16"/>
    </row>
    <row r="4" spans="1:22" s="143" customFormat="1" ht="24" x14ac:dyDescent="0.35">
      <c r="B4" s="33"/>
      <c r="C4" s="282" t="s">
        <v>15</v>
      </c>
      <c r="D4" s="283"/>
      <c r="E4" s="286" t="s">
        <v>16</v>
      </c>
      <c r="F4" s="287"/>
      <c r="G4" s="47" t="s">
        <v>17</v>
      </c>
      <c r="H4" s="35" t="s">
        <v>131</v>
      </c>
      <c r="I4" s="144" t="s">
        <v>34</v>
      </c>
      <c r="J4" s="145"/>
      <c r="K4" s="145"/>
      <c r="L4" s="146" t="s">
        <v>20</v>
      </c>
      <c r="M4" s="146" t="s">
        <v>21</v>
      </c>
      <c r="N4" s="145"/>
      <c r="O4" s="145"/>
    </row>
    <row r="5" spans="1:22" s="26" customFormat="1" ht="54" customHeight="1" thickBot="1" x14ac:dyDescent="0.4">
      <c r="B5" s="34"/>
      <c r="C5" s="284" t="str">
        <f>'2. Medio Propio (MP)'!A13</f>
        <v>MPRX</v>
      </c>
      <c r="D5" s="285"/>
      <c r="E5" s="288" t="str">
        <f>'2. Medio Propio (MP)'!B13</f>
        <v>Incluir la denominación de riesgos adicionales...</v>
      </c>
      <c r="F5" s="289"/>
      <c r="G5" s="45" t="str">
        <f>'2. Medio Propio (MP)'!C13</f>
        <v>Incluir la descripción de riesgos adicionales...</v>
      </c>
      <c r="H5" s="24">
        <f>'2. Medio Propio (MP)'!D13</f>
        <v>0</v>
      </c>
      <c r="I5" s="29">
        <f>'2. Medio Propio (MP)'!E13</f>
        <v>0</v>
      </c>
      <c r="J5" s="14"/>
      <c r="K5" s="14"/>
      <c r="L5" s="14"/>
      <c r="M5" s="25" t="s">
        <v>22</v>
      </c>
      <c r="N5" s="14"/>
      <c r="O5" s="14"/>
    </row>
    <row r="6" spans="1:22" ht="13" x14ac:dyDescent="0.3">
      <c r="A6" s="14"/>
      <c r="B6" s="14"/>
      <c r="C6" s="14"/>
      <c r="D6" s="14"/>
      <c r="E6" s="14"/>
      <c r="F6" s="14"/>
      <c r="G6" s="14"/>
      <c r="H6" s="14"/>
      <c r="I6" s="14"/>
      <c r="J6" s="14"/>
      <c r="K6" s="14"/>
      <c r="L6" s="14"/>
      <c r="M6" s="14"/>
      <c r="N6" s="14"/>
      <c r="O6" s="14"/>
      <c r="P6" s="14"/>
      <c r="Q6" s="14"/>
    </row>
    <row r="7" spans="1:22" ht="13" x14ac:dyDescent="0.3">
      <c r="A7" s="14"/>
      <c r="B7" s="14"/>
      <c r="C7" s="14"/>
      <c r="D7" s="14"/>
      <c r="E7" s="14"/>
      <c r="F7" s="14"/>
      <c r="G7" s="14"/>
      <c r="H7" s="14"/>
      <c r="I7" s="14"/>
      <c r="J7" s="14"/>
      <c r="K7" s="14"/>
      <c r="L7" s="14"/>
      <c r="M7" s="14"/>
      <c r="N7" s="14"/>
      <c r="O7" s="14"/>
      <c r="P7" s="14"/>
      <c r="Q7" s="14"/>
    </row>
    <row r="8" spans="1:22" ht="26.25" customHeight="1" x14ac:dyDescent="0.25">
      <c r="A8" s="272" t="s">
        <v>304</v>
      </c>
      <c r="B8" s="277"/>
      <c r="C8" s="269" t="s">
        <v>23</v>
      </c>
      <c r="D8" s="275"/>
      <c r="E8" s="276"/>
      <c r="F8" s="272" t="s">
        <v>24</v>
      </c>
      <c r="G8" s="273"/>
      <c r="H8" s="273"/>
      <c r="I8" s="273"/>
      <c r="J8" s="273"/>
      <c r="K8" s="274"/>
      <c r="L8" s="269" t="s">
        <v>25</v>
      </c>
      <c r="M8" s="270"/>
      <c r="N8" s="271"/>
      <c r="O8" s="272" t="s">
        <v>29</v>
      </c>
      <c r="P8" s="273"/>
      <c r="Q8" s="273"/>
      <c r="R8" s="273"/>
      <c r="S8" s="274"/>
      <c r="T8" s="269" t="s">
        <v>30</v>
      </c>
      <c r="U8" s="270"/>
      <c r="V8" s="271"/>
    </row>
    <row r="9" spans="1:22" ht="48" x14ac:dyDescent="0.25">
      <c r="A9" s="88" t="s">
        <v>311</v>
      </c>
      <c r="B9" s="36" t="s">
        <v>17</v>
      </c>
      <c r="C9" s="35" t="s">
        <v>132</v>
      </c>
      <c r="D9" s="35" t="s">
        <v>134</v>
      </c>
      <c r="E9" s="119" t="s">
        <v>133</v>
      </c>
      <c r="F9" s="36" t="s">
        <v>26</v>
      </c>
      <c r="G9" s="36" t="s">
        <v>27</v>
      </c>
      <c r="H9" s="36" t="s">
        <v>43</v>
      </c>
      <c r="I9" s="36" t="s">
        <v>28</v>
      </c>
      <c r="J9" s="36" t="s">
        <v>40</v>
      </c>
      <c r="K9" s="36" t="s">
        <v>41</v>
      </c>
      <c r="L9" s="35" t="s">
        <v>132</v>
      </c>
      <c r="M9" s="35" t="s">
        <v>134</v>
      </c>
      <c r="N9" s="119" t="s">
        <v>133</v>
      </c>
      <c r="O9" s="36" t="s">
        <v>31</v>
      </c>
      <c r="P9" s="36" t="s">
        <v>42</v>
      </c>
      <c r="Q9" s="36" t="s">
        <v>32</v>
      </c>
      <c r="R9" s="37" t="s">
        <v>38</v>
      </c>
      <c r="S9" s="37" t="s">
        <v>39</v>
      </c>
      <c r="T9" s="35" t="s">
        <v>132</v>
      </c>
      <c r="U9" s="35" t="s">
        <v>134</v>
      </c>
      <c r="V9" s="119" t="s">
        <v>133</v>
      </c>
    </row>
    <row r="10" spans="1:22" x14ac:dyDescent="0.25">
      <c r="A10" s="46" t="s">
        <v>151</v>
      </c>
      <c r="B10" s="27"/>
      <c r="C10" s="38"/>
      <c r="D10" s="38"/>
      <c r="E10" s="44">
        <f>C10*D10</f>
        <v>0</v>
      </c>
      <c r="F10" s="46" t="s">
        <v>150</v>
      </c>
      <c r="G10" s="28"/>
      <c r="H10" s="39"/>
      <c r="I10" s="39"/>
      <c r="J10" s="38"/>
      <c r="K10" s="38"/>
      <c r="L10" s="46" t="str">
        <f t="shared" ref="L10:M11" si="0">IF(ISNUMBER(C10),IF(C10+J10&gt;1,C10+J10,1),"")</f>
        <v/>
      </c>
      <c r="M10" s="46" t="str">
        <f t="shared" si="0"/>
        <v/>
      </c>
      <c r="N10" s="44" t="e">
        <f>L10*M10</f>
        <v>#VALUE!</v>
      </c>
      <c r="O10" s="41"/>
      <c r="P10" s="41"/>
      <c r="Q10" s="41"/>
      <c r="R10" s="38"/>
      <c r="S10" s="38"/>
      <c r="T10" s="46" t="str">
        <f>IF(ISNUMBER($L10),IF($L10+R10&gt;1,$L10+R10,1),"")</f>
        <v/>
      </c>
      <c r="U10" s="46" t="str">
        <f>IF(ISNUMBER($M10),IF($M10+S10&gt;1,$M10+S10,1),"")</f>
        <v/>
      </c>
      <c r="V10" s="44" t="e">
        <f>T10*U10</f>
        <v>#VALUE!</v>
      </c>
    </row>
    <row r="11" spans="1:22" x14ac:dyDescent="0.25">
      <c r="A11" s="39" t="s">
        <v>151</v>
      </c>
      <c r="B11" s="40" t="s">
        <v>60</v>
      </c>
      <c r="C11" s="39"/>
      <c r="D11" s="39"/>
      <c r="E11" s="44">
        <f t="shared" ref="E11" si="1">C11*D11</f>
        <v>0</v>
      </c>
      <c r="F11" s="39" t="s">
        <v>150</v>
      </c>
      <c r="G11" s="40" t="s">
        <v>35</v>
      </c>
      <c r="H11" s="39"/>
      <c r="I11" s="39"/>
      <c r="J11" s="39"/>
      <c r="K11" s="39"/>
      <c r="L11" s="46" t="str">
        <f t="shared" si="0"/>
        <v/>
      </c>
      <c r="M11" s="46" t="str">
        <f t="shared" si="0"/>
        <v/>
      </c>
      <c r="N11" s="44" t="e">
        <f t="shared" ref="N11" si="2">L11*M11</f>
        <v>#VALUE!</v>
      </c>
      <c r="O11" s="40" t="s">
        <v>35</v>
      </c>
      <c r="P11" s="42"/>
      <c r="Q11" s="42"/>
      <c r="R11" s="39"/>
      <c r="S11" s="39"/>
      <c r="T11" s="46" t="str">
        <f t="shared" ref="T11" si="3">IF(ISNUMBER($L11),IF($L11+R11&gt;1,$L11+R11,1),"")</f>
        <v/>
      </c>
      <c r="U11" s="46" t="str">
        <f t="shared" ref="U11" si="4">IF(ISNUMBER($M11),IF($M11+S11&gt;1,$M11+S11,1),"")</f>
        <v/>
      </c>
      <c r="V11" s="44" t="e">
        <f t="shared" ref="V11" si="5">T11*U11</f>
        <v>#VALUE!</v>
      </c>
    </row>
    <row r="12" spans="1:22" ht="48" customHeight="1" x14ac:dyDescent="0.25">
      <c r="C12" s="267" t="s">
        <v>44</v>
      </c>
      <c r="D12" s="268"/>
      <c r="E12" s="43" t="e">
        <f>ROUND(SUM(E10:E11)/COUNT(C10:C11),2)</f>
        <v>#DIV/0!</v>
      </c>
      <c r="L12" s="267" t="s">
        <v>45</v>
      </c>
      <c r="M12" s="268"/>
      <c r="N12" s="43" t="e">
        <f>ROUND(SUMIF(N10:N11,"&gt;0",N10:N11)/COUNT(N10:N11),2)</f>
        <v>#DIV/0!</v>
      </c>
      <c r="T12" s="267" t="s">
        <v>46</v>
      </c>
      <c r="U12" s="268"/>
      <c r="V12" s="43" t="e">
        <f>ROUND(SUMIF(V10:V11,"&gt;0",V10:V11)/COUNT(V10:V11),2)</f>
        <v>#DIV/0!</v>
      </c>
    </row>
    <row r="35" spans="4:5" x14ac:dyDescent="0.25">
      <c r="D35" s="15">
        <v>1</v>
      </c>
      <c r="E35" s="15">
        <v>-1</v>
      </c>
    </row>
    <row r="36" spans="4:5" x14ac:dyDescent="0.25">
      <c r="D36" s="15">
        <v>2</v>
      </c>
      <c r="E36" s="15">
        <v>-2</v>
      </c>
    </row>
    <row r="37" spans="4:5" x14ac:dyDescent="0.25">
      <c r="D37" s="15">
        <v>3</v>
      </c>
      <c r="E37" s="15">
        <v>-3</v>
      </c>
    </row>
    <row r="38" spans="4:5" x14ac:dyDescent="0.25">
      <c r="D38" s="15">
        <v>4</v>
      </c>
      <c r="E38" s="15">
        <v>-4</v>
      </c>
    </row>
  </sheetData>
  <mergeCells count="14">
    <mergeCell ref="C3:I3"/>
    <mergeCell ref="C4:D4"/>
    <mergeCell ref="E4:F4"/>
    <mergeCell ref="C5:D5"/>
    <mergeCell ref="E5:F5"/>
    <mergeCell ref="C12:D12"/>
    <mergeCell ref="L12:M12"/>
    <mergeCell ref="T12:U12"/>
    <mergeCell ref="A8:B8"/>
    <mergeCell ref="C8:E8"/>
    <mergeCell ref="F8:K8"/>
    <mergeCell ref="L8:N8"/>
    <mergeCell ref="O8:S8"/>
    <mergeCell ref="T8:V8"/>
  </mergeCells>
  <conditionalFormatting sqref="E10:E12">
    <cfRule type="cellIs" dxfId="16" priority="13" operator="between">
      <formula>8</formula>
      <formula>16</formula>
    </cfRule>
    <cfRule type="cellIs" dxfId="15" priority="14" operator="between">
      <formula>4</formula>
      <formula>7.99</formula>
    </cfRule>
    <cfRule type="cellIs" dxfId="14" priority="15" operator="between">
      <formula>1</formula>
      <formula>3.99</formula>
    </cfRule>
  </conditionalFormatting>
  <conditionalFormatting sqref="F10">
    <cfRule type="cellIs" dxfId="13" priority="21" operator="between">
      <formula>11</formula>
      <formula>25</formula>
    </cfRule>
    <cfRule type="cellIs" dxfId="12" priority="22" operator="between">
      <formula>6</formula>
      <formula>10</formula>
    </cfRule>
    <cfRule type="cellIs" dxfId="11" priority="23" operator="between">
      <formula>0</formula>
      <formula>5</formula>
    </cfRule>
  </conditionalFormatting>
  <conditionalFormatting sqref="H10:H11">
    <cfRule type="containsText" dxfId="10" priority="19" operator="containsText" text="Sí">
      <formula>NOT(ISERROR(SEARCH("Sí",H10)))</formula>
    </cfRule>
    <cfRule type="containsText" dxfId="9" priority="20" operator="containsText" text="No">
      <formula>NOT(ISERROR(SEARCH("No",H10)))</formula>
    </cfRule>
  </conditionalFormatting>
  <conditionalFormatting sqref="I10:I11">
    <cfRule type="containsText" dxfId="8" priority="16" operator="containsText" text="Bajo">
      <formula>NOT(ISERROR(SEARCH("Bajo",I10)))</formula>
    </cfRule>
    <cfRule type="containsText" dxfId="7" priority="17" operator="containsText" text="Medio">
      <formula>NOT(ISERROR(SEARCH("Medio",I10)))</formula>
    </cfRule>
    <cfRule type="containsText" dxfId="6" priority="18" operator="containsText" text="Alto">
      <formula>NOT(ISERROR(SEARCH("Alto",I10)))</formula>
    </cfRule>
  </conditionalFormatting>
  <conditionalFormatting sqref="N10:N12">
    <cfRule type="cellIs" dxfId="5" priority="7" operator="between">
      <formula>8</formula>
      <formula>16</formula>
    </cfRule>
    <cfRule type="cellIs" dxfId="4" priority="8" operator="between">
      <formula>4</formula>
      <formula>7.99</formula>
    </cfRule>
    <cfRule type="cellIs" dxfId="3" priority="9" operator="between">
      <formula>1</formula>
      <formula>3.99</formula>
    </cfRule>
  </conditionalFormatting>
  <conditionalFormatting sqref="V10:V12">
    <cfRule type="cellIs" dxfId="2" priority="1" operator="between">
      <formula>8</formula>
      <formula>16</formula>
    </cfRule>
    <cfRule type="cellIs" dxfId="1" priority="2" operator="between">
      <formula>4</formula>
      <formula>7.99</formula>
    </cfRule>
    <cfRule type="cellIs" dxfId="0" priority="3" operator="between">
      <formula>1</formula>
      <formula>3.99</formula>
    </cfRule>
  </conditionalFormatting>
  <dataValidations count="4">
    <dataValidation type="list" allowBlank="1" showInputMessage="1" showErrorMessage="1" sqref="R10:S11 J10:K11" xr:uid="{00000000-0002-0000-0B00-000000000000}">
      <formula1>negative</formula1>
    </dataValidation>
    <dataValidation type="list" allowBlank="1" showInputMessage="1" showErrorMessage="1" sqref="C10:D11" xr:uid="{00000000-0002-0000-0B00-000001000000}">
      <formula1>positive</formula1>
    </dataValidation>
    <dataValidation type="list" allowBlank="1" showInputMessage="1" showErrorMessage="1" sqref="H10:H11" xr:uid="{00000000-0002-0000-0B00-000002000000}">
      <formula1>$L$3:$L$4</formula1>
    </dataValidation>
    <dataValidation type="list" allowBlank="1" showInputMessage="1" showErrorMessage="1" sqref="I10:I11" xr:uid="{00000000-0002-0000-0B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DCBF9"/>
    <pageSetUpPr fitToPage="1"/>
  </sheetPr>
  <dimension ref="A1:G34"/>
  <sheetViews>
    <sheetView topLeftCell="A26" zoomScale="148" zoomScaleNormal="148" workbookViewId="0">
      <selection activeCell="B3" sqref="B3:C3"/>
    </sheetView>
  </sheetViews>
  <sheetFormatPr baseColWidth="10" defaultRowHeight="14.5" x14ac:dyDescent="0.35"/>
  <cols>
    <col min="1" max="1" width="31.1796875" style="60" customWidth="1"/>
    <col min="2" max="2" width="8.1796875" style="8" customWidth="1"/>
    <col min="3" max="3" width="56.7265625" style="4" customWidth="1"/>
    <col min="4" max="7" width="13.453125" customWidth="1"/>
    <col min="8" max="8" width="7.54296875" customWidth="1"/>
  </cols>
  <sheetData>
    <row r="1" spans="1:7" s="101" customFormat="1" ht="45.75" customHeight="1" x14ac:dyDescent="0.45">
      <c r="A1" s="156" t="s">
        <v>152</v>
      </c>
      <c r="B1" s="102" t="s">
        <v>128</v>
      </c>
      <c r="C1" s="102"/>
    </row>
    <row r="2" spans="1:7" ht="15" thickBot="1" x14ac:dyDescent="0.4"/>
    <row r="3" spans="1:7" ht="50.25" customHeight="1" thickBot="1" x14ac:dyDescent="0.4">
      <c r="A3" s="103" t="s">
        <v>130</v>
      </c>
      <c r="B3" s="250" t="s">
        <v>299</v>
      </c>
      <c r="C3" s="250"/>
      <c r="D3" s="104" t="s">
        <v>136</v>
      </c>
      <c r="E3" s="104" t="s">
        <v>125</v>
      </c>
      <c r="F3" s="104" t="s">
        <v>126</v>
      </c>
      <c r="G3" s="105" t="s">
        <v>127</v>
      </c>
    </row>
    <row r="4" spans="1:7" ht="52.5" customHeight="1" x14ac:dyDescent="0.35">
      <c r="A4" s="248" t="s">
        <v>138</v>
      </c>
      <c r="B4" s="106" t="s">
        <v>139</v>
      </c>
      <c r="C4" s="110" t="s">
        <v>179</v>
      </c>
      <c r="D4" s="120" t="s">
        <v>181</v>
      </c>
      <c r="E4" s="120"/>
      <c r="F4" s="120"/>
      <c r="G4" s="121"/>
    </row>
    <row r="5" spans="1:7" ht="35.25" customHeight="1" thickBot="1" x14ac:dyDescent="0.4">
      <c r="A5" s="258"/>
      <c r="B5" s="109" t="s">
        <v>153</v>
      </c>
      <c r="C5" s="111" t="s">
        <v>180</v>
      </c>
      <c r="D5" s="125" t="s">
        <v>181</v>
      </c>
      <c r="E5" s="125"/>
      <c r="F5" s="125"/>
      <c r="G5" s="126"/>
    </row>
    <row r="6" spans="1:7" ht="39.75" customHeight="1" x14ac:dyDescent="0.35">
      <c r="A6" s="251" t="s">
        <v>154</v>
      </c>
      <c r="B6" s="153" t="s">
        <v>155</v>
      </c>
      <c r="C6" s="178" t="s">
        <v>182</v>
      </c>
      <c r="D6" s="127" t="s">
        <v>181</v>
      </c>
      <c r="E6" s="127"/>
      <c r="F6" s="127"/>
      <c r="G6" s="128"/>
    </row>
    <row r="7" spans="1:7" ht="48.75" customHeight="1" thickBot="1" x14ac:dyDescent="0.4">
      <c r="A7" s="252"/>
      <c r="B7" s="150" t="s">
        <v>156</v>
      </c>
      <c r="C7" s="179" t="s">
        <v>279</v>
      </c>
      <c r="D7" s="148" t="s">
        <v>181</v>
      </c>
      <c r="E7" s="148"/>
      <c r="F7" s="148"/>
      <c r="G7" s="149"/>
    </row>
    <row r="8" spans="1:7" ht="38.25" customHeight="1" x14ac:dyDescent="0.35">
      <c r="A8" s="253" t="s">
        <v>157</v>
      </c>
      <c r="B8" s="151" t="s">
        <v>158</v>
      </c>
      <c r="C8" s="110" t="s">
        <v>281</v>
      </c>
      <c r="D8" s="120" t="s">
        <v>181</v>
      </c>
      <c r="E8" s="120"/>
      <c r="F8" s="120"/>
      <c r="G8" s="121"/>
    </row>
    <row r="9" spans="1:7" ht="51" customHeight="1" thickBot="1" x14ac:dyDescent="0.4">
      <c r="A9" s="254"/>
      <c r="B9" s="152" t="s">
        <v>159</v>
      </c>
      <c r="C9" s="108" t="s">
        <v>282</v>
      </c>
      <c r="D9" s="122" t="s">
        <v>181</v>
      </c>
      <c r="E9" s="122"/>
      <c r="F9" s="122"/>
      <c r="G9" s="123"/>
    </row>
    <row r="10" spans="1:7" ht="54" customHeight="1" thickBot="1" x14ac:dyDescent="0.4">
      <c r="A10" s="255" t="s">
        <v>160</v>
      </c>
      <c r="B10" s="153" t="s">
        <v>162</v>
      </c>
      <c r="C10" s="178" t="s">
        <v>183</v>
      </c>
      <c r="D10" s="127" t="s">
        <v>181</v>
      </c>
      <c r="E10" s="127"/>
      <c r="F10" s="127"/>
      <c r="G10" s="128"/>
    </row>
    <row r="11" spans="1:7" ht="37.5" customHeight="1" thickBot="1" x14ac:dyDescent="0.4">
      <c r="A11" s="256"/>
      <c r="B11" s="154" t="s">
        <v>163</v>
      </c>
      <c r="C11" s="180" t="s">
        <v>184</v>
      </c>
      <c r="D11" s="129" t="s">
        <v>181</v>
      </c>
      <c r="E11" s="129"/>
      <c r="F11" s="129"/>
      <c r="G11" s="130"/>
    </row>
    <row r="12" spans="1:7" ht="48.75" customHeight="1" thickBot="1" x14ac:dyDescent="0.4">
      <c r="A12" s="257"/>
      <c r="B12" s="155" t="s">
        <v>164</v>
      </c>
      <c r="C12" s="181" t="s">
        <v>185</v>
      </c>
      <c r="D12" s="131" t="s">
        <v>181</v>
      </c>
      <c r="E12" s="131"/>
      <c r="F12" s="131"/>
      <c r="G12" s="132"/>
    </row>
    <row r="13" spans="1:7" ht="40.5" customHeight="1" thickBot="1" x14ac:dyDescent="0.4">
      <c r="A13" s="259" t="s">
        <v>161</v>
      </c>
      <c r="B13" s="106" t="s">
        <v>165</v>
      </c>
      <c r="C13" s="110" t="s">
        <v>284</v>
      </c>
      <c r="D13" s="133" t="s">
        <v>181</v>
      </c>
      <c r="E13" s="133"/>
      <c r="F13" s="120"/>
      <c r="G13" s="121"/>
    </row>
    <row r="14" spans="1:7" ht="40.5" customHeight="1" thickBot="1" x14ac:dyDescent="0.4">
      <c r="A14" s="260"/>
      <c r="B14" s="107" t="s">
        <v>166</v>
      </c>
      <c r="C14" s="108" t="s">
        <v>285</v>
      </c>
      <c r="D14" s="124" t="s">
        <v>181</v>
      </c>
      <c r="E14" s="124" t="s">
        <v>181</v>
      </c>
      <c r="F14" s="122"/>
      <c r="G14" s="123"/>
    </row>
    <row r="15" spans="1:7" ht="40.5" customHeight="1" thickBot="1" x14ac:dyDescent="0.4">
      <c r="A15" s="260"/>
      <c r="B15" s="107" t="s">
        <v>167</v>
      </c>
      <c r="C15" s="108" t="s">
        <v>286</v>
      </c>
      <c r="D15" s="124" t="s">
        <v>181</v>
      </c>
      <c r="E15" s="124" t="s">
        <v>181</v>
      </c>
      <c r="F15" s="122"/>
      <c r="G15" s="123"/>
    </row>
    <row r="16" spans="1:7" ht="40.5" customHeight="1" thickBot="1" x14ac:dyDescent="0.4">
      <c r="A16" s="261"/>
      <c r="B16" s="109" t="s">
        <v>168</v>
      </c>
      <c r="C16" s="111" t="s">
        <v>287</v>
      </c>
      <c r="D16" s="134" t="s">
        <v>181</v>
      </c>
      <c r="E16" s="134" t="s">
        <v>181</v>
      </c>
      <c r="F16" s="135"/>
      <c r="G16" s="136"/>
    </row>
    <row r="17" spans="1:7" ht="36.75" customHeight="1" x14ac:dyDescent="0.35">
      <c r="A17" s="246" t="s">
        <v>169</v>
      </c>
      <c r="B17" s="153" t="s">
        <v>170</v>
      </c>
      <c r="C17" s="178" t="s">
        <v>292</v>
      </c>
      <c r="D17" s="127" t="s">
        <v>181</v>
      </c>
      <c r="E17" s="127" t="s">
        <v>181</v>
      </c>
      <c r="F17" s="127"/>
      <c r="G17" s="128"/>
    </row>
    <row r="18" spans="1:7" ht="36.75" customHeight="1" x14ac:dyDescent="0.35">
      <c r="A18" s="247"/>
      <c r="B18" s="154" t="s">
        <v>171</v>
      </c>
      <c r="C18" s="180" t="s">
        <v>293</v>
      </c>
      <c r="D18" s="129" t="s">
        <v>181</v>
      </c>
      <c r="E18" s="129" t="s">
        <v>181</v>
      </c>
      <c r="F18" s="129"/>
      <c r="G18" s="130"/>
    </row>
    <row r="19" spans="1:7" ht="36.75" customHeight="1" thickBot="1" x14ac:dyDescent="0.4">
      <c r="A19" s="247"/>
      <c r="B19" s="155" t="s">
        <v>172</v>
      </c>
      <c r="C19" s="182" t="s">
        <v>294</v>
      </c>
      <c r="D19" s="137" t="s">
        <v>181</v>
      </c>
      <c r="E19" s="137" t="s">
        <v>181</v>
      </c>
      <c r="F19" s="137"/>
      <c r="G19" s="138"/>
    </row>
    <row r="20" spans="1:7" ht="40.5" customHeight="1" x14ac:dyDescent="0.35">
      <c r="A20" s="248" t="s">
        <v>173</v>
      </c>
      <c r="B20" s="106" t="s">
        <v>174</v>
      </c>
      <c r="C20" s="110" t="s">
        <v>186</v>
      </c>
      <c r="D20" s="120" t="s">
        <v>181</v>
      </c>
      <c r="E20" s="120"/>
      <c r="F20" s="120"/>
      <c r="G20" s="121"/>
    </row>
    <row r="21" spans="1:7" ht="57.75" customHeight="1" thickBot="1" x14ac:dyDescent="0.4">
      <c r="A21" s="249"/>
      <c r="B21" s="157" t="s">
        <v>175</v>
      </c>
      <c r="C21" s="183" t="s">
        <v>298</v>
      </c>
      <c r="D21" s="158" t="s">
        <v>181</v>
      </c>
      <c r="E21" s="158" t="s">
        <v>181</v>
      </c>
      <c r="F21" s="158"/>
      <c r="G21" s="159"/>
    </row>
    <row r="22" spans="1:7" ht="30" customHeight="1" x14ac:dyDescent="0.35">
      <c r="A22" s="246" t="s">
        <v>176</v>
      </c>
      <c r="B22" s="153" t="s">
        <v>177</v>
      </c>
      <c r="C22" s="178" t="s">
        <v>187</v>
      </c>
      <c r="D22" s="127" t="s">
        <v>181</v>
      </c>
      <c r="E22" s="127" t="s">
        <v>181</v>
      </c>
      <c r="F22" s="127" t="s">
        <v>181</v>
      </c>
      <c r="G22" s="128" t="s">
        <v>181</v>
      </c>
    </row>
    <row r="23" spans="1:7" ht="45" customHeight="1" x14ac:dyDescent="0.35">
      <c r="A23" s="247"/>
      <c r="B23" s="160" t="s">
        <v>178</v>
      </c>
      <c r="C23" s="184" t="s">
        <v>188</v>
      </c>
      <c r="D23" s="161" t="s">
        <v>181</v>
      </c>
      <c r="E23" s="161" t="s">
        <v>181</v>
      </c>
      <c r="F23" s="161" t="s">
        <v>181</v>
      </c>
      <c r="G23" s="162" t="s">
        <v>181</v>
      </c>
    </row>
    <row r="24" spans="1:7" x14ac:dyDescent="0.35">
      <c r="B24" s="100"/>
      <c r="C24"/>
    </row>
    <row r="25" spans="1:7" x14ac:dyDescent="0.35">
      <c r="B25" s="100"/>
      <c r="C25"/>
    </row>
    <row r="26" spans="1:7" x14ac:dyDescent="0.35">
      <c r="B26" s="100"/>
      <c r="C26"/>
    </row>
    <row r="27" spans="1:7" x14ac:dyDescent="0.35">
      <c r="B27" s="100"/>
      <c r="C27"/>
    </row>
    <row r="28" spans="1:7" x14ac:dyDescent="0.35">
      <c r="B28" s="100"/>
      <c r="C28"/>
    </row>
    <row r="29" spans="1:7" x14ac:dyDescent="0.35">
      <c r="B29" s="100"/>
      <c r="C29"/>
    </row>
    <row r="30" spans="1:7" x14ac:dyDescent="0.35">
      <c r="B30" s="100"/>
      <c r="C30"/>
    </row>
    <row r="31" spans="1:7" x14ac:dyDescent="0.35">
      <c r="B31" s="100"/>
      <c r="C31"/>
    </row>
    <row r="32" spans="1:7" x14ac:dyDescent="0.35">
      <c r="B32" s="100"/>
      <c r="C32"/>
    </row>
    <row r="33" spans="2:3" x14ac:dyDescent="0.35">
      <c r="B33" s="100"/>
      <c r="C33"/>
    </row>
    <row r="34" spans="2:3" x14ac:dyDescent="0.35">
      <c r="B34" s="100"/>
      <c r="C34"/>
    </row>
  </sheetData>
  <mergeCells count="9">
    <mergeCell ref="A22:A23"/>
    <mergeCell ref="A17:A19"/>
    <mergeCell ref="A20:A21"/>
    <mergeCell ref="B3:C3"/>
    <mergeCell ref="A6:A7"/>
    <mergeCell ref="A8:A9"/>
    <mergeCell ref="A10:A12"/>
    <mergeCell ref="A4:A5"/>
    <mergeCell ref="A13:A16"/>
  </mergeCells>
  <pageMargins left="0.23622047244094491" right="0.23622047244094491" top="0.74803149606299213" bottom="0.74803149606299213" header="0.31496062992125984" footer="0.31496062992125984"/>
  <pageSetup paperSize="9" scale="66" fitToHeight="0" orientation="portrait" horizontalDpi="300" verticalDpi="300" r:id="rId1"/>
  <headerFooter>
    <oddFooter>&amp;L&amp;Z&amp;F&amp;R&amp;D</oddFooter>
  </headerFooter>
  <rowBreaks count="1" manualBreakCount="1">
    <brk id="1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50FE5"/>
    <pageSetUpPr fitToPage="1"/>
  </sheetPr>
  <dimension ref="A1:AQ602"/>
  <sheetViews>
    <sheetView zoomScale="110" zoomScaleNormal="110" workbookViewId="0">
      <selection activeCell="C10" sqref="C10"/>
    </sheetView>
  </sheetViews>
  <sheetFormatPr baseColWidth="10" defaultColWidth="8.7265625" defaultRowHeight="15.5" x14ac:dyDescent="0.35"/>
  <cols>
    <col min="1" max="1" width="12.26953125" style="20" customWidth="1"/>
    <col min="2" max="2" width="42.453125" style="21" customWidth="1"/>
    <col min="3" max="3" width="71.81640625" style="21" customWidth="1"/>
    <col min="4" max="4" width="31.7265625" style="22" bestFit="1" customWidth="1"/>
    <col min="5" max="5" width="23.453125" style="22" customWidth="1"/>
    <col min="6" max="6" width="13.1796875" style="15" customWidth="1"/>
    <col min="7" max="7" width="13.54296875" style="15" customWidth="1"/>
    <col min="8" max="16384" width="8.7265625" style="15"/>
  </cols>
  <sheetData>
    <row r="1" spans="1:43" x14ac:dyDescent="0.35">
      <c r="A1" s="49" t="s">
        <v>140</v>
      </c>
      <c r="B1" s="13"/>
      <c r="C1" s="13"/>
      <c r="D1" s="13"/>
      <c r="E1" s="13"/>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row>
    <row r="2" spans="1:43" ht="13" x14ac:dyDescent="0.3">
      <c r="A2" s="12"/>
      <c r="B2" s="13"/>
      <c r="C2" s="13"/>
      <c r="D2" s="13"/>
      <c r="E2" s="13"/>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row>
    <row r="3" spans="1:43" s="17" customFormat="1" ht="33" customHeight="1" x14ac:dyDescent="0.35">
      <c r="A3" s="262" t="s">
        <v>135</v>
      </c>
      <c r="B3" s="263"/>
      <c r="C3" s="263"/>
      <c r="D3" s="263"/>
      <c r="E3" s="264"/>
      <c r="F3" s="265" t="s">
        <v>49</v>
      </c>
      <c r="G3" s="26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row>
    <row r="4" spans="1:43" s="19" customFormat="1" ht="52" x14ac:dyDescent="0.35">
      <c r="A4" s="139" t="s">
        <v>15</v>
      </c>
      <c r="B4" s="139" t="s">
        <v>16</v>
      </c>
      <c r="C4" s="139" t="s">
        <v>17</v>
      </c>
      <c r="D4" s="140" t="s">
        <v>104</v>
      </c>
      <c r="E4" s="141" t="s">
        <v>34</v>
      </c>
      <c r="F4" s="139" t="s">
        <v>47</v>
      </c>
      <c r="G4" s="139" t="s">
        <v>48</v>
      </c>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row>
    <row r="5" spans="1:43" ht="45" customHeight="1" x14ac:dyDescent="0.3">
      <c r="A5" s="142" t="s">
        <v>141</v>
      </c>
      <c r="B5" s="99" t="s">
        <v>189</v>
      </c>
      <c r="C5" s="99" t="s">
        <v>196</v>
      </c>
      <c r="D5" s="95" t="s">
        <v>264</v>
      </c>
      <c r="E5" s="95" t="s">
        <v>265</v>
      </c>
      <c r="F5" s="96">
        <f xml:space="preserve"> 'MP1 JUSTIF. ENCARGO'!N10</f>
        <v>1</v>
      </c>
      <c r="G5" s="96">
        <f>'MP1 JUSTIF. ENCARGO'!V10</f>
        <v>1</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row>
    <row r="6" spans="1:43" ht="50.25" customHeight="1" x14ac:dyDescent="0.3">
      <c r="A6" s="142" t="s">
        <v>142</v>
      </c>
      <c r="B6" s="99" t="s">
        <v>190</v>
      </c>
      <c r="C6" s="99" t="s">
        <v>197</v>
      </c>
      <c r="D6" s="95" t="s">
        <v>264</v>
      </c>
      <c r="E6" s="95" t="s">
        <v>266</v>
      </c>
      <c r="F6" s="96">
        <f>'MP2 REQUISITOS M.P.'!N10</f>
        <v>1</v>
      </c>
      <c r="G6" s="96">
        <f>'MP2 REQUISITOS M.P.'!V10</f>
        <v>1</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row>
    <row r="7" spans="1:43" ht="74.25" customHeight="1" x14ac:dyDescent="0.3">
      <c r="A7" s="142" t="s">
        <v>143</v>
      </c>
      <c r="B7" s="99" t="s">
        <v>191</v>
      </c>
      <c r="C7" s="176" t="s">
        <v>270</v>
      </c>
      <c r="D7" s="95" t="s">
        <v>264</v>
      </c>
      <c r="E7" s="95" t="s">
        <v>267</v>
      </c>
      <c r="F7" s="96">
        <f>'MP3 SELECCIÓN M.P.'!N10</f>
        <v>1</v>
      </c>
      <c r="G7" s="96">
        <f>'MP3 SELECCIÓN M.P.'!V10</f>
        <v>1</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row>
    <row r="8" spans="1:43" ht="63.75" customHeight="1" x14ac:dyDescent="0.3">
      <c r="A8" s="142" t="s">
        <v>144</v>
      </c>
      <c r="B8" s="99" t="s">
        <v>192</v>
      </c>
      <c r="C8" s="176" t="s">
        <v>272</v>
      </c>
      <c r="D8" s="95" t="s">
        <v>264</v>
      </c>
      <c r="E8" s="95" t="s">
        <v>267</v>
      </c>
      <c r="F8" s="96">
        <f>'MP4 TARIFAS'!N11</f>
        <v>1</v>
      </c>
      <c r="G8" s="96">
        <f>'MP4 TARIFAS'!V11</f>
        <v>1</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row>
    <row r="9" spans="1:43" ht="81" customHeight="1" x14ac:dyDescent="0.3">
      <c r="A9" s="142" t="s">
        <v>145</v>
      </c>
      <c r="B9" s="99" t="s">
        <v>193</v>
      </c>
      <c r="C9" s="99" t="s">
        <v>273</v>
      </c>
      <c r="D9" s="95" t="s">
        <v>275</v>
      </c>
      <c r="E9" s="95" t="s">
        <v>267</v>
      </c>
      <c r="F9" s="96">
        <f>'MP5 SUBCONTRATACIONES'!N12</f>
        <v>1</v>
      </c>
      <c r="G9" s="96">
        <f>'MP5 SUBCONTRATACIONES'!V12</f>
        <v>1</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row>
    <row r="10" spans="1:43" ht="42" customHeight="1" x14ac:dyDescent="0.3">
      <c r="A10" s="142" t="s">
        <v>146</v>
      </c>
      <c r="B10" s="99" t="s">
        <v>276</v>
      </c>
      <c r="C10" s="99" t="s">
        <v>198</v>
      </c>
      <c r="D10" s="95" t="s">
        <v>277</v>
      </c>
      <c r="E10" s="95" t="s">
        <v>266</v>
      </c>
      <c r="F10" s="96">
        <f>'MP6 INCUMPLIM. ENCARGO'!N11</f>
        <v>1</v>
      </c>
      <c r="G10" s="96">
        <f>'MP6 INCUMPLIM. ENCARGO'!V11</f>
        <v>1</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row>
    <row r="11" spans="1:43" ht="51" customHeight="1" x14ac:dyDescent="0.3">
      <c r="A11" s="142" t="s">
        <v>147</v>
      </c>
      <c r="B11" s="99" t="s">
        <v>194</v>
      </c>
      <c r="C11" s="99" t="s">
        <v>199</v>
      </c>
      <c r="D11" s="95" t="s">
        <v>269</v>
      </c>
      <c r="E11" s="95" t="s">
        <v>268</v>
      </c>
      <c r="F11" s="96">
        <f>'MP7 INFORMACIÓN'!N10</f>
        <v>1</v>
      </c>
      <c r="G11" s="96">
        <f>'MP7 INFORMACIÓN'!V10</f>
        <v>1</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row>
    <row r="12" spans="1:43" ht="30.75" customHeight="1" x14ac:dyDescent="0.3">
      <c r="A12" s="142" t="s">
        <v>148</v>
      </c>
      <c r="B12" s="99" t="s">
        <v>195</v>
      </c>
      <c r="C12" s="99" t="s">
        <v>200</v>
      </c>
      <c r="D12" s="95" t="s">
        <v>264</v>
      </c>
      <c r="E12" s="95" t="s">
        <v>268</v>
      </c>
      <c r="F12" s="96">
        <f>'MP8 PISTA AUDITORÍA'!N10</f>
        <v>1</v>
      </c>
      <c r="G12" s="96">
        <f>'MP8 PISTA AUDITORÍA'!V10</f>
        <v>1</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row>
    <row r="13" spans="1:43" ht="45.75" customHeight="1" x14ac:dyDescent="0.3">
      <c r="A13" s="142" t="s">
        <v>149</v>
      </c>
      <c r="B13" s="95" t="s">
        <v>37</v>
      </c>
      <c r="C13" s="95" t="s">
        <v>36</v>
      </c>
      <c r="D13" s="95"/>
      <c r="E13" s="95"/>
      <c r="F13" s="96"/>
      <c r="G13" s="96"/>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row>
    <row r="14" spans="1:43" ht="45.75" customHeight="1" x14ac:dyDescent="0.3">
      <c r="A14" s="97"/>
      <c r="B14" s="97"/>
      <c r="C14" s="97"/>
      <c r="D14" s="97"/>
      <c r="E14" s="98" t="s">
        <v>137</v>
      </c>
      <c r="F14" s="96">
        <f>ROUND(SUM(F5:F13)/COUNT(F5:F13),2)</f>
        <v>1</v>
      </c>
      <c r="G14" s="96">
        <f>ROUND(SUM(G5:G13)/COUNT(G5:G13),2)</f>
        <v>1</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row>
    <row r="15" spans="1:43" ht="13" x14ac:dyDescent="0.3">
      <c r="A15" s="12"/>
      <c r="B15" s="13"/>
      <c r="C15" s="13"/>
      <c r="D15" s="13"/>
      <c r="E15" s="13"/>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row>
    <row r="16" spans="1:43" ht="13" x14ac:dyDescent="0.3">
      <c r="A16" s="12"/>
      <c r="B16" s="13"/>
      <c r="C16" s="13"/>
      <c r="D16" s="13"/>
      <c r="E16" s="13"/>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row>
    <row r="17" spans="1:43" ht="13" x14ac:dyDescent="0.3">
      <c r="A17" s="12"/>
      <c r="B17" s="13"/>
      <c r="C17" s="13"/>
      <c r="D17" s="13"/>
      <c r="E17" s="13"/>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row>
    <row r="18" spans="1:43" ht="13" x14ac:dyDescent="0.3">
      <c r="A18" s="12"/>
      <c r="B18" s="13"/>
      <c r="C18" s="13"/>
      <c r="D18" s="13"/>
      <c r="E18" s="13"/>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row>
    <row r="19" spans="1:43" ht="13" x14ac:dyDescent="0.3">
      <c r="A19" s="12"/>
      <c r="B19" s="13"/>
      <c r="C19" s="13"/>
      <c r="D19" s="13"/>
      <c r="E19" s="13"/>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row>
    <row r="20" spans="1:43" ht="13" x14ac:dyDescent="0.3">
      <c r="A20" s="12"/>
      <c r="B20" s="13"/>
      <c r="C20" s="13"/>
      <c r="D20" s="13"/>
      <c r="E20" s="13"/>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row>
    <row r="21" spans="1:43" ht="13" x14ac:dyDescent="0.3">
      <c r="A21" s="12"/>
      <c r="B21" s="13"/>
      <c r="C21" s="13"/>
      <c r="D21" s="13"/>
      <c r="E21" s="13"/>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row>
    <row r="22" spans="1:43" ht="13" x14ac:dyDescent="0.3">
      <c r="A22" s="12"/>
      <c r="B22" s="13"/>
      <c r="C22" s="13"/>
      <c r="D22" s="13"/>
      <c r="E22" s="13"/>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row>
    <row r="23" spans="1:43" ht="13" x14ac:dyDescent="0.3">
      <c r="A23" s="12"/>
      <c r="B23" s="13"/>
      <c r="C23" s="13"/>
      <c r="D23" s="13"/>
      <c r="E23" s="13"/>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row>
    <row r="24" spans="1:43" ht="13" x14ac:dyDescent="0.3">
      <c r="A24" s="12"/>
      <c r="B24" s="13"/>
      <c r="C24" s="13"/>
      <c r="D24" s="13"/>
      <c r="E24" s="13"/>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row>
    <row r="25" spans="1:43" ht="13" x14ac:dyDescent="0.3">
      <c r="A25" s="12"/>
      <c r="B25" s="13"/>
      <c r="C25" s="13"/>
      <c r="D25" s="13"/>
      <c r="E25" s="13"/>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row>
    <row r="26" spans="1:43" ht="13" x14ac:dyDescent="0.3">
      <c r="A26" s="12"/>
      <c r="B26" s="13"/>
      <c r="C26" s="13"/>
      <c r="D26" s="13"/>
      <c r="E26" s="13"/>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row>
    <row r="27" spans="1:43" ht="13" x14ac:dyDescent="0.3">
      <c r="A27" s="12"/>
      <c r="B27" s="13"/>
      <c r="C27" s="13"/>
      <c r="D27" s="13"/>
      <c r="E27" s="13"/>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row>
    <row r="28" spans="1:43" ht="13" x14ac:dyDescent="0.3">
      <c r="A28" s="12"/>
      <c r="B28" s="13"/>
      <c r="C28" s="13"/>
      <c r="D28" s="13"/>
      <c r="E28" s="13"/>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row>
    <row r="29" spans="1:43" ht="13" x14ac:dyDescent="0.3">
      <c r="A29" s="12"/>
      <c r="B29" s="13"/>
      <c r="C29" s="13"/>
      <c r="D29" s="13"/>
      <c r="E29" s="13"/>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row>
    <row r="30" spans="1:43" ht="13" x14ac:dyDescent="0.3">
      <c r="A30" s="12"/>
      <c r="B30" s="13"/>
      <c r="C30" s="13"/>
      <c r="D30" s="13"/>
      <c r="E30" s="13"/>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row>
    <row r="31" spans="1:43" ht="13" x14ac:dyDescent="0.3">
      <c r="A31" s="12"/>
      <c r="B31" s="13"/>
      <c r="C31" s="13"/>
      <c r="D31" s="13"/>
      <c r="E31" s="13"/>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row>
    <row r="32" spans="1:43" ht="13" x14ac:dyDescent="0.3">
      <c r="A32" s="12"/>
      <c r="B32" s="13"/>
      <c r="C32" s="13"/>
      <c r="D32" s="13"/>
      <c r="E32" s="13"/>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row>
    <row r="33" spans="1:43" ht="13" x14ac:dyDescent="0.3">
      <c r="A33" s="12"/>
      <c r="B33" s="13"/>
      <c r="C33" s="13"/>
      <c r="D33" s="13"/>
      <c r="E33" s="13"/>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row>
    <row r="34" spans="1:43" ht="13" x14ac:dyDescent="0.3">
      <c r="A34" s="12"/>
      <c r="B34" s="13"/>
      <c r="C34" s="13"/>
      <c r="D34" s="13"/>
      <c r="E34" s="13"/>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row>
    <row r="35" spans="1:43" x14ac:dyDescent="0.35">
      <c r="D35" s="21"/>
      <c r="E35" s="21"/>
    </row>
    <row r="36" spans="1:43" x14ac:dyDescent="0.35">
      <c r="D36" s="21"/>
      <c r="E36" s="21"/>
    </row>
    <row r="37" spans="1:43" x14ac:dyDescent="0.35">
      <c r="D37" s="21"/>
      <c r="E37" s="21"/>
    </row>
    <row r="38" spans="1:43" hidden="1" x14ac:dyDescent="0.35">
      <c r="D38" s="21"/>
      <c r="E38" s="21"/>
    </row>
    <row r="39" spans="1:43" hidden="1" x14ac:dyDescent="0.35">
      <c r="D39" s="21"/>
      <c r="E39" s="21"/>
    </row>
    <row r="40" spans="1:43" x14ac:dyDescent="0.35">
      <c r="D40" s="21"/>
      <c r="E40" s="21"/>
    </row>
    <row r="41" spans="1:43" x14ac:dyDescent="0.35">
      <c r="D41" s="21"/>
      <c r="E41" s="21"/>
    </row>
    <row r="42" spans="1:43" x14ac:dyDescent="0.35">
      <c r="D42" s="21"/>
      <c r="E42" s="21"/>
    </row>
    <row r="43" spans="1:43" x14ac:dyDescent="0.35">
      <c r="D43" s="21"/>
      <c r="E43" s="21"/>
    </row>
    <row r="44" spans="1:43" x14ac:dyDescent="0.35">
      <c r="D44" s="21"/>
      <c r="E44" s="21"/>
    </row>
    <row r="45" spans="1:43" x14ac:dyDescent="0.35">
      <c r="D45" s="21"/>
      <c r="E45" s="21"/>
    </row>
    <row r="46" spans="1:43" x14ac:dyDescent="0.35">
      <c r="D46" s="21"/>
      <c r="E46" s="21"/>
    </row>
    <row r="47" spans="1:43" x14ac:dyDescent="0.35">
      <c r="D47" s="21"/>
      <c r="E47" s="21"/>
    </row>
    <row r="48" spans="1:43" x14ac:dyDescent="0.35">
      <c r="D48" s="21"/>
      <c r="E48" s="21"/>
    </row>
    <row r="49" spans="4:5" x14ac:dyDescent="0.35">
      <c r="D49" s="21"/>
      <c r="E49" s="21"/>
    </row>
    <row r="50" spans="4:5" x14ac:dyDescent="0.35">
      <c r="D50" s="21"/>
      <c r="E50" s="21"/>
    </row>
    <row r="51" spans="4:5" x14ac:dyDescent="0.35">
      <c r="D51" s="21"/>
      <c r="E51" s="21"/>
    </row>
    <row r="52" spans="4:5" x14ac:dyDescent="0.35">
      <c r="D52" s="21"/>
      <c r="E52" s="21"/>
    </row>
    <row r="53" spans="4:5" x14ac:dyDescent="0.35">
      <c r="D53" s="21"/>
      <c r="E53" s="21"/>
    </row>
    <row r="54" spans="4:5" ht="15.75" hidden="1" customHeight="1" x14ac:dyDescent="0.35">
      <c r="D54" s="21"/>
      <c r="E54" s="21"/>
    </row>
    <row r="55" spans="4:5" ht="15.75" hidden="1" customHeight="1" x14ac:dyDescent="0.35">
      <c r="D55" s="21"/>
      <c r="E55" s="21"/>
    </row>
    <row r="56" spans="4:5" ht="15.75" hidden="1" customHeight="1" x14ac:dyDescent="0.35">
      <c r="D56" s="21"/>
      <c r="E56" s="21"/>
    </row>
    <row r="57" spans="4:5" ht="15.75" hidden="1" customHeight="1" x14ac:dyDescent="0.35">
      <c r="D57" s="21"/>
      <c r="E57" s="21"/>
    </row>
    <row r="58" spans="4:5" ht="15.75" hidden="1" customHeight="1" x14ac:dyDescent="0.35">
      <c r="D58" s="21"/>
      <c r="E58" s="21"/>
    </row>
    <row r="59" spans="4:5" ht="15.75" hidden="1" customHeight="1" x14ac:dyDescent="0.35">
      <c r="D59" s="21"/>
      <c r="E59" s="21"/>
    </row>
    <row r="60" spans="4:5" ht="15.75" hidden="1" customHeight="1" x14ac:dyDescent="0.35">
      <c r="D60" s="21"/>
      <c r="E60" s="21"/>
    </row>
    <row r="61" spans="4:5" ht="15.75" hidden="1" customHeight="1" x14ac:dyDescent="0.35">
      <c r="D61" s="21"/>
      <c r="E61" s="21"/>
    </row>
    <row r="62" spans="4:5" ht="15.75" hidden="1" customHeight="1" x14ac:dyDescent="0.35">
      <c r="D62" s="21"/>
      <c r="E62" s="21"/>
    </row>
    <row r="63" spans="4:5" ht="15.75" hidden="1" customHeight="1" x14ac:dyDescent="0.35">
      <c r="D63" s="21"/>
      <c r="E63" s="21"/>
    </row>
    <row r="64" spans="4:5" ht="15.75" hidden="1" customHeight="1" x14ac:dyDescent="0.35">
      <c r="D64" s="21"/>
      <c r="E64" s="21"/>
    </row>
    <row r="65" spans="4:5" ht="15.75" hidden="1" customHeight="1" x14ac:dyDescent="0.35">
      <c r="D65" s="21"/>
      <c r="E65" s="21"/>
    </row>
    <row r="66" spans="4:5" ht="15.75" hidden="1" customHeight="1" x14ac:dyDescent="0.35">
      <c r="D66" s="21"/>
      <c r="E66" s="21"/>
    </row>
    <row r="67" spans="4:5" ht="15.75" hidden="1" customHeight="1" x14ac:dyDescent="0.35">
      <c r="D67" s="21"/>
      <c r="E67" s="21"/>
    </row>
    <row r="68" spans="4:5" ht="15.75" hidden="1" customHeight="1" x14ac:dyDescent="0.35">
      <c r="D68" s="21"/>
      <c r="E68" s="21"/>
    </row>
    <row r="69" spans="4:5" ht="15.75" hidden="1" customHeight="1" x14ac:dyDescent="0.35">
      <c r="D69" s="21"/>
      <c r="E69" s="21"/>
    </row>
    <row r="70" spans="4:5" ht="15.75" hidden="1" customHeight="1" x14ac:dyDescent="0.35">
      <c r="D70" s="21"/>
      <c r="E70" s="21"/>
    </row>
    <row r="71" spans="4:5" ht="15.75" hidden="1" customHeight="1" x14ac:dyDescent="0.35">
      <c r="D71" s="21"/>
      <c r="E71" s="21"/>
    </row>
    <row r="72" spans="4:5" ht="15.75" hidden="1" customHeight="1" x14ac:dyDescent="0.35">
      <c r="D72" s="21"/>
      <c r="E72" s="21"/>
    </row>
    <row r="73" spans="4:5" ht="15.75" hidden="1" customHeight="1" x14ac:dyDescent="0.35">
      <c r="D73" s="21"/>
      <c r="E73" s="21"/>
    </row>
    <row r="74" spans="4:5" ht="15.75" hidden="1" customHeight="1" x14ac:dyDescent="0.35">
      <c r="D74" s="21"/>
      <c r="E74" s="21"/>
    </row>
    <row r="75" spans="4:5" ht="15.75" hidden="1" customHeight="1" x14ac:dyDescent="0.35">
      <c r="D75" s="21"/>
      <c r="E75" s="21"/>
    </row>
    <row r="76" spans="4:5" x14ac:dyDescent="0.35">
      <c r="D76" s="21"/>
      <c r="E76" s="21"/>
    </row>
    <row r="77" spans="4:5" x14ac:dyDescent="0.35">
      <c r="D77" s="21"/>
      <c r="E77" s="21"/>
    </row>
    <row r="78" spans="4:5" x14ac:dyDescent="0.35">
      <c r="D78" s="21"/>
      <c r="E78" s="21"/>
    </row>
    <row r="79" spans="4:5" x14ac:dyDescent="0.35">
      <c r="D79" s="21"/>
      <c r="E79" s="21"/>
    </row>
    <row r="80" spans="4:5" x14ac:dyDescent="0.35">
      <c r="D80" s="21"/>
      <c r="E80" s="21"/>
    </row>
    <row r="81" spans="4:5" x14ac:dyDescent="0.35">
      <c r="D81" s="21"/>
      <c r="E81" s="21"/>
    </row>
    <row r="82" spans="4:5" x14ac:dyDescent="0.35">
      <c r="D82" s="21"/>
      <c r="E82" s="21"/>
    </row>
    <row r="83" spans="4:5" x14ac:dyDescent="0.35">
      <c r="D83" s="21"/>
      <c r="E83" s="21"/>
    </row>
    <row r="84" spans="4:5" x14ac:dyDescent="0.35">
      <c r="D84" s="21"/>
      <c r="E84" s="21"/>
    </row>
    <row r="85" spans="4:5" x14ac:dyDescent="0.35">
      <c r="D85" s="21"/>
      <c r="E85" s="21"/>
    </row>
    <row r="86" spans="4:5" x14ac:dyDescent="0.35">
      <c r="D86" s="21"/>
      <c r="E86" s="21"/>
    </row>
    <row r="87" spans="4:5" x14ac:dyDescent="0.35">
      <c r="D87" s="21"/>
      <c r="E87" s="21"/>
    </row>
    <row r="88" spans="4:5" x14ac:dyDescent="0.35">
      <c r="D88" s="21"/>
      <c r="E88" s="21"/>
    </row>
    <row r="89" spans="4:5" x14ac:dyDescent="0.35">
      <c r="D89" s="21"/>
      <c r="E89" s="21"/>
    </row>
    <row r="90" spans="4:5" x14ac:dyDescent="0.35">
      <c r="D90" s="21"/>
      <c r="E90" s="21"/>
    </row>
    <row r="91" spans="4:5" x14ac:dyDescent="0.35">
      <c r="D91" s="21"/>
      <c r="E91" s="21"/>
    </row>
    <row r="92" spans="4:5" x14ac:dyDescent="0.35">
      <c r="D92" s="21"/>
      <c r="E92" s="21"/>
    </row>
    <row r="93" spans="4:5" x14ac:dyDescent="0.35">
      <c r="D93" s="21"/>
      <c r="E93" s="21"/>
    </row>
    <row r="94" spans="4:5" x14ac:dyDescent="0.35">
      <c r="D94" s="21"/>
      <c r="E94" s="21"/>
    </row>
    <row r="95" spans="4:5" x14ac:dyDescent="0.35">
      <c r="D95" s="21"/>
      <c r="E95" s="21"/>
    </row>
    <row r="96" spans="4:5" x14ac:dyDescent="0.35">
      <c r="D96" s="21"/>
      <c r="E96" s="21"/>
    </row>
    <row r="97" spans="4:5" x14ac:dyDescent="0.35">
      <c r="D97" s="21"/>
      <c r="E97" s="21"/>
    </row>
    <row r="98" spans="4:5" x14ac:dyDescent="0.35">
      <c r="D98" s="21"/>
      <c r="E98" s="21"/>
    </row>
    <row r="99" spans="4:5" x14ac:dyDescent="0.35">
      <c r="D99" s="21"/>
      <c r="E99" s="21"/>
    </row>
    <row r="100" spans="4:5" x14ac:dyDescent="0.35">
      <c r="D100" s="21"/>
      <c r="E100" s="21"/>
    </row>
    <row r="101" spans="4:5" x14ac:dyDescent="0.35">
      <c r="D101" s="21"/>
      <c r="E101" s="21"/>
    </row>
    <row r="102" spans="4:5" x14ac:dyDescent="0.35">
      <c r="D102" s="21"/>
      <c r="E102" s="21"/>
    </row>
    <row r="103" spans="4:5" x14ac:dyDescent="0.35">
      <c r="D103" s="21"/>
      <c r="E103" s="21"/>
    </row>
    <row r="104" spans="4:5" x14ac:dyDescent="0.35">
      <c r="D104" s="21"/>
      <c r="E104" s="21"/>
    </row>
    <row r="105" spans="4:5" x14ac:dyDescent="0.35">
      <c r="D105" s="21"/>
      <c r="E105" s="21"/>
    </row>
    <row r="106" spans="4:5" x14ac:dyDescent="0.35">
      <c r="D106" s="21"/>
      <c r="E106" s="21"/>
    </row>
    <row r="107" spans="4:5" x14ac:dyDescent="0.35">
      <c r="D107" s="21"/>
      <c r="E107" s="21"/>
    </row>
    <row r="108" spans="4:5" x14ac:dyDescent="0.35">
      <c r="D108" s="21"/>
      <c r="E108" s="21"/>
    </row>
    <row r="109" spans="4:5" x14ac:dyDescent="0.35">
      <c r="D109" s="21"/>
      <c r="E109" s="21"/>
    </row>
    <row r="110" spans="4:5" x14ac:dyDescent="0.35">
      <c r="D110" s="21"/>
      <c r="E110" s="21"/>
    </row>
    <row r="111" spans="4:5" x14ac:dyDescent="0.35">
      <c r="D111" s="21"/>
      <c r="E111" s="21"/>
    </row>
    <row r="112" spans="4:5" x14ac:dyDescent="0.35">
      <c r="D112" s="21"/>
      <c r="E112" s="21"/>
    </row>
    <row r="113" spans="4:5" x14ac:dyDescent="0.35">
      <c r="D113" s="21"/>
      <c r="E113" s="21"/>
    </row>
    <row r="114" spans="4:5" x14ac:dyDescent="0.35">
      <c r="D114" s="21"/>
      <c r="E114" s="21"/>
    </row>
    <row r="115" spans="4:5" x14ac:dyDescent="0.35">
      <c r="D115" s="21"/>
      <c r="E115" s="21"/>
    </row>
    <row r="116" spans="4:5" x14ac:dyDescent="0.35">
      <c r="D116" s="21"/>
      <c r="E116" s="21"/>
    </row>
    <row r="117" spans="4:5" x14ac:dyDescent="0.35">
      <c r="D117" s="21"/>
      <c r="E117" s="21"/>
    </row>
    <row r="118" spans="4:5" x14ac:dyDescent="0.35">
      <c r="D118" s="21"/>
      <c r="E118" s="21"/>
    </row>
    <row r="119" spans="4:5" x14ac:dyDescent="0.35">
      <c r="D119" s="21"/>
      <c r="E119" s="21"/>
    </row>
    <row r="120" spans="4:5" x14ac:dyDescent="0.35">
      <c r="D120" s="21"/>
      <c r="E120" s="21"/>
    </row>
    <row r="121" spans="4:5" x14ac:dyDescent="0.35">
      <c r="D121" s="21"/>
      <c r="E121" s="21"/>
    </row>
    <row r="122" spans="4:5" x14ac:dyDescent="0.35">
      <c r="D122" s="21"/>
      <c r="E122" s="21"/>
    </row>
    <row r="123" spans="4:5" x14ac:dyDescent="0.35">
      <c r="D123" s="21"/>
      <c r="E123" s="21"/>
    </row>
    <row r="124" spans="4:5" x14ac:dyDescent="0.35">
      <c r="D124" s="21"/>
      <c r="E124" s="21"/>
    </row>
    <row r="125" spans="4:5" x14ac:dyDescent="0.35">
      <c r="D125" s="21"/>
      <c r="E125" s="21"/>
    </row>
    <row r="126" spans="4:5" x14ac:dyDescent="0.35">
      <c r="D126" s="21"/>
      <c r="E126" s="21"/>
    </row>
    <row r="127" spans="4:5" x14ac:dyDescent="0.35">
      <c r="D127" s="21"/>
      <c r="E127" s="21"/>
    </row>
    <row r="128" spans="4:5" x14ac:dyDescent="0.35">
      <c r="D128" s="21"/>
      <c r="E128" s="21"/>
    </row>
    <row r="129" spans="4:5" x14ac:dyDescent="0.35">
      <c r="D129" s="21"/>
      <c r="E129" s="21"/>
    </row>
    <row r="130" spans="4:5" x14ac:dyDescent="0.35">
      <c r="D130" s="21"/>
      <c r="E130" s="21"/>
    </row>
    <row r="131" spans="4:5" x14ac:dyDescent="0.35">
      <c r="D131" s="21"/>
      <c r="E131" s="21"/>
    </row>
    <row r="132" spans="4:5" x14ac:dyDescent="0.35">
      <c r="D132" s="21"/>
      <c r="E132" s="21"/>
    </row>
    <row r="133" spans="4:5" x14ac:dyDescent="0.35">
      <c r="D133" s="21"/>
      <c r="E133" s="21"/>
    </row>
    <row r="134" spans="4:5" x14ac:dyDescent="0.35">
      <c r="D134" s="21"/>
      <c r="E134" s="21"/>
    </row>
    <row r="135" spans="4:5" x14ac:dyDescent="0.35">
      <c r="D135" s="21"/>
      <c r="E135" s="21"/>
    </row>
    <row r="136" spans="4:5" x14ac:dyDescent="0.35">
      <c r="D136" s="21"/>
      <c r="E136" s="21"/>
    </row>
    <row r="137" spans="4:5" x14ac:dyDescent="0.35">
      <c r="D137" s="21"/>
      <c r="E137" s="21"/>
    </row>
    <row r="138" spans="4:5" x14ac:dyDescent="0.35">
      <c r="D138" s="21"/>
      <c r="E138" s="21"/>
    </row>
    <row r="139" spans="4:5" x14ac:dyDescent="0.35">
      <c r="D139" s="21"/>
      <c r="E139" s="21"/>
    </row>
    <row r="140" spans="4:5" x14ac:dyDescent="0.35">
      <c r="D140" s="21"/>
      <c r="E140" s="21"/>
    </row>
    <row r="141" spans="4:5" x14ac:dyDescent="0.35">
      <c r="D141" s="21"/>
      <c r="E141" s="21"/>
    </row>
    <row r="142" spans="4:5" x14ac:dyDescent="0.35">
      <c r="D142" s="21"/>
      <c r="E142" s="21"/>
    </row>
    <row r="143" spans="4:5" x14ac:dyDescent="0.35">
      <c r="D143" s="21"/>
      <c r="E143" s="21"/>
    </row>
    <row r="144" spans="4:5" x14ac:dyDescent="0.35">
      <c r="D144" s="21"/>
      <c r="E144" s="21"/>
    </row>
    <row r="145" spans="4:5" x14ac:dyDescent="0.35">
      <c r="D145" s="21"/>
      <c r="E145" s="21"/>
    </row>
    <row r="146" spans="4:5" x14ac:dyDescent="0.35">
      <c r="D146" s="21"/>
      <c r="E146" s="21"/>
    </row>
    <row r="147" spans="4:5" x14ac:dyDescent="0.35">
      <c r="D147" s="21"/>
      <c r="E147" s="21"/>
    </row>
    <row r="148" spans="4:5" x14ac:dyDescent="0.35">
      <c r="D148" s="21"/>
      <c r="E148" s="21"/>
    </row>
    <row r="149" spans="4:5" x14ac:dyDescent="0.35">
      <c r="D149" s="21"/>
      <c r="E149" s="21"/>
    </row>
    <row r="150" spans="4:5" x14ac:dyDescent="0.35">
      <c r="D150" s="21"/>
      <c r="E150" s="21"/>
    </row>
    <row r="151" spans="4:5" x14ac:dyDescent="0.35">
      <c r="D151" s="21"/>
      <c r="E151" s="21"/>
    </row>
    <row r="152" spans="4:5" x14ac:dyDescent="0.35">
      <c r="D152" s="21"/>
      <c r="E152" s="21"/>
    </row>
    <row r="153" spans="4:5" x14ac:dyDescent="0.35">
      <c r="D153" s="21"/>
      <c r="E153" s="21"/>
    </row>
    <row r="154" spans="4:5" x14ac:dyDescent="0.35">
      <c r="D154" s="21"/>
      <c r="E154" s="21"/>
    </row>
    <row r="155" spans="4:5" x14ac:dyDescent="0.35">
      <c r="D155" s="21"/>
      <c r="E155" s="21"/>
    </row>
    <row r="156" spans="4:5" x14ac:dyDescent="0.35">
      <c r="D156" s="21"/>
      <c r="E156" s="21"/>
    </row>
    <row r="157" spans="4:5" x14ac:dyDescent="0.35">
      <c r="D157" s="21"/>
      <c r="E157" s="21"/>
    </row>
    <row r="158" spans="4:5" x14ac:dyDescent="0.35">
      <c r="D158" s="21"/>
      <c r="E158" s="21"/>
    </row>
    <row r="159" spans="4:5" x14ac:dyDescent="0.35">
      <c r="D159" s="21"/>
      <c r="E159" s="21"/>
    </row>
    <row r="160" spans="4:5" x14ac:dyDescent="0.35">
      <c r="D160" s="21"/>
      <c r="E160" s="21"/>
    </row>
    <row r="161" spans="4:5" x14ac:dyDescent="0.35">
      <c r="D161" s="21"/>
      <c r="E161" s="21"/>
    </row>
    <row r="162" spans="4:5" x14ac:dyDescent="0.35">
      <c r="D162" s="21"/>
      <c r="E162" s="21"/>
    </row>
    <row r="163" spans="4:5" x14ac:dyDescent="0.35">
      <c r="D163" s="21"/>
      <c r="E163" s="21"/>
    </row>
    <row r="164" spans="4:5" x14ac:dyDescent="0.35">
      <c r="D164" s="21"/>
      <c r="E164" s="21"/>
    </row>
    <row r="165" spans="4:5" x14ac:dyDescent="0.35">
      <c r="D165" s="21"/>
      <c r="E165" s="21"/>
    </row>
    <row r="166" spans="4:5" x14ac:dyDescent="0.35">
      <c r="D166" s="21"/>
      <c r="E166" s="21"/>
    </row>
    <row r="167" spans="4:5" x14ac:dyDescent="0.35">
      <c r="D167" s="21"/>
      <c r="E167" s="21"/>
    </row>
    <row r="168" spans="4:5" x14ac:dyDescent="0.35">
      <c r="D168" s="21"/>
      <c r="E168" s="21"/>
    </row>
    <row r="169" spans="4:5" x14ac:dyDescent="0.35">
      <c r="D169" s="21"/>
      <c r="E169" s="21"/>
    </row>
    <row r="170" spans="4:5" x14ac:dyDescent="0.35">
      <c r="D170" s="21"/>
      <c r="E170" s="21"/>
    </row>
    <row r="171" spans="4:5" x14ac:dyDescent="0.35">
      <c r="D171" s="21"/>
      <c r="E171" s="21"/>
    </row>
    <row r="172" spans="4:5" x14ac:dyDescent="0.35">
      <c r="D172" s="21"/>
      <c r="E172" s="21"/>
    </row>
    <row r="173" spans="4:5" x14ac:dyDescent="0.35">
      <c r="D173" s="21"/>
      <c r="E173" s="21"/>
    </row>
    <row r="174" spans="4:5" x14ac:dyDescent="0.35">
      <c r="D174" s="21"/>
      <c r="E174" s="21"/>
    </row>
    <row r="175" spans="4:5" x14ac:dyDescent="0.35">
      <c r="D175" s="21"/>
      <c r="E175" s="21"/>
    </row>
    <row r="176" spans="4:5" x14ac:dyDescent="0.35">
      <c r="D176" s="21"/>
      <c r="E176" s="21"/>
    </row>
    <row r="177" spans="4:5" x14ac:dyDescent="0.35">
      <c r="D177" s="21"/>
      <c r="E177" s="21"/>
    </row>
    <row r="178" spans="4:5" x14ac:dyDescent="0.35">
      <c r="D178" s="21"/>
      <c r="E178" s="21"/>
    </row>
    <row r="179" spans="4:5" x14ac:dyDescent="0.35">
      <c r="D179" s="21"/>
      <c r="E179" s="21"/>
    </row>
    <row r="180" spans="4:5" x14ac:dyDescent="0.35">
      <c r="D180" s="21"/>
      <c r="E180" s="21"/>
    </row>
    <row r="181" spans="4:5" x14ac:dyDescent="0.35">
      <c r="D181" s="21"/>
      <c r="E181" s="21"/>
    </row>
    <row r="182" spans="4:5" x14ac:dyDescent="0.35">
      <c r="D182" s="21"/>
      <c r="E182" s="21"/>
    </row>
    <row r="183" spans="4:5" x14ac:dyDescent="0.35">
      <c r="D183" s="21"/>
      <c r="E183" s="21"/>
    </row>
    <row r="184" spans="4:5" x14ac:dyDescent="0.35">
      <c r="D184" s="21"/>
      <c r="E184" s="21"/>
    </row>
    <row r="185" spans="4:5" x14ac:dyDescent="0.35">
      <c r="D185" s="21"/>
      <c r="E185" s="21"/>
    </row>
    <row r="186" spans="4:5" x14ac:dyDescent="0.35">
      <c r="D186" s="21"/>
      <c r="E186" s="21"/>
    </row>
    <row r="187" spans="4:5" x14ac:dyDescent="0.35">
      <c r="D187" s="21"/>
      <c r="E187" s="21"/>
    </row>
    <row r="188" spans="4:5" x14ac:dyDescent="0.35">
      <c r="D188" s="21"/>
      <c r="E188" s="21"/>
    </row>
    <row r="189" spans="4:5" x14ac:dyDescent="0.35">
      <c r="D189" s="21"/>
      <c r="E189" s="21"/>
    </row>
    <row r="190" spans="4:5" x14ac:dyDescent="0.35">
      <c r="D190" s="21"/>
      <c r="E190" s="21"/>
    </row>
    <row r="191" spans="4:5" x14ac:dyDescent="0.35">
      <c r="D191" s="21"/>
      <c r="E191" s="21"/>
    </row>
    <row r="192" spans="4:5" x14ac:dyDescent="0.35">
      <c r="D192" s="21"/>
      <c r="E192" s="21"/>
    </row>
    <row r="193" spans="4:5" x14ac:dyDescent="0.35">
      <c r="D193" s="21"/>
      <c r="E193" s="21"/>
    </row>
    <row r="194" spans="4:5" x14ac:dyDescent="0.35">
      <c r="D194" s="21"/>
      <c r="E194" s="21"/>
    </row>
    <row r="195" spans="4:5" x14ac:dyDescent="0.35">
      <c r="D195" s="21"/>
      <c r="E195" s="21"/>
    </row>
    <row r="196" spans="4:5" x14ac:dyDescent="0.35">
      <c r="D196" s="21"/>
      <c r="E196" s="21"/>
    </row>
    <row r="197" spans="4:5" x14ac:dyDescent="0.35">
      <c r="D197" s="21"/>
      <c r="E197" s="21"/>
    </row>
    <row r="198" spans="4:5" x14ac:dyDescent="0.35">
      <c r="D198" s="21"/>
      <c r="E198" s="21"/>
    </row>
    <row r="199" spans="4:5" x14ac:dyDescent="0.35">
      <c r="D199" s="21"/>
      <c r="E199" s="21"/>
    </row>
    <row r="200" spans="4:5" x14ac:dyDescent="0.35">
      <c r="D200" s="21"/>
      <c r="E200" s="21"/>
    </row>
    <row r="201" spans="4:5" x14ac:dyDescent="0.35">
      <c r="D201" s="21"/>
      <c r="E201" s="21"/>
    </row>
    <row r="202" spans="4:5" x14ac:dyDescent="0.35">
      <c r="D202" s="21"/>
      <c r="E202" s="21"/>
    </row>
    <row r="203" spans="4:5" x14ac:dyDescent="0.35">
      <c r="D203" s="21"/>
      <c r="E203" s="21"/>
    </row>
    <row r="204" spans="4:5" x14ac:dyDescent="0.35">
      <c r="D204" s="21"/>
      <c r="E204" s="21"/>
    </row>
    <row r="205" spans="4:5" x14ac:dyDescent="0.35">
      <c r="D205" s="21"/>
      <c r="E205" s="21"/>
    </row>
    <row r="206" spans="4:5" x14ac:dyDescent="0.35">
      <c r="D206" s="21"/>
      <c r="E206" s="21"/>
    </row>
    <row r="207" spans="4:5" x14ac:dyDescent="0.35">
      <c r="D207" s="21"/>
      <c r="E207" s="21"/>
    </row>
    <row r="208" spans="4:5" x14ac:dyDescent="0.35">
      <c r="D208" s="21"/>
      <c r="E208" s="21"/>
    </row>
    <row r="209" spans="4:5" x14ac:dyDescent="0.35">
      <c r="D209" s="21"/>
      <c r="E209" s="21"/>
    </row>
    <row r="210" spans="4:5" x14ac:dyDescent="0.35">
      <c r="D210" s="21"/>
      <c r="E210" s="21"/>
    </row>
    <row r="211" spans="4:5" x14ac:dyDescent="0.35">
      <c r="D211" s="21"/>
      <c r="E211" s="21"/>
    </row>
    <row r="212" spans="4:5" x14ac:dyDescent="0.35">
      <c r="D212" s="21"/>
      <c r="E212" s="21"/>
    </row>
    <row r="213" spans="4:5" x14ac:dyDescent="0.35">
      <c r="D213" s="21"/>
      <c r="E213" s="21"/>
    </row>
    <row r="214" spans="4:5" x14ac:dyDescent="0.35">
      <c r="D214" s="21"/>
      <c r="E214" s="21"/>
    </row>
    <row r="215" spans="4:5" x14ac:dyDescent="0.35">
      <c r="D215" s="21"/>
      <c r="E215" s="21"/>
    </row>
    <row r="216" spans="4:5" x14ac:dyDescent="0.35">
      <c r="D216" s="21"/>
      <c r="E216" s="21"/>
    </row>
    <row r="217" spans="4:5" x14ac:dyDescent="0.35">
      <c r="D217" s="21"/>
      <c r="E217" s="21"/>
    </row>
    <row r="218" spans="4:5" x14ac:dyDescent="0.35">
      <c r="D218" s="21"/>
      <c r="E218" s="21"/>
    </row>
    <row r="219" spans="4:5" x14ac:dyDescent="0.35">
      <c r="D219" s="21"/>
      <c r="E219" s="21"/>
    </row>
    <row r="220" spans="4:5" x14ac:dyDescent="0.35">
      <c r="D220" s="21"/>
      <c r="E220" s="21"/>
    </row>
    <row r="221" spans="4:5" x14ac:dyDescent="0.35">
      <c r="D221" s="21"/>
      <c r="E221" s="21"/>
    </row>
    <row r="222" spans="4:5" x14ac:dyDescent="0.35">
      <c r="D222" s="21"/>
      <c r="E222" s="21"/>
    </row>
    <row r="223" spans="4:5" x14ac:dyDescent="0.35">
      <c r="D223" s="21"/>
      <c r="E223" s="21"/>
    </row>
    <row r="224" spans="4:5" x14ac:dyDescent="0.35">
      <c r="D224" s="21"/>
      <c r="E224" s="21"/>
    </row>
    <row r="225" spans="4:5" x14ac:dyDescent="0.35">
      <c r="D225" s="21"/>
      <c r="E225" s="21"/>
    </row>
    <row r="226" spans="4:5" x14ac:dyDescent="0.35">
      <c r="D226" s="21"/>
      <c r="E226" s="21"/>
    </row>
    <row r="227" spans="4:5" x14ac:dyDescent="0.35">
      <c r="D227" s="21"/>
      <c r="E227" s="21"/>
    </row>
    <row r="228" spans="4:5" x14ac:dyDescent="0.35">
      <c r="D228" s="21"/>
      <c r="E228" s="21"/>
    </row>
    <row r="229" spans="4:5" x14ac:dyDescent="0.35">
      <c r="D229" s="21"/>
      <c r="E229" s="21"/>
    </row>
    <row r="230" spans="4:5" x14ac:dyDescent="0.35">
      <c r="D230" s="21"/>
      <c r="E230" s="21"/>
    </row>
    <row r="231" spans="4:5" x14ac:dyDescent="0.35">
      <c r="D231" s="21"/>
      <c r="E231" s="21"/>
    </row>
    <row r="232" spans="4:5" x14ac:dyDescent="0.35">
      <c r="D232" s="21"/>
      <c r="E232" s="21"/>
    </row>
    <row r="233" spans="4:5" x14ac:dyDescent="0.35">
      <c r="D233" s="21"/>
      <c r="E233" s="21"/>
    </row>
    <row r="234" spans="4:5" x14ac:dyDescent="0.35">
      <c r="D234" s="21"/>
      <c r="E234" s="21"/>
    </row>
    <row r="235" spans="4:5" x14ac:dyDescent="0.35">
      <c r="D235" s="21"/>
      <c r="E235" s="21"/>
    </row>
    <row r="236" spans="4:5" x14ac:dyDescent="0.35">
      <c r="D236" s="21"/>
      <c r="E236" s="21"/>
    </row>
    <row r="237" spans="4:5" x14ac:dyDescent="0.35">
      <c r="D237" s="21"/>
      <c r="E237" s="21"/>
    </row>
    <row r="238" spans="4:5" x14ac:dyDescent="0.35">
      <c r="D238" s="21"/>
      <c r="E238" s="21"/>
    </row>
    <row r="239" spans="4:5" x14ac:dyDescent="0.35">
      <c r="D239" s="21"/>
      <c r="E239" s="21"/>
    </row>
    <row r="240" spans="4:5" x14ac:dyDescent="0.35">
      <c r="D240" s="21"/>
      <c r="E240" s="21"/>
    </row>
    <row r="241" spans="4:5" x14ac:dyDescent="0.35">
      <c r="D241" s="21"/>
      <c r="E241" s="21"/>
    </row>
    <row r="242" spans="4:5" x14ac:dyDescent="0.35">
      <c r="D242" s="21"/>
      <c r="E242" s="21"/>
    </row>
    <row r="243" spans="4:5" x14ac:dyDescent="0.35">
      <c r="D243" s="21"/>
      <c r="E243" s="21"/>
    </row>
    <row r="244" spans="4:5" x14ac:dyDescent="0.35">
      <c r="D244" s="21"/>
      <c r="E244" s="21"/>
    </row>
    <row r="245" spans="4:5" x14ac:dyDescent="0.35">
      <c r="D245" s="21"/>
      <c r="E245" s="21"/>
    </row>
    <row r="246" spans="4:5" x14ac:dyDescent="0.35">
      <c r="D246" s="21"/>
      <c r="E246" s="21"/>
    </row>
    <row r="247" spans="4:5" x14ac:dyDescent="0.35">
      <c r="D247" s="21"/>
      <c r="E247" s="21"/>
    </row>
    <row r="248" spans="4:5" x14ac:dyDescent="0.35">
      <c r="D248" s="21"/>
      <c r="E248" s="21"/>
    </row>
    <row r="249" spans="4:5" x14ac:dyDescent="0.35">
      <c r="D249" s="21"/>
      <c r="E249" s="21"/>
    </row>
    <row r="250" spans="4:5" x14ac:dyDescent="0.35">
      <c r="D250" s="21"/>
      <c r="E250" s="21"/>
    </row>
    <row r="251" spans="4:5" x14ac:dyDescent="0.35">
      <c r="D251" s="21"/>
      <c r="E251" s="21"/>
    </row>
    <row r="252" spans="4:5" x14ac:dyDescent="0.35">
      <c r="D252" s="21"/>
      <c r="E252" s="21"/>
    </row>
    <row r="253" spans="4:5" x14ac:dyDescent="0.35">
      <c r="D253" s="21"/>
      <c r="E253" s="21"/>
    </row>
    <row r="254" spans="4:5" x14ac:dyDescent="0.35">
      <c r="D254" s="21"/>
      <c r="E254" s="21"/>
    </row>
    <row r="255" spans="4:5" x14ac:dyDescent="0.35">
      <c r="D255" s="21"/>
      <c r="E255" s="21"/>
    </row>
    <row r="256" spans="4:5" x14ac:dyDescent="0.35">
      <c r="D256" s="21"/>
      <c r="E256" s="21"/>
    </row>
    <row r="257" spans="4:5" x14ac:dyDescent="0.35">
      <c r="D257" s="21"/>
      <c r="E257" s="21"/>
    </row>
    <row r="258" spans="4:5" x14ac:dyDescent="0.35">
      <c r="D258" s="21"/>
      <c r="E258" s="21"/>
    </row>
    <row r="259" spans="4:5" x14ac:dyDescent="0.35">
      <c r="D259" s="21"/>
      <c r="E259" s="21"/>
    </row>
    <row r="260" spans="4:5" x14ac:dyDescent="0.35">
      <c r="D260" s="21"/>
      <c r="E260" s="21"/>
    </row>
    <row r="261" spans="4:5" x14ac:dyDescent="0.35">
      <c r="D261" s="21"/>
      <c r="E261" s="21"/>
    </row>
    <row r="262" spans="4:5" x14ac:dyDescent="0.35">
      <c r="D262" s="21"/>
      <c r="E262" s="21"/>
    </row>
    <row r="263" spans="4:5" x14ac:dyDescent="0.35">
      <c r="D263" s="21"/>
      <c r="E263" s="21"/>
    </row>
    <row r="264" spans="4:5" x14ac:dyDescent="0.35">
      <c r="D264" s="21"/>
      <c r="E264" s="21"/>
    </row>
    <row r="265" spans="4:5" x14ac:dyDescent="0.35">
      <c r="D265" s="21"/>
      <c r="E265" s="21"/>
    </row>
    <row r="266" spans="4:5" x14ac:dyDescent="0.35">
      <c r="D266" s="21"/>
      <c r="E266" s="21"/>
    </row>
    <row r="267" spans="4:5" x14ac:dyDescent="0.35">
      <c r="D267" s="21"/>
      <c r="E267" s="21"/>
    </row>
    <row r="268" spans="4:5" x14ac:dyDescent="0.35">
      <c r="D268" s="21"/>
      <c r="E268" s="21"/>
    </row>
    <row r="269" spans="4:5" x14ac:dyDescent="0.35">
      <c r="D269" s="21"/>
      <c r="E269" s="21"/>
    </row>
    <row r="270" spans="4:5" x14ac:dyDescent="0.35">
      <c r="D270" s="21"/>
      <c r="E270" s="21"/>
    </row>
    <row r="271" spans="4:5" x14ac:dyDescent="0.35">
      <c r="D271" s="21"/>
      <c r="E271" s="21"/>
    </row>
    <row r="272" spans="4:5" x14ac:dyDescent="0.35">
      <c r="D272" s="21"/>
      <c r="E272" s="21"/>
    </row>
    <row r="273" spans="4:5" x14ac:dyDescent="0.35">
      <c r="D273" s="21"/>
      <c r="E273" s="21"/>
    </row>
    <row r="274" spans="4:5" x14ac:dyDescent="0.35">
      <c r="D274" s="21"/>
      <c r="E274" s="21"/>
    </row>
    <row r="275" spans="4:5" x14ac:dyDescent="0.35">
      <c r="D275" s="21"/>
      <c r="E275" s="21"/>
    </row>
    <row r="276" spans="4:5" x14ac:dyDescent="0.35">
      <c r="D276" s="21"/>
      <c r="E276" s="21"/>
    </row>
    <row r="277" spans="4:5" x14ac:dyDescent="0.35">
      <c r="D277" s="21"/>
      <c r="E277" s="21"/>
    </row>
    <row r="278" spans="4:5" x14ac:dyDescent="0.35">
      <c r="D278" s="21"/>
      <c r="E278" s="21"/>
    </row>
    <row r="279" spans="4:5" x14ac:dyDescent="0.35">
      <c r="D279" s="21"/>
      <c r="E279" s="21"/>
    </row>
    <row r="280" spans="4:5" x14ac:dyDescent="0.35">
      <c r="D280" s="21"/>
      <c r="E280" s="21"/>
    </row>
    <row r="281" spans="4:5" x14ac:dyDescent="0.35">
      <c r="D281" s="21"/>
      <c r="E281" s="21"/>
    </row>
    <row r="282" spans="4:5" x14ac:dyDescent="0.35">
      <c r="D282" s="21"/>
      <c r="E282" s="21"/>
    </row>
    <row r="283" spans="4:5" x14ac:dyDescent="0.35">
      <c r="D283" s="21"/>
      <c r="E283" s="21"/>
    </row>
    <row r="284" spans="4:5" x14ac:dyDescent="0.35">
      <c r="D284" s="21"/>
      <c r="E284" s="21"/>
    </row>
    <row r="285" spans="4:5" x14ac:dyDescent="0.35">
      <c r="D285" s="21"/>
      <c r="E285" s="21"/>
    </row>
    <row r="286" spans="4:5" x14ac:dyDescent="0.35">
      <c r="D286" s="21"/>
      <c r="E286" s="21"/>
    </row>
    <row r="287" spans="4:5" x14ac:dyDescent="0.35">
      <c r="D287" s="21"/>
      <c r="E287" s="21"/>
    </row>
    <row r="288" spans="4:5" x14ac:dyDescent="0.35">
      <c r="D288" s="21"/>
      <c r="E288" s="21"/>
    </row>
    <row r="289" spans="4:5" x14ac:dyDescent="0.35">
      <c r="D289" s="21"/>
      <c r="E289" s="21"/>
    </row>
    <row r="290" spans="4:5" x14ac:dyDescent="0.35">
      <c r="D290" s="21"/>
      <c r="E290" s="21"/>
    </row>
    <row r="291" spans="4:5" x14ac:dyDescent="0.35">
      <c r="D291" s="21"/>
      <c r="E291" s="21"/>
    </row>
    <row r="292" spans="4:5" x14ac:dyDescent="0.35">
      <c r="D292" s="21"/>
      <c r="E292" s="21"/>
    </row>
    <row r="293" spans="4:5" x14ac:dyDescent="0.35">
      <c r="D293" s="21"/>
      <c r="E293" s="21"/>
    </row>
    <row r="294" spans="4:5" x14ac:dyDescent="0.35">
      <c r="D294" s="21"/>
      <c r="E294" s="21"/>
    </row>
    <row r="295" spans="4:5" x14ac:dyDescent="0.35">
      <c r="D295" s="21"/>
      <c r="E295" s="21"/>
    </row>
    <row r="296" spans="4:5" x14ac:dyDescent="0.35">
      <c r="D296" s="21"/>
      <c r="E296" s="21"/>
    </row>
    <row r="297" spans="4:5" x14ac:dyDescent="0.35">
      <c r="D297" s="21"/>
      <c r="E297" s="21"/>
    </row>
    <row r="298" spans="4:5" x14ac:dyDescent="0.35">
      <c r="D298" s="21"/>
      <c r="E298" s="21"/>
    </row>
    <row r="299" spans="4:5" x14ac:dyDescent="0.35">
      <c r="D299" s="21"/>
      <c r="E299" s="21"/>
    </row>
    <row r="300" spans="4:5" x14ac:dyDescent="0.35">
      <c r="D300" s="21"/>
      <c r="E300" s="21"/>
    </row>
    <row r="301" spans="4:5" x14ac:dyDescent="0.35">
      <c r="D301" s="21"/>
      <c r="E301" s="21"/>
    </row>
    <row r="302" spans="4:5" x14ac:dyDescent="0.35">
      <c r="D302" s="21"/>
      <c r="E302" s="21"/>
    </row>
    <row r="303" spans="4:5" x14ac:dyDescent="0.35">
      <c r="D303" s="21"/>
      <c r="E303" s="21"/>
    </row>
    <row r="304" spans="4:5" x14ac:dyDescent="0.35">
      <c r="D304" s="21"/>
      <c r="E304" s="21"/>
    </row>
    <row r="305" spans="4:5" x14ac:dyDescent="0.35">
      <c r="D305" s="21"/>
      <c r="E305" s="21"/>
    </row>
    <row r="306" spans="4:5" x14ac:dyDescent="0.35">
      <c r="D306" s="21"/>
      <c r="E306" s="21"/>
    </row>
    <row r="307" spans="4:5" x14ac:dyDescent="0.35">
      <c r="D307" s="21"/>
      <c r="E307" s="21"/>
    </row>
    <row r="308" spans="4:5" x14ac:dyDescent="0.35">
      <c r="D308" s="21"/>
      <c r="E308" s="21"/>
    </row>
    <row r="309" spans="4:5" x14ac:dyDescent="0.35">
      <c r="D309" s="21"/>
      <c r="E309" s="21"/>
    </row>
    <row r="310" spans="4:5" x14ac:dyDescent="0.35">
      <c r="D310" s="21"/>
      <c r="E310" s="21"/>
    </row>
    <row r="311" spans="4:5" x14ac:dyDescent="0.35">
      <c r="D311" s="21"/>
      <c r="E311" s="21"/>
    </row>
    <row r="312" spans="4:5" x14ac:dyDescent="0.35">
      <c r="D312" s="21"/>
      <c r="E312" s="21"/>
    </row>
    <row r="313" spans="4:5" x14ac:dyDescent="0.35">
      <c r="D313" s="21"/>
      <c r="E313" s="21"/>
    </row>
    <row r="314" spans="4:5" x14ac:dyDescent="0.35">
      <c r="D314" s="21"/>
      <c r="E314" s="21"/>
    </row>
    <row r="315" spans="4:5" x14ac:dyDescent="0.35">
      <c r="D315" s="21"/>
      <c r="E315" s="21"/>
    </row>
    <row r="316" spans="4:5" x14ac:dyDescent="0.35">
      <c r="D316" s="21"/>
      <c r="E316" s="21"/>
    </row>
    <row r="317" spans="4:5" x14ac:dyDescent="0.35">
      <c r="D317" s="21"/>
      <c r="E317" s="21"/>
    </row>
    <row r="318" spans="4:5" x14ac:dyDescent="0.35">
      <c r="D318" s="21"/>
      <c r="E318" s="21"/>
    </row>
    <row r="319" spans="4:5" x14ac:dyDescent="0.35">
      <c r="D319" s="21"/>
      <c r="E319" s="21"/>
    </row>
    <row r="320" spans="4:5" x14ac:dyDescent="0.35">
      <c r="D320" s="21"/>
      <c r="E320" s="21"/>
    </row>
    <row r="321" spans="4:5" x14ac:dyDescent="0.35">
      <c r="D321" s="21"/>
      <c r="E321" s="21"/>
    </row>
    <row r="322" spans="4:5" x14ac:dyDescent="0.35">
      <c r="D322" s="21"/>
      <c r="E322" s="21"/>
    </row>
    <row r="323" spans="4:5" x14ac:dyDescent="0.35">
      <c r="D323" s="21"/>
      <c r="E323" s="21"/>
    </row>
    <row r="324" spans="4:5" x14ac:dyDescent="0.35">
      <c r="D324" s="21"/>
      <c r="E324" s="21"/>
    </row>
    <row r="325" spans="4:5" x14ac:dyDescent="0.35">
      <c r="D325" s="21"/>
      <c r="E325" s="21"/>
    </row>
    <row r="326" spans="4:5" x14ac:dyDescent="0.35">
      <c r="D326" s="21"/>
      <c r="E326" s="21"/>
    </row>
    <row r="327" spans="4:5" x14ac:dyDescent="0.35">
      <c r="D327" s="21"/>
      <c r="E327" s="21"/>
    </row>
    <row r="328" spans="4:5" x14ac:dyDescent="0.35">
      <c r="D328" s="21"/>
      <c r="E328" s="21"/>
    </row>
    <row r="329" spans="4:5" x14ac:dyDescent="0.35">
      <c r="D329" s="21"/>
      <c r="E329" s="21"/>
    </row>
    <row r="330" spans="4:5" x14ac:dyDescent="0.35">
      <c r="D330" s="21"/>
      <c r="E330" s="21"/>
    </row>
    <row r="331" spans="4:5" x14ac:dyDescent="0.35">
      <c r="D331" s="21"/>
      <c r="E331" s="21"/>
    </row>
    <row r="332" spans="4:5" x14ac:dyDescent="0.35">
      <c r="D332" s="21"/>
      <c r="E332" s="21"/>
    </row>
    <row r="333" spans="4:5" x14ac:dyDescent="0.35">
      <c r="D333" s="21"/>
      <c r="E333" s="21"/>
    </row>
    <row r="334" spans="4:5" x14ac:dyDescent="0.35">
      <c r="D334" s="21"/>
      <c r="E334" s="21"/>
    </row>
    <row r="335" spans="4:5" x14ac:dyDescent="0.35">
      <c r="D335" s="21"/>
      <c r="E335" s="21"/>
    </row>
    <row r="336" spans="4:5" x14ac:dyDescent="0.35">
      <c r="D336" s="21"/>
      <c r="E336" s="21"/>
    </row>
    <row r="337" spans="4:5" x14ac:dyDescent="0.35">
      <c r="D337" s="21"/>
      <c r="E337" s="21"/>
    </row>
    <row r="338" spans="4:5" x14ac:dyDescent="0.35">
      <c r="D338" s="21"/>
      <c r="E338" s="21"/>
    </row>
    <row r="339" spans="4:5" x14ac:dyDescent="0.35">
      <c r="D339" s="21"/>
      <c r="E339" s="21"/>
    </row>
    <row r="340" spans="4:5" x14ac:dyDescent="0.35">
      <c r="D340" s="21"/>
      <c r="E340" s="21"/>
    </row>
    <row r="341" spans="4:5" x14ac:dyDescent="0.35">
      <c r="D341" s="21"/>
      <c r="E341" s="21"/>
    </row>
    <row r="342" spans="4:5" x14ac:dyDescent="0.35">
      <c r="D342" s="21"/>
      <c r="E342" s="21"/>
    </row>
    <row r="343" spans="4:5" x14ac:dyDescent="0.35">
      <c r="D343" s="21"/>
      <c r="E343" s="21"/>
    </row>
    <row r="344" spans="4:5" x14ac:dyDescent="0.35">
      <c r="D344" s="21"/>
      <c r="E344" s="21"/>
    </row>
    <row r="345" spans="4:5" x14ac:dyDescent="0.35">
      <c r="D345" s="21"/>
      <c r="E345" s="21"/>
    </row>
    <row r="346" spans="4:5" x14ac:dyDescent="0.35">
      <c r="D346" s="21"/>
      <c r="E346" s="21"/>
    </row>
    <row r="347" spans="4:5" x14ac:dyDescent="0.35">
      <c r="D347" s="21"/>
      <c r="E347" s="21"/>
    </row>
    <row r="348" spans="4:5" x14ac:dyDescent="0.35">
      <c r="D348" s="21"/>
      <c r="E348" s="21"/>
    </row>
    <row r="349" spans="4:5" x14ac:dyDescent="0.35">
      <c r="D349" s="21"/>
      <c r="E349" s="21"/>
    </row>
    <row r="350" spans="4:5" x14ac:dyDescent="0.35">
      <c r="D350" s="21"/>
      <c r="E350" s="21"/>
    </row>
    <row r="351" spans="4:5" x14ac:dyDescent="0.35">
      <c r="D351" s="21"/>
      <c r="E351" s="21"/>
    </row>
    <row r="352" spans="4:5" x14ac:dyDescent="0.35">
      <c r="D352" s="21"/>
      <c r="E352" s="21"/>
    </row>
    <row r="353" spans="4:5" x14ac:dyDescent="0.35">
      <c r="D353" s="21"/>
      <c r="E353" s="21"/>
    </row>
    <row r="354" spans="4:5" x14ac:dyDescent="0.35">
      <c r="D354" s="21"/>
      <c r="E354" s="21"/>
    </row>
    <row r="355" spans="4:5" x14ac:dyDescent="0.35">
      <c r="D355" s="21"/>
      <c r="E355" s="21"/>
    </row>
    <row r="356" spans="4:5" x14ac:dyDescent="0.35">
      <c r="D356" s="21"/>
      <c r="E356" s="21"/>
    </row>
    <row r="357" spans="4:5" x14ac:dyDescent="0.35">
      <c r="D357" s="21"/>
      <c r="E357" s="21"/>
    </row>
    <row r="358" spans="4:5" x14ac:dyDescent="0.35">
      <c r="D358" s="21"/>
      <c r="E358" s="21"/>
    </row>
    <row r="359" spans="4:5" x14ac:dyDescent="0.35">
      <c r="D359" s="21"/>
      <c r="E359" s="21"/>
    </row>
    <row r="360" spans="4:5" x14ac:dyDescent="0.35">
      <c r="D360" s="21"/>
      <c r="E360" s="21"/>
    </row>
    <row r="361" spans="4:5" x14ac:dyDescent="0.35">
      <c r="D361" s="21"/>
      <c r="E361" s="21"/>
    </row>
    <row r="362" spans="4:5" x14ac:dyDescent="0.35">
      <c r="D362" s="21"/>
      <c r="E362" s="21"/>
    </row>
    <row r="363" spans="4:5" x14ac:dyDescent="0.35">
      <c r="D363" s="21"/>
      <c r="E363" s="21"/>
    </row>
    <row r="364" spans="4:5" x14ac:dyDescent="0.35">
      <c r="D364" s="21"/>
      <c r="E364" s="21"/>
    </row>
    <row r="365" spans="4:5" x14ac:dyDescent="0.35">
      <c r="D365" s="21"/>
      <c r="E365" s="21"/>
    </row>
    <row r="366" spans="4:5" x14ac:dyDescent="0.35">
      <c r="D366" s="21"/>
      <c r="E366" s="21"/>
    </row>
    <row r="367" spans="4:5" x14ac:dyDescent="0.35">
      <c r="D367" s="21"/>
      <c r="E367" s="21"/>
    </row>
    <row r="368" spans="4:5" x14ac:dyDescent="0.35">
      <c r="D368" s="21"/>
      <c r="E368" s="21"/>
    </row>
    <row r="369" spans="4:5" x14ac:dyDescent="0.35">
      <c r="D369" s="21"/>
      <c r="E369" s="21"/>
    </row>
    <row r="370" spans="4:5" x14ac:dyDescent="0.35">
      <c r="D370" s="21"/>
      <c r="E370" s="21"/>
    </row>
    <row r="371" spans="4:5" x14ac:dyDescent="0.35">
      <c r="D371" s="21"/>
      <c r="E371" s="21"/>
    </row>
    <row r="372" spans="4:5" x14ac:dyDescent="0.35">
      <c r="D372" s="21"/>
      <c r="E372" s="21"/>
    </row>
    <row r="373" spans="4:5" x14ac:dyDescent="0.35">
      <c r="D373" s="21"/>
      <c r="E373" s="21"/>
    </row>
    <row r="374" spans="4:5" x14ac:dyDescent="0.35">
      <c r="D374" s="21"/>
      <c r="E374" s="21"/>
    </row>
    <row r="375" spans="4:5" x14ac:dyDescent="0.35">
      <c r="D375" s="21"/>
      <c r="E375" s="21"/>
    </row>
    <row r="376" spans="4:5" x14ac:dyDescent="0.35">
      <c r="D376" s="21"/>
      <c r="E376" s="21"/>
    </row>
    <row r="377" spans="4:5" x14ac:dyDescent="0.35">
      <c r="D377" s="21"/>
      <c r="E377" s="21"/>
    </row>
    <row r="378" spans="4:5" x14ac:dyDescent="0.35">
      <c r="D378" s="21"/>
      <c r="E378" s="21"/>
    </row>
    <row r="379" spans="4:5" x14ac:dyDescent="0.35">
      <c r="D379" s="21"/>
      <c r="E379" s="21"/>
    </row>
    <row r="380" spans="4:5" x14ac:dyDescent="0.35">
      <c r="D380" s="21"/>
      <c r="E380" s="21"/>
    </row>
    <row r="381" spans="4:5" x14ac:dyDescent="0.35">
      <c r="D381" s="21"/>
      <c r="E381" s="21"/>
    </row>
    <row r="382" spans="4:5" x14ac:dyDescent="0.35">
      <c r="D382" s="21"/>
      <c r="E382" s="21"/>
    </row>
    <row r="383" spans="4:5" x14ac:dyDescent="0.35">
      <c r="D383" s="21"/>
      <c r="E383" s="21"/>
    </row>
    <row r="384" spans="4:5" x14ac:dyDescent="0.35">
      <c r="D384" s="21"/>
      <c r="E384" s="21"/>
    </row>
    <row r="385" spans="4:5" x14ac:dyDescent="0.35">
      <c r="D385" s="21"/>
      <c r="E385" s="21"/>
    </row>
    <row r="386" spans="4:5" x14ac:dyDescent="0.35">
      <c r="D386" s="21"/>
      <c r="E386" s="21"/>
    </row>
    <row r="387" spans="4:5" x14ac:dyDescent="0.35">
      <c r="D387" s="21"/>
      <c r="E387" s="21"/>
    </row>
    <row r="388" spans="4:5" x14ac:dyDescent="0.35">
      <c r="D388" s="21"/>
      <c r="E388" s="21"/>
    </row>
    <row r="389" spans="4:5" x14ac:dyDescent="0.35">
      <c r="D389" s="21"/>
      <c r="E389" s="21"/>
    </row>
    <row r="390" spans="4:5" x14ac:dyDescent="0.35">
      <c r="D390" s="21"/>
      <c r="E390" s="21"/>
    </row>
    <row r="391" spans="4:5" x14ac:dyDescent="0.35">
      <c r="D391" s="21"/>
      <c r="E391" s="21"/>
    </row>
    <row r="392" spans="4:5" x14ac:dyDescent="0.35">
      <c r="D392" s="21"/>
      <c r="E392" s="21"/>
    </row>
    <row r="393" spans="4:5" x14ac:dyDescent="0.35">
      <c r="D393" s="21"/>
      <c r="E393" s="21"/>
    </row>
    <row r="394" spans="4:5" x14ac:dyDescent="0.35">
      <c r="D394" s="21"/>
      <c r="E394" s="21"/>
    </row>
    <row r="395" spans="4:5" x14ac:dyDescent="0.35">
      <c r="D395" s="21"/>
      <c r="E395" s="21"/>
    </row>
    <row r="396" spans="4:5" x14ac:dyDescent="0.35">
      <c r="D396" s="21"/>
      <c r="E396" s="21"/>
    </row>
    <row r="397" spans="4:5" x14ac:dyDescent="0.35">
      <c r="D397" s="21"/>
      <c r="E397" s="21"/>
    </row>
    <row r="398" spans="4:5" x14ac:dyDescent="0.35">
      <c r="D398" s="21"/>
      <c r="E398" s="21"/>
    </row>
    <row r="399" spans="4:5" x14ac:dyDescent="0.35">
      <c r="D399" s="21"/>
      <c r="E399" s="21"/>
    </row>
    <row r="400" spans="4:5" x14ac:dyDescent="0.35">
      <c r="D400" s="21"/>
      <c r="E400" s="21"/>
    </row>
    <row r="401" spans="4:5" x14ac:dyDescent="0.35">
      <c r="D401" s="21"/>
      <c r="E401" s="21"/>
    </row>
    <row r="402" spans="4:5" x14ac:dyDescent="0.35">
      <c r="D402" s="21"/>
      <c r="E402" s="21"/>
    </row>
    <row r="403" spans="4:5" x14ac:dyDescent="0.35">
      <c r="D403" s="21"/>
      <c r="E403" s="21"/>
    </row>
    <row r="404" spans="4:5" x14ac:dyDescent="0.35">
      <c r="D404" s="21"/>
      <c r="E404" s="21"/>
    </row>
    <row r="405" spans="4:5" x14ac:dyDescent="0.35">
      <c r="D405" s="21"/>
      <c r="E405" s="21"/>
    </row>
    <row r="406" spans="4:5" x14ac:dyDescent="0.35">
      <c r="D406" s="21"/>
      <c r="E406" s="21"/>
    </row>
    <row r="407" spans="4:5" x14ac:dyDescent="0.35">
      <c r="D407" s="21"/>
      <c r="E407" s="21"/>
    </row>
    <row r="408" spans="4:5" x14ac:dyDescent="0.35">
      <c r="D408" s="21"/>
      <c r="E408" s="21"/>
    </row>
    <row r="409" spans="4:5" x14ac:dyDescent="0.35">
      <c r="D409" s="21"/>
      <c r="E409" s="21"/>
    </row>
    <row r="410" spans="4:5" x14ac:dyDescent="0.35">
      <c r="D410" s="21"/>
      <c r="E410" s="21"/>
    </row>
    <row r="411" spans="4:5" x14ac:dyDescent="0.35">
      <c r="D411" s="21"/>
      <c r="E411" s="21"/>
    </row>
    <row r="412" spans="4:5" x14ac:dyDescent="0.35">
      <c r="D412" s="21"/>
      <c r="E412" s="21"/>
    </row>
    <row r="413" spans="4:5" x14ac:dyDescent="0.35">
      <c r="D413" s="21"/>
      <c r="E413" s="21"/>
    </row>
    <row r="414" spans="4:5" x14ac:dyDescent="0.35">
      <c r="D414" s="21"/>
      <c r="E414" s="21"/>
    </row>
    <row r="415" spans="4:5" x14ac:dyDescent="0.35">
      <c r="D415" s="21"/>
      <c r="E415" s="21"/>
    </row>
    <row r="416" spans="4:5" x14ac:dyDescent="0.35">
      <c r="D416" s="21"/>
      <c r="E416" s="21"/>
    </row>
    <row r="417" spans="4:5" x14ac:dyDescent="0.35">
      <c r="D417" s="21"/>
      <c r="E417" s="21"/>
    </row>
    <row r="418" spans="4:5" x14ac:dyDescent="0.35">
      <c r="D418" s="21"/>
      <c r="E418" s="21"/>
    </row>
    <row r="419" spans="4:5" x14ac:dyDescent="0.35">
      <c r="D419" s="21"/>
      <c r="E419" s="21"/>
    </row>
    <row r="420" spans="4:5" x14ac:dyDescent="0.35">
      <c r="D420" s="21"/>
      <c r="E420" s="21"/>
    </row>
    <row r="421" spans="4:5" x14ac:dyDescent="0.35">
      <c r="D421" s="21"/>
      <c r="E421" s="21"/>
    </row>
    <row r="422" spans="4:5" x14ac:dyDescent="0.35">
      <c r="D422" s="21"/>
      <c r="E422" s="21"/>
    </row>
    <row r="423" spans="4:5" x14ac:dyDescent="0.35">
      <c r="D423" s="21"/>
      <c r="E423" s="21"/>
    </row>
    <row r="424" spans="4:5" x14ac:dyDescent="0.35">
      <c r="D424" s="21"/>
      <c r="E424" s="21"/>
    </row>
    <row r="425" spans="4:5" x14ac:dyDescent="0.35">
      <c r="D425" s="21"/>
      <c r="E425" s="21"/>
    </row>
    <row r="426" spans="4:5" x14ac:dyDescent="0.35">
      <c r="D426" s="21"/>
      <c r="E426" s="21"/>
    </row>
    <row r="427" spans="4:5" x14ac:dyDescent="0.35">
      <c r="D427" s="21"/>
      <c r="E427" s="21"/>
    </row>
    <row r="428" spans="4:5" x14ac:dyDescent="0.35">
      <c r="D428" s="21"/>
      <c r="E428" s="21"/>
    </row>
    <row r="429" spans="4:5" x14ac:dyDescent="0.35">
      <c r="D429" s="21"/>
      <c r="E429" s="21"/>
    </row>
    <row r="430" spans="4:5" x14ac:dyDescent="0.35">
      <c r="D430" s="21"/>
      <c r="E430" s="21"/>
    </row>
    <row r="431" spans="4:5" x14ac:dyDescent="0.35">
      <c r="D431" s="21"/>
      <c r="E431" s="21"/>
    </row>
    <row r="432" spans="4:5" x14ac:dyDescent="0.35">
      <c r="D432" s="21"/>
      <c r="E432" s="21"/>
    </row>
    <row r="433" spans="4:5" x14ac:dyDescent="0.35">
      <c r="D433" s="21"/>
      <c r="E433" s="21"/>
    </row>
    <row r="434" spans="4:5" x14ac:dyDescent="0.35">
      <c r="D434" s="21"/>
      <c r="E434" s="21"/>
    </row>
    <row r="435" spans="4:5" x14ac:dyDescent="0.35">
      <c r="D435" s="21"/>
      <c r="E435" s="21"/>
    </row>
    <row r="436" spans="4:5" x14ac:dyDescent="0.35">
      <c r="D436" s="21"/>
      <c r="E436" s="21"/>
    </row>
    <row r="437" spans="4:5" x14ac:dyDescent="0.35">
      <c r="D437" s="21"/>
      <c r="E437" s="21"/>
    </row>
    <row r="438" spans="4:5" x14ac:dyDescent="0.35">
      <c r="D438" s="21"/>
      <c r="E438" s="21"/>
    </row>
    <row r="439" spans="4:5" x14ac:dyDescent="0.35">
      <c r="D439" s="21"/>
      <c r="E439" s="21"/>
    </row>
    <row r="440" spans="4:5" x14ac:dyDescent="0.35">
      <c r="D440" s="21"/>
      <c r="E440" s="21"/>
    </row>
    <row r="441" spans="4:5" x14ac:dyDescent="0.35">
      <c r="D441" s="21"/>
      <c r="E441" s="21"/>
    </row>
    <row r="442" spans="4:5" x14ac:dyDescent="0.35">
      <c r="D442" s="21"/>
      <c r="E442" s="21"/>
    </row>
    <row r="443" spans="4:5" x14ac:dyDescent="0.35">
      <c r="D443" s="21"/>
      <c r="E443" s="21"/>
    </row>
    <row r="444" spans="4:5" x14ac:dyDescent="0.35">
      <c r="D444" s="21"/>
      <c r="E444" s="21"/>
    </row>
    <row r="445" spans="4:5" x14ac:dyDescent="0.35">
      <c r="D445" s="21"/>
      <c r="E445" s="21"/>
    </row>
    <row r="446" spans="4:5" x14ac:dyDescent="0.35">
      <c r="D446" s="21"/>
      <c r="E446" s="21"/>
    </row>
    <row r="447" spans="4:5" x14ac:dyDescent="0.35">
      <c r="D447" s="21"/>
      <c r="E447" s="21"/>
    </row>
    <row r="448" spans="4:5" x14ac:dyDescent="0.35">
      <c r="D448" s="21"/>
      <c r="E448" s="21"/>
    </row>
    <row r="449" spans="4:5" x14ac:dyDescent="0.35">
      <c r="D449" s="21"/>
      <c r="E449" s="21"/>
    </row>
    <row r="450" spans="4:5" x14ac:dyDescent="0.35">
      <c r="D450" s="21"/>
      <c r="E450" s="21"/>
    </row>
    <row r="451" spans="4:5" x14ac:dyDescent="0.35">
      <c r="D451" s="21"/>
      <c r="E451" s="21"/>
    </row>
    <row r="452" spans="4:5" x14ac:dyDescent="0.35">
      <c r="D452" s="21"/>
      <c r="E452" s="21"/>
    </row>
    <row r="453" spans="4:5" x14ac:dyDescent="0.35">
      <c r="D453" s="21"/>
      <c r="E453" s="21"/>
    </row>
    <row r="454" spans="4:5" x14ac:dyDescent="0.35">
      <c r="D454" s="21"/>
      <c r="E454" s="21"/>
    </row>
    <row r="455" spans="4:5" x14ac:dyDescent="0.35">
      <c r="D455" s="21"/>
      <c r="E455" s="21"/>
    </row>
    <row r="456" spans="4:5" x14ac:dyDescent="0.35">
      <c r="D456" s="21"/>
      <c r="E456" s="21"/>
    </row>
    <row r="457" spans="4:5" x14ac:dyDescent="0.35">
      <c r="D457" s="21"/>
      <c r="E457" s="21"/>
    </row>
    <row r="458" spans="4:5" x14ac:dyDescent="0.35">
      <c r="D458" s="21"/>
      <c r="E458" s="21"/>
    </row>
    <row r="459" spans="4:5" x14ac:dyDescent="0.35">
      <c r="D459" s="21"/>
      <c r="E459" s="21"/>
    </row>
    <row r="460" spans="4:5" x14ac:dyDescent="0.35">
      <c r="D460" s="21"/>
      <c r="E460" s="21"/>
    </row>
    <row r="461" spans="4:5" x14ac:dyDescent="0.35">
      <c r="D461" s="21"/>
      <c r="E461" s="21"/>
    </row>
    <row r="462" spans="4:5" x14ac:dyDescent="0.35">
      <c r="D462" s="21"/>
      <c r="E462" s="21"/>
    </row>
    <row r="463" spans="4:5" x14ac:dyDescent="0.35">
      <c r="D463" s="21"/>
      <c r="E463" s="21"/>
    </row>
    <row r="464" spans="4:5" x14ac:dyDescent="0.35">
      <c r="D464" s="21"/>
      <c r="E464" s="21"/>
    </row>
    <row r="465" spans="4:5" x14ac:dyDescent="0.35">
      <c r="D465" s="21"/>
      <c r="E465" s="21"/>
    </row>
    <row r="466" spans="4:5" x14ac:dyDescent="0.35">
      <c r="D466" s="21"/>
      <c r="E466" s="21"/>
    </row>
    <row r="467" spans="4:5" x14ac:dyDescent="0.35">
      <c r="D467" s="21"/>
      <c r="E467" s="21"/>
    </row>
    <row r="468" spans="4:5" x14ac:dyDescent="0.35">
      <c r="D468" s="21"/>
      <c r="E468" s="21"/>
    </row>
    <row r="469" spans="4:5" x14ac:dyDescent="0.35">
      <c r="D469" s="21"/>
      <c r="E469" s="21"/>
    </row>
    <row r="470" spans="4:5" x14ac:dyDescent="0.35">
      <c r="D470" s="21"/>
      <c r="E470" s="21"/>
    </row>
    <row r="471" spans="4:5" x14ac:dyDescent="0.35">
      <c r="D471" s="21"/>
      <c r="E471" s="21"/>
    </row>
    <row r="472" spans="4:5" x14ac:dyDescent="0.35">
      <c r="D472" s="21"/>
      <c r="E472" s="21"/>
    </row>
    <row r="473" spans="4:5" x14ac:dyDescent="0.35">
      <c r="D473" s="21"/>
      <c r="E473" s="21"/>
    </row>
    <row r="474" spans="4:5" x14ac:dyDescent="0.35">
      <c r="D474" s="21"/>
      <c r="E474" s="21"/>
    </row>
    <row r="475" spans="4:5" x14ac:dyDescent="0.35">
      <c r="D475" s="21"/>
      <c r="E475" s="21"/>
    </row>
    <row r="476" spans="4:5" x14ac:dyDescent="0.35">
      <c r="D476" s="21"/>
      <c r="E476" s="21"/>
    </row>
    <row r="477" spans="4:5" x14ac:dyDescent="0.35">
      <c r="D477" s="21"/>
      <c r="E477" s="21"/>
    </row>
    <row r="478" spans="4:5" x14ac:dyDescent="0.35">
      <c r="D478" s="21"/>
      <c r="E478" s="21"/>
    </row>
    <row r="479" spans="4:5" x14ac:dyDescent="0.35">
      <c r="D479" s="21"/>
      <c r="E479" s="21"/>
    </row>
    <row r="480" spans="4:5" x14ac:dyDescent="0.35">
      <c r="D480" s="21"/>
      <c r="E480" s="21"/>
    </row>
    <row r="481" spans="4:5" x14ac:dyDescent="0.35">
      <c r="D481" s="21"/>
      <c r="E481" s="21"/>
    </row>
    <row r="482" spans="4:5" x14ac:dyDescent="0.35">
      <c r="D482" s="21"/>
      <c r="E482" s="21"/>
    </row>
    <row r="483" spans="4:5" x14ac:dyDescent="0.35">
      <c r="D483" s="21"/>
      <c r="E483" s="21"/>
    </row>
    <row r="484" spans="4:5" x14ac:dyDescent="0.35">
      <c r="D484" s="21"/>
      <c r="E484" s="21"/>
    </row>
    <row r="485" spans="4:5" x14ac:dyDescent="0.35">
      <c r="D485" s="21"/>
      <c r="E485" s="21"/>
    </row>
    <row r="486" spans="4:5" x14ac:dyDescent="0.35">
      <c r="D486" s="21"/>
      <c r="E486" s="21"/>
    </row>
    <row r="487" spans="4:5" x14ac:dyDescent="0.35">
      <c r="D487" s="21"/>
      <c r="E487" s="21"/>
    </row>
    <row r="488" spans="4:5" x14ac:dyDescent="0.35">
      <c r="D488" s="21"/>
      <c r="E488" s="21"/>
    </row>
    <row r="489" spans="4:5" x14ac:dyDescent="0.35">
      <c r="D489" s="21"/>
      <c r="E489" s="21"/>
    </row>
    <row r="490" spans="4:5" x14ac:dyDescent="0.35">
      <c r="D490" s="21"/>
      <c r="E490" s="21"/>
    </row>
    <row r="491" spans="4:5" x14ac:dyDescent="0.35">
      <c r="D491" s="21"/>
      <c r="E491" s="21"/>
    </row>
    <row r="492" spans="4:5" x14ac:dyDescent="0.35">
      <c r="D492" s="21"/>
      <c r="E492" s="21"/>
    </row>
    <row r="493" spans="4:5" x14ac:dyDescent="0.35">
      <c r="D493" s="21"/>
      <c r="E493" s="21"/>
    </row>
    <row r="494" spans="4:5" x14ac:dyDescent="0.35">
      <c r="D494" s="21"/>
      <c r="E494" s="21"/>
    </row>
    <row r="495" spans="4:5" x14ac:dyDescent="0.35">
      <c r="D495" s="21"/>
      <c r="E495" s="21"/>
    </row>
    <row r="496" spans="4:5" x14ac:dyDescent="0.35">
      <c r="D496" s="21"/>
      <c r="E496" s="21"/>
    </row>
    <row r="497" spans="4:5" x14ac:dyDescent="0.35">
      <c r="D497" s="21"/>
      <c r="E497" s="21"/>
    </row>
    <row r="498" spans="4:5" x14ac:dyDescent="0.35">
      <c r="D498" s="21"/>
      <c r="E498" s="21"/>
    </row>
    <row r="499" spans="4:5" x14ac:dyDescent="0.35">
      <c r="D499" s="21"/>
      <c r="E499" s="21"/>
    </row>
    <row r="500" spans="4:5" x14ac:dyDescent="0.35">
      <c r="D500" s="21"/>
      <c r="E500" s="21"/>
    </row>
    <row r="501" spans="4:5" x14ac:dyDescent="0.35">
      <c r="D501" s="21"/>
      <c r="E501" s="21"/>
    </row>
    <row r="502" spans="4:5" x14ac:dyDescent="0.35">
      <c r="D502" s="21"/>
      <c r="E502" s="21"/>
    </row>
    <row r="503" spans="4:5" x14ac:dyDescent="0.35">
      <c r="D503" s="21"/>
      <c r="E503" s="21"/>
    </row>
    <row r="504" spans="4:5" x14ac:dyDescent="0.35">
      <c r="D504" s="21"/>
      <c r="E504" s="21"/>
    </row>
    <row r="505" spans="4:5" x14ac:dyDescent="0.35">
      <c r="D505" s="21"/>
      <c r="E505" s="21"/>
    </row>
    <row r="506" spans="4:5" x14ac:dyDescent="0.35">
      <c r="D506" s="21"/>
      <c r="E506" s="21"/>
    </row>
    <row r="507" spans="4:5" x14ac:dyDescent="0.35">
      <c r="D507" s="21"/>
      <c r="E507" s="21"/>
    </row>
    <row r="508" spans="4:5" x14ac:dyDescent="0.35">
      <c r="D508" s="21"/>
      <c r="E508" s="21"/>
    </row>
    <row r="509" spans="4:5" x14ac:dyDescent="0.35">
      <c r="D509" s="21"/>
      <c r="E509" s="21"/>
    </row>
    <row r="510" spans="4:5" x14ac:dyDescent="0.35">
      <c r="D510" s="21"/>
      <c r="E510" s="21"/>
    </row>
    <row r="511" spans="4:5" x14ac:dyDescent="0.35">
      <c r="D511" s="21"/>
      <c r="E511" s="21"/>
    </row>
    <row r="512" spans="4:5" x14ac:dyDescent="0.35">
      <c r="D512" s="21"/>
      <c r="E512" s="21"/>
    </row>
    <row r="513" spans="4:5" x14ac:dyDescent="0.35">
      <c r="D513" s="21"/>
      <c r="E513" s="21"/>
    </row>
    <row r="514" spans="4:5" x14ac:dyDescent="0.35">
      <c r="D514" s="21"/>
      <c r="E514" s="21"/>
    </row>
    <row r="515" spans="4:5" x14ac:dyDescent="0.35">
      <c r="D515" s="21"/>
      <c r="E515" s="21"/>
    </row>
    <row r="516" spans="4:5" x14ac:dyDescent="0.35">
      <c r="D516" s="21"/>
      <c r="E516" s="21"/>
    </row>
    <row r="517" spans="4:5" x14ac:dyDescent="0.35">
      <c r="D517" s="21"/>
      <c r="E517" s="21"/>
    </row>
    <row r="518" spans="4:5" x14ac:dyDescent="0.35">
      <c r="D518" s="21"/>
      <c r="E518" s="21"/>
    </row>
    <row r="519" spans="4:5" x14ac:dyDescent="0.35">
      <c r="D519" s="21"/>
      <c r="E519" s="21"/>
    </row>
    <row r="520" spans="4:5" x14ac:dyDescent="0.35">
      <c r="D520" s="21"/>
      <c r="E520" s="21"/>
    </row>
    <row r="521" spans="4:5" x14ac:dyDescent="0.35">
      <c r="D521" s="21"/>
      <c r="E521" s="21"/>
    </row>
    <row r="522" spans="4:5" x14ac:dyDescent="0.35">
      <c r="D522" s="21"/>
      <c r="E522" s="21"/>
    </row>
    <row r="523" spans="4:5" x14ac:dyDescent="0.35">
      <c r="D523" s="21"/>
      <c r="E523" s="21"/>
    </row>
    <row r="524" spans="4:5" x14ac:dyDescent="0.35">
      <c r="D524" s="21"/>
      <c r="E524" s="21"/>
    </row>
    <row r="525" spans="4:5" x14ac:dyDescent="0.35">
      <c r="D525" s="21"/>
      <c r="E525" s="21"/>
    </row>
    <row r="526" spans="4:5" x14ac:dyDescent="0.35">
      <c r="D526" s="21"/>
      <c r="E526" s="21"/>
    </row>
    <row r="527" spans="4:5" x14ac:dyDescent="0.35">
      <c r="D527" s="21"/>
      <c r="E527" s="21"/>
    </row>
    <row r="528" spans="4:5" x14ac:dyDescent="0.35">
      <c r="D528" s="21"/>
      <c r="E528" s="21"/>
    </row>
    <row r="529" spans="4:5" x14ac:dyDescent="0.35">
      <c r="D529" s="21"/>
      <c r="E529" s="21"/>
    </row>
    <row r="530" spans="4:5" x14ac:dyDescent="0.35">
      <c r="D530" s="21"/>
      <c r="E530" s="21"/>
    </row>
    <row r="531" spans="4:5" x14ac:dyDescent="0.35">
      <c r="D531" s="21"/>
      <c r="E531" s="21"/>
    </row>
    <row r="532" spans="4:5" x14ac:dyDescent="0.35">
      <c r="D532" s="21"/>
      <c r="E532" s="21"/>
    </row>
    <row r="533" spans="4:5" x14ac:dyDescent="0.35">
      <c r="D533" s="21"/>
      <c r="E533" s="21"/>
    </row>
    <row r="534" spans="4:5" x14ac:dyDescent="0.35">
      <c r="D534" s="21"/>
      <c r="E534" s="21"/>
    </row>
    <row r="535" spans="4:5" x14ac:dyDescent="0.35">
      <c r="D535" s="21"/>
      <c r="E535" s="21"/>
    </row>
    <row r="536" spans="4:5" x14ac:dyDescent="0.35">
      <c r="D536" s="21"/>
      <c r="E536" s="21"/>
    </row>
    <row r="537" spans="4:5" x14ac:dyDescent="0.35">
      <c r="D537" s="21"/>
      <c r="E537" s="21"/>
    </row>
    <row r="538" spans="4:5" x14ac:dyDescent="0.35">
      <c r="D538" s="21"/>
      <c r="E538" s="21"/>
    </row>
    <row r="539" spans="4:5" x14ac:dyDescent="0.35">
      <c r="D539" s="21"/>
      <c r="E539" s="21"/>
    </row>
    <row r="540" spans="4:5" x14ac:dyDescent="0.35">
      <c r="D540" s="21"/>
      <c r="E540" s="21"/>
    </row>
    <row r="541" spans="4:5" x14ac:dyDescent="0.35">
      <c r="D541" s="21"/>
      <c r="E541" s="21"/>
    </row>
    <row r="542" spans="4:5" x14ac:dyDescent="0.35">
      <c r="D542" s="21"/>
      <c r="E542" s="21"/>
    </row>
    <row r="543" spans="4:5" x14ac:dyDescent="0.35">
      <c r="D543" s="21"/>
      <c r="E543" s="21"/>
    </row>
    <row r="544" spans="4:5" x14ac:dyDescent="0.35">
      <c r="D544" s="21"/>
      <c r="E544" s="21"/>
    </row>
    <row r="545" spans="4:5" x14ac:dyDescent="0.35">
      <c r="D545" s="21"/>
      <c r="E545" s="21"/>
    </row>
    <row r="546" spans="4:5" x14ac:dyDescent="0.35">
      <c r="D546" s="21"/>
      <c r="E546" s="21"/>
    </row>
    <row r="547" spans="4:5" x14ac:dyDescent="0.35">
      <c r="D547" s="21"/>
      <c r="E547" s="21"/>
    </row>
    <row r="548" spans="4:5" x14ac:dyDescent="0.35">
      <c r="D548" s="21"/>
      <c r="E548" s="21"/>
    </row>
    <row r="549" spans="4:5" x14ac:dyDescent="0.35">
      <c r="D549" s="21"/>
      <c r="E549" s="21"/>
    </row>
    <row r="550" spans="4:5" x14ac:dyDescent="0.35">
      <c r="D550" s="21"/>
      <c r="E550" s="21"/>
    </row>
    <row r="551" spans="4:5" x14ac:dyDescent="0.35">
      <c r="D551" s="21"/>
      <c r="E551" s="21"/>
    </row>
    <row r="552" spans="4:5" x14ac:dyDescent="0.35">
      <c r="D552" s="21"/>
      <c r="E552" s="21"/>
    </row>
    <row r="553" spans="4:5" x14ac:dyDescent="0.35">
      <c r="D553" s="21"/>
      <c r="E553" s="21"/>
    </row>
    <row r="554" spans="4:5" x14ac:dyDescent="0.35">
      <c r="D554" s="21"/>
      <c r="E554" s="21"/>
    </row>
    <row r="555" spans="4:5" x14ac:dyDescent="0.35">
      <c r="D555" s="21"/>
      <c r="E555" s="21"/>
    </row>
    <row r="556" spans="4:5" x14ac:dyDescent="0.35">
      <c r="D556" s="21"/>
      <c r="E556" s="21"/>
    </row>
    <row r="557" spans="4:5" x14ac:dyDescent="0.35">
      <c r="D557" s="21"/>
      <c r="E557" s="21"/>
    </row>
    <row r="558" spans="4:5" x14ac:dyDescent="0.35">
      <c r="D558" s="21"/>
      <c r="E558" s="21"/>
    </row>
    <row r="559" spans="4:5" x14ac:dyDescent="0.35">
      <c r="D559" s="21"/>
      <c r="E559" s="21"/>
    </row>
    <row r="560" spans="4:5" x14ac:dyDescent="0.35">
      <c r="D560" s="21"/>
      <c r="E560" s="21"/>
    </row>
    <row r="561" spans="4:5" x14ac:dyDescent="0.35">
      <c r="D561" s="21"/>
      <c r="E561" s="21"/>
    </row>
    <row r="562" spans="4:5" x14ac:dyDescent="0.35">
      <c r="D562" s="21"/>
      <c r="E562" s="21"/>
    </row>
    <row r="563" spans="4:5" x14ac:dyDescent="0.35">
      <c r="D563" s="21"/>
      <c r="E563" s="21"/>
    </row>
    <row r="564" spans="4:5" x14ac:dyDescent="0.35">
      <c r="D564" s="21"/>
      <c r="E564" s="21"/>
    </row>
    <row r="565" spans="4:5" x14ac:dyDescent="0.35">
      <c r="D565" s="21"/>
      <c r="E565" s="21"/>
    </row>
    <row r="566" spans="4:5" x14ac:dyDescent="0.35">
      <c r="D566" s="21"/>
      <c r="E566" s="21"/>
    </row>
    <row r="567" spans="4:5" x14ac:dyDescent="0.35">
      <c r="D567" s="21"/>
      <c r="E567" s="21"/>
    </row>
    <row r="568" spans="4:5" x14ac:dyDescent="0.35">
      <c r="D568" s="21"/>
      <c r="E568" s="21"/>
    </row>
    <row r="569" spans="4:5" x14ac:dyDescent="0.35">
      <c r="D569" s="21"/>
      <c r="E569" s="21"/>
    </row>
    <row r="570" spans="4:5" x14ac:dyDescent="0.35">
      <c r="D570" s="21"/>
      <c r="E570" s="21"/>
    </row>
    <row r="571" spans="4:5" x14ac:dyDescent="0.35">
      <c r="D571" s="21"/>
      <c r="E571" s="21"/>
    </row>
    <row r="572" spans="4:5" x14ac:dyDescent="0.35">
      <c r="D572" s="21"/>
      <c r="E572" s="21"/>
    </row>
    <row r="573" spans="4:5" x14ac:dyDescent="0.35">
      <c r="D573" s="21"/>
      <c r="E573" s="21"/>
    </row>
    <row r="574" spans="4:5" x14ac:dyDescent="0.35">
      <c r="D574" s="21"/>
      <c r="E574" s="21"/>
    </row>
    <row r="575" spans="4:5" x14ac:dyDescent="0.35">
      <c r="D575" s="21"/>
      <c r="E575" s="21"/>
    </row>
    <row r="576" spans="4:5" x14ac:dyDescent="0.35">
      <c r="D576" s="21"/>
      <c r="E576" s="21"/>
    </row>
    <row r="577" spans="4:5" x14ac:dyDescent="0.35">
      <c r="D577" s="21"/>
      <c r="E577" s="21"/>
    </row>
    <row r="578" spans="4:5" x14ac:dyDescent="0.35">
      <c r="D578" s="21"/>
      <c r="E578" s="21"/>
    </row>
    <row r="579" spans="4:5" x14ac:dyDescent="0.35">
      <c r="D579" s="21"/>
      <c r="E579" s="21"/>
    </row>
    <row r="580" spans="4:5" x14ac:dyDescent="0.35">
      <c r="D580" s="21"/>
      <c r="E580" s="21"/>
    </row>
    <row r="581" spans="4:5" x14ac:dyDescent="0.35">
      <c r="D581" s="21"/>
      <c r="E581" s="21"/>
    </row>
    <row r="582" spans="4:5" x14ac:dyDescent="0.35">
      <c r="D582" s="21"/>
      <c r="E582" s="21"/>
    </row>
    <row r="583" spans="4:5" x14ac:dyDescent="0.35">
      <c r="D583" s="21"/>
      <c r="E583" s="21"/>
    </row>
    <row r="584" spans="4:5" x14ac:dyDescent="0.35">
      <c r="D584" s="21"/>
      <c r="E584" s="21"/>
    </row>
    <row r="585" spans="4:5" x14ac:dyDescent="0.35">
      <c r="D585" s="21"/>
      <c r="E585" s="21"/>
    </row>
    <row r="586" spans="4:5" x14ac:dyDescent="0.35">
      <c r="D586" s="21"/>
      <c r="E586" s="21"/>
    </row>
    <row r="587" spans="4:5" x14ac:dyDescent="0.35">
      <c r="D587" s="21"/>
      <c r="E587" s="21"/>
    </row>
    <row r="588" spans="4:5" x14ac:dyDescent="0.35">
      <c r="D588" s="21"/>
      <c r="E588" s="21"/>
    </row>
    <row r="589" spans="4:5" x14ac:dyDescent="0.35">
      <c r="D589" s="21"/>
      <c r="E589" s="21"/>
    </row>
    <row r="590" spans="4:5" x14ac:dyDescent="0.35">
      <c r="D590" s="21"/>
      <c r="E590" s="21"/>
    </row>
    <row r="591" spans="4:5" x14ac:dyDescent="0.35">
      <c r="D591" s="21"/>
      <c r="E591" s="21"/>
    </row>
    <row r="592" spans="4:5" x14ac:dyDescent="0.35">
      <c r="D592" s="21"/>
      <c r="E592" s="21"/>
    </row>
    <row r="593" spans="4:5" x14ac:dyDescent="0.35">
      <c r="D593" s="21"/>
      <c r="E593" s="21"/>
    </row>
    <row r="594" spans="4:5" x14ac:dyDescent="0.35">
      <c r="D594" s="21"/>
      <c r="E594" s="21"/>
    </row>
    <row r="595" spans="4:5" x14ac:dyDescent="0.35">
      <c r="D595" s="21"/>
      <c r="E595" s="21"/>
    </row>
    <row r="596" spans="4:5" x14ac:dyDescent="0.35">
      <c r="D596" s="21"/>
      <c r="E596" s="21"/>
    </row>
    <row r="597" spans="4:5" x14ac:dyDescent="0.35">
      <c r="D597" s="21"/>
      <c r="E597" s="21"/>
    </row>
    <row r="598" spans="4:5" x14ac:dyDescent="0.35">
      <c r="D598" s="21"/>
      <c r="E598" s="21"/>
    </row>
    <row r="599" spans="4:5" x14ac:dyDescent="0.35">
      <c r="D599" s="21"/>
      <c r="E599" s="21"/>
    </row>
    <row r="600" spans="4:5" x14ac:dyDescent="0.35">
      <c r="D600" s="21"/>
      <c r="E600" s="21"/>
    </row>
    <row r="601" spans="4:5" x14ac:dyDescent="0.35">
      <c r="D601" s="21"/>
      <c r="E601" s="21"/>
    </row>
    <row r="602" spans="4:5" x14ac:dyDescent="0.35">
      <c r="D602" s="21"/>
      <c r="E602" s="21"/>
    </row>
  </sheetData>
  <mergeCells count="2">
    <mergeCell ref="A3:E3"/>
    <mergeCell ref="F3:G3"/>
  </mergeCells>
  <conditionalFormatting sqref="F5:G14">
    <cfRule type="cellIs" dxfId="143" priority="1" operator="between">
      <formula>8</formula>
      <formula>16</formula>
    </cfRule>
    <cfRule type="cellIs" dxfId="142" priority="2" operator="between">
      <formula>4</formula>
      <formula>7.99</formula>
    </cfRule>
    <cfRule type="cellIs" dxfId="141" priority="3" operator="between">
      <formula>1</formula>
      <formula>3.99</formula>
    </cfRule>
  </conditionalFormatting>
  <pageMargins left="0.70866141732283472" right="0.70866141732283472" top="0.74803149606299213" bottom="0.74803149606299213" header="0.31496062992125984" footer="0.31496062992125984"/>
  <pageSetup paperSize="8" scale="88"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V36"/>
  <sheetViews>
    <sheetView zoomScale="98" zoomScaleNormal="98" workbookViewId="0">
      <selection activeCell="A6" sqref="A6"/>
    </sheetView>
  </sheetViews>
  <sheetFormatPr baseColWidth="10" defaultColWidth="8.7265625" defaultRowHeight="14" x14ac:dyDescent="0.3"/>
  <cols>
    <col min="1" max="1" width="12.7265625" style="87" customWidth="1"/>
    <col min="2" max="2" width="64.7265625" style="15" customWidth="1"/>
    <col min="3" max="5" width="8.54296875" style="15" customWidth="1"/>
    <col min="6" max="6" width="12.7265625" style="15" customWidth="1"/>
    <col min="7" max="7" width="64.726562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s="17" customFormat="1" ht="15.5" x14ac:dyDescent="0.35">
      <c r="A1" s="85"/>
      <c r="C1" s="278" t="s">
        <v>129</v>
      </c>
      <c r="D1" s="279"/>
      <c r="E1" s="280"/>
      <c r="F1" s="280"/>
      <c r="G1" s="280"/>
      <c r="H1" s="280"/>
      <c r="I1" s="281"/>
      <c r="J1" s="16"/>
      <c r="K1" s="16"/>
      <c r="L1" s="23" t="s">
        <v>18</v>
      </c>
      <c r="M1" s="23" t="s">
        <v>19</v>
      </c>
      <c r="N1" s="16"/>
      <c r="O1" s="16"/>
    </row>
    <row r="2" spans="1:22" s="19" customFormat="1" ht="24.5" x14ac:dyDescent="0.35">
      <c r="A2" s="86"/>
      <c r="B2" s="33"/>
      <c r="C2" s="282" t="s">
        <v>15</v>
      </c>
      <c r="D2" s="283"/>
      <c r="E2" s="286" t="s">
        <v>16</v>
      </c>
      <c r="F2" s="287"/>
      <c r="G2" s="47" t="s">
        <v>17</v>
      </c>
      <c r="H2" s="35" t="s">
        <v>131</v>
      </c>
      <c r="I2" s="48" t="s">
        <v>34</v>
      </c>
      <c r="J2" s="18"/>
      <c r="K2" s="18"/>
      <c r="L2" s="23" t="s">
        <v>20</v>
      </c>
      <c r="M2" s="23" t="s">
        <v>21</v>
      </c>
      <c r="N2" s="18"/>
      <c r="O2" s="18"/>
    </row>
    <row r="3" spans="1:22" s="26" customFormat="1" ht="79.5" customHeight="1" thickBot="1" x14ac:dyDescent="0.4">
      <c r="A3" s="87"/>
      <c r="B3" s="34"/>
      <c r="C3" s="284" t="str">
        <f>'2. Medio Propio (MP)'!A5</f>
        <v>MPR1</v>
      </c>
      <c r="D3" s="285"/>
      <c r="E3" s="288" t="str">
        <f>'2. Medio Propio (MP)'!B5</f>
        <v>Ausencia o insuficiencia de justificación del encargo a Medio Propio</v>
      </c>
      <c r="F3" s="289"/>
      <c r="G3" s="45" t="str">
        <f>'2. Medio Propio (MP)'!C5</f>
        <v>No se justifica que el encargo al medio propio sea la solución más adecuada y eficiente desde el punto de vista de la buena gestión financiera y de la legalidad</v>
      </c>
      <c r="H3" s="24" t="str">
        <f>'2. Medio Propio (MP)'!D5</f>
        <v>ED/EE</v>
      </c>
      <c r="I3" s="29" t="str">
        <f>'2. Medio Propio (MP)'!E5</f>
        <v xml:space="preserve">Interno </v>
      </c>
      <c r="J3" s="14"/>
      <c r="K3" s="14"/>
      <c r="L3" s="14"/>
      <c r="M3" s="25" t="s">
        <v>22</v>
      </c>
      <c r="N3" s="14"/>
      <c r="O3" s="14"/>
    </row>
    <row r="4" spans="1:22" ht="14.5" x14ac:dyDescent="0.35">
      <c r="A4" s="84"/>
      <c r="B4" s="14"/>
      <c r="C4" s="14"/>
      <c r="D4" s="14"/>
      <c r="E4" s="14"/>
      <c r="F4" s="14"/>
      <c r="G4" s="14"/>
      <c r="H4" s="14"/>
      <c r="I4" s="14"/>
      <c r="J4" s="14"/>
      <c r="K4" s="14"/>
      <c r="L4" s="14"/>
      <c r="M4" s="14"/>
      <c r="N4" s="14"/>
      <c r="O4" s="14"/>
      <c r="P4" s="14"/>
      <c r="Q4" s="14"/>
    </row>
    <row r="5" spans="1:22" ht="26.25" customHeight="1" x14ac:dyDescent="0.25">
      <c r="A5" s="272" t="s">
        <v>304</v>
      </c>
      <c r="B5" s="277"/>
      <c r="C5" s="269" t="s">
        <v>23</v>
      </c>
      <c r="D5" s="275"/>
      <c r="E5" s="276"/>
      <c r="F5" s="272" t="s">
        <v>24</v>
      </c>
      <c r="G5" s="273"/>
      <c r="H5" s="273"/>
      <c r="I5" s="273"/>
      <c r="J5" s="273"/>
      <c r="K5" s="274"/>
      <c r="L5" s="269" t="s">
        <v>25</v>
      </c>
      <c r="M5" s="270"/>
      <c r="N5" s="271"/>
      <c r="O5" s="272" t="s">
        <v>29</v>
      </c>
      <c r="P5" s="273"/>
      <c r="Q5" s="273"/>
      <c r="R5" s="273"/>
      <c r="S5" s="274"/>
      <c r="T5" s="269" t="s">
        <v>30</v>
      </c>
      <c r="U5" s="270"/>
      <c r="V5" s="271"/>
    </row>
    <row r="6" spans="1:22" ht="48" x14ac:dyDescent="0.25">
      <c r="A6" s="88" t="s">
        <v>311</v>
      </c>
      <c r="B6" s="36" t="s">
        <v>17</v>
      </c>
      <c r="C6" s="35" t="s">
        <v>132</v>
      </c>
      <c r="D6" s="35" t="s">
        <v>134</v>
      </c>
      <c r="E6" s="119" t="s">
        <v>133</v>
      </c>
      <c r="F6" s="88" t="s">
        <v>26</v>
      </c>
      <c r="G6" s="36" t="s">
        <v>27</v>
      </c>
      <c r="H6" s="36" t="s">
        <v>43</v>
      </c>
      <c r="I6" s="36" t="s">
        <v>28</v>
      </c>
      <c r="J6" s="36" t="s">
        <v>40</v>
      </c>
      <c r="K6" s="36" t="s">
        <v>41</v>
      </c>
      <c r="L6" s="35" t="s">
        <v>132</v>
      </c>
      <c r="M6" s="35" t="s">
        <v>134</v>
      </c>
      <c r="N6" s="119" t="s">
        <v>133</v>
      </c>
      <c r="O6" s="36" t="s">
        <v>31</v>
      </c>
      <c r="P6" s="36" t="s">
        <v>42</v>
      </c>
      <c r="Q6" s="36" t="s">
        <v>32</v>
      </c>
      <c r="R6" s="37" t="s">
        <v>38</v>
      </c>
      <c r="S6" s="37" t="s">
        <v>39</v>
      </c>
      <c r="T6" s="35" t="s">
        <v>132</v>
      </c>
      <c r="U6" s="35" t="s">
        <v>134</v>
      </c>
      <c r="V6" s="119" t="s">
        <v>133</v>
      </c>
    </row>
    <row r="7" spans="1:22" ht="141.75" customHeight="1" x14ac:dyDescent="0.25">
      <c r="A7" s="112" t="s">
        <v>139</v>
      </c>
      <c r="B7" s="168" t="s">
        <v>263</v>
      </c>
      <c r="C7" s="113">
        <v>1</v>
      </c>
      <c r="D7" s="113">
        <v>1</v>
      </c>
      <c r="E7" s="114">
        <f>C7*D7</f>
        <v>1</v>
      </c>
      <c r="F7" s="112" t="s">
        <v>202</v>
      </c>
      <c r="G7" s="167" t="s">
        <v>234</v>
      </c>
      <c r="H7" s="115"/>
      <c r="I7" s="115"/>
      <c r="J7" s="113"/>
      <c r="K7" s="113"/>
      <c r="L7" s="112">
        <f t="shared" ref="L7:M9" si="0">IF(ISNUMBER(C7),IF(C7+J7&gt;1,C7+J7,1),"")</f>
        <v>1</v>
      </c>
      <c r="M7" s="112">
        <f t="shared" si="0"/>
        <v>1</v>
      </c>
      <c r="N7" s="114">
        <f>L7*M7</f>
        <v>1</v>
      </c>
      <c r="O7" s="116"/>
      <c r="P7" s="116"/>
      <c r="Q7" s="116"/>
      <c r="R7" s="113"/>
      <c r="S7" s="113"/>
      <c r="T7" s="112">
        <f>IF(ISNUMBER($L7),IF($L7+R7&gt;1,$L7+R7,1),"")</f>
        <v>1</v>
      </c>
      <c r="U7" s="112">
        <f>IF(ISNUMBER($M7),IF($M7+S7&gt;1,$M7+S7,1),"")</f>
        <v>1</v>
      </c>
      <c r="V7" s="114">
        <f>T7*U7</f>
        <v>1</v>
      </c>
    </row>
    <row r="8" spans="1:22" ht="300.75" customHeight="1" x14ac:dyDescent="0.25">
      <c r="A8" s="112" t="s">
        <v>153</v>
      </c>
      <c r="B8" s="164" t="s">
        <v>233</v>
      </c>
      <c r="C8" s="113">
        <v>1</v>
      </c>
      <c r="D8" s="113">
        <v>1</v>
      </c>
      <c r="E8" s="114">
        <f t="shared" ref="E8" si="1">C8*D8</f>
        <v>1</v>
      </c>
      <c r="F8" s="112" t="s">
        <v>203</v>
      </c>
      <c r="G8" s="170" t="s">
        <v>235</v>
      </c>
      <c r="H8" s="115"/>
      <c r="I8" s="115"/>
      <c r="J8" s="113"/>
      <c r="K8" s="113"/>
      <c r="L8" s="112">
        <f t="shared" ref="L8" si="2">IF(ISNUMBER(C8),IF(C8+J8&gt;1,C8+J8,1),"")</f>
        <v>1</v>
      </c>
      <c r="M8" s="112">
        <f t="shared" ref="M8" si="3">IF(ISNUMBER(D8),IF(D8+K8&gt;1,D8+K8,1),"")</f>
        <v>1</v>
      </c>
      <c r="N8" s="114">
        <f t="shared" ref="N8" si="4">L8*M8</f>
        <v>1</v>
      </c>
      <c r="O8" s="116"/>
      <c r="P8" s="116"/>
      <c r="Q8" s="116"/>
      <c r="R8" s="113"/>
      <c r="S8" s="113"/>
      <c r="T8" s="112">
        <f t="shared" ref="T8" si="5">IF(ISNUMBER($L8),IF($L8+R8&gt;1,$L8+R8,1),"")</f>
        <v>1</v>
      </c>
      <c r="U8" s="112">
        <f t="shared" ref="U8" si="6">IF(ISNUMBER($M8),IF($M8+S8&gt;1,$M8+S8,1),"")</f>
        <v>1</v>
      </c>
      <c r="V8" s="114">
        <f t="shared" ref="V8" si="7">T8*U8</f>
        <v>1</v>
      </c>
    </row>
    <row r="9" spans="1:22" ht="48" customHeight="1" x14ac:dyDescent="0.25">
      <c r="A9" s="112" t="s">
        <v>201</v>
      </c>
      <c r="B9" s="117" t="s">
        <v>60</v>
      </c>
      <c r="C9" s="115"/>
      <c r="D9" s="115"/>
      <c r="E9" s="114"/>
      <c r="F9" s="112" t="s">
        <v>204</v>
      </c>
      <c r="G9" s="117" t="s">
        <v>35</v>
      </c>
      <c r="H9" s="115"/>
      <c r="I9" s="115"/>
      <c r="J9" s="115"/>
      <c r="K9" s="115"/>
      <c r="L9" s="112" t="str">
        <f t="shared" ref="L9" si="8">IF(ISNUMBER(C9),IF(C9+J9&gt;1,C9+J9,1),"")</f>
        <v/>
      </c>
      <c r="M9" s="112" t="str">
        <f t="shared" si="0"/>
        <v/>
      </c>
      <c r="N9" s="114"/>
      <c r="O9" s="117" t="s">
        <v>35</v>
      </c>
      <c r="P9" s="118"/>
      <c r="Q9" s="118"/>
      <c r="R9" s="115"/>
      <c r="S9" s="115"/>
      <c r="T9" s="112" t="str">
        <f t="shared" ref="T9" si="9">IF(ISNUMBER($L9),IF($L9+R9&gt;1,$L9+R9,1),"")</f>
        <v/>
      </c>
      <c r="U9" s="112" t="str">
        <f t="shared" ref="U9" si="10">IF(ISNUMBER($M9),IF($M9+S9&gt;1,$M9+S9,1),"")</f>
        <v/>
      </c>
      <c r="V9" s="114"/>
    </row>
    <row r="10" spans="1:22" ht="48" customHeight="1" x14ac:dyDescent="0.3">
      <c r="C10" s="267" t="s">
        <v>44</v>
      </c>
      <c r="D10" s="268"/>
      <c r="E10" s="91">
        <f>ROUND(SUM(E7:E9)/COUNT(C7:C9),2)</f>
        <v>1</v>
      </c>
      <c r="L10" s="267" t="s">
        <v>45</v>
      </c>
      <c r="M10" s="268"/>
      <c r="N10" s="91">
        <f>ROUND(SUMIF(N7:N9,"&gt;0",N7:N9)/COUNT(N7:N9),2)</f>
        <v>1</v>
      </c>
      <c r="T10" s="267" t="s">
        <v>46</v>
      </c>
      <c r="U10" s="268"/>
      <c r="V10" s="91">
        <f>ROUND(SUMIF(V7:V9,"&gt;0",V7:V9)/COUNT(V7:V9),2)</f>
        <v>1</v>
      </c>
    </row>
    <row r="33" spans="4:5" x14ac:dyDescent="0.3">
      <c r="D33" s="15">
        <v>1</v>
      </c>
      <c r="E33" s="15">
        <v>-1</v>
      </c>
    </row>
    <row r="34" spans="4:5" x14ac:dyDescent="0.3">
      <c r="D34" s="15">
        <v>2</v>
      </c>
      <c r="E34" s="15">
        <v>-2</v>
      </c>
    </row>
    <row r="35" spans="4:5" x14ac:dyDescent="0.3">
      <c r="D35" s="15">
        <v>3</v>
      </c>
      <c r="E35" s="15">
        <v>-3</v>
      </c>
    </row>
    <row r="36" spans="4:5" x14ac:dyDescent="0.3">
      <c r="D36" s="15">
        <v>4</v>
      </c>
      <c r="E36" s="15">
        <v>-4</v>
      </c>
    </row>
  </sheetData>
  <mergeCells count="14">
    <mergeCell ref="A5:B5"/>
    <mergeCell ref="C1:I1"/>
    <mergeCell ref="C2:D2"/>
    <mergeCell ref="C3:D3"/>
    <mergeCell ref="L5:N5"/>
    <mergeCell ref="F5:K5"/>
    <mergeCell ref="E2:F2"/>
    <mergeCell ref="E3:F3"/>
    <mergeCell ref="C10:D10"/>
    <mergeCell ref="L10:M10"/>
    <mergeCell ref="T10:U10"/>
    <mergeCell ref="T5:V5"/>
    <mergeCell ref="O5:S5"/>
    <mergeCell ref="C5:E5"/>
  </mergeCells>
  <conditionalFormatting sqref="E7:E10">
    <cfRule type="cellIs" dxfId="140" priority="13" operator="between">
      <formula>8</formula>
      <formula>16</formula>
    </cfRule>
    <cfRule type="cellIs" dxfId="139" priority="14" operator="between">
      <formula>4</formula>
      <formula>7.99</formula>
    </cfRule>
    <cfRule type="cellIs" dxfId="138" priority="15" operator="between">
      <formula>1</formula>
      <formula>3.99</formula>
    </cfRule>
  </conditionalFormatting>
  <conditionalFormatting sqref="F7:F9">
    <cfRule type="cellIs" dxfId="137" priority="61" operator="between">
      <formula>11</formula>
      <formula>25</formula>
    </cfRule>
    <cfRule type="cellIs" dxfId="136" priority="62" operator="between">
      <formula>6</formula>
      <formula>10</formula>
    </cfRule>
    <cfRule type="cellIs" dxfId="135" priority="63" operator="between">
      <formula>0</formula>
      <formula>5</formula>
    </cfRule>
  </conditionalFormatting>
  <conditionalFormatting sqref="H7:H9">
    <cfRule type="containsText" dxfId="134" priority="27" operator="containsText" text="Sí">
      <formula>NOT(ISERROR(SEARCH("Sí",H7)))</formula>
    </cfRule>
    <cfRule type="containsText" dxfId="133" priority="28" operator="containsText" text="No">
      <formula>NOT(ISERROR(SEARCH("No",H7)))</formula>
    </cfRule>
  </conditionalFormatting>
  <conditionalFormatting sqref="I7:I9">
    <cfRule type="containsText" dxfId="132" priority="16" operator="containsText" text="Bajo">
      <formula>NOT(ISERROR(SEARCH("Bajo",I7)))</formula>
    </cfRule>
    <cfRule type="containsText" dxfId="131" priority="18" operator="containsText" text="Medio">
      <formula>NOT(ISERROR(SEARCH("Medio",I7)))</formula>
    </cfRule>
    <cfRule type="containsText" dxfId="130" priority="19" operator="containsText" text="Alto">
      <formula>NOT(ISERROR(SEARCH("Alto",I7)))</formula>
    </cfRule>
  </conditionalFormatting>
  <conditionalFormatting sqref="N7:N10">
    <cfRule type="cellIs" dxfId="129" priority="7" operator="between">
      <formula>8</formula>
      <formula>16</formula>
    </cfRule>
    <cfRule type="cellIs" dxfId="128" priority="8" operator="between">
      <formula>4</formula>
      <formula>7.99</formula>
    </cfRule>
    <cfRule type="cellIs" dxfId="127" priority="9" operator="between">
      <formula>1</formula>
      <formula>3.99</formula>
    </cfRule>
  </conditionalFormatting>
  <conditionalFormatting sqref="V7:V10">
    <cfRule type="cellIs" dxfId="126" priority="1" operator="between">
      <formula>8</formula>
      <formula>16</formula>
    </cfRule>
    <cfRule type="cellIs" dxfId="125" priority="2" operator="between">
      <formula>4</formula>
      <formula>7.99</formula>
    </cfRule>
    <cfRule type="cellIs" dxfId="124" priority="3" operator="between">
      <formula>1</formula>
      <formula>3.99</formula>
    </cfRule>
  </conditionalFormatting>
  <dataValidations count="4">
    <dataValidation type="list" allowBlank="1" showInputMessage="1" showErrorMessage="1" sqref="I7:I9" xr:uid="{00000000-0002-0000-0300-000000000000}">
      <formula1>$M$1:$M$3</formula1>
    </dataValidation>
    <dataValidation type="list" allowBlank="1" showInputMessage="1" showErrorMessage="1" sqref="H7:H9" xr:uid="{00000000-0002-0000-0300-000001000000}">
      <formula1>$L$1:$L$2</formula1>
    </dataValidation>
    <dataValidation type="list" allowBlank="1" showInputMessage="1" showErrorMessage="1" sqref="C7:D9" xr:uid="{00000000-0002-0000-0300-000002000000}">
      <formula1>positive</formula1>
    </dataValidation>
    <dataValidation type="list" allowBlank="1" showInputMessage="1" showErrorMessage="1" sqref="J7:K9 R7:S9" xr:uid="{00000000-0002-0000-0300-000003000000}">
      <formula1>negative</formula1>
    </dataValidation>
  </dataValidations>
  <pageMargins left="0.70866141732283472" right="0.70866141732283472" top="0.74803149606299213" bottom="0.74803149606299213" header="0.31496062992125984" footer="0.31496062992125984"/>
  <pageSetup paperSize="9" scale="2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V36"/>
  <sheetViews>
    <sheetView topLeftCell="A2" zoomScale="95" zoomScaleNormal="95" workbookViewId="0">
      <selection activeCell="A6" sqref="A6"/>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64.726562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10.1796875" style="15" customWidth="1"/>
    <col min="27" max="16384" width="8.7265625" style="15"/>
  </cols>
  <sheetData>
    <row r="1" spans="1:22" s="17" customFormat="1" ht="15" customHeight="1" x14ac:dyDescent="0.35">
      <c r="C1" s="278" t="s">
        <v>129</v>
      </c>
      <c r="D1" s="279"/>
      <c r="E1" s="280"/>
      <c r="F1" s="280"/>
      <c r="G1" s="280"/>
      <c r="H1" s="280"/>
      <c r="I1" s="281"/>
      <c r="J1" s="16"/>
      <c r="K1" s="16"/>
      <c r="L1" s="23" t="s">
        <v>18</v>
      </c>
      <c r="M1" s="23" t="s">
        <v>19</v>
      </c>
      <c r="N1" s="16"/>
      <c r="O1" s="16"/>
    </row>
    <row r="2" spans="1:22" s="19" customFormat="1" ht="24.5" x14ac:dyDescent="0.35">
      <c r="B2" s="33"/>
      <c r="C2" s="282" t="s">
        <v>15</v>
      </c>
      <c r="D2" s="283"/>
      <c r="E2" s="286" t="s">
        <v>16</v>
      </c>
      <c r="F2" s="287"/>
      <c r="G2" s="47" t="s">
        <v>17</v>
      </c>
      <c r="H2" s="35" t="s">
        <v>131</v>
      </c>
      <c r="I2" s="48" t="s">
        <v>34</v>
      </c>
      <c r="J2" s="18"/>
      <c r="K2" s="18"/>
      <c r="L2" s="23" t="s">
        <v>20</v>
      </c>
      <c r="M2" s="23" t="s">
        <v>21</v>
      </c>
      <c r="N2" s="18"/>
      <c r="O2" s="18"/>
    </row>
    <row r="3" spans="1:22" s="26" customFormat="1" ht="69.75" customHeight="1" thickBot="1" x14ac:dyDescent="0.4">
      <c r="B3" s="34"/>
      <c r="C3" s="284" t="str">
        <f>'2. Medio Propio (MP)'!A6</f>
        <v>MPR2</v>
      </c>
      <c r="D3" s="285"/>
      <c r="E3" s="288" t="str">
        <f>'2. Medio Propio (MP)'!B6</f>
        <v>Incumplimiento por parte del medio propio de los requisitos para serlo</v>
      </c>
      <c r="F3" s="289"/>
      <c r="G3" s="45" t="str">
        <f>'2. Medio Propio (MP)'!C6</f>
        <v>No se cumplen los requisitos para ser medio propio personificado o el medio propio ha perdido tal condición</v>
      </c>
      <c r="H3" s="24" t="str">
        <f>'2. Medio Propio (MP)'!D6</f>
        <v>ED/EE</v>
      </c>
      <c r="I3" s="29" t="str">
        <f>'2. Medio Propio (MP)'!E6</f>
        <v>Externo</v>
      </c>
      <c r="J3" s="14"/>
      <c r="K3" s="14"/>
      <c r="L3" s="14"/>
      <c r="M3" s="25" t="s">
        <v>22</v>
      </c>
      <c r="N3" s="14"/>
      <c r="O3" s="14"/>
    </row>
    <row r="4" spans="1:22" ht="13" x14ac:dyDescent="0.3">
      <c r="A4" s="14"/>
      <c r="B4" s="14"/>
      <c r="C4" s="14"/>
      <c r="D4" s="14"/>
      <c r="E4" s="14"/>
      <c r="F4" s="14"/>
      <c r="G4" s="14"/>
      <c r="H4" s="14"/>
      <c r="I4" s="14"/>
      <c r="J4" s="14"/>
      <c r="K4" s="14"/>
      <c r="L4" s="14"/>
      <c r="M4" s="14"/>
      <c r="N4" s="14"/>
      <c r="O4" s="14"/>
      <c r="P4" s="14"/>
      <c r="Q4" s="14"/>
    </row>
    <row r="5" spans="1:22" ht="26.25" customHeight="1" x14ac:dyDescent="0.25">
      <c r="A5" s="272" t="s">
        <v>304</v>
      </c>
      <c r="B5" s="277"/>
      <c r="C5" s="269" t="s">
        <v>23</v>
      </c>
      <c r="D5" s="275"/>
      <c r="E5" s="276"/>
      <c r="F5" s="272" t="s">
        <v>24</v>
      </c>
      <c r="G5" s="273"/>
      <c r="H5" s="273"/>
      <c r="I5" s="273"/>
      <c r="J5" s="273"/>
      <c r="K5" s="274"/>
      <c r="L5" s="269" t="s">
        <v>25</v>
      </c>
      <c r="M5" s="270"/>
      <c r="N5" s="271"/>
      <c r="O5" s="272" t="s">
        <v>29</v>
      </c>
      <c r="P5" s="273"/>
      <c r="Q5" s="273"/>
      <c r="R5" s="273"/>
      <c r="S5" s="274"/>
      <c r="T5" s="269" t="s">
        <v>30</v>
      </c>
      <c r="U5" s="270"/>
      <c r="V5" s="271"/>
    </row>
    <row r="6" spans="1:22" ht="48" x14ac:dyDescent="0.25">
      <c r="A6" s="88" t="s">
        <v>311</v>
      </c>
      <c r="B6" s="36" t="s">
        <v>17</v>
      </c>
      <c r="C6" s="35" t="s">
        <v>132</v>
      </c>
      <c r="D6" s="35" t="s">
        <v>134</v>
      </c>
      <c r="E6" s="119" t="s">
        <v>133</v>
      </c>
      <c r="F6" s="36" t="s">
        <v>26</v>
      </c>
      <c r="G6" s="36" t="s">
        <v>27</v>
      </c>
      <c r="H6" s="36" t="s">
        <v>43</v>
      </c>
      <c r="I6" s="36" t="s">
        <v>28</v>
      </c>
      <c r="J6" s="36" t="s">
        <v>40</v>
      </c>
      <c r="K6" s="36" t="s">
        <v>41</v>
      </c>
      <c r="L6" s="35" t="s">
        <v>132</v>
      </c>
      <c r="M6" s="35" t="s">
        <v>134</v>
      </c>
      <c r="N6" s="119" t="s">
        <v>133</v>
      </c>
      <c r="O6" s="36" t="s">
        <v>31</v>
      </c>
      <c r="P6" s="36" t="s">
        <v>42</v>
      </c>
      <c r="Q6" s="36" t="s">
        <v>32</v>
      </c>
      <c r="R6" s="37" t="s">
        <v>38</v>
      </c>
      <c r="S6" s="37" t="s">
        <v>39</v>
      </c>
      <c r="T6" s="35" t="s">
        <v>132</v>
      </c>
      <c r="U6" s="35" t="s">
        <v>134</v>
      </c>
      <c r="V6" s="119" t="s">
        <v>133</v>
      </c>
    </row>
    <row r="7" spans="1:22" ht="106.5" customHeight="1" x14ac:dyDescent="0.25">
      <c r="A7" s="112" t="s">
        <v>155</v>
      </c>
      <c r="B7" s="168" t="s">
        <v>262</v>
      </c>
      <c r="C7" s="113">
        <v>1</v>
      </c>
      <c r="D7" s="113">
        <v>1</v>
      </c>
      <c r="E7" s="114">
        <f>C7*D7</f>
        <v>1</v>
      </c>
      <c r="F7" s="112" t="s">
        <v>237</v>
      </c>
      <c r="G7" s="167" t="s">
        <v>240</v>
      </c>
      <c r="H7" s="115"/>
      <c r="I7" s="115"/>
      <c r="J7" s="113"/>
      <c r="K7" s="113"/>
      <c r="L7" s="112">
        <f t="shared" ref="L7:M9" si="0">IF(ISNUMBER(C7),IF(C7+J7&gt;1,C7+J7,1),"")</f>
        <v>1</v>
      </c>
      <c r="M7" s="112">
        <f t="shared" si="0"/>
        <v>1</v>
      </c>
      <c r="N7" s="114">
        <f>L7*M7</f>
        <v>1</v>
      </c>
      <c r="O7" s="116"/>
      <c r="P7" s="116"/>
      <c r="Q7" s="116"/>
      <c r="R7" s="113"/>
      <c r="S7" s="113"/>
      <c r="T7" s="112">
        <f>IF(ISNUMBER($L7),IF($L7+R7&gt;1,$L7+R7,1),"")</f>
        <v>1</v>
      </c>
      <c r="U7" s="112">
        <f>IF(ISNUMBER($M7),IF($M7+S7&gt;1,$M7+S7,1),"")</f>
        <v>1</v>
      </c>
      <c r="V7" s="114">
        <f>T7*U7</f>
        <v>1</v>
      </c>
    </row>
    <row r="8" spans="1:22" ht="136.5" customHeight="1" x14ac:dyDescent="0.25">
      <c r="A8" s="112" t="s">
        <v>156</v>
      </c>
      <c r="B8" s="164" t="s">
        <v>278</v>
      </c>
      <c r="C8" s="113">
        <v>1</v>
      </c>
      <c r="D8" s="113">
        <v>1</v>
      </c>
      <c r="E8" s="114">
        <f>C8*D8</f>
        <v>1</v>
      </c>
      <c r="F8" s="112" t="s">
        <v>238</v>
      </c>
      <c r="G8" s="169" t="s">
        <v>241</v>
      </c>
      <c r="H8" s="115"/>
      <c r="I8" s="115"/>
      <c r="J8" s="113"/>
      <c r="K8" s="113"/>
      <c r="L8" s="112">
        <f t="shared" ref="L8" si="1">IF(ISNUMBER(C8),IF(C8+J8&gt;1,C8+J8,1),"")</f>
        <v>1</v>
      </c>
      <c r="M8" s="112">
        <f t="shared" ref="M8" si="2">IF(ISNUMBER(D8),IF(D8+K8&gt;1,D8+K8,1),"")</f>
        <v>1</v>
      </c>
      <c r="N8" s="114">
        <f>L8*M8</f>
        <v>1</v>
      </c>
      <c r="O8" s="116"/>
      <c r="P8" s="116"/>
      <c r="Q8" s="116"/>
      <c r="R8" s="113"/>
      <c r="S8" s="113"/>
      <c r="T8" s="112">
        <f>IF(ISNUMBER($L8),IF($L8+R8&gt;1,$L8+R8,1),"")</f>
        <v>1</v>
      </c>
      <c r="U8" s="112">
        <f>IF(ISNUMBER($M8),IF($M8+S8&gt;1,$M8+S8,1),"")</f>
        <v>1</v>
      </c>
      <c r="V8" s="114">
        <f>T8*U8</f>
        <v>1</v>
      </c>
    </row>
    <row r="9" spans="1:22" ht="72" customHeight="1" x14ac:dyDescent="0.25">
      <c r="A9" s="112" t="s">
        <v>236</v>
      </c>
      <c r="B9" s="117" t="s">
        <v>60</v>
      </c>
      <c r="C9" s="115"/>
      <c r="D9" s="115"/>
      <c r="E9" s="114"/>
      <c r="F9" s="112" t="s">
        <v>239</v>
      </c>
      <c r="G9" s="117" t="s">
        <v>35</v>
      </c>
      <c r="H9" s="115"/>
      <c r="I9" s="115"/>
      <c r="J9" s="115"/>
      <c r="K9" s="115"/>
      <c r="L9" s="112" t="str">
        <f t="shared" si="0"/>
        <v/>
      </c>
      <c r="M9" s="112" t="str">
        <f t="shared" si="0"/>
        <v/>
      </c>
      <c r="N9" s="114"/>
      <c r="O9" s="117" t="s">
        <v>35</v>
      </c>
      <c r="P9" s="118"/>
      <c r="Q9" s="118"/>
      <c r="R9" s="115"/>
      <c r="S9" s="115"/>
      <c r="T9" s="112" t="str">
        <f t="shared" ref="T9" si="3">IF(ISNUMBER($L9),IF($L9+R9&gt;1,$L9+R9,1),"")</f>
        <v/>
      </c>
      <c r="U9" s="112" t="str">
        <f t="shared" ref="U9" si="4">IF(ISNUMBER($M9),IF($M9+S9&gt;1,$M9+S9,1),"")</f>
        <v/>
      </c>
      <c r="V9" s="114"/>
    </row>
    <row r="10" spans="1:22" ht="48" customHeight="1" x14ac:dyDescent="0.25">
      <c r="C10" s="267" t="s">
        <v>44</v>
      </c>
      <c r="D10" s="268"/>
      <c r="E10" s="91">
        <f>ROUND(SUM(E7:E9)/COUNT(C7:C9),2)</f>
        <v>1</v>
      </c>
      <c r="L10" s="267" t="s">
        <v>45</v>
      </c>
      <c r="M10" s="268"/>
      <c r="N10" s="91">
        <f>ROUND(SUMIF(N7:N9,"&gt;0",N7:N9)/COUNT(N7:N9),2)</f>
        <v>1</v>
      </c>
      <c r="T10" s="267" t="s">
        <v>46</v>
      </c>
      <c r="U10" s="268"/>
      <c r="V10" s="91">
        <f>ROUND(SUMIF(V7:V9,"&gt;0",V7:V9)/COUNT(V7:V9),2)</f>
        <v>1</v>
      </c>
    </row>
    <row r="12" spans="1:22" x14ac:dyDescent="0.25">
      <c r="N12" s="83"/>
    </row>
    <row r="33" spans="4:5" x14ac:dyDescent="0.25">
      <c r="D33" s="15">
        <v>1</v>
      </c>
      <c r="E33" s="15">
        <v>-1</v>
      </c>
    </row>
    <row r="34" spans="4:5" x14ac:dyDescent="0.25">
      <c r="D34" s="15">
        <v>2</v>
      </c>
      <c r="E34" s="15">
        <v>-2</v>
      </c>
    </row>
    <row r="35" spans="4:5" x14ac:dyDescent="0.25">
      <c r="D35" s="15">
        <v>3</v>
      </c>
      <c r="E35" s="15">
        <v>-3</v>
      </c>
    </row>
    <row r="36" spans="4:5" x14ac:dyDescent="0.25">
      <c r="D36" s="15">
        <v>4</v>
      </c>
      <c r="E36" s="15">
        <v>-4</v>
      </c>
    </row>
  </sheetData>
  <mergeCells count="14">
    <mergeCell ref="C1:I1"/>
    <mergeCell ref="C2:D2"/>
    <mergeCell ref="E2:F2"/>
    <mergeCell ref="C3:D3"/>
    <mergeCell ref="E3:F3"/>
    <mergeCell ref="C10:D10"/>
    <mergeCell ref="L10:M10"/>
    <mergeCell ref="T10:U10"/>
    <mergeCell ref="A5:B5"/>
    <mergeCell ref="C5:E5"/>
    <mergeCell ref="F5:K5"/>
    <mergeCell ref="L5:N5"/>
    <mergeCell ref="O5:S5"/>
    <mergeCell ref="T5:V5"/>
  </mergeCells>
  <conditionalFormatting sqref="E7:E10 N7:N10 V7:V10">
    <cfRule type="cellIs" dxfId="123" priority="12" operator="between">
      <formula>8</formula>
      <formula>16</formula>
    </cfRule>
    <cfRule type="cellIs" dxfId="122" priority="13" operator="between">
      <formula>4</formula>
      <formula>7.99</formula>
    </cfRule>
    <cfRule type="cellIs" dxfId="121" priority="14" operator="between">
      <formula>1</formula>
      <formula>3.99</formula>
    </cfRule>
  </conditionalFormatting>
  <conditionalFormatting sqref="F7:F9">
    <cfRule type="cellIs" dxfId="120" priority="1" operator="between">
      <formula>11</formula>
      <formula>25</formula>
    </cfRule>
    <cfRule type="cellIs" dxfId="119" priority="2" operator="between">
      <formula>6</formula>
      <formula>10</formula>
    </cfRule>
    <cfRule type="cellIs" dxfId="118" priority="3" operator="between">
      <formula>0</formula>
      <formula>5</formula>
    </cfRule>
  </conditionalFormatting>
  <conditionalFormatting sqref="H7:H9">
    <cfRule type="containsText" dxfId="117" priority="7" operator="containsText" text="Sí">
      <formula>NOT(ISERROR(SEARCH("Sí",H7)))</formula>
    </cfRule>
    <cfRule type="containsText" dxfId="116" priority="8" operator="containsText" text="No">
      <formula>NOT(ISERROR(SEARCH("No",H7)))</formula>
    </cfRule>
  </conditionalFormatting>
  <conditionalFormatting sqref="I7:I9">
    <cfRule type="containsText" dxfId="115" priority="4" operator="containsText" text="Bajo">
      <formula>NOT(ISERROR(SEARCH("Bajo",I7)))</formula>
    </cfRule>
    <cfRule type="containsText" dxfId="114" priority="5" operator="containsText" text="Medio">
      <formula>NOT(ISERROR(SEARCH("Medio",I7)))</formula>
    </cfRule>
    <cfRule type="containsText" dxfId="113" priority="6" operator="containsText" text="Alto">
      <formula>NOT(ISERROR(SEARCH("Alto",I7)))</formula>
    </cfRule>
  </conditionalFormatting>
  <dataValidations count="4">
    <dataValidation type="list" allowBlank="1" showInputMessage="1" showErrorMessage="1" sqref="R7:S9 J7:K9" xr:uid="{00000000-0002-0000-0400-000000000000}">
      <formula1>negative</formula1>
    </dataValidation>
    <dataValidation type="list" allowBlank="1" showInputMessage="1" showErrorMessage="1" sqref="C7:D9" xr:uid="{00000000-0002-0000-0400-000001000000}">
      <formula1>positive</formula1>
    </dataValidation>
    <dataValidation type="list" allowBlank="1" showInputMessage="1" showErrorMessage="1" sqref="H7:H9" xr:uid="{00000000-0002-0000-0400-000002000000}">
      <formula1>$L$1:$L$2</formula1>
    </dataValidation>
    <dataValidation type="list" allowBlank="1" showInputMessage="1" showErrorMessage="1" sqref="I7:I9" xr:uid="{00000000-0002-0000-0400-000003000000}">
      <formula1>$M$1:$M$3</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1:V36"/>
  <sheetViews>
    <sheetView topLeftCell="A2" zoomScale="96" zoomScaleNormal="96" workbookViewId="0">
      <selection activeCell="A6" sqref="A6"/>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76.179687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s="17" customFormat="1" ht="15" customHeight="1" x14ac:dyDescent="0.35">
      <c r="C1" s="278" t="s">
        <v>129</v>
      </c>
      <c r="D1" s="279"/>
      <c r="E1" s="280"/>
      <c r="F1" s="280"/>
      <c r="G1" s="280"/>
      <c r="H1" s="280"/>
      <c r="I1" s="281"/>
      <c r="J1" s="16"/>
      <c r="K1" s="16"/>
      <c r="L1" s="23" t="s">
        <v>18</v>
      </c>
      <c r="M1" s="23" t="s">
        <v>19</v>
      </c>
      <c r="N1" s="16"/>
      <c r="O1" s="16"/>
    </row>
    <row r="2" spans="1:22" s="19" customFormat="1" ht="24.5" x14ac:dyDescent="0.35">
      <c r="B2" s="33"/>
      <c r="C2" s="282" t="s">
        <v>15</v>
      </c>
      <c r="D2" s="283"/>
      <c r="E2" s="286" t="s">
        <v>16</v>
      </c>
      <c r="F2" s="287"/>
      <c r="G2" s="47" t="s">
        <v>17</v>
      </c>
      <c r="H2" s="35" t="s">
        <v>131</v>
      </c>
      <c r="I2" s="48" t="s">
        <v>34</v>
      </c>
      <c r="J2" s="18"/>
      <c r="K2" s="18"/>
      <c r="L2" s="23" t="s">
        <v>20</v>
      </c>
      <c r="M2" s="23" t="s">
        <v>21</v>
      </c>
      <c r="N2" s="18"/>
      <c r="O2" s="18"/>
    </row>
    <row r="3" spans="1:22" s="26" customFormat="1" ht="84" customHeight="1" thickBot="1" x14ac:dyDescent="0.4">
      <c r="B3" s="34"/>
      <c r="C3" s="284" t="str">
        <f>'2. Medio Propio (MP)'!A7</f>
        <v>MPR3</v>
      </c>
      <c r="D3" s="285"/>
      <c r="E3" s="288" t="str">
        <f>'2. Medio Propio (MP)'!B7</f>
        <v>Falta de justificación en la selección del medio propio</v>
      </c>
      <c r="F3" s="289"/>
      <c r="G3" s="177" t="str">
        <f>'2. Medio Propio (MP)'!C7</f>
        <v xml:space="preserve">INTERNO: La selección del medio propio concreto al que se realiza el encargo no está adecuadamente justificada, lo que puede afectar a los riesgos de: incumplimiento del encargo; inapropiada gestión financiera; o fraude y/o corrupción, por seleccionar un medio propio inadecuado. 
EXTERNO:Las tareas del encargo no están contempladas entre las actividades del medio propio seleccionado </v>
      </c>
      <c r="H3" s="24" t="str">
        <f>'2. Medio Propio (MP)'!D7</f>
        <v>ED/EE</v>
      </c>
      <c r="I3" s="29" t="str">
        <f>'2. Medio Propio (MP)'!E7</f>
        <v>Interno/Externo</v>
      </c>
      <c r="J3" s="14"/>
      <c r="K3" s="14"/>
      <c r="L3" s="14"/>
      <c r="M3" s="25" t="s">
        <v>22</v>
      </c>
      <c r="N3" s="14"/>
      <c r="O3" s="14"/>
    </row>
    <row r="4" spans="1:22" ht="13" x14ac:dyDescent="0.3">
      <c r="A4" s="14"/>
      <c r="B4" s="14"/>
      <c r="C4" s="14"/>
      <c r="D4" s="14"/>
      <c r="E4" s="14"/>
      <c r="F4" s="14"/>
      <c r="G4" s="14"/>
      <c r="H4" s="14"/>
      <c r="I4" s="14"/>
      <c r="J4" s="14"/>
      <c r="K4" s="14"/>
      <c r="L4" s="14"/>
      <c r="M4" s="14"/>
      <c r="N4" s="14"/>
      <c r="O4" s="14"/>
      <c r="P4" s="14"/>
      <c r="Q4" s="14"/>
    </row>
    <row r="5" spans="1:22" ht="26.25" customHeight="1" x14ac:dyDescent="0.25">
      <c r="A5" s="272" t="s">
        <v>304</v>
      </c>
      <c r="B5" s="277"/>
      <c r="C5" s="269" t="s">
        <v>23</v>
      </c>
      <c r="D5" s="275"/>
      <c r="E5" s="276"/>
      <c r="F5" s="272" t="s">
        <v>24</v>
      </c>
      <c r="G5" s="273"/>
      <c r="H5" s="273"/>
      <c r="I5" s="273"/>
      <c r="J5" s="273"/>
      <c r="K5" s="274"/>
      <c r="L5" s="269" t="s">
        <v>25</v>
      </c>
      <c r="M5" s="270"/>
      <c r="N5" s="271"/>
      <c r="O5" s="272" t="s">
        <v>29</v>
      </c>
      <c r="P5" s="273"/>
      <c r="Q5" s="273"/>
      <c r="R5" s="273"/>
      <c r="S5" s="274"/>
      <c r="T5" s="269" t="s">
        <v>30</v>
      </c>
      <c r="U5" s="270"/>
      <c r="V5" s="271"/>
    </row>
    <row r="6" spans="1:22" ht="48" x14ac:dyDescent="0.25">
      <c r="A6" s="88" t="s">
        <v>311</v>
      </c>
      <c r="B6" s="36" t="s">
        <v>17</v>
      </c>
      <c r="C6" s="35" t="s">
        <v>132</v>
      </c>
      <c r="D6" s="35" t="s">
        <v>134</v>
      </c>
      <c r="E6" s="119" t="s">
        <v>133</v>
      </c>
      <c r="F6" s="36" t="s">
        <v>26</v>
      </c>
      <c r="G6" s="36" t="s">
        <v>27</v>
      </c>
      <c r="H6" s="36" t="s">
        <v>43</v>
      </c>
      <c r="I6" s="36" t="s">
        <v>28</v>
      </c>
      <c r="J6" s="36" t="s">
        <v>40</v>
      </c>
      <c r="K6" s="36" t="s">
        <v>41</v>
      </c>
      <c r="L6" s="35" t="s">
        <v>132</v>
      </c>
      <c r="M6" s="35" t="s">
        <v>134</v>
      </c>
      <c r="N6" s="119" t="s">
        <v>133</v>
      </c>
      <c r="O6" s="36" t="s">
        <v>31</v>
      </c>
      <c r="P6" s="36" t="s">
        <v>42</v>
      </c>
      <c r="Q6" s="36" t="s">
        <v>32</v>
      </c>
      <c r="R6" s="37" t="s">
        <v>38</v>
      </c>
      <c r="S6" s="37" t="s">
        <v>39</v>
      </c>
      <c r="T6" s="35" t="s">
        <v>132</v>
      </c>
      <c r="U6" s="35" t="s">
        <v>134</v>
      </c>
      <c r="V6" s="119" t="s">
        <v>133</v>
      </c>
    </row>
    <row r="7" spans="1:22" ht="90.75" customHeight="1" x14ac:dyDescent="0.25">
      <c r="A7" s="112" t="s">
        <v>158</v>
      </c>
      <c r="B7" s="168" t="s">
        <v>280</v>
      </c>
      <c r="C7" s="113">
        <v>1</v>
      </c>
      <c r="D7" s="113">
        <v>1</v>
      </c>
      <c r="E7" s="114">
        <f>C7*D7</f>
        <v>1</v>
      </c>
      <c r="F7" s="112" t="s">
        <v>206</v>
      </c>
      <c r="G7" s="147" t="s">
        <v>271</v>
      </c>
      <c r="H7" s="115"/>
      <c r="I7" s="115"/>
      <c r="J7" s="113"/>
      <c r="K7" s="113"/>
      <c r="L7" s="112">
        <f t="shared" ref="L7:M9" si="0">IF(ISNUMBER(C7),IF(C7+J7&gt;1,C7+J7,1),"")</f>
        <v>1</v>
      </c>
      <c r="M7" s="112">
        <f t="shared" si="0"/>
        <v>1</v>
      </c>
      <c r="N7" s="114">
        <f>L7*M7</f>
        <v>1</v>
      </c>
      <c r="O7" s="116"/>
      <c r="P7" s="116"/>
      <c r="Q7" s="116"/>
      <c r="R7" s="113"/>
      <c r="S7" s="113"/>
      <c r="T7" s="112">
        <f>IF(ISNUMBER($L7),IF($L7+R7&gt;1,$L7+R7,1),"")</f>
        <v>1</v>
      </c>
      <c r="U7" s="112">
        <f>IF(ISNUMBER($M7),IF($M7+S7&gt;1,$M7+S7,1),"")</f>
        <v>1</v>
      </c>
      <c r="V7" s="114">
        <f>T7*U7</f>
        <v>1</v>
      </c>
    </row>
    <row r="8" spans="1:22" ht="90.75" customHeight="1" x14ac:dyDescent="0.25">
      <c r="A8" s="112" t="s">
        <v>159</v>
      </c>
      <c r="B8" s="164" t="s">
        <v>283</v>
      </c>
      <c r="C8" s="113">
        <v>1</v>
      </c>
      <c r="D8" s="113">
        <v>1</v>
      </c>
      <c r="E8" s="114">
        <f t="shared" ref="E8" si="1">C8*D8</f>
        <v>1</v>
      </c>
      <c r="F8" s="112" t="s">
        <v>207</v>
      </c>
      <c r="G8" s="169" t="s">
        <v>242</v>
      </c>
      <c r="H8" s="115"/>
      <c r="I8" s="115"/>
      <c r="J8" s="113"/>
      <c r="K8" s="113"/>
      <c r="L8" s="112">
        <f t="shared" ref="L8" si="2">IF(ISNUMBER(C8),IF(C8+J8&gt;1,C8+J8,1),"")</f>
        <v>1</v>
      </c>
      <c r="M8" s="112">
        <f t="shared" ref="M8" si="3">IF(ISNUMBER(D8),IF(D8+K8&gt;1,D8+K8,1),"")</f>
        <v>1</v>
      </c>
      <c r="N8" s="114">
        <f t="shared" ref="N8" si="4">L8*M8</f>
        <v>1</v>
      </c>
      <c r="O8" s="116"/>
      <c r="P8" s="116"/>
      <c r="Q8" s="116"/>
      <c r="R8" s="113"/>
      <c r="S8" s="113"/>
      <c r="T8" s="112">
        <f t="shared" ref="T8:T9" si="5">IF(ISNUMBER($L8),IF($L8+R8&gt;1,$L8+R8,1),"")</f>
        <v>1</v>
      </c>
      <c r="U8" s="112">
        <f t="shared" ref="U8:U9" si="6">IF(ISNUMBER($M8),IF($M8+S8&gt;1,$M8+S8,1),"")</f>
        <v>1</v>
      </c>
      <c r="V8" s="114">
        <f t="shared" ref="V8" si="7">T8*U8</f>
        <v>1</v>
      </c>
    </row>
    <row r="9" spans="1:22" ht="51" customHeight="1" x14ac:dyDescent="0.25">
      <c r="A9" s="112" t="s">
        <v>205</v>
      </c>
      <c r="B9" s="117" t="s">
        <v>60</v>
      </c>
      <c r="C9" s="89"/>
      <c r="D9" s="89"/>
      <c r="E9" s="90"/>
      <c r="F9" s="112" t="s">
        <v>208</v>
      </c>
      <c r="G9" s="117" t="s">
        <v>35</v>
      </c>
      <c r="H9" s="89"/>
      <c r="I9" s="89"/>
      <c r="J9" s="89"/>
      <c r="K9" s="89"/>
      <c r="L9" s="92" t="str">
        <f t="shared" si="0"/>
        <v/>
      </c>
      <c r="M9" s="92" t="str">
        <f t="shared" si="0"/>
        <v/>
      </c>
      <c r="N9" s="90"/>
      <c r="O9" s="93" t="s">
        <v>35</v>
      </c>
      <c r="P9" s="94"/>
      <c r="Q9" s="94"/>
      <c r="R9" s="89"/>
      <c r="S9" s="89"/>
      <c r="T9" s="92" t="str">
        <f t="shared" si="5"/>
        <v/>
      </c>
      <c r="U9" s="92" t="str">
        <f t="shared" si="6"/>
        <v/>
      </c>
      <c r="V9" s="44"/>
    </row>
    <row r="10" spans="1:22" ht="48" customHeight="1" x14ac:dyDescent="0.25">
      <c r="C10" s="267" t="s">
        <v>44</v>
      </c>
      <c r="D10" s="268"/>
      <c r="E10" s="91">
        <f>ROUND(SUM(E7:E9)/COUNT(C7:C9),2)</f>
        <v>1</v>
      </c>
      <c r="L10" s="267" t="s">
        <v>45</v>
      </c>
      <c r="M10" s="268"/>
      <c r="N10" s="91">
        <f>ROUND(SUMIF(N7:N9,"&gt;0",N7:N9)/COUNT(N7:N9),2)</f>
        <v>1</v>
      </c>
      <c r="T10" s="267" t="s">
        <v>46</v>
      </c>
      <c r="U10" s="268"/>
      <c r="V10" s="91">
        <f>ROUND(SUMIF(V7:V9,"&gt;0",V7:V9)/COUNT(V7:V9),2)</f>
        <v>1</v>
      </c>
    </row>
    <row r="33" spans="4:5" x14ac:dyDescent="0.25">
      <c r="D33" s="15">
        <v>1</v>
      </c>
      <c r="E33" s="15">
        <v>-1</v>
      </c>
    </row>
    <row r="34" spans="4:5" x14ac:dyDescent="0.25">
      <c r="D34" s="15">
        <v>2</v>
      </c>
      <c r="E34" s="15">
        <v>-2</v>
      </c>
    </row>
    <row r="35" spans="4:5" x14ac:dyDescent="0.25">
      <c r="D35" s="15">
        <v>3</v>
      </c>
      <c r="E35" s="15">
        <v>-3</v>
      </c>
    </row>
    <row r="36" spans="4:5" x14ac:dyDescent="0.25">
      <c r="D36" s="15">
        <v>4</v>
      </c>
      <c r="E36" s="15">
        <v>-4</v>
      </c>
    </row>
  </sheetData>
  <mergeCells count="14">
    <mergeCell ref="C1:I1"/>
    <mergeCell ref="C2:D2"/>
    <mergeCell ref="E2:F2"/>
    <mergeCell ref="C3:D3"/>
    <mergeCell ref="E3:F3"/>
    <mergeCell ref="C10:D10"/>
    <mergeCell ref="L10:M10"/>
    <mergeCell ref="T10:U10"/>
    <mergeCell ref="A5:B5"/>
    <mergeCell ref="C5:E5"/>
    <mergeCell ref="F5:K5"/>
    <mergeCell ref="L5:N5"/>
    <mergeCell ref="O5:S5"/>
    <mergeCell ref="T5:V5"/>
  </mergeCells>
  <conditionalFormatting sqref="E7:E10">
    <cfRule type="cellIs" dxfId="112" priority="16" operator="between">
      <formula>8</formula>
      <formula>16</formula>
    </cfRule>
    <cfRule type="cellIs" dxfId="111" priority="17" operator="between">
      <formula>4</formula>
      <formula>7.99</formula>
    </cfRule>
    <cfRule type="cellIs" dxfId="110" priority="18" operator="between">
      <formula>1</formula>
      <formula>3.99</formula>
    </cfRule>
  </conditionalFormatting>
  <conditionalFormatting sqref="F7:F9">
    <cfRule type="cellIs" dxfId="109" priority="1" operator="between">
      <formula>11</formula>
      <formula>25</formula>
    </cfRule>
    <cfRule type="cellIs" dxfId="108" priority="2" operator="between">
      <formula>6</formula>
      <formula>10</formula>
    </cfRule>
    <cfRule type="cellIs" dxfId="107" priority="3" operator="between">
      <formula>0</formula>
      <formula>5</formula>
    </cfRule>
  </conditionalFormatting>
  <conditionalFormatting sqref="H7:H9">
    <cfRule type="containsText" dxfId="106" priority="22" operator="containsText" text="Sí">
      <formula>NOT(ISERROR(SEARCH("Sí",H7)))</formula>
    </cfRule>
    <cfRule type="containsText" dxfId="105" priority="23" operator="containsText" text="No">
      <formula>NOT(ISERROR(SEARCH("No",H7)))</formula>
    </cfRule>
  </conditionalFormatting>
  <conditionalFormatting sqref="I7:I9">
    <cfRule type="containsText" dxfId="104" priority="19" operator="containsText" text="Bajo">
      <formula>NOT(ISERROR(SEARCH("Bajo",I7)))</formula>
    </cfRule>
    <cfRule type="containsText" dxfId="103" priority="20" operator="containsText" text="Medio">
      <formula>NOT(ISERROR(SEARCH("Medio",I7)))</formula>
    </cfRule>
    <cfRule type="containsText" dxfId="102" priority="21" operator="containsText" text="Alto">
      <formula>NOT(ISERROR(SEARCH("Alto",I7)))</formula>
    </cfRule>
  </conditionalFormatting>
  <conditionalFormatting sqref="N7:N10">
    <cfRule type="cellIs" dxfId="101" priority="10" operator="between">
      <formula>8</formula>
      <formula>16</formula>
    </cfRule>
    <cfRule type="cellIs" dxfId="100" priority="11" operator="between">
      <formula>4</formula>
      <formula>7.99</formula>
    </cfRule>
    <cfRule type="cellIs" dxfId="99" priority="12" operator="between">
      <formula>1</formula>
      <formula>3.99</formula>
    </cfRule>
  </conditionalFormatting>
  <conditionalFormatting sqref="V7:V10">
    <cfRule type="cellIs" dxfId="98" priority="4" operator="between">
      <formula>8</formula>
      <formula>16</formula>
    </cfRule>
    <cfRule type="cellIs" dxfId="97" priority="5" operator="between">
      <formula>4</formula>
      <formula>7.99</formula>
    </cfRule>
    <cfRule type="cellIs" dxfId="96" priority="6" operator="between">
      <formula>1</formula>
      <formula>3.99</formula>
    </cfRule>
  </conditionalFormatting>
  <dataValidations count="4">
    <dataValidation type="list" allowBlank="1" showInputMessage="1" showErrorMessage="1" sqref="R7:S9 J7:K9" xr:uid="{00000000-0002-0000-0500-000000000000}">
      <formula1>negative</formula1>
    </dataValidation>
    <dataValidation type="list" allowBlank="1" showInputMessage="1" showErrorMessage="1" sqref="G8 C7:D9" xr:uid="{00000000-0002-0000-0500-000001000000}">
      <formula1>positive</formula1>
    </dataValidation>
    <dataValidation type="list" allowBlank="1" showInputMessage="1" showErrorMessage="1" sqref="H7:H9" xr:uid="{00000000-0002-0000-0500-000002000000}">
      <formula1>$L$1:$L$2</formula1>
    </dataValidation>
    <dataValidation type="list" allowBlank="1" showInputMessage="1" showErrorMessage="1" sqref="I7:I9" xr:uid="{00000000-0002-0000-0500-000003000000}">
      <formula1>$M$1:$M$3</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V37"/>
  <sheetViews>
    <sheetView zoomScale="85" zoomScaleNormal="85" workbookViewId="0">
      <selection activeCell="A6" sqref="A6"/>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64.726562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s="17" customFormat="1" ht="15" customHeight="1" x14ac:dyDescent="0.35">
      <c r="C1" s="278" t="s">
        <v>129</v>
      </c>
      <c r="D1" s="279"/>
      <c r="E1" s="280"/>
      <c r="F1" s="280"/>
      <c r="G1" s="280"/>
      <c r="H1" s="280"/>
      <c r="I1" s="281"/>
      <c r="J1" s="16"/>
      <c r="K1" s="16"/>
      <c r="L1" s="23" t="s">
        <v>18</v>
      </c>
      <c r="M1" s="23" t="s">
        <v>19</v>
      </c>
      <c r="N1" s="16"/>
      <c r="O1" s="16"/>
    </row>
    <row r="2" spans="1:22" s="19" customFormat="1" ht="24.5" x14ac:dyDescent="0.35">
      <c r="B2" s="33"/>
      <c r="C2" s="282" t="s">
        <v>15</v>
      </c>
      <c r="D2" s="283"/>
      <c r="E2" s="286" t="s">
        <v>16</v>
      </c>
      <c r="F2" s="287"/>
      <c r="G2" s="47" t="s">
        <v>17</v>
      </c>
      <c r="H2" s="35" t="s">
        <v>131</v>
      </c>
      <c r="I2" s="48" t="s">
        <v>34</v>
      </c>
      <c r="J2" s="18"/>
      <c r="K2" s="18"/>
      <c r="L2" s="23" t="s">
        <v>20</v>
      </c>
      <c r="M2" s="23" t="s">
        <v>21</v>
      </c>
      <c r="N2" s="18"/>
      <c r="O2" s="18"/>
    </row>
    <row r="3" spans="1:22" s="26" customFormat="1" ht="90" customHeight="1" thickBot="1" x14ac:dyDescent="0.4">
      <c r="B3" s="34"/>
      <c r="C3" s="284" t="str">
        <f>'2. Medio Propio (MP)'!A8</f>
        <v>MPR4</v>
      </c>
      <c r="D3" s="285"/>
      <c r="E3" s="288" t="str">
        <f>'2. Medio Propio (MP)'!B8</f>
        <v>Ausencia de tarifas, aplicación incorrecta de las mismas, o insuficiente justificación de los costes. En su caso, falta de autorización para realizar el encargo</v>
      </c>
      <c r="F3" s="289"/>
      <c r="G3" s="177" t="str">
        <f>'2. Medio Propio (MP)'!C8</f>
        <v>INTERNO: Ausencia de tarifas o de su actualización.
Falta de autorización para realizar el encargo.
EXTERNO: Ausencia de tarifas, aplicación incorrecta de las mismas, o insuficiente justificación de los costes.</v>
      </c>
      <c r="H3" s="24" t="str">
        <f>'2. Medio Propio (MP)'!D8</f>
        <v>ED/EE</v>
      </c>
      <c r="I3" s="29" t="str">
        <f>'2. Medio Propio (MP)'!E8</f>
        <v>Interno/Externo</v>
      </c>
      <c r="J3" s="14"/>
      <c r="K3" s="14"/>
      <c r="L3" s="14"/>
      <c r="M3" s="25" t="s">
        <v>22</v>
      </c>
      <c r="N3" s="14"/>
      <c r="O3" s="14"/>
    </row>
    <row r="4" spans="1:22" ht="13" x14ac:dyDescent="0.3">
      <c r="A4" s="14"/>
      <c r="B4" s="14"/>
      <c r="C4" s="14"/>
      <c r="D4" s="14"/>
      <c r="E4" s="14"/>
      <c r="F4" s="14"/>
      <c r="G4" s="14"/>
      <c r="H4" s="14"/>
      <c r="I4" s="14"/>
      <c r="J4" s="14"/>
      <c r="K4" s="14"/>
      <c r="L4" s="14"/>
      <c r="M4" s="14"/>
      <c r="N4" s="14"/>
      <c r="O4" s="14"/>
      <c r="P4" s="14"/>
      <c r="Q4" s="14"/>
    </row>
    <row r="5" spans="1:22" ht="26.25" customHeight="1" x14ac:dyDescent="0.25">
      <c r="A5" s="272" t="s">
        <v>304</v>
      </c>
      <c r="B5" s="277"/>
      <c r="C5" s="269" t="s">
        <v>23</v>
      </c>
      <c r="D5" s="275"/>
      <c r="E5" s="276"/>
      <c r="F5" s="272" t="s">
        <v>24</v>
      </c>
      <c r="G5" s="273"/>
      <c r="H5" s="273"/>
      <c r="I5" s="273"/>
      <c r="J5" s="273"/>
      <c r="K5" s="274"/>
      <c r="L5" s="269" t="s">
        <v>25</v>
      </c>
      <c r="M5" s="270"/>
      <c r="N5" s="271"/>
      <c r="O5" s="272" t="s">
        <v>29</v>
      </c>
      <c r="P5" s="273"/>
      <c r="Q5" s="273"/>
      <c r="R5" s="273"/>
      <c r="S5" s="274"/>
      <c r="T5" s="269" t="s">
        <v>30</v>
      </c>
      <c r="U5" s="270"/>
      <c r="V5" s="271"/>
    </row>
    <row r="6" spans="1:22" ht="48" x14ac:dyDescent="0.25">
      <c r="A6" s="88" t="s">
        <v>311</v>
      </c>
      <c r="B6" s="36" t="s">
        <v>17</v>
      </c>
      <c r="C6" s="35" t="s">
        <v>132</v>
      </c>
      <c r="D6" s="35" t="s">
        <v>134</v>
      </c>
      <c r="E6" s="119" t="s">
        <v>133</v>
      </c>
      <c r="F6" s="36" t="s">
        <v>26</v>
      </c>
      <c r="G6" s="36" t="s">
        <v>27</v>
      </c>
      <c r="H6" s="36" t="s">
        <v>43</v>
      </c>
      <c r="I6" s="36" t="s">
        <v>28</v>
      </c>
      <c r="J6" s="36" t="s">
        <v>40</v>
      </c>
      <c r="K6" s="36" t="s">
        <v>41</v>
      </c>
      <c r="L6" s="35" t="s">
        <v>132</v>
      </c>
      <c r="M6" s="35" t="s">
        <v>134</v>
      </c>
      <c r="N6" s="119" t="s">
        <v>133</v>
      </c>
      <c r="O6" s="36" t="s">
        <v>31</v>
      </c>
      <c r="P6" s="36" t="s">
        <v>42</v>
      </c>
      <c r="Q6" s="36" t="s">
        <v>32</v>
      </c>
      <c r="R6" s="37" t="s">
        <v>38</v>
      </c>
      <c r="S6" s="37" t="s">
        <v>39</v>
      </c>
      <c r="T6" s="35" t="s">
        <v>132</v>
      </c>
      <c r="U6" s="35" t="s">
        <v>134</v>
      </c>
      <c r="V6" s="119" t="s">
        <v>133</v>
      </c>
    </row>
    <row r="7" spans="1:22" ht="91.5" customHeight="1" x14ac:dyDescent="0.25">
      <c r="A7" s="112" t="s">
        <v>162</v>
      </c>
      <c r="B7" s="163" t="s">
        <v>260</v>
      </c>
      <c r="C7" s="113">
        <v>1</v>
      </c>
      <c r="D7" s="113">
        <v>1</v>
      </c>
      <c r="E7" s="114">
        <f>C7*D7</f>
        <v>1</v>
      </c>
      <c r="F7" s="112" t="s">
        <v>210</v>
      </c>
      <c r="G7" s="167" t="s">
        <v>244</v>
      </c>
      <c r="H7" s="115"/>
      <c r="I7" s="115"/>
      <c r="J7" s="113"/>
      <c r="K7" s="113"/>
      <c r="L7" s="112">
        <f t="shared" ref="L7:M7" si="0">IF(ISNUMBER(C7),IF(C7+J7&gt;1,C7+J7,1),"")</f>
        <v>1</v>
      </c>
      <c r="M7" s="112">
        <f t="shared" si="0"/>
        <v>1</v>
      </c>
      <c r="N7" s="114">
        <f>L7*M7</f>
        <v>1</v>
      </c>
      <c r="O7" s="116"/>
      <c r="P7" s="116"/>
      <c r="Q7" s="116"/>
      <c r="R7" s="113"/>
      <c r="S7" s="113"/>
      <c r="T7" s="112">
        <f>IF(ISNUMBER($L7),IF($L7+R7&gt;1,$L7+R7,1),"")</f>
        <v>1</v>
      </c>
      <c r="U7" s="112">
        <f>IF(ISNUMBER($M7),IF($M7+S7&gt;1,$M7+S7,1),"")</f>
        <v>1</v>
      </c>
      <c r="V7" s="114">
        <f>T7*U7</f>
        <v>1</v>
      </c>
    </row>
    <row r="8" spans="1:22" ht="343.5" customHeight="1" x14ac:dyDescent="0.25">
      <c r="A8" s="112" t="s">
        <v>163</v>
      </c>
      <c r="B8" s="165" t="s">
        <v>243</v>
      </c>
      <c r="C8" s="113">
        <v>1</v>
      </c>
      <c r="D8" s="113">
        <v>1</v>
      </c>
      <c r="E8" s="114">
        <f t="shared" ref="E8:E9" si="1">C8*D8</f>
        <v>1</v>
      </c>
      <c r="F8" s="112" t="s">
        <v>211</v>
      </c>
      <c r="G8" s="167" t="s">
        <v>245</v>
      </c>
      <c r="H8" s="115"/>
      <c r="I8" s="115"/>
      <c r="J8" s="113"/>
      <c r="K8" s="113"/>
      <c r="L8" s="112">
        <f t="shared" ref="L8:L10" si="2">IF(ISNUMBER(C8),IF(C8+J8&gt;1,C8+J8,1),"")</f>
        <v>1</v>
      </c>
      <c r="M8" s="112">
        <f t="shared" ref="M8:M10" si="3">IF(ISNUMBER(D8),IF(D8+K8&gt;1,D8+K8,1),"")</f>
        <v>1</v>
      </c>
      <c r="N8" s="114">
        <f t="shared" ref="N8:N9" si="4">L8*M8</f>
        <v>1</v>
      </c>
      <c r="O8" s="116"/>
      <c r="P8" s="116"/>
      <c r="Q8" s="116"/>
      <c r="R8" s="113"/>
      <c r="S8" s="113"/>
      <c r="T8" s="112">
        <f t="shared" ref="T8:T9" si="5">IF(ISNUMBER($L8),IF($L8+R8&gt;1,$L8+R8,1),"")</f>
        <v>1</v>
      </c>
      <c r="U8" s="112">
        <f t="shared" ref="U8:U9" si="6">IF(ISNUMBER($M8),IF($M8+S8&gt;1,$M8+S8,1),"")</f>
        <v>1</v>
      </c>
      <c r="V8" s="114">
        <f t="shared" ref="V8:V9" si="7">T8*U8</f>
        <v>1</v>
      </c>
    </row>
    <row r="9" spans="1:22" ht="105.75" customHeight="1" x14ac:dyDescent="0.25">
      <c r="A9" s="112" t="s">
        <v>164</v>
      </c>
      <c r="B9" s="164" t="s">
        <v>261</v>
      </c>
      <c r="C9" s="113">
        <v>1</v>
      </c>
      <c r="D9" s="113">
        <v>1</v>
      </c>
      <c r="E9" s="114">
        <f t="shared" si="1"/>
        <v>1</v>
      </c>
      <c r="F9" s="112" t="s">
        <v>212</v>
      </c>
      <c r="G9" s="166" t="s">
        <v>246</v>
      </c>
      <c r="H9" s="115"/>
      <c r="I9" s="115"/>
      <c r="J9" s="113"/>
      <c r="K9" s="113"/>
      <c r="L9" s="112">
        <f t="shared" si="2"/>
        <v>1</v>
      </c>
      <c r="M9" s="112">
        <f t="shared" si="3"/>
        <v>1</v>
      </c>
      <c r="N9" s="114">
        <f t="shared" si="4"/>
        <v>1</v>
      </c>
      <c r="O9" s="116"/>
      <c r="P9" s="116"/>
      <c r="Q9" s="116"/>
      <c r="R9" s="113"/>
      <c r="S9" s="113"/>
      <c r="T9" s="112">
        <f t="shared" si="5"/>
        <v>1</v>
      </c>
      <c r="U9" s="112">
        <f t="shared" si="6"/>
        <v>1</v>
      </c>
      <c r="V9" s="114">
        <f t="shared" si="7"/>
        <v>1</v>
      </c>
    </row>
    <row r="10" spans="1:22" ht="55.5" customHeight="1" x14ac:dyDescent="0.25">
      <c r="A10" s="112" t="s">
        <v>209</v>
      </c>
      <c r="B10" s="117" t="s">
        <v>60</v>
      </c>
      <c r="C10" s="115"/>
      <c r="D10" s="115"/>
      <c r="E10" s="114"/>
      <c r="F10" s="112" t="s">
        <v>213</v>
      </c>
      <c r="G10" s="117" t="s">
        <v>35</v>
      </c>
      <c r="H10" s="115"/>
      <c r="I10" s="115"/>
      <c r="J10" s="115"/>
      <c r="K10" s="115"/>
      <c r="L10" s="112" t="str">
        <f t="shared" si="2"/>
        <v/>
      </c>
      <c r="M10" s="112" t="str">
        <f t="shared" si="3"/>
        <v/>
      </c>
      <c r="N10" s="114"/>
      <c r="O10" s="117" t="s">
        <v>35</v>
      </c>
      <c r="P10" s="118"/>
      <c r="Q10" s="118"/>
      <c r="R10" s="115"/>
      <c r="S10" s="115"/>
      <c r="T10" s="112" t="str">
        <f t="shared" ref="T10" si="8">IF(ISNUMBER($L10),IF($L10+R10&gt;1,$L10+R10,1),"")</f>
        <v/>
      </c>
      <c r="U10" s="112" t="str">
        <f t="shared" ref="U10" si="9">IF(ISNUMBER($M10),IF($M10+S10&gt;1,$M10+S10,1),"")</f>
        <v/>
      </c>
      <c r="V10" s="114"/>
    </row>
    <row r="11" spans="1:22" ht="48" customHeight="1" x14ac:dyDescent="0.25">
      <c r="C11" s="267" t="s">
        <v>44</v>
      </c>
      <c r="D11" s="268"/>
      <c r="E11" s="43">
        <f>ROUND(SUM(E7:E10)/COUNT(C7:C10),2)</f>
        <v>1</v>
      </c>
      <c r="L11" s="267" t="s">
        <v>45</v>
      </c>
      <c r="M11" s="268"/>
      <c r="N11" s="43">
        <f>ROUND(SUMIF(N7:N10,"&gt;0",N7:N10)/COUNT(N7:N10),2)</f>
        <v>1</v>
      </c>
      <c r="T11" s="267" t="s">
        <v>46</v>
      </c>
      <c r="U11" s="268"/>
      <c r="V11" s="43">
        <f>ROUND(SUMIF(V7:V10,"&gt;0",V7:V10)/COUNT(V7:V10),2)</f>
        <v>1</v>
      </c>
    </row>
    <row r="34" spans="4:5" x14ac:dyDescent="0.25">
      <c r="D34" s="15">
        <v>1</v>
      </c>
      <c r="E34" s="15">
        <v>-1</v>
      </c>
    </row>
    <row r="35" spans="4:5" x14ac:dyDescent="0.25">
      <c r="D35" s="15">
        <v>2</v>
      </c>
      <c r="E35" s="15">
        <v>-2</v>
      </c>
    </row>
    <row r="36" spans="4:5" x14ac:dyDescent="0.25">
      <c r="D36" s="15">
        <v>3</v>
      </c>
      <c r="E36" s="15">
        <v>-3</v>
      </c>
    </row>
    <row r="37" spans="4:5" x14ac:dyDescent="0.25">
      <c r="D37" s="15">
        <v>4</v>
      </c>
      <c r="E37" s="15">
        <v>-4</v>
      </c>
    </row>
  </sheetData>
  <mergeCells count="14">
    <mergeCell ref="C1:I1"/>
    <mergeCell ref="C2:D2"/>
    <mergeCell ref="E2:F2"/>
    <mergeCell ref="C3:D3"/>
    <mergeCell ref="E3:F3"/>
    <mergeCell ref="C11:D11"/>
    <mergeCell ref="L11:M11"/>
    <mergeCell ref="T11:U11"/>
    <mergeCell ref="A5:B5"/>
    <mergeCell ref="C5:E5"/>
    <mergeCell ref="F5:K5"/>
    <mergeCell ref="L5:N5"/>
    <mergeCell ref="O5:S5"/>
    <mergeCell ref="T5:V5"/>
  </mergeCells>
  <conditionalFormatting sqref="E7:E11">
    <cfRule type="cellIs" dxfId="95" priority="13" operator="between">
      <formula>8</formula>
      <formula>16</formula>
    </cfRule>
    <cfRule type="cellIs" dxfId="94" priority="14" operator="between">
      <formula>4</formula>
      <formula>7.99</formula>
    </cfRule>
    <cfRule type="cellIs" dxfId="93" priority="15" operator="between">
      <formula>1</formula>
      <formula>3.99</formula>
    </cfRule>
  </conditionalFormatting>
  <conditionalFormatting sqref="F7:F10">
    <cfRule type="cellIs" dxfId="92" priority="21" operator="between">
      <formula>11</formula>
      <formula>25</formula>
    </cfRule>
    <cfRule type="cellIs" dxfId="91" priority="22" operator="between">
      <formula>6</formula>
      <formula>10</formula>
    </cfRule>
    <cfRule type="cellIs" dxfId="90" priority="23" operator="between">
      <formula>0</formula>
      <formula>5</formula>
    </cfRule>
  </conditionalFormatting>
  <conditionalFormatting sqref="H7:H10">
    <cfRule type="containsText" dxfId="89" priority="19" operator="containsText" text="Sí">
      <formula>NOT(ISERROR(SEARCH("Sí",H7)))</formula>
    </cfRule>
    <cfRule type="containsText" dxfId="88" priority="20" operator="containsText" text="No">
      <formula>NOT(ISERROR(SEARCH("No",H7)))</formula>
    </cfRule>
  </conditionalFormatting>
  <conditionalFormatting sqref="I7:I10">
    <cfRule type="containsText" dxfId="87" priority="16" operator="containsText" text="Bajo">
      <formula>NOT(ISERROR(SEARCH("Bajo",I7)))</formula>
    </cfRule>
    <cfRule type="containsText" dxfId="86" priority="17" operator="containsText" text="Medio">
      <formula>NOT(ISERROR(SEARCH("Medio",I7)))</formula>
    </cfRule>
    <cfRule type="containsText" dxfId="85" priority="18" operator="containsText" text="Alto">
      <formula>NOT(ISERROR(SEARCH("Alto",I7)))</formula>
    </cfRule>
  </conditionalFormatting>
  <conditionalFormatting sqref="N7:N11">
    <cfRule type="cellIs" dxfId="84" priority="7" operator="between">
      <formula>8</formula>
      <formula>16</formula>
    </cfRule>
    <cfRule type="cellIs" dxfId="83" priority="8" operator="between">
      <formula>4</formula>
      <formula>7.99</formula>
    </cfRule>
    <cfRule type="cellIs" dxfId="82" priority="9" operator="between">
      <formula>1</formula>
      <formula>3.99</formula>
    </cfRule>
  </conditionalFormatting>
  <conditionalFormatting sqref="V7:V11">
    <cfRule type="cellIs" dxfId="81" priority="1" operator="between">
      <formula>8</formula>
      <formula>16</formula>
    </cfRule>
    <cfRule type="cellIs" dxfId="80" priority="2" operator="between">
      <formula>4</formula>
      <formula>7.99</formula>
    </cfRule>
    <cfRule type="cellIs" dxfId="79" priority="3" operator="between">
      <formula>1</formula>
      <formula>3.99</formula>
    </cfRule>
  </conditionalFormatting>
  <dataValidations count="4">
    <dataValidation type="list" allowBlank="1" showInputMessage="1" showErrorMessage="1" sqref="J7:K10 R7:S10" xr:uid="{00000000-0002-0000-0600-000000000000}">
      <formula1>negative</formula1>
    </dataValidation>
    <dataValidation type="list" allowBlank="1" showInputMessage="1" showErrorMessage="1" sqref="C7:D10 G7:G9" xr:uid="{00000000-0002-0000-0600-000001000000}">
      <formula1>positive</formula1>
    </dataValidation>
    <dataValidation type="list" allowBlank="1" showInputMessage="1" showErrorMessage="1" sqref="H7:H10" xr:uid="{00000000-0002-0000-0600-000002000000}">
      <formula1>$L$1:$L$2</formula1>
    </dataValidation>
    <dataValidation type="list" allowBlank="1" showInputMessage="1" showErrorMessage="1" sqref="I7:I10" xr:uid="{00000000-0002-0000-0600-000003000000}">
      <formula1>$M$1:$M$3</formula1>
    </dataValidation>
  </dataValidations>
  <pageMargins left="0.70866141732283472" right="0.70866141732283472" top="0.74803149606299213" bottom="0.74803149606299213" header="0.31496062992125984" footer="0.31496062992125984"/>
  <pageSetup paperSize="9" scale="2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A1:V38"/>
  <sheetViews>
    <sheetView topLeftCell="A5" zoomScale="85" zoomScaleNormal="85" workbookViewId="0">
      <selection activeCell="A6" sqref="A6"/>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64.726562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s="17" customFormat="1" ht="15" customHeight="1" x14ac:dyDescent="0.35">
      <c r="C1" s="278" t="s">
        <v>129</v>
      </c>
      <c r="D1" s="279"/>
      <c r="E1" s="280"/>
      <c r="F1" s="280"/>
      <c r="G1" s="280"/>
      <c r="H1" s="280"/>
      <c r="I1" s="281"/>
      <c r="J1" s="16"/>
      <c r="K1" s="16"/>
      <c r="L1" s="23" t="s">
        <v>18</v>
      </c>
      <c r="M1" s="23" t="s">
        <v>19</v>
      </c>
      <c r="N1" s="16"/>
      <c r="O1" s="16"/>
    </row>
    <row r="2" spans="1:22" s="19" customFormat="1" ht="24.5" x14ac:dyDescent="0.35">
      <c r="B2" s="33"/>
      <c r="C2" s="282" t="s">
        <v>15</v>
      </c>
      <c r="D2" s="283"/>
      <c r="E2" s="286" t="s">
        <v>16</v>
      </c>
      <c r="F2" s="287"/>
      <c r="G2" s="47" t="s">
        <v>17</v>
      </c>
      <c r="H2" s="35" t="s">
        <v>131</v>
      </c>
      <c r="I2" s="48" t="s">
        <v>34</v>
      </c>
      <c r="J2" s="18"/>
      <c r="K2" s="18"/>
      <c r="L2" s="23" t="s">
        <v>20</v>
      </c>
      <c r="M2" s="23" t="s">
        <v>21</v>
      </c>
      <c r="N2" s="18"/>
      <c r="O2" s="18"/>
    </row>
    <row r="3" spans="1:22" s="26" customFormat="1" ht="90" customHeight="1" thickBot="1" x14ac:dyDescent="0.4">
      <c r="B3" s="34"/>
      <c r="C3" s="284" t="str">
        <f>'2. Medio Propio (MP)'!A9</f>
        <v>MPR5</v>
      </c>
      <c r="D3" s="285"/>
      <c r="E3" s="288" t="str">
        <f>'2. Medio Propio (MP)'!B9</f>
        <v>Incumplimiento del deber de informar de las subcontrataciones, superación de los límites económicos de las mismas y limitación de la concurrencia en las licitaciones</v>
      </c>
      <c r="F3" s="289"/>
      <c r="G3" s="45" t="str">
        <f>'2. Medio Propio (MP)'!C9</f>
        <v>INTERNO: Permisividad ante subcontrataciones no autorizadas por lo que el medio propio es un mero instrumento en las contrataciones.
EXTERNO: El medio propio no comunica al ente que realiza el encargo de las subcontrataciones realizadas y/o éstas no cumplen con lo establecido en la Ley 9/2017, de 8 de noviembre, de Contratos del Sector Público en lo referente a los límites económicos y la limitación de la concurrencia</v>
      </c>
      <c r="H3" s="24" t="str">
        <f>'2. Medio Propio (MP)'!D9</f>
        <v>EE/BF/T</v>
      </c>
      <c r="I3" s="29" t="str">
        <f>'2. Medio Propio (MP)'!E9</f>
        <v>Interno/Externo</v>
      </c>
      <c r="J3" s="14"/>
      <c r="K3" s="14"/>
      <c r="L3" s="14"/>
      <c r="M3" s="25" t="s">
        <v>22</v>
      </c>
      <c r="N3" s="14"/>
      <c r="O3" s="14"/>
    </row>
    <row r="4" spans="1:22" ht="13" x14ac:dyDescent="0.3">
      <c r="A4" s="14"/>
      <c r="B4" s="14"/>
      <c r="C4" s="14"/>
      <c r="D4" s="14"/>
      <c r="E4" s="14"/>
      <c r="F4" s="14"/>
      <c r="G4" s="14"/>
      <c r="H4" s="14"/>
      <c r="I4" s="14"/>
      <c r="J4" s="14"/>
      <c r="K4" s="14"/>
      <c r="L4" s="14"/>
      <c r="M4" s="14"/>
      <c r="N4" s="14"/>
      <c r="O4" s="14"/>
      <c r="P4" s="14"/>
      <c r="Q4" s="14"/>
    </row>
    <row r="5" spans="1:22" ht="26.25" customHeight="1" x14ac:dyDescent="0.25">
      <c r="A5" s="272" t="s">
        <v>304</v>
      </c>
      <c r="B5" s="277"/>
      <c r="C5" s="269" t="s">
        <v>23</v>
      </c>
      <c r="D5" s="275"/>
      <c r="E5" s="276"/>
      <c r="F5" s="272" t="s">
        <v>24</v>
      </c>
      <c r="G5" s="273"/>
      <c r="H5" s="273"/>
      <c r="I5" s="273"/>
      <c r="J5" s="273"/>
      <c r="K5" s="274"/>
      <c r="L5" s="269" t="s">
        <v>25</v>
      </c>
      <c r="M5" s="270"/>
      <c r="N5" s="271"/>
      <c r="O5" s="272" t="s">
        <v>29</v>
      </c>
      <c r="P5" s="273"/>
      <c r="Q5" s="273"/>
      <c r="R5" s="273"/>
      <c r="S5" s="274"/>
      <c r="T5" s="269" t="s">
        <v>30</v>
      </c>
      <c r="U5" s="270"/>
      <c r="V5" s="271"/>
    </row>
    <row r="6" spans="1:22" ht="48" x14ac:dyDescent="0.25">
      <c r="A6" s="88" t="s">
        <v>311</v>
      </c>
      <c r="B6" s="36" t="s">
        <v>17</v>
      </c>
      <c r="C6" s="35" t="s">
        <v>132</v>
      </c>
      <c r="D6" s="35" t="s">
        <v>134</v>
      </c>
      <c r="E6" s="119" t="s">
        <v>133</v>
      </c>
      <c r="F6" s="36" t="s">
        <v>26</v>
      </c>
      <c r="G6" s="36" t="s">
        <v>27</v>
      </c>
      <c r="H6" s="36" t="s">
        <v>43</v>
      </c>
      <c r="I6" s="36" t="s">
        <v>28</v>
      </c>
      <c r="J6" s="36" t="s">
        <v>40</v>
      </c>
      <c r="K6" s="36" t="s">
        <v>41</v>
      </c>
      <c r="L6" s="35" t="s">
        <v>132</v>
      </c>
      <c r="M6" s="35" t="s">
        <v>134</v>
      </c>
      <c r="N6" s="119" t="s">
        <v>133</v>
      </c>
      <c r="O6" s="36" t="s">
        <v>31</v>
      </c>
      <c r="P6" s="36" t="s">
        <v>42</v>
      </c>
      <c r="Q6" s="36" t="s">
        <v>32</v>
      </c>
      <c r="R6" s="37" t="s">
        <v>38</v>
      </c>
      <c r="S6" s="37" t="s">
        <v>39</v>
      </c>
      <c r="T6" s="35" t="s">
        <v>132</v>
      </c>
      <c r="U6" s="35" t="s">
        <v>134</v>
      </c>
      <c r="V6" s="119" t="s">
        <v>133</v>
      </c>
    </row>
    <row r="7" spans="1:22" ht="91.5" customHeight="1" x14ac:dyDescent="0.25">
      <c r="A7" s="112" t="s">
        <v>165</v>
      </c>
      <c r="B7" s="171" t="s">
        <v>288</v>
      </c>
      <c r="C7" s="113">
        <v>1</v>
      </c>
      <c r="D7" s="113">
        <v>1</v>
      </c>
      <c r="E7" s="114">
        <f>C7*D7</f>
        <v>1</v>
      </c>
      <c r="F7" s="112" t="s">
        <v>215</v>
      </c>
      <c r="G7" s="167" t="s">
        <v>247</v>
      </c>
      <c r="H7" s="115"/>
      <c r="I7" s="115"/>
      <c r="J7" s="113"/>
      <c r="K7" s="113"/>
      <c r="L7" s="112">
        <f t="shared" ref="L7:M11" si="0">IF(ISNUMBER(C7),IF(C7+J7&gt;1,C7+J7,1),"")</f>
        <v>1</v>
      </c>
      <c r="M7" s="112">
        <f t="shared" si="0"/>
        <v>1</v>
      </c>
      <c r="N7" s="114">
        <f>L7*M7</f>
        <v>1</v>
      </c>
      <c r="O7" s="116"/>
      <c r="P7" s="116"/>
      <c r="Q7" s="116"/>
      <c r="R7" s="113"/>
      <c r="S7" s="113"/>
      <c r="T7" s="112">
        <f>IF(ISNUMBER($L7),IF($L7+R7&gt;1,$L7+R7,1),"")</f>
        <v>1</v>
      </c>
      <c r="U7" s="112">
        <f>IF(ISNUMBER($M7),IF($M7+S7&gt;1,$M7+S7,1),"")</f>
        <v>1</v>
      </c>
      <c r="V7" s="114">
        <f>T7*U7</f>
        <v>1</v>
      </c>
    </row>
    <row r="8" spans="1:22" ht="145.5" customHeight="1" x14ac:dyDescent="0.25">
      <c r="A8" s="112" t="s">
        <v>166</v>
      </c>
      <c r="B8" s="171" t="s">
        <v>289</v>
      </c>
      <c r="C8" s="113">
        <v>1</v>
      </c>
      <c r="D8" s="113">
        <v>1</v>
      </c>
      <c r="E8" s="114">
        <f t="shared" ref="E8" si="1">C8*D8</f>
        <v>1</v>
      </c>
      <c r="F8" s="112" t="s">
        <v>216</v>
      </c>
      <c r="G8" s="167" t="s">
        <v>248</v>
      </c>
      <c r="H8" s="115"/>
      <c r="I8" s="115"/>
      <c r="J8" s="113"/>
      <c r="K8" s="113"/>
      <c r="L8" s="112">
        <f t="shared" ref="L8" si="2">IF(ISNUMBER(C8),IF(C8+J8&gt;1,C8+J8,1),"")</f>
        <v>1</v>
      </c>
      <c r="M8" s="112">
        <f t="shared" ref="M8" si="3">IF(ISNUMBER(D8),IF(D8+K8&gt;1,D8+K8,1),"")</f>
        <v>1</v>
      </c>
      <c r="N8" s="114">
        <f t="shared" ref="N8" si="4">L8*M8</f>
        <v>1</v>
      </c>
      <c r="O8" s="116"/>
      <c r="P8" s="116"/>
      <c r="Q8" s="116"/>
      <c r="R8" s="113"/>
      <c r="S8" s="113"/>
      <c r="T8" s="112">
        <f t="shared" ref="T8" si="5">IF(ISNUMBER($L8),IF($L8+R8&gt;1,$L8+R8,1),"")</f>
        <v>1</v>
      </c>
      <c r="U8" s="112">
        <f t="shared" ref="U8" si="6">IF(ISNUMBER($M8),IF($M8+S8&gt;1,$M8+S8,1),"")</f>
        <v>1</v>
      </c>
      <c r="V8" s="114">
        <f t="shared" ref="V8" si="7">T8*U8</f>
        <v>1</v>
      </c>
    </row>
    <row r="9" spans="1:22" ht="217.5" customHeight="1" x14ac:dyDescent="0.25">
      <c r="A9" s="112" t="s">
        <v>167</v>
      </c>
      <c r="B9" s="171" t="s">
        <v>290</v>
      </c>
      <c r="C9" s="113">
        <v>1</v>
      </c>
      <c r="D9" s="113">
        <v>1</v>
      </c>
      <c r="E9" s="114">
        <f t="shared" ref="E9:E10" si="8">C9*D9</f>
        <v>1</v>
      </c>
      <c r="F9" s="112" t="s">
        <v>217</v>
      </c>
      <c r="G9" s="167" t="s">
        <v>249</v>
      </c>
      <c r="H9" s="115"/>
      <c r="I9" s="115"/>
      <c r="J9" s="113"/>
      <c r="K9" s="113"/>
      <c r="L9" s="112">
        <f t="shared" si="0"/>
        <v>1</v>
      </c>
      <c r="M9" s="112">
        <f t="shared" si="0"/>
        <v>1</v>
      </c>
      <c r="N9" s="114">
        <f t="shared" ref="N9:N10" si="9">L9*M9</f>
        <v>1</v>
      </c>
      <c r="O9" s="116"/>
      <c r="P9" s="116"/>
      <c r="Q9" s="116"/>
      <c r="R9" s="113"/>
      <c r="S9" s="113"/>
      <c r="T9" s="112">
        <f t="shared" ref="T9:T11" si="10">IF(ISNUMBER($L9),IF($L9+R9&gt;1,$L9+R9,1),"")</f>
        <v>1</v>
      </c>
      <c r="U9" s="112">
        <f t="shared" ref="U9:U11" si="11">IF(ISNUMBER($M9),IF($M9+S9&gt;1,$M9+S9,1),"")</f>
        <v>1</v>
      </c>
      <c r="V9" s="114">
        <f t="shared" ref="V9:V10" si="12">T9*U9</f>
        <v>1</v>
      </c>
    </row>
    <row r="10" spans="1:22" ht="91.5" customHeight="1" x14ac:dyDescent="0.25">
      <c r="A10" s="112" t="s">
        <v>168</v>
      </c>
      <c r="B10" s="164" t="s">
        <v>291</v>
      </c>
      <c r="C10" s="113">
        <v>1</v>
      </c>
      <c r="D10" s="113">
        <v>1</v>
      </c>
      <c r="E10" s="114">
        <f t="shared" si="8"/>
        <v>1</v>
      </c>
      <c r="F10" s="112" t="s">
        <v>218</v>
      </c>
      <c r="G10" s="166" t="s">
        <v>274</v>
      </c>
      <c r="H10" s="115"/>
      <c r="I10" s="115"/>
      <c r="J10" s="113"/>
      <c r="K10" s="113"/>
      <c r="L10" s="112">
        <f t="shared" si="0"/>
        <v>1</v>
      </c>
      <c r="M10" s="112">
        <f t="shared" si="0"/>
        <v>1</v>
      </c>
      <c r="N10" s="114">
        <f t="shared" si="9"/>
        <v>1</v>
      </c>
      <c r="O10" s="116"/>
      <c r="P10" s="116"/>
      <c r="Q10" s="116"/>
      <c r="R10" s="113"/>
      <c r="S10" s="113"/>
      <c r="T10" s="112">
        <f t="shared" si="10"/>
        <v>1</v>
      </c>
      <c r="U10" s="112">
        <f t="shared" si="11"/>
        <v>1</v>
      </c>
      <c r="V10" s="114">
        <f t="shared" si="12"/>
        <v>1</v>
      </c>
    </row>
    <row r="11" spans="1:22" ht="72" customHeight="1" x14ac:dyDescent="0.25">
      <c r="A11" s="112" t="s">
        <v>214</v>
      </c>
      <c r="B11" s="117" t="s">
        <v>60</v>
      </c>
      <c r="C11" s="115"/>
      <c r="D11" s="115"/>
      <c r="E11" s="114"/>
      <c r="F11" s="112" t="s">
        <v>219</v>
      </c>
      <c r="G11" s="117" t="s">
        <v>35</v>
      </c>
      <c r="H11" s="115"/>
      <c r="I11" s="115"/>
      <c r="J11" s="115"/>
      <c r="K11" s="115"/>
      <c r="L11" s="112" t="str">
        <f t="shared" si="0"/>
        <v/>
      </c>
      <c r="M11" s="112" t="str">
        <f t="shared" si="0"/>
        <v/>
      </c>
      <c r="N11" s="114"/>
      <c r="O11" s="117" t="s">
        <v>35</v>
      </c>
      <c r="P11" s="118"/>
      <c r="Q11" s="118"/>
      <c r="R11" s="115"/>
      <c r="S11" s="115"/>
      <c r="T11" s="112" t="str">
        <f t="shared" si="10"/>
        <v/>
      </c>
      <c r="U11" s="112" t="str">
        <f t="shared" si="11"/>
        <v/>
      </c>
      <c r="V11" s="114"/>
    </row>
    <row r="12" spans="1:22" ht="48" customHeight="1" x14ac:dyDescent="0.25">
      <c r="C12" s="267" t="s">
        <v>44</v>
      </c>
      <c r="D12" s="268"/>
      <c r="E12" s="43">
        <f>ROUND(SUM(E7:E11)/COUNT(C7:C11),2)</f>
        <v>1</v>
      </c>
      <c r="L12" s="267" t="s">
        <v>45</v>
      </c>
      <c r="M12" s="268"/>
      <c r="N12" s="43">
        <f>ROUND(SUMIF(N7:N11,"&gt;0",N7:N11)/COUNT(N7:N11),2)</f>
        <v>1</v>
      </c>
      <c r="T12" s="267" t="s">
        <v>46</v>
      </c>
      <c r="U12" s="268"/>
      <c r="V12" s="43">
        <f>ROUND(SUMIF(V7:V11,"&gt;0",V7:V11)/COUNT(V7:V11),2)</f>
        <v>1</v>
      </c>
    </row>
    <row r="35" spans="4:5" x14ac:dyDescent="0.25">
      <c r="D35" s="15">
        <v>1</v>
      </c>
      <c r="E35" s="15">
        <v>-1</v>
      </c>
    </row>
    <row r="36" spans="4:5" x14ac:dyDescent="0.25">
      <c r="D36" s="15">
        <v>2</v>
      </c>
      <c r="E36" s="15">
        <v>-2</v>
      </c>
    </row>
    <row r="37" spans="4:5" x14ac:dyDescent="0.25">
      <c r="D37" s="15">
        <v>3</v>
      </c>
      <c r="E37" s="15">
        <v>-3</v>
      </c>
    </row>
    <row r="38" spans="4:5" x14ac:dyDescent="0.25">
      <c r="D38" s="15">
        <v>4</v>
      </c>
      <c r="E38" s="15">
        <v>-4</v>
      </c>
    </row>
  </sheetData>
  <mergeCells count="14">
    <mergeCell ref="C1:I1"/>
    <mergeCell ref="C2:D2"/>
    <mergeCell ref="E2:F2"/>
    <mergeCell ref="C3:D3"/>
    <mergeCell ref="E3:F3"/>
    <mergeCell ref="C12:D12"/>
    <mergeCell ref="L12:M12"/>
    <mergeCell ref="T12:U12"/>
    <mergeCell ref="A5:B5"/>
    <mergeCell ref="C5:E5"/>
    <mergeCell ref="F5:K5"/>
    <mergeCell ref="L5:N5"/>
    <mergeCell ref="O5:S5"/>
    <mergeCell ref="T5:V5"/>
  </mergeCells>
  <conditionalFormatting sqref="E7:E12 N7:N12 V7:V12">
    <cfRule type="cellIs" dxfId="78" priority="9" operator="between">
      <formula>8</formula>
      <formula>16</formula>
    </cfRule>
    <cfRule type="cellIs" dxfId="77" priority="10" operator="between">
      <formula>4</formula>
      <formula>7.99</formula>
    </cfRule>
    <cfRule type="cellIs" dxfId="76" priority="11" operator="between">
      <formula>1</formula>
      <formula>3.99</formula>
    </cfRule>
  </conditionalFormatting>
  <conditionalFormatting sqref="F7:F11">
    <cfRule type="cellIs" dxfId="75" priority="32" operator="between">
      <formula>11</formula>
      <formula>25</formula>
    </cfRule>
    <cfRule type="cellIs" dxfId="74" priority="33" operator="between">
      <formula>6</formula>
      <formula>10</formula>
    </cfRule>
    <cfRule type="cellIs" dxfId="73" priority="34" operator="between">
      <formula>0</formula>
      <formula>5</formula>
    </cfRule>
  </conditionalFormatting>
  <conditionalFormatting sqref="H7:H11">
    <cfRule type="containsText" dxfId="72" priority="4" operator="containsText" text="Sí">
      <formula>NOT(ISERROR(SEARCH("Sí",H7)))</formula>
    </cfRule>
    <cfRule type="containsText" dxfId="71" priority="5" operator="containsText" text="No">
      <formula>NOT(ISERROR(SEARCH("No",H7)))</formula>
    </cfRule>
  </conditionalFormatting>
  <conditionalFormatting sqref="I7:I11">
    <cfRule type="containsText" dxfId="70" priority="1" operator="containsText" text="Bajo">
      <formula>NOT(ISERROR(SEARCH("Bajo",I7)))</formula>
    </cfRule>
    <cfRule type="containsText" dxfId="69" priority="2" operator="containsText" text="Medio">
      <formula>NOT(ISERROR(SEARCH("Medio",I7)))</formula>
    </cfRule>
    <cfRule type="containsText" dxfId="68" priority="3" operator="containsText" text="Alto">
      <formula>NOT(ISERROR(SEARCH("Alto",I7)))</formula>
    </cfRule>
  </conditionalFormatting>
  <dataValidations count="4">
    <dataValidation type="list" allowBlank="1" showInputMessage="1" showErrorMessage="1" sqref="R7:S11 J7:K11" xr:uid="{00000000-0002-0000-0700-000000000000}">
      <formula1>negative</formula1>
    </dataValidation>
    <dataValidation type="list" allowBlank="1" showInputMessage="1" showErrorMessage="1" sqref="C7:D11" xr:uid="{00000000-0002-0000-0700-000001000000}">
      <formula1>positive</formula1>
    </dataValidation>
    <dataValidation type="list" allowBlank="1" showInputMessage="1" showErrorMessage="1" sqref="H7:H11" xr:uid="{00000000-0002-0000-0700-000002000000}">
      <formula1>$L$1:$L$2</formula1>
    </dataValidation>
    <dataValidation type="list" allowBlank="1" showInputMessage="1" showErrorMessage="1" sqref="I7:I11" xr:uid="{00000000-0002-0000-0700-000003000000}">
      <formula1>$M$1:$M$3</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A1:V37"/>
  <sheetViews>
    <sheetView zoomScale="106" zoomScaleNormal="106" workbookViewId="0">
      <selection activeCell="A6" sqref="A6"/>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64.726562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s="17" customFormat="1" ht="15" customHeight="1" x14ac:dyDescent="0.35">
      <c r="C1" s="278" t="s">
        <v>129</v>
      </c>
      <c r="D1" s="279"/>
      <c r="E1" s="280"/>
      <c r="F1" s="280"/>
      <c r="G1" s="280"/>
      <c r="H1" s="280"/>
      <c r="I1" s="281"/>
      <c r="J1" s="16"/>
      <c r="K1" s="16"/>
      <c r="L1" s="23" t="s">
        <v>18</v>
      </c>
      <c r="M1" s="23" t="s">
        <v>19</v>
      </c>
      <c r="N1" s="16"/>
      <c r="O1" s="16"/>
    </row>
    <row r="2" spans="1:22" s="19" customFormat="1" ht="24.5" x14ac:dyDescent="0.35">
      <c r="B2" s="33"/>
      <c r="C2" s="282" t="s">
        <v>15</v>
      </c>
      <c r="D2" s="283"/>
      <c r="E2" s="286" t="s">
        <v>16</v>
      </c>
      <c r="F2" s="287"/>
      <c r="G2" s="47" t="s">
        <v>17</v>
      </c>
      <c r="H2" s="35" t="s">
        <v>131</v>
      </c>
      <c r="I2" s="48" t="s">
        <v>34</v>
      </c>
      <c r="J2" s="18"/>
      <c r="K2" s="18"/>
      <c r="L2" s="23" t="s">
        <v>20</v>
      </c>
      <c r="M2" s="23" t="s">
        <v>21</v>
      </c>
      <c r="N2" s="18"/>
      <c r="O2" s="18"/>
    </row>
    <row r="3" spans="1:22" s="26" customFormat="1" ht="54" customHeight="1" thickBot="1" x14ac:dyDescent="0.4">
      <c r="B3" s="34"/>
      <c r="C3" s="284" t="str">
        <f>'2. Medio Propio (MP)'!A10</f>
        <v>MPR6</v>
      </c>
      <c r="D3" s="285"/>
      <c r="E3" s="288" t="str">
        <f>'2. Medio Propio (MP)'!B10</f>
        <v>Incumplimiento total o parcial de las prestaciones objeto del encargo</v>
      </c>
      <c r="F3" s="289"/>
      <c r="G3" s="45" t="str">
        <f>'2. Medio Propio (MP)'!C10</f>
        <v>Los productos o servicios no se han entregado en su totalidad y/o no tienen la calidad esperada y/o se producen retrasos injustificados</v>
      </c>
      <c r="H3" s="24" t="str">
        <f>'2. Medio Propio (MP)'!D10</f>
        <v>ED/EE/BF/T</v>
      </c>
      <c r="I3" s="29" t="str">
        <f>'2. Medio Propio (MP)'!E10</f>
        <v>Externo</v>
      </c>
      <c r="J3" s="14"/>
      <c r="K3" s="14"/>
      <c r="L3" s="14"/>
      <c r="M3" s="25" t="s">
        <v>22</v>
      </c>
      <c r="N3" s="14"/>
      <c r="O3" s="14"/>
    </row>
    <row r="4" spans="1:22" ht="13" x14ac:dyDescent="0.3">
      <c r="A4" s="14"/>
      <c r="B4" s="14"/>
      <c r="C4" s="14"/>
      <c r="D4" s="14"/>
      <c r="E4" s="14"/>
      <c r="F4" s="14"/>
      <c r="G4" s="14"/>
      <c r="H4" s="14"/>
      <c r="I4" s="14"/>
      <c r="J4" s="14"/>
      <c r="K4" s="14"/>
      <c r="L4" s="14"/>
      <c r="M4" s="14"/>
      <c r="N4" s="14"/>
      <c r="O4" s="14"/>
      <c r="P4" s="14"/>
      <c r="Q4" s="14"/>
    </row>
    <row r="5" spans="1:22" ht="26.25" customHeight="1" x14ac:dyDescent="0.25">
      <c r="A5" s="272" t="s">
        <v>304</v>
      </c>
      <c r="B5" s="277"/>
      <c r="C5" s="269" t="s">
        <v>23</v>
      </c>
      <c r="D5" s="275"/>
      <c r="E5" s="276"/>
      <c r="F5" s="272" t="s">
        <v>24</v>
      </c>
      <c r="G5" s="273"/>
      <c r="H5" s="273"/>
      <c r="I5" s="273"/>
      <c r="J5" s="273"/>
      <c r="K5" s="274"/>
      <c r="L5" s="269" t="s">
        <v>25</v>
      </c>
      <c r="M5" s="270"/>
      <c r="N5" s="271"/>
      <c r="O5" s="272" t="s">
        <v>29</v>
      </c>
      <c r="P5" s="273"/>
      <c r="Q5" s="273"/>
      <c r="R5" s="273"/>
      <c r="S5" s="274"/>
      <c r="T5" s="269" t="s">
        <v>30</v>
      </c>
      <c r="U5" s="270"/>
      <c r="V5" s="271"/>
    </row>
    <row r="6" spans="1:22" ht="48" x14ac:dyDescent="0.25">
      <c r="A6" s="88" t="s">
        <v>311</v>
      </c>
      <c r="B6" s="36" t="s">
        <v>17</v>
      </c>
      <c r="C6" s="35" t="s">
        <v>132</v>
      </c>
      <c r="D6" s="35" t="s">
        <v>134</v>
      </c>
      <c r="E6" s="119" t="s">
        <v>133</v>
      </c>
      <c r="F6" s="36" t="s">
        <v>26</v>
      </c>
      <c r="G6" s="36" t="s">
        <v>27</v>
      </c>
      <c r="H6" s="36" t="s">
        <v>43</v>
      </c>
      <c r="I6" s="36" t="s">
        <v>28</v>
      </c>
      <c r="J6" s="36" t="s">
        <v>40</v>
      </c>
      <c r="K6" s="36" t="s">
        <v>41</v>
      </c>
      <c r="L6" s="35" t="s">
        <v>132</v>
      </c>
      <c r="M6" s="35" t="s">
        <v>134</v>
      </c>
      <c r="N6" s="119" t="s">
        <v>133</v>
      </c>
      <c r="O6" s="36" t="s">
        <v>31</v>
      </c>
      <c r="P6" s="36" t="s">
        <v>42</v>
      </c>
      <c r="Q6" s="36" t="s">
        <v>32</v>
      </c>
      <c r="R6" s="37" t="s">
        <v>38</v>
      </c>
      <c r="S6" s="37" t="s">
        <v>39</v>
      </c>
      <c r="T6" s="35" t="s">
        <v>132</v>
      </c>
      <c r="U6" s="35" t="s">
        <v>134</v>
      </c>
      <c r="V6" s="119" t="s">
        <v>133</v>
      </c>
    </row>
    <row r="7" spans="1:22" ht="99.75" customHeight="1" x14ac:dyDescent="0.25">
      <c r="A7" s="112" t="s">
        <v>170</v>
      </c>
      <c r="B7" s="168" t="s">
        <v>295</v>
      </c>
      <c r="C7" s="113">
        <v>1</v>
      </c>
      <c r="D7" s="113">
        <v>1</v>
      </c>
      <c r="E7" s="114">
        <f>C7*D7</f>
        <v>1</v>
      </c>
      <c r="F7" s="112" t="s">
        <v>221</v>
      </c>
      <c r="G7" s="147" t="s">
        <v>309</v>
      </c>
      <c r="H7" s="115"/>
      <c r="I7" s="115"/>
      <c r="J7" s="113"/>
      <c r="K7" s="113"/>
      <c r="L7" s="112">
        <f t="shared" ref="L7:M10" si="0">IF(ISNUMBER(C7),IF(C7+J7&gt;1,C7+J7,1),"")</f>
        <v>1</v>
      </c>
      <c r="M7" s="112">
        <f t="shared" si="0"/>
        <v>1</v>
      </c>
      <c r="N7" s="114">
        <f>L7*M7</f>
        <v>1</v>
      </c>
      <c r="O7" s="116"/>
      <c r="P7" s="116"/>
      <c r="Q7" s="116"/>
      <c r="R7" s="113"/>
      <c r="S7" s="113"/>
      <c r="T7" s="112">
        <f>IF(ISNUMBER($L7),IF($L7+R7&gt;1,$L7+R7,1),"")</f>
        <v>1</v>
      </c>
      <c r="U7" s="112">
        <f>IF(ISNUMBER($M7),IF($M7+S7&gt;1,$M7+S7,1),"")</f>
        <v>1</v>
      </c>
      <c r="V7" s="114">
        <f>T7*U7</f>
        <v>1</v>
      </c>
    </row>
    <row r="8" spans="1:22" ht="81" customHeight="1" x14ac:dyDescent="0.25">
      <c r="A8" s="112" t="s">
        <v>171</v>
      </c>
      <c r="B8" s="168" t="s">
        <v>296</v>
      </c>
      <c r="C8" s="113">
        <v>1</v>
      </c>
      <c r="D8" s="113">
        <v>1</v>
      </c>
      <c r="E8" s="114">
        <f t="shared" ref="E8:E9" si="1">C8*D8</f>
        <v>1</v>
      </c>
      <c r="F8" s="112" t="s">
        <v>222</v>
      </c>
      <c r="G8" s="147" t="s">
        <v>251</v>
      </c>
      <c r="H8" s="115"/>
      <c r="I8" s="115"/>
      <c r="J8" s="113"/>
      <c r="K8" s="113"/>
      <c r="L8" s="112">
        <f t="shared" si="0"/>
        <v>1</v>
      </c>
      <c r="M8" s="112">
        <f t="shared" si="0"/>
        <v>1</v>
      </c>
      <c r="N8" s="114">
        <f t="shared" ref="N8:N9" si="2">L8*M8</f>
        <v>1</v>
      </c>
      <c r="O8" s="116"/>
      <c r="P8" s="116"/>
      <c r="Q8" s="116"/>
      <c r="R8" s="113"/>
      <c r="S8" s="113"/>
      <c r="T8" s="112">
        <f t="shared" ref="T8:T10" si="3">IF(ISNUMBER($L8),IF($L8+R8&gt;1,$L8+R8,1),"")</f>
        <v>1</v>
      </c>
      <c r="U8" s="112">
        <f t="shared" ref="U8:U10" si="4">IF(ISNUMBER($M8),IF($M8+S8&gt;1,$M8+S8,1),"")</f>
        <v>1</v>
      </c>
      <c r="V8" s="114">
        <f t="shared" ref="V8" si="5">T8*U8</f>
        <v>1</v>
      </c>
    </row>
    <row r="9" spans="1:22" ht="84.75" customHeight="1" x14ac:dyDescent="0.25">
      <c r="A9" s="112" t="s">
        <v>172</v>
      </c>
      <c r="B9" s="164" t="s">
        <v>297</v>
      </c>
      <c r="C9" s="113">
        <v>1</v>
      </c>
      <c r="D9" s="113">
        <v>1</v>
      </c>
      <c r="E9" s="114">
        <f t="shared" si="1"/>
        <v>1</v>
      </c>
      <c r="F9" s="112" t="s">
        <v>223</v>
      </c>
      <c r="G9" s="169" t="s">
        <v>250</v>
      </c>
      <c r="H9" s="115"/>
      <c r="I9" s="115"/>
      <c r="J9" s="113"/>
      <c r="K9" s="113"/>
      <c r="L9" s="112">
        <f t="shared" ref="L9" si="6">IF(ISNUMBER(C9),IF(C9+J9&gt;1,C9+J9,1),"")</f>
        <v>1</v>
      </c>
      <c r="M9" s="112">
        <f t="shared" ref="M9" si="7">IF(ISNUMBER(D9),IF(D9+K9&gt;1,D9+K9,1),"")</f>
        <v>1</v>
      </c>
      <c r="N9" s="114">
        <f t="shared" si="2"/>
        <v>1</v>
      </c>
      <c r="O9" s="116"/>
      <c r="P9" s="116"/>
      <c r="Q9" s="116"/>
      <c r="R9" s="113"/>
      <c r="S9" s="113"/>
      <c r="T9" s="112">
        <f t="shared" ref="T9" si="8">IF(ISNUMBER($L9),IF($L9+R9&gt;1,$L9+R9,1),"")</f>
        <v>1</v>
      </c>
      <c r="U9" s="112">
        <f t="shared" ref="U9" si="9">IF(ISNUMBER($M9),IF($M9+S9&gt;1,$M9+S9,1),"")</f>
        <v>1</v>
      </c>
      <c r="V9" s="114">
        <f t="shared" ref="V9" si="10">T9*U9</f>
        <v>1</v>
      </c>
    </row>
    <row r="10" spans="1:22" ht="72" customHeight="1" x14ac:dyDescent="0.25">
      <c r="A10" s="112" t="s">
        <v>220</v>
      </c>
      <c r="B10" s="117" t="s">
        <v>60</v>
      </c>
      <c r="C10" s="115"/>
      <c r="D10" s="115"/>
      <c r="E10" s="114"/>
      <c r="F10" s="112" t="s">
        <v>224</v>
      </c>
      <c r="G10" s="117" t="s">
        <v>35</v>
      </c>
      <c r="H10" s="115"/>
      <c r="I10" s="115"/>
      <c r="J10" s="115"/>
      <c r="K10" s="115"/>
      <c r="L10" s="112" t="str">
        <f t="shared" si="0"/>
        <v/>
      </c>
      <c r="M10" s="112" t="str">
        <f t="shared" si="0"/>
        <v/>
      </c>
      <c r="N10" s="114"/>
      <c r="O10" s="117" t="s">
        <v>35</v>
      </c>
      <c r="P10" s="118"/>
      <c r="Q10" s="118"/>
      <c r="R10" s="115"/>
      <c r="S10" s="115"/>
      <c r="T10" s="112" t="str">
        <f t="shared" si="3"/>
        <v/>
      </c>
      <c r="U10" s="112" t="str">
        <f t="shared" si="4"/>
        <v/>
      </c>
      <c r="V10" s="114"/>
    </row>
    <row r="11" spans="1:22" ht="48" customHeight="1" x14ac:dyDescent="0.25">
      <c r="C11" s="267" t="s">
        <v>44</v>
      </c>
      <c r="D11" s="268"/>
      <c r="E11" s="43">
        <f>ROUND(SUM(E7:E10)/COUNT(C7:C10),2)</f>
        <v>1</v>
      </c>
      <c r="L11" s="267" t="s">
        <v>45</v>
      </c>
      <c r="M11" s="268"/>
      <c r="N11" s="43">
        <f>ROUND(SUMIF(N7:N10,"&gt;0",N7:N10)/COUNT(N7:N10),2)</f>
        <v>1</v>
      </c>
      <c r="T11" s="267" t="s">
        <v>46</v>
      </c>
      <c r="U11" s="268"/>
      <c r="V11" s="43">
        <f>ROUND(SUMIF(V7:V10,"&gt;0",V7:V10)/COUNT(V7:V10),2)</f>
        <v>1</v>
      </c>
    </row>
    <row r="34" spans="4:5" x14ac:dyDescent="0.25">
      <c r="D34" s="15">
        <v>1</v>
      </c>
      <c r="E34" s="15">
        <v>-1</v>
      </c>
    </row>
    <row r="35" spans="4:5" x14ac:dyDescent="0.25">
      <c r="D35" s="15">
        <v>2</v>
      </c>
      <c r="E35" s="15">
        <v>-2</v>
      </c>
    </row>
    <row r="36" spans="4:5" x14ac:dyDescent="0.25">
      <c r="D36" s="15">
        <v>3</v>
      </c>
      <c r="E36" s="15">
        <v>-3</v>
      </c>
    </row>
    <row r="37" spans="4:5" x14ac:dyDescent="0.25">
      <c r="D37" s="15">
        <v>4</v>
      </c>
      <c r="E37" s="15">
        <v>-4</v>
      </c>
    </row>
  </sheetData>
  <mergeCells count="14">
    <mergeCell ref="C1:I1"/>
    <mergeCell ref="C2:D2"/>
    <mergeCell ref="E2:F2"/>
    <mergeCell ref="C3:D3"/>
    <mergeCell ref="E3:F3"/>
    <mergeCell ref="C11:D11"/>
    <mergeCell ref="L11:M11"/>
    <mergeCell ref="T11:U11"/>
    <mergeCell ref="A5:B5"/>
    <mergeCell ref="C5:E5"/>
    <mergeCell ref="F5:K5"/>
    <mergeCell ref="L5:N5"/>
    <mergeCell ref="O5:S5"/>
    <mergeCell ref="T5:V5"/>
  </mergeCells>
  <conditionalFormatting sqref="E7:E11">
    <cfRule type="cellIs" dxfId="67" priority="13" operator="between">
      <formula>8</formula>
      <formula>16</formula>
    </cfRule>
    <cfRule type="cellIs" dxfId="66" priority="14" operator="between">
      <formula>4</formula>
      <formula>7.99</formula>
    </cfRule>
    <cfRule type="cellIs" dxfId="65" priority="15" operator="between">
      <formula>1</formula>
      <formula>3.99</formula>
    </cfRule>
  </conditionalFormatting>
  <conditionalFormatting sqref="F7:F10">
    <cfRule type="cellIs" dxfId="64" priority="21" operator="between">
      <formula>11</formula>
      <formula>25</formula>
    </cfRule>
    <cfRule type="cellIs" dxfId="63" priority="22" operator="between">
      <formula>6</formula>
      <formula>10</formula>
    </cfRule>
    <cfRule type="cellIs" dxfId="62" priority="23" operator="between">
      <formula>0</formula>
      <formula>5</formula>
    </cfRule>
  </conditionalFormatting>
  <conditionalFormatting sqref="H7:H10">
    <cfRule type="containsText" dxfId="61" priority="19" operator="containsText" text="Sí">
      <formula>NOT(ISERROR(SEARCH("Sí",H7)))</formula>
    </cfRule>
    <cfRule type="containsText" dxfId="60" priority="20" operator="containsText" text="No">
      <formula>NOT(ISERROR(SEARCH("No",H7)))</formula>
    </cfRule>
  </conditionalFormatting>
  <conditionalFormatting sqref="I7:I10">
    <cfRule type="containsText" dxfId="59" priority="16" operator="containsText" text="Bajo">
      <formula>NOT(ISERROR(SEARCH("Bajo",I7)))</formula>
    </cfRule>
    <cfRule type="containsText" dxfId="58" priority="17" operator="containsText" text="Medio">
      <formula>NOT(ISERROR(SEARCH("Medio",I7)))</formula>
    </cfRule>
    <cfRule type="containsText" dxfId="57" priority="18" operator="containsText" text="Alto">
      <formula>NOT(ISERROR(SEARCH("Alto",I7)))</formula>
    </cfRule>
  </conditionalFormatting>
  <conditionalFormatting sqref="N7:N11">
    <cfRule type="cellIs" dxfId="56" priority="7" operator="between">
      <formula>8</formula>
      <formula>16</formula>
    </cfRule>
    <cfRule type="cellIs" dxfId="55" priority="8" operator="between">
      <formula>4</formula>
      <formula>7.99</formula>
    </cfRule>
    <cfRule type="cellIs" dxfId="54" priority="9" operator="between">
      <formula>1</formula>
      <formula>3.99</formula>
    </cfRule>
  </conditionalFormatting>
  <conditionalFormatting sqref="V7:V11">
    <cfRule type="cellIs" dxfId="53" priority="1" operator="between">
      <formula>8</formula>
      <formula>16</formula>
    </cfRule>
    <cfRule type="cellIs" dxfId="52" priority="2" operator="between">
      <formula>4</formula>
      <formula>7.99</formula>
    </cfRule>
    <cfRule type="cellIs" dxfId="51" priority="3" operator="between">
      <formula>1</formula>
      <formula>3.99</formula>
    </cfRule>
  </conditionalFormatting>
  <dataValidations count="4">
    <dataValidation type="list" allowBlank="1" showInputMessage="1" showErrorMessage="1" sqref="R7:S10 J7:K10" xr:uid="{00000000-0002-0000-0800-000000000000}">
      <formula1>negative</formula1>
    </dataValidation>
    <dataValidation type="list" allowBlank="1" showInputMessage="1" showErrorMessage="1" sqref="C7:D10" xr:uid="{00000000-0002-0000-0800-000001000000}">
      <formula1>positive</formula1>
    </dataValidation>
    <dataValidation type="list" allowBlank="1" showInputMessage="1" showErrorMessage="1" sqref="H7:H10" xr:uid="{00000000-0002-0000-0800-000002000000}">
      <formula1>$L$1:$L$2</formula1>
    </dataValidation>
    <dataValidation type="list" allowBlank="1" showInputMessage="1" showErrorMessage="1" sqref="I7:I10" xr:uid="{00000000-0002-0000-0800-000003000000}">
      <formula1>$M$1:$M$3</formula1>
    </dataValidation>
  </dataValidations>
  <pageMargins left="0.70866141732283472" right="0.70866141732283472" top="0.74803149606299213" bottom="0.74803149606299213" header="0.31496062992125984" footer="0.31496062992125984"/>
  <pageSetup paperSize="9" scale="2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32</vt:i4>
      </vt:variant>
    </vt:vector>
  </HeadingPairs>
  <TitlesOfParts>
    <vt:vector size="44" baseType="lpstr">
      <vt:lpstr>Introducción</vt:lpstr>
      <vt:lpstr>DENOM RIESGOS-FASES</vt:lpstr>
      <vt:lpstr>2. Medio Propio (MP)</vt:lpstr>
      <vt:lpstr>MP1 JUSTIF. ENCARGO</vt:lpstr>
      <vt:lpstr>MP2 REQUISITOS M.P.</vt:lpstr>
      <vt:lpstr>MP3 SELECCIÓN M.P.</vt:lpstr>
      <vt:lpstr>MP4 TARIFAS</vt:lpstr>
      <vt:lpstr>MP5 SUBCONTRATACIONES</vt:lpstr>
      <vt:lpstr>MP6 INCUMPLIM. ENCARGO</vt:lpstr>
      <vt:lpstr>MP7 INFORMACIÓN</vt:lpstr>
      <vt:lpstr>MP8 PISTA AUDITORÍA</vt:lpstr>
      <vt:lpstr>MPXX</vt:lpstr>
      <vt:lpstr>Introducción!_ftn2</vt:lpstr>
      <vt:lpstr>'DENOM RIESGOS-FASES'!Área_de_impresión</vt:lpstr>
      <vt:lpstr>'MP1 JUSTIF. ENCARGO'!Área_de_impresión</vt:lpstr>
      <vt:lpstr>'MP2 REQUISITOS M.P.'!Área_de_impresión</vt:lpstr>
      <vt:lpstr>'MP3 SELECCIÓN M.P.'!Área_de_impresión</vt:lpstr>
      <vt:lpstr>'MP4 TARIFAS'!Área_de_impresión</vt:lpstr>
      <vt:lpstr>'MP5 SUBCONTRATACIONES'!Área_de_impresión</vt:lpstr>
      <vt:lpstr>'MP6 INCUMPLIM. ENCARGO'!Área_de_impresión</vt:lpstr>
      <vt:lpstr>'MP7 INFORMACIÓN'!Área_de_impresión</vt:lpstr>
      <vt:lpstr>'MP8 PISTA AUDITORÍA'!Área_de_impresión</vt:lpstr>
      <vt:lpstr>MPXX!Área_de_impresión</vt:lpstr>
      <vt:lpstr>FUEN</vt:lpstr>
      <vt:lpstr>'MP2 REQUISITOS M.P.'!negative</vt:lpstr>
      <vt:lpstr>'MP3 SELECCIÓN M.P.'!negative</vt:lpstr>
      <vt:lpstr>'MP4 TARIFAS'!negative</vt:lpstr>
      <vt:lpstr>'MP5 SUBCONTRATACIONES'!negative</vt:lpstr>
      <vt:lpstr>'MP6 INCUMPLIM. ENCARGO'!negative</vt:lpstr>
      <vt:lpstr>'MP7 INFORMACIÓN'!negative</vt:lpstr>
      <vt:lpstr>'MP8 PISTA AUDITORÍA'!negative</vt:lpstr>
      <vt:lpstr>MPXX!negative</vt:lpstr>
      <vt:lpstr>negative</vt:lpstr>
      <vt:lpstr>'MP2 REQUISITOS M.P.'!positive</vt:lpstr>
      <vt:lpstr>'MP3 SELECCIÓN M.P.'!positive</vt:lpstr>
      <vt:lpstr>'MP4 TARIFAS'!positive</vt:lpstr>
      <vt:lpstr>'MP5 SUBCONTRATACIONES'!positive</vt:lpstr>
      <vt:lpstr>'MP6 INCUMPLIM. ENCARGO'!positive</vt:lpstr>
      <vt:lpstr>'MP7 INFORMACIÓN'!positive</vt:lpstr>
      <vt:lpstr>'MP8 PISTA AUDITORÍA'!positive</vt:lpstr>
      <vt:lpstr>MPXX!positive</vt:lpstr>
      <vt:lpstr>positive</vt:lpstr>
      <vt:lpstr>T</vt:lpstr>
      <vt:lpstr>'DENOM RIESGOS-FASES'!Títulos_a_imprimir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2023-11-27T08:16:11Z</dcterms:modified>
</cp:coreProperties>
</file>