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V:\0. Cánones arrendamiento 2023 (Base 2020)\Publicación\"/>
    </mc:Choice>
  </mc:AlternateContent>
  <xr:revisionPtr revIDLastSave="0" documentId="13_ncr:1_{E2D4BFB2-F1FF-4944-B71B-EF5A52BDA67E}" xr6:coauthVersionLast="47" xr6:coauthVersionMax="47" xr10:uidLastSave="{00000000-0000-0000-0000-000000000000}"/>
  <bookViews>
    <workbookView xWindow="-120" yWindow="-120" windowWidth="29040" windowHeight="15720" tabRatio="732" xr2:uid="{00000000-000D-0000-FFFF-FFFF00000000}"/>
  </bookViews>
  <sheets>
    <sheet name="INDICE" sheetId="18" r:id="rId1"/>
    <sheet name="Cuadro 0" sheetId="1" r:id="rId2"/>
    <sheet name="Cuadro 1 " sheetId="39" r:id="rId3"/>
    <sheet name="Cuadro 2" sheetId="3" r:id="rId4"/>
    <sheet name="Cuadro 3" sheetId="4" r:id="rId5"/>
    <sheet name="Cuadro 4 " sheetId="6" r:id="rId6"/>
    <sheet name="Cuadro 5" sheetId="5" r:id="rId7"/>
    <sheet name="Cuadro 6" sheetId="7" r:id="rId8"/>
    <sheet name="Cuadro 7" sheetId="8" r:id="rId9"/>
    <sheet name="Cuadro 8" sheetId="52" r:id="rId10"/>
  </sheets>
  <externalReferences>
    <externalReference r:id="rId11"/>
    <externalReference r:id="rId12"/>
    <externalReference r:id="rId13"/>
    <externalReference r:id="rId14"/>
  </externalReferences>
  <definedNames>
    <definedName name="\A">#REF!</definedName>
    <definedName name="\G">#REF!</definedName>
    <definedName name="\M">#REF!</definedName>
    <definedName name="\Q">#REF!</definedName>
    <definedName name="\S">#REF!</definedName>
    <definedName name="\T">#REF!</definedName>
    <definedName name="___SUP1">#REF!</definedName>
    <definedName name="___SUP2">#REF!</definedName>
    <definedName name="___SUP3">#REF!</definedName>
    <definedName name="__SUP1">#REF!</definedName>
    <definedName name="__SUP2">#REF!</definedName>
    <definedName name="__SUP3">#REF!</definedName>
    <definedName name="_Dist_Values" hidden="1">#N/A</definedName>
    <definedName name="_xlnm._FilterDatabase" localSheetId="4" hidden="1">'Cuadro 3'!#REF!</definedName>
    <definedName name="_p431" hidden="1">[1]CARNE7!$G$11:$G$93</definedName>
    <definedName name="_p7" hidden="1">'[2]19.14-15'!#REF!</definedName>
    <definedName name="_PEP4" hidden="1">'[3]19.14-15'!$B$34:$B$37</definedName>
    <definedName name="_PP10" hidden="1">'[3]19.14-15'!$C$34:$C$37</definedName>
    <definedName name="_PP11" hidden="1">'[3]19.14-15'!$C$34:$C$37</definedName>
    <definedName name="_PP12" hidden="1">'[3]19.14-15'!$C$34:$C$37</definedName>
    <definedName name="_PP13" hidden="1">'[3]19.14-15'!#REF!</definedName>
    <definedName name="_PP14" hidden="1">'[3]19.14-15'!#REF!</definedName>
    <definedName name="_PP15" hidden="1">'[3]19.14-15'!#REF!</definedName>
    <definedName name="_PP16" hidden="1">'[3]19.14-15'!$D$34:$D$37</definedName>
    <definedName name="_PP17" hidden="1">'[3]19.14-15'!$D$34:$D$37</definedName>
    <definedName name="_pp18" hidden="1">'[3]19.14-15'!$D$34:$D$37</definedName>
    <definedName name="_pp19" hidden="1">'[3]19.14-15'!#REF!</definedName>
    <definedName name="_PP20" hidden="1">'[3]19.14-15'!#REF!</definedName>
    <definedName name="_PP21" hidden="1">'[3]19.14-15'!#REF!</definedName>
    <definedName name="_PP22" hidden="1">'[3]19.14-15'!#REF!</definedName>
    <definedName name="_pp23" hidden="1">'[3]19.14-15'!#REF!</definedName>
    <definedName name="_pp24" hidden="1">'[3]19.14-15'!#REF!</definedName>
    <definedName name="_pp25" hidden="1">'[3]19.14-15'!#REF!</definedName>
    <definedName name="_pp26" hidden="1">'[3]19.14-15'!#REF!</definedName>
    <definedName name="_pp27" hidden="1">'[3]19.14-15'!#REF!</definedName>
    <definedName name="_PP5" hidden="1">'[3]19.14-15'!$B$34:$B$37</definedName>
    <definedName name="_PP6" hidden="1">'[3]19.14-15'!$B$34:$B$37</definedName>
    <definedName name="_PP7" hidden="1">'[3]19.14-15'!#REF!</definedName>
    <definedName name="_PP8" hidden="1">'[3]19.14-15'!#REF!</definedName>
    <definedName name="_PP9" hidden="1">'[3]19.14-15'!#REF!</definedName>
    <definedName name="_SUP1">#REF!</definedName>
    <definedName name="_SUP2">#REF!</definedName>
    <definedName name="_SUP3">#REF!</definedName>
    <definedName name="AÑOSEÑA">#REF!</definedName>
    <definedName name="balan.xls" hidden="1">'[4]7.24'!$D$6:$D$27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IMP">#REF!</definedName>
    <definedName name="IMPR">#REF!</definedName>
    <definedName name="IMPRIMIR">#REF!</definedName>
    <definedName name="kk" hidden="1">'[2]19.14-15'!#REF!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8" l="1"/>
  <c r="A21" i="8"/>
  <c r="A22" i="8"/>
  <c r="A18" i="8"/>
  <c r="A19" i="8"/>
  <c r="A16" i="8"/>
  <c r="A17" i="8"/>
  <c r="A14" i="8"/>
  <c r="A15" i="8"/>
  <c r="A12" i="8"/>
  <c r="A13" i="8"/>
  <c r="A10" i="8"/>
  <c r="A11" i="8"/>
  <c r="A8" i="8"/>
  <c r="A9" i="8"/>
  <c r="A6" i="8"/>
  <c r="A7" i="8"/>
  <c r="A5" i="8"/>
  <c r="A22" i="7"/>
  <c r="A21" i="7"/>
  <c r="A20" i="7"/>
  <c r="A19" i="7"/>
  <c r="A16" i="7"/>
  <c r="A17" i="7"/>
  <c r="A18" i="7"/>
  <c r="A13" i="7"/>
  <c r="A14" i="7"/>
  <c r="A15" i="7"/>
  <c r="A10" i="7"/>
  <c r="A11" i="7"/>
  <c r="A12" i="7"/>
  <c r="A7" i="7"/>
  <c r="A8" i="7"/>
  <c r="A9" i="7"/>
  <c r="A6" i="7"/>
  <c r="A5" i="7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21" i="6"/>
  <c r="A22" i="6"/>
  <c r="A19" i="6"/>
  <c r="A20" i="6"/>
  <c r="A17" i="6"/>
  <c r="A18" i="6"/>
  <c r="A15" i="6"/>
  <c r="A16" i="6"/>
  <c r="A13" i="6"/>
  <c r="A14" i="6"/>
  <c r="A11" i="6"/>
  <c r="A12" i="6"/>
  <c r="A9" i="6"/>
  <c r="A10" i="6"/>
  <c r="A7" i="6"/>
  <c r="A8" i="6"/>
  <c r="A6" i="6"/>
  <c r="A5" i="6"/>
  <c r="D21" i="52" l="1"/>
  <c r="E21" i="52"/>
  <c r="F21" i="52"/>
  <c r="G21" i="52"/>
  <c r="H21" i="52"/>
  <c r="C21" i="52"/>
</calcChain>
</file>

<file path=xl/sharedStrings.xml><?xml version="1.0" encoding="utf-8"?>
<sst xmlns="http://schemas.openxmlformats.org/spreadsheetml/2006/main" count="408" uniqueCount="106">
  <si>
    <t>Años</t>
  </si>
  <si>
    <t>--</t>
  </si>
  <si>
    <t>Cuadro 0</t>
  </si>
  <si>
    <t>EXTREMADURA</t>
  </si>
  <si>
    <t>CATALUÑA</t>
  </si>
  <si>
    <t>GALICIA</t>
  </si>
  <si>
    <t>C. VALENCIANA</t>
  </si>
  <si>
    <t>P. DE ASTURIAS</t>
  </si>
  <si>
    <t>NAVARRA</t>
  </si>
  <si>
    <t>MADRID</t>
  </si>
  <si>
    <t>LA RIOJA</t>
  </si>
  <si>
    <t>CANTABRIA</t>
  </si>
  <si>
    <t>BALEARES</t>
  </si>
  <si>
    <t>CANARIAS</t>
  </si>
  <si>
    <t>Cuadro 1</t>
  </si>
  <si>
    <t>2023 (%)</t>
  </si>
  <si>
    <t xml:space="preserve">Repercusión </t>
  </si>
  <si>
    <t>CCAA</t>
  </si>
  <si>
    <t>PRD</t>
  </si>
  <si>
    <t>PST</t>
  </si>
  <si>
    <t>TAR</t>
  </si>
  <si>
    <t>TAS</t>
  </si>
  <si>
    <t>R. DE MURCIA</t>
  </si>
  <si>
    <t>Ponderaciones Base 2020</t>
  </si>
  <si>
    <t xml:space="preserve">    Listado de cuadros </t>
  </si>
  <si>
    <t>PAÍS VASCO</t>
  </si>
  <si>
    <t>ARAGÓN</t>
  </si>
  <si>
    <t>CASTILLA Y LEÓN</t>
  </si>
  <si>
    <t>CASTILLA - LA MANCHA</t>
  </si>
  <si>
    <t>ANDALUCÍA</t>
  </si>
  <si>
    <t>Ponderaciones CCAA BASE 2020 (ha)</t>
  </si>
  <si>
    <t>Encuesta de Cánones de arrendamiento rústico  2023
(Base 2020)</t>
  </si>
  <si>
    <t xml:space="preserve">      Canon de arrendamiento medio general (Euros/hectárea y  Variación %). Años 2020, 2021, 2022 Y 2023 (base 2020) </t>
  </si>
  <si>
    <t>Cuadro 0: Evolución del canon de arrendamiento medio en España 2020 a 2023 (Base 2020) a precios corrientes y a precios constantes.</t>
  </si>
  <si>
    <t>Canon 2020</t>
  </si>
  <si>
    <t>Canon 2021</t>
  </si>
  <si>
    <t>Canon 2022</t>
  </si>
  <si>
    <t>Canon 2023</t>
  </si>
  <si>
    <t>Variación del Canon</t>
  </si>
  <si>
    <t>CÁNONES DE ARRENDAMIENTO NACIONALES  DE PRD POR CCAA. AÑOS 2020, 2021, 2022 Y 2023</t>
  </si>
  <si>
    <t>CÁNONES DE ARRENDAMIENTO NACIONALES  DE PST POR CCAA. AÑOS 2020, 2021, 2022 Y 2023</t>
  </si>
  <si>
    <t>Cuadro 1: Canon de arrendamiento medio general (euros/ hectárea) por CCAA Años 2020, 2021, 2022 Y 2023 (base 2020). Evolución del índice de Cánones de arrendamiento general</t>
  </si>
  <si>
    <t>Cuadro 2: Canon de arrendamiento medio Tierras Arables Secano (TAS) (euros/ hectárea) por CCAA Años 2020, 2021, 2022 Y 2023 (base 2020). Evolución del índice de Cánones de arrendamiento TAS</t>
  </si>
  <si>
    <t>Cuadro 8: Ponderaciones CCAA BASE 2020 (ha)</t>
  </si>
  <si>
    <t>Cuadro 3: Canon de arrendamiento medio Tierras Arables Regadío (TAR) (euros/ hectárea) por CCAA Años 2020, 2021, 2022 Y 2023 (base 2020). Evolución del índice de Cánones de arrendamiento TAR</t>
  </si>
  <si>
    <t>CÁNONES DE ARRENDAMIENTO NACIONALES  DE VVS POR CCAA. AÑOS 2020, 2021, 2022 Y 2023</t>
  </si>
  <si>
    <t>Cuadro 2</t>
  </si>
  <si>
    <t>OAS</t>
  </si>
  <si>
    <t>VVS</t>
  </si>
  <si>
    <t/>
  </si>
  <si>
    <t>Cuadro 3</t>
  </si>
  <si>
    <t>Cuadro 4</t>
  </si>
  <si>
    <t>Cuadro 5</t>
  </si>
  <si>
    <t>Cuadro 6</t>
  </si>
  <si>
    <t>Cuadro 7</t>
  </si>
  <si>
    <t>Cuadro 8</t>
  </si>
  <si>
    <t>Precios Corrientes</t>
  </si>
  <si>
    <t>Deflactor del PIB</t>
  </si>
  <si>
    <t>Precios Constantes</t>
  </si>
  <si>
    <t>€/ha</t>
  </si>
  <si>
    <t>Canon de Arrendamiento General de la Tierra por CCAA. Años 2020 a 2023</t>
  </si>
  <si>
    <t>Galicia</t>
  </si>
  <si>
    <t>P. de Asturias</t>
  </si>
  <si>
    <t>Cantabria</t>
  </si>
  <si>
    <t>País Vasco</t>
  </si>
  <si>
    <t>C. Foral De Navarra</t>
  </si>
  <si>
    <t>La Rioja</t>
  </si>
  <si>
    <t>Aragón</t>
  </si>
  <si>
    <t>Cataluña</t>
  </si>
  <si>
    <t>Illes Balears</t>
  </si>
  <si>
    <t>Castilla y León</t>
  </si>
  <si>
    <t>C. de Madrid</t>
  </si>
  <si>
    <t>Castilla-La Mancha</t>
  </si>
  <si>
    <t>C. Valenciana</t>
  </si>
  <si>
    <t>R. De Murcia</t>
  </si>
  <si>
    <t>Extremadura</t>
  </si>
  <si>
    <t>Andalucía</t>
  </si>
  <si>
    <t>Canarias</t>
  </si>
  <si>
    <t>Total Nacional</t>
  </si>
  <si>
    <t>Variación del Canon (%)</t>
  </si>
  <si>
    <t>20-21</t>
  </si>
  <si>
    <t>21-22</t>
  </si>
  <si>
    <t xml:space="preserve">22-23 </t>
  </si>
  <si>
    <t>Evolución del Índice de Cánones de Arrendamiento</t>
  </si>
  <si>
    <t>Superficie (ha)</t>
  </si>
  <si>
    <t>Porcentaje</t>
  </si>
  <si>
    <t>Canon anual (€/ha)</t>
  </si>
  <si>
    <t>20 - 21</t>
  </si>
  <si>
    <t>21 - 22</t>
  </si>
  <si>
    <t xml:space="preserve">22 - 23 </t>
  </si>
  <si>
    <t>Canon de Arrendamiento Nacional de Tierras Arables Secano (TAS) por CCAA. Años 2020 a 2023</t>
  </si>
  <si>
    <t>Evolución del Índice de Cánones de Arrendamiento de TAS</t>
  </si>
  <si>
    <t>Evolución del Índice de Cánones de Arrendamiento TAR</t>
  </si>
  <si>
    <t>Canon de Arrendamiento Nacional de OAS por CCAA. Años 2020 a 2023</t>
  </si>
  <si>
    <t>Cánones de Arrendamiento Nacionales de Tierras Arables Regadío (TAR) por CCAA. Años 2020 a 2023</t>
  </si>
  <si>
    <t>Evolución del Índice de Cánones de Arrendamiento OAS</t>
  </si>
  <si>
    <t>Evolución del Índice de Cánones de Arrendamiento VVS</t>
  </si>
  <si>
    <t>Evolución del Índice de Cánones de Arrendamiento PRD</t>
  </si>
  <si>
    <t>Evolución del Índice de Cánones de Arrendamiento de PST</t>
  </si>
  <si>
    <t>Evolución del Canon de Arrendamiento Medio en España. Años 2020 a 2023. Base 2020</t>
  </si>
  <si>
    <t>Variación % 
Interanual</t>
  </si>
  <si>
    <t>Índice 
2020 = 100</t>
  </si>
  <si>
    <t>Cuadro 6: Canon de arrendamiento medio Prados (PRD) (euros/ hectárea) por CCAA Años 2020, 2021, 2022 Y 2023 (base 2020). Evolución del índice de Cánones de arrendamiento PRD</t>
  </si>
  <si>
    <t>Cuadro 7: Canon de arrendamiento medio Pastizales (PST) (euros/ hectárea) por CCAA Años 2020, 2021, 2022 Y 2023 (base 2020). Evolución del índice de Cánones de arrendamiento PST</t>
  </si>
  <si>
    <t>Cuadro 4: Canon de arrendamiento medio Olivar Almazara Secano (OAS) (euros/ hectárea) por CCAA Años 2020, 2021, 2022 Y 2023 (base 2020). Evolución del índice de Cánones de arrendamiento OAS</t>
  </si>
  <si>
    <t>Cuadro 5: Canon de arrendamiento medio Viñedo Vinificación Secano (VVS) (euros/ hectárea) por CCAA Años 2020, 2021, 2022 Y 2023 (base 2020). Evolución del índice de Cánones de arrendamiento VVS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</si>
</sst>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.0_-;\-* #,##0.0_-;_-* &quot;-&quot;??_-;_-@_-"/>
    <numFmt numFmtId="167" formatCode="_-* #,##0.0\ _€_-;\-* #,##0.0\ _€_-;_-* &quot;-&quot;??\ _€_-;_-@_-"/>
    <numFmt numFmtId="168" formatCode="_-* #,##0.0\ _€_-;\-* #,##0.0\ _€_-;_-* &quot;-&quot;?\ _€_-;_-@_-"/>
    <numFmt numFmtId="169" formatCode="_-* #,##0.000_-;\-* #,##0.000_-;_-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2"/>
      <name val="Arial"/>
      <family val="2"/>
    </font>
    <font>
      <i/>
      <sz val="16"/>
      <name val="Arial"/>
      <family val="2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</font>
    <font>
      <b/>
      <sz val="12"/>
      <color theme="4" tint="-0.249977111117893"/>
      <name val="Calibri"/>
      <family val="2"/>
      <scheme val="minor"/>
    </font>
    <font>
      <u/>
      <sz val="16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u/>
      <sz val="11"/>
      <color theme="4" tint="-0.249977111117893"/>
      <name val="Calibri"/>
      <family val="2"/>
      <scheme val="minor"/>
    </font>
    <font>
      <sz val="12"/>
      <color rgb="FF000000"/>
      <name val="Calibri"/>
      <family val="2"/>
    </font>
    <font>
      <b/>
      <sz val="12"/>
      <name val="Calibri"/>
      <family val="2"/>
      <scheme val="minor"/>
    </font>
    <font>
      <b/>
      <sz val="11"/>
      <name val="Calibri"/>
      <family val="2"/>
    </font>
    <font>
      <sz val="12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FDEFE7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</cellStyleXfs>
  <cellXfs count="116">
    <xf numFmtId="0" fontId="0" fillId="0" borderId="0" xfId="0"/>
    <xf numFmtId="0" fontId="0" fillId="6" borderId="0" xfId="0" applyFill="1"/>
    <xf numFmtId="0" fontId="2" fillId="6" borderId="0" xfId="0" applyFont="1" applyFill="1"/>
    <xf numFmtId="0" fontId="0" fillId="2" borderId="0" xfId="0" applyFill="1"/>
    <xf numFmtId="0" fontId="2" fillId="2" borderId="0" xfId="0" applyFont="1" applyFill="1"/>
    <xf numFmtId="0" fontId="8" fillId="2" borderId="0" xfId="0" applyFont="1" applyFill="1"/>
    <xf numFmtId="0" fontId="8" fillId="2" borderId="0" xfId="1" applyFont="1" applyFill="1" applyAlignment="1" applyProtection="1">
      <alignment horizontal="left"/>
    </xf>
    <xf numFmtId="0" fontId="10" fillId="2" borderId="0" xfId="1" applyFont="1" applyFill="1" applyAlignment="1" applyProtection="1">
      <alignment horizontal="left"/>
    </xf>
    <xf numFmtId="0" fontId="0" fillId="7" borderId="0" xfId="0" applyFill="1"/>
    <xf numFmtId="0" fontId="13" fillId="2" borderId="0" xfId="1" applyFont="1" applyFill="1" applyAlignment="1" applyProtection="1">
      <alignment horizontal="left"/>
    </xf>
    <xf numFmtId="0" fontId="6" fillId="0" borderId="0" xfId="0" applyFont="1" applyAlignment="1">
      <alignment horizontal="center"/>
    </xf>
    <xf numFmtId="0" fontId="15" fillId="2" borderId="0" xfId="0" applyFont="1" applyFill="1"/>
    <xf numFmtId="0" fontId="5" fillId="2" borderId="0" xfId="0" applyFont="1" applyFill="1"/>
    <xf numFmtId="0" fontId="2" fillId="4" borderId="0" xfId="0" applyFont="1" applyFill="1" applyAlignment="1">
      <alignment horizontal="center" vertical="center" wrapText="1"/>
    </xf>
    <xf numFmtId="0" fontId="14" fillId="2" borderId="0" xfId="1" applyFont="1" applyFill="1" applyAlignment="1" applyProtection="1">
      <alignment wrapText="1"/>
    </xf>
    <xf numFmtId="0" fontId="17" fillId="8" borderId="2" xfId="0" applyFont="1" applyFill="1" applyBorder="1" applyAlignment="1">
      <alignment horizontal="left"/>
    </xf>
    <xf numFmtId="0" fontId="17" fillId="8" borderId="6" xfId="0" applyFont="1" applyFill="1" applyBorder="1" applyAlignment="1">
      <alignment horizontal="left"/>
    </xf>
    <xf numFmtId="0" fontId="17" fillId="8" borderId="7" xfId="0" applyFont="1" applyFill="1" applyBorder="1" applyAlignment="1">
      <alignment horizontal="left"/>
    </xf>
    <xf numFmtId="166" fontId="0" fillId="0" borderId="2" xfId="2" applyNumberFormat="1" applyFont="1" applyBorder="1"/>
    <xf numFmtId="0" fontId="2" fillId="5" borderId="8" xfId="0" applyFont="1" applyFill="1" applyBorder="1" applyAlignment="1">
      <alignment horizontal="center" vertical="center"/>
    </xf>
    <xf numFmtId="2" fontId="2" fillId="5" borderId="8" xfId="0" applyNumberFormat="1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 wrapText="1"/>
    </xf>
    <xf numFmtId="0" fontId="0" fillId="10" borderId="0" xfId="0" applyFill="1"/>
    <xf numFmtId="165" fontId="0" fillId="10" borderId="6" xfId="2" applyNumberFormat="1" applyFont="1" applyFill="1" applyBorder="1"/>
    <xf numFmtId="165" fontId="0" fillId="10" borderId="2" xfId="2" applyNumberFormat="1" applyFont="1" applyFill="1" applyBorder="1"/>
    <xf numFmtId="165" fontId="0" fillId="10" borderId="7" xfId="2" applyNumberFormat="1" applyFont="1" applyFill="1" applyBorder="1"/>
    <xf numFmtId="0" fontId="19" fillId="2" borderId="0" xfId="1" applyFont="1" applyFill="1" applyAlignment="1" applyProtection="1">
      <alignment horizontal="left"/>
    </xf>
    <xf numFmtId="0" fontId="18" fillId="10" borderId="0" xfId="0" applyFont="1" applyFill="1" applyAlignment="1">
      <alignment horizontal="left"/>
    </xf>
    <xf numFmtId="0" fontId="17" fillId="11" borderId="2" xfId="0" applyFont="1" applyFill="1" applyBorder="1" applyAlignment="1">
      <alignment horizontal="left"/>
    </xf>
    <xf numFmtId="0" fontId="5" fillId="0" borderId="0" xfId="0" applyFont="1"/>
    <xf numFmtId="167" fontId="0" fillId="9" borderId="2" xfId="2" applyNumberFormat="1" applyFont="1" applyFill="1" applyBorder="1"/>
    <xf numFmtId="0" fontId="4" fillId="12" borderId="1" xfId="0" applyFont="1" applyFill="1" applyBorder="1" applyAlignment="1">
      <alignment vertical="center" wrapText="1"/>
    </xf>
    <xf numFmtId="165" fontId="0" fillId="0" borderId="0" xfId="2" applyNumberFormat="1" applyFont="1"/>
    <xf numFmtId="168" fontId="0" fillId="0" borderId="0" xfId="0" applyNumberFormat="1"/>
    <xf numFmtId="167" fontId="0" fillId="9" borderId="8" xfId="2" applyNumberFormat="1" applyFont="1" applyFill="1" applyBorder="1"/>
    <xf numFmtId="166" fontId="0" fillId="0" borderId="8" xfId="2" applyNumberFormat="1" applyFont="1" applyBorder="1"/>
    <xf numFmtId="0" fontId="6" fillId="0" borderId="0" xfId="0" applyFont="1" applyAlignment="1">
      <alignment horizontal="center" vertical="center"/>
    </xf>
    <xf numFmtId="165" fontId="0" fillId="9" borderId="5" xfId="2" applyNumberFormat="1" applyFont="1" applyFill="1" applyBorder="1"/>
    <xf numFmtId="165" fontId="0" fillId="9" borderId="17" xfId="2" applyNumberFormat="1" applyFont="1" applyFill="1" applyBorder="1"/>
    <xf numFmtId="165" fontId="20" fillId="9" borderId="19" xfId="2" applyNumberFormat="1" applyFont="1" applyFill="1" applyBorder="1"/>
    <xf numFmtId="167" fontId="20" fillId="9" borderId="20" xfId="2" applyNumberFormat="1" applyFont="1" applyFill="1" applyBorder="1"/>
    <xf numFmtId="166" fontId="0" fillId="14" borderId="8" xfId="2" applyNumberFormat="1" applyFont="1" applyFill="1" applyBorder="1"/>
    <xf numFmtId="166" fontId="0" fillId="14" borderId="2" xfId="2" applyNumberFormat="1" applyFont="1" applyFill="1" applyBorder="1"/>
    <xf numFmtId="166" fontId="20" fillId="14" borderId="20" xfId="2" applyNumberFormat="1" applyFont="1" applyFill="1" applyBorder="1"/>
    <xf numFmtId="1" fontId="24" fillId="13" borderId="13" xfId="0" applyNumberFormat="1" applyFont="1" applyFill="1" applyBorder="1" applyAlignment="1">
      <alignment horizontal="center" vertical="center"/>
    </xf>
    <xf numFmtId="0" fontId="24" fillId="13" borderId="6" xfId="0" applyFont="1" applyFill="1" applyBorder="1" applyAlignment="1">
      <alignment horizontal="center" vertical="center" wrapText="1"/>
    </xf>
    <xf numFmtId="166" fontId="25" fillId="0" borderId="20" xfId="2" applyNumberFormat="1" applyFont="1" applyFill="1" applyBorder="1" applyAlignment="1">
      <alignment horizontal="right"/>
    </xf>
    <xf numFmtId="0" fontId="23" fillId="9" borderId="15" xfId="0" applyFont="1" applyFill="1" applyBorder="1" applyAlignment="1">
      <alignment vertical="center"/>
    </xf>
    <xf numFmtId="0" fontId="23" fillId="9" borderId="12" xfId="0" applyFont="1" applyFill="1" applyBorder="1" applyAlignment="1">
      <alignment vertical="center"/>
    </xf>
    <xf numFmtId="0" fontId="17" fillId="9" borderId="18" xfId="0" applyFont="1" applyFill="1" applyBorder="1" applyAlignment="1">
      <alignment horizontal="left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24" fillId="13" borderId="8" xfId="0" applyFont="1" applyFill="1" applyBorder="1" applyAlignment="1">
      <alignment horizontal="center" vertical="center" wrapText="1"/>
    </xf>
    <xf numFmtId="0" fontId="24" fillId="13" borderId="16" xfId="0" applyFont="1" applyFill="1" applyBorder="1" applyAlignment="1">
      <alignment horizontal="center" vertical="center" wrapText="1"/>
    </xf>
    <xf numFmtId="169" fontId="0" fillId="14" borderId="16" xfId="2" applyNumberFormat="1" applyFont="1" applyFill="1" applyBorder="1"/>
    <xf numFmtId="169" fontId="0" fillId="14" borderId="13" xfId="2" applyNumberFormat="1" applyFont="1" applyFill="1" applyBorder="1"/>
    <xf numFmtId="169" fontId="20" fillId="14" borderId="21" xfId="2" applyNumberFormat="1" applyFont="1" applyFill="1" applyBorder="1"/>
    <xf numFmtId="2" fontId="24" fillId="13" borderId="15" xfId="0" applyNumberFormat="1" applyFont="1" applyFill="1" applyBorder="1" applyAlignment="1">
      <alignment horizontal="center" vertical="center"/>
    </xf>
    <xf numFmtId="1" fontId="24" fillId="13" borderId="8" xfId="0" applyNumberFormat="1" applyFont="1" applyFill="1" applyBorder="1" applyAlignment="1">
      <alignment horizontal="center" vertical="center"/>
    </xf>
    <xf numFmtId="1" fontId="24" fillId="13" borderId="16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justify" vertical="center"/>
    </xf>
    <xf numFmtId="0" fontId="24" fillId="0" borderId="0" xfId="0" applyFont="1" applyAlignment="1">
      <alignment horizontal="center" vertical="center" wrapText="1"/>
    </xf>
    <xf numFmtId="1" fontId="24" fillId="0" borderId="0" xfId="0" applyNumberFormat="1" applyFont="1" applyAlignment="1">
      <alignment horizontal="center" vertical="center"/>
    </xf>
    <xf numFmtId="169" fontId="0" fillId="0" borderId="0" xfId="2" applyNumberFormat="1" applyFont="1" applyFill="1" applyBorder="1"/>
    <xf numFmtId="169" fontId="20" fillId="0" borderId="0" xfId="2" applyNumberFormat="1" applyFont="1" applyFill="1" applyBorder="1"/>
    <xf numFmtId="166" fontId="0" fillId="0" borderId="8" xfId="2" applyNumberFormat="1" applyFont="1" applyBorder="1" applyAlignment="1">
      <alignment horizontal="center" vertical="center"/>
    </xf>
    <xf numFmtId="166" fontId="0" fillId="0" borderId="16" xfId="2" applyNumberFormat="1" applyFont="1" applyBorder="1" applyAlignment="1">
      <alignment horizontal="center" vertical="center"/>
    </xf>
    <xf numFmtId="166" fontId="0" fillId="0" borderId="2" xfId="2" applyNumberFormat="1" applyFont="1" applyBorder="1" applyAlignment="1">
      <alignment horizontal="center" vertical="center"/>
    </xf>
    <xf numFmtId="166" fontId="0" fillId="0" borderId="13" xfId="2" applyNumberFormat="1" applyFont="1" applyBorder="1" applyAlignment="1">
      <alignment horizontal="center" vertical="center"/>
    </xf>
    <xf numFmtId="166" fontId="25" fillId="0" borderId="20" xfId="2" applyNumberFormat="1" applyFont="1" applyFill="1" applyBorder="1" applyAlignment="1">
      <alignment horizontal="center" vertical="center"/>
    </xf>
    <xf numFmtId="166" fontId="25" fillId="0" borderId="21" xfId="2" applyNumberFormat="1" applyFont="1" applyFill="1" applyBorder="1" applyAlignment="1">
      <alignment horizontal="center" vertical="center"/>
    </xf>
    <xf numFmtId="1" fontId="24" fillId="13" borderId="29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67" fontId="0" fillId="0" borderId="8" xfId="2" applyNumberFormat="1" applyFont="1" applyBorder="1" applyAlignment="1">
      <alignment vertical="center"/>
    </xf>
    <xf numFmtId="167" fontId="0" fillId="0" borderId="8" xfId="2" applyNumberFormat="1" applyFont="1" applyBorder="1" applyAlignment="1">
      <alignment horizontal="center" vertical="center"/>
    </xf>
    <xf numFmtId="167" fontId="0" fillId="0" borderId="16" xfId="2" applyNumberFormat="1" applyFont="1" applyBorder="1" applyAlignment="1">
      <alignment horizontal="center" vertical="center"/>
    </xf>
    <xf numFmtId="167" fontId="0" fillId="0" borderId="16" xfId="2" applyNumberFormat="1" applyFont="1" applyBorder="1" applyAlignment="1">
      <alignment horizontal="right"/>
    </xf>
    <xf numFmtId="167" fontId="3" fillId="0" borderId="8" xfId="2" quotePrefix="1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top" wrapText="1"/>
    </xf>
    <xf numFmtId="0" fontId="11" fillId="7" borderId="0" xfId="0" applyFont="1" applyFill="1" applyAlignment="1">
      <alignment horizontal="left" vertical="top"/>
    </xf>
    <xf numFmtId="0" fontId="12" fillId="6" borderId="0" xfId="0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24" fillId="13" borderId="27" xfId="0" applyFont="1" applyFill="1" applyBorder="1" applyAlignment="1">
      <alignment horizontal="center" vertical="center" wrapText="1"/>
    </xf>
    <xf numFmtId="0" fontId="24" fillId="13" borderId="28" xfId="0" applyFont="1" applyFill="1" applyBorder="1" applyAlignment="1">
      <alignment horizontal="center" vertical="center" wrapText="1"/>
    </xf>
    <xf numFmtId="0" fontId="24" fillId="13" borderId="29" xfId="0" applyFont="1" applyFill="1" applyBorder="1" applyAlignment="1">
      <alignment horizontal="center" vertical="center" wrapText="1"/>
    </xf>
    <xf numFmtId="0" fontId="24" fillId="13" borderId="10" xfId="0" applyFont="1" applyFill="1" applyBorder="1" applyAlignment="1">
      <alignment horizontal="center" vertical="center" wrapText="1"/>
    </xf>
    <xf numFmtId="0" fontId="24" fillId="13" borderId="11" xfId="0" applyFont="1" applyFill="1" applyBorder="1" applyAlignment="1">
      <alignment horizontal="center" vertical="center" wrapText="1"/>
    </xf>
    <xf numFmtId="0" fontId="24" fillId="13" borderId="9" xfId="0" applyFont="1" applyFill="1" applyBorder="1" applyAlignment="1">
      <alignment horizontal="center" vertical="center" wrapText="1"/>
    </xf>
    <xf numFmtId="0" fontId="24" fillId="13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2" fontId="24" fillId="13" borderId="22" xfId="0" applyNumberFormat="1" applyFont="1" applyFill="1" applyBorder="1" applyAlignment="1">
      <alignment horizontal="center" vertical="center"/>
    </xf>
    <xf numFmtId="2" fontId="24" fillId="13" borderId="23" xfId="0" applyNumberFormat="1" applyFont="1" applyFill="1" applyBorder="1" applyAlignment="1">
      <alignment horizontal="center" vertical="center"/>
    </xf>
    <xf numFmtId="2" fontId="24" fillId="13" borderId="24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1" fontId="24" fillId="13" borderId="3" xfId="0" applyNumberFormat="1" applyFont="1" applyFill="1" applyBorder="1" applyAlignment="1">
      <alignment horizontal="center" vertical="center"/>
    </xf>
    <xf numFmtId="1" fontId="24" fillId="13" borderId="4" xfId="0" applyNumberFormat="1" applyFont="1" applyFill="1" applyBorder="1" applyAlignment="1">
      <alignment horizontal="center" vertical="center"/>
    </xf>
    <xf numFmtId="1" fontId="24" fillId="13" borderId="5" xfId="0" applyNumberFormat="1" applyFont="1" applyFill="1" applyBorder="1" applyAlignment="1">
      <alignment horizontal="center" vertical="center"/>
    </xf>
    <xf numFmtId="2" fontId="24" fillId="13" borderId="12" xfId="0" applyNumberFormat="1" applyFont="1" applyFill="1" applyBorder="1" applyAlignment="1">
      <alignment horizontal="center" vertical="center"/>
    </xf>
    <xf numFmtId="2" fontId="24" fillId="13" borderId="14" xfId="0" applyNumberFormat="1" applyFont="1" applyFill="1" applyBorder="1" applyAlignment="1">
      <alignment horizontal="center" vertical="center"/>
    </xf>
    <xf numFmtId="2" fontId="24" fillId="13" borderId="3" xfId="0" applyNumberFormat="1" applyFont="1" applyFill="1" applyBorder="1" applyAlignment="1">
      <alignment horizontal="center" vertical="center"/>
    </xf>
    <xf numFmtId="2" fontId="24" fillId="13" borderId="5" xfId="0" applyNumberFormat="1" applyFont="1" applyFill="1" applyBorder="1" applyAlignment="1">
      <alignment horizontal="center" vertical="center"/>
    </xf>
    <xf numFmtId="0" fontId="24" fillId="13" borderId="3" xfId="0" applyFont="1" applyFill="1" applyBorder="1" applyAlignment="1">
      <alignment horizontal="center" vertical="center"/>
    </xf>
    <xf numFmtId="0" fontId="24" fillId="13" borderId="4" xfId="0" applyFont="1" applyFill="1" applyBorder="1" applyAlignment="1">
      <alignment horizontal="center" vertical="center"/>
    </xf>
    <xf numFmtId="0" fontId="24" fillId="13" borderId="5" xfId="0" applyFont="1" applyFill="1" applyBorder="1" applyAlignment="1">
      <alignment horizontal="center" vertical="center"/>
    </xf>
    <xf numFmtId="2" fontId="24" fillId="13" borderId="25" xfId="0" applyNumberFormat="1" applyFont="1" applyFill="1" applyBorder="1" applyAlignment="1">
      <alignment horizontal="center" vertical="center"/>
    </xf>
    <xf numFmtId="2" fontId="24" fillId="13" borderId="27" xfId="0" applyNumberFormat="1" applyFont="1" applyFill="1" applyBorder="1" applyAlignment="1">
      <alignment horizontal="center" vertical="center"/>
    </xf>
    <xf numFmtId="2" fontId="24" fillId="13" borderId="30" xfId="0" applyNumberFormat="1" applyFont="1" applyFill="1" applyBorder="1" applyAlignment="1">
      <alignment horizontal="center" vertical="center"/>
    </xf>
    <xf numFmtId="2" fontId="24" fillId="13" borderId="26" xfId="0" applyNumberFormat="1" applyFont="1" applyFill="1" applyBorder="1" applyAlignment="1">
      <alignment horizontal="center" vertical="center"/>
    </xf>
    <xf numFmtId="0" fontId="24" fillId="13" borderId="30" xfId="0" applyFont="1" applyFill="1" applyBorder="1" applyAlignment="1">
      <alignment horizontal="center" vertical="center"/>
    </xf>
    <xf numFmtId="0" fontId="24" fillId="13" borderId="23" xfId="0" applyFont="1" applyFill="1" applyBorder="1" applyAlignment="1">
      <alignment horizontal="center" vertical="center"/>
    </xf>
    <xf numFmtId="0" fontId="24" fillId="13" borderId="26" xfId="0" applyFont="1" applyFill="1" applyBorder="1" applyAlignment="1">
      <alignment horizontal="center" vertical="center"/>
    </xf>
    <xf numFmtId="1" fontId="24" fillId="13" borderId="30" xfId="0" applyNumberFormat="1" applyFont="1" applyFill="1" applyBorder="1" applyAlignment="1">
      <alignment horizontal="center" vertical="center"/>
    </xf>
    <xf numFmtId="1" fontId="24" fillId="13" borderId="23" xfId="0" applyNumberFormat="1" applyFont="1" applyFill="1" applyBorder="1" applyAlignment="1">
      <alignment horizontal="center" vertical="center"/>
    </xf>
    <xf numFmtId="1" fontId="24" fillId="13" borderId="26" xfId="0" applyNumberFormat="1" applyFont="1" applyFill="1" applyBorder="1" applyAlignment="1">
      <alignment horizontal="center" vertical="center"/>
    </xf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colors>
    <mruColors>
      <color rgb="FFFDEFE7"/>
      <color rgb="FFFFFFCC"/>
      <color rgb="FFFFFF99"/>
      <color rgb="FFCCFFCC"/>
      <color rgb="FFFFCCCC"/>
      <color rgb="FFFF3399"/>
      <color rgb="FF00CC99"/>
      <color rgb="FF00CC66"/>
      <color rgb="FFFFCC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5</xdr:col>
      <xdr:colOff>438150</xdr:colOff>
      <xdr:row>30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08641A7-F702-2132-5BFD-3284AD86A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838575"/>
          <a:ext cx="4019550" cy="3314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12</xdr:row>
      <xdr:rowOff>190499</xdr:rowOff>
    </xdr:from>
    <xdr:to>
      <xdr:col>10</xdr:col>
      <xdr:colOff>333824</xdr:colOff>
      <xdr:row>30</xdr:row>
      <xdr:rowOff>47624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9221D92-FDFB-974C-B6F2-C49348E41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8700" y="2876549"/>
          <a:ext cx="4143824" cy="3286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23</xdr:row>
      <xdr:rowOff>123825</xdr:rowOff>
    </xdr:from>
    <xdr:to>
      <xdr:col>6</xdr:col>
      <xdr:colOff>638175</xdr:colOff>
      <xdr:row>50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A111417-DD8E-163E-022C-E830EC99A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" y="4924425"/>
          <a:ext cx="4857750" cy="5200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24</xdr:row>
      <xdr:rowOff>57150</xdr:rowOff>
    </xdr:from>
    <xdr:to>
      <xdr:col>7</xdr:col>
      <xdr:colOff>561975</xdr:colOff>
      <xdr:row>51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CA958D-0283-4BE1-F659-1578EE283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5000625"/>
          <a:ext cx="5229225" cy="5172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23</xdr:row>
      <xdr:rowOff>190500</xdr:rowOff>
    </xdr:from>
    <xdr:to>
      <xdr:col>7</xdr:col>
      <xdr:colOff>609600</xdr:colOff>
      <xdr:row>51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F679FD-7BF1-2ED3-CC23-AD4F82ACB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0" y="4905375"/>
          <a:ext cx="5248275" cy="5238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24</xdr:row>
      <xdr:rowOff>95250</xdr:rowOff>
    </xdr:from>
    <xdr:to>
      <xdr:col>9</xdr:col>
      <xdr:colOff>704850</xdr:colOff>
      <xdr:row>46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9F6A88-BC48-5C6F-CBA8-281F00796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050" y="5010150"/>
          <a:ext cx="6867525" cy="422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1485900</xdr:colOff>
      <xdr:row>25</xdr:row>
      <xdr:rowOff>114300</xdr:rowOff>
    </xdr:from>
    <xdr:to>
      <xdr:col>8</xdr:col>
      <xdr:colOff>409575</xdr:colOff>
      <xdr:row>51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7783AFA-9801-9CED-0E99-01E1B3BBA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5219700"/>
          <a:ext cx="5895975" cy="486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1533525</xdr:colOff>
      <xdr:row>23</xdr:row>
      <xdr:rowOff>161925</xdr:rowOff>
    </xdr:from>
    <xdr:to>
      <xdr:col>6</xdr:col>
      <xdr:colOff>590550</xdr:colOff>
      <xdr:row>45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7AA355F-1BCD-7AE1-4630-A5E3A9E43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3525" y="4876800"/>
          <a:ext cx="4591050" cy="420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1524000</xdr:colOff>
      <xdr:row>24</xdr:row>
      <xdr:rowOff>0</xdr:rowOff>
    </xdr:from>
    <xdr:to>
      <xdr:col>7</xdr:col>
      <xdr:colOff>457200</xdr:colOff>
      <xdr:row>51</xdr:row>
      <xdr:rowOff>19050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0EC8D9C-402F-2E88-5CAE-57FFC047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4914900"/>
          <a:ext cx="5172075" cy="5162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ysantosl\Configuraci&#243;n%20local\Archivos%20temporales%20de%20Internet\OLK2BE\ANUARIO%202012\CAPITULOS%20XLS\COMENZO%20ACTUALIZAR\Documents%20and%20Settings\rcad\Escritorio\Anuario%202004\ANUA98\ANUA98\A98cap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ocuments%20and%20Settings\ysantosl\Configuraci&#243;n%20local\Archivos%20temporales%20de%20Internet\OLK2BE\ANUARIO%202012\CAPITULOS%20XLS\COMENZO%20ACTUALIZAR\Documents%20and%20Settings\rcad\Escritorio\Anuario%202004\Anuario%202001\AEA2000\EXCEL_CAPS\A01cap19.xls?6BB5B0F2" TargetMode="External"/><Relationship Id="rId1" Type="http://schemas.openxmlformats.org/officeDocument/2006/relationships/externalLinkPath" Target="file:///\\6BB5B0F2\A01cap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ysantosl\Configuraci&#243;n%20local\Archivos%20temporales%20de%20Internet\OLK2BE\ANUARIO%202012\CAPITULOS%20XLS\COMENZO%20ACTUALIZAR\Documents%20and%20Settings\rcad\Escritorio\Anuario%202004\AEA2003-C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42"/>
  <sheetViews>
    <sheetView tabSelected="1" zoomScaleNormal="100" workbookViewId="0"/>
  </sheetViews>
  <sheetFormatPr baseColWidth="10" defaultRowHeight="15" x14ac:dyDescent="0.25"/>
  <cols>
    <col min="1" max="1" width="17.42578125" customWidth="1"/>
    <col min="2" max="2" width="215.140625" customWidth="1"/>
    <col min="17" max="17" width="52.140625" customWidth="1"/>
    <col min="18" max="32" width="11.42578125" style="22"/>
  </cols>
  <sheetData>
    <row r="1" spans="1:17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75" customHeight="1" x14ac:dyDescent="0.25">
      <c r="A3" s="8"/>
      <c r="B3" s="80" t="s">
        <v>31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</row>
    <row r="4" spans="1:17" ht="1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5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33" x14ac:dyDescent="0.45">
      <c r="A7" s="82" t="s">
        <v>24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</row>
    <row r="8" spans="1:17" x14ac:dyDescent="0.25">
      <c r="A8" s="1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3"/>
      <c r="B9" s="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23.25" x14ac:dyDescent="0.35">
      <c r="A10" s="83" t="s">
        <v>32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</row>
    <row r="11" spans="1:17" ht="20.25" x14ac:dyDescent="0.3">
      <c r="A11" s="5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3"/>
      <c r="N11" s="3"/>
      <c r="O11" s="3"/>
      <c r="P11" s="3"/>
      <c r="Q11" s="3"/>
    </row>
    <row r="12" spans="1:17" ht="24.95" customHeight="1" x14ac:dyDescent="0.3">
      <c r="A12" s="5"/>
      <c r="B12" s="26" t="s">
        <v>33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11"/>
      <c r="N12" s="11"/>
      <c r="O12" s="11"/>
      <c r="P12" s="12"/>
      <c r="Q12" s="12"/>
    </row>
    <row r="13" spans="1:17" ht="24.95" customHeight="1" x14ac:dyDescent="0.3">
      <c r="A13" s="5"/>
      <c r="B13" s="26" t="s">
        <v>41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11"/>
      <c r="N13" s="11"/>
      <c r="O13" s="11"/>
      <c r="P13" s="12"/>
      <c r="Q13" s="12"/>
    </row>
    <row r="14" spans="1:17" ht="24.95" customHeight="1" x14ac:dyDescent="0.3">
      <c r="A14" s="5"/>
      <c r="B14" s="26" t="s">
        <v>42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11"/>
      <c r="N14" s="11"/>
      <c r="O14" s="11"/>
      <c r="P14" s="12"/>
      <c r="Q14" s="12"/>
    </row>
    <row r="15" spans="1:17" ht="24.95" customHeight="1" x14ac:dyDescent="0.3">
      <c r="A15" s="5"/>
      <c r="B15" s="26" t="s">
        <v>44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2"/>
      <c r="Q15" s="12"/>
    </row>
    <row r="16" spans="1:17" ht="24.95" customHeight="1" x14ac:dyDescent="0.3">
      <c r="A16" s="5"/>
      <c r="B16" s="26" t="s">
        <v>104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2"/>
      <c r="Q16" s="12"/>
    </row>
    <row r="17" spans="1:17" ht="24.95" customHeight="1" x14ac:dyDescent="0.3">
      <c r="A17" s="5"/>
      <c r="B17" s="26" t="s">
        <v>105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11"/>
      <c r="N17" s="11"/>
      <c r="O17" s="11"/>
      <c r="P17" s="12"/>
      <c r="Q17" s="12"/>
    </row>
    <row r="18" spans="1:17" ht="24.95" customHeight="1" x14ac:dyDescent="0.3">
      <c r="A18" s="5"/>
      <c r="B18" s="26" t="s">
        <v>102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3"/>
      <c r="N18" s="3"/>
      <c r="O18" s="3"/>
      <c r="P18" s="3"/>
      <c r="Q18" s="3"/>
    </row>
    <row r="19" spans="1:17" ht="24.95" customHeight="1" x14ac:dyDescent="0.3">
      <c r="A19" s="5"/>
      <c r="B19" s="26" t="s">
        <v>103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3"/>
      <c r="N19" s="3"/>
      <c r="O19" s="3"/>
      <c r="P19" s="3"/>
      <c r="Q19" s="3"/>
    </row>
    <row r="20" spans="1:17" ht="24.95" customHeight="1" x14ac:dyDescent="0.3">
      <c r="A20" s="5"/>
      <c r="B20" s="26" t="s">
        <v>43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3"/>
      <c r="N20" s="3"/>
      <c r="O20" s="3"/>
      <c r="P20" s="3"/>
      <c r="Q20" s="3"/>
    </row>
    <row r="21" spans="1:17" s="22" customFormat="1" x14ac:dyDescent="0.25"/>
    <row r="22" spans="1:17" s="22" customFormat="1" x14ac:dyDescent="0.25"/>
    <row r="23" spans="1:17" s="22" customFormat="1" x14ac:dyDescent="0.25"/>
    <row r="24" spans="1:17" s="22" customFormat="1" x14ac:dyDescent="0.25"/>
    <row r="25" spans="1:17" s="22" customFormat="1" x14ac:dyDescent="0.25"/>
    <row r="26" spans="1:17" s="22" customFormat="1" x14ac:dyDescent="0.25"/>
    <row r="27" spans="1:17" s="22" customFormat="1" x14ac:dyDescent="0.25"/>
    <row r="28" spans="1:17" s="22" customFormat="1" x14ac:dyDescent="0.25"/>
    <row r="29" spans="1:17" s="22" customFormat="1" x14ac:dyDescent="0.25"/>
    <row r="30" spans="1:17" s="22" customFormat="1" x14ac:dyDescent="0.25"/>
    <row r="31" spans="1:17" s="22" customFormat="1" ht="15" customHeight="1" x14ac:dyDescent="0.25"/>
    <row r="32" spans="1:17" s="22" customFormat="1" x14ac:dyDescent="0.25"/>
    <row r="33" s="22" customFormat="1" x14ac:dyDescent="0.25"/>
    <row r="34" s="22" customFormat="1" x14ac:dyDescent="0.25"/>
    <row r="35" s="22" customFormat="1" x14ac:dyDescent="0.25"/>
    <row r="36" s="22" customFormat="1" x14ac:dyDescent="0.25"/>
    <row r="37" s="22" customFormat="1" x14ac:dyDescent="0.25"/>
    <row r="38" s="22" customFormat="1" x14ac:dyDescent="0.25"/>
    <row r="39" s="22" customFormat="1" x14ac:dyDescent="0.25"/>
    <row r="40" s="22" customFormat="1" x14ac:dyDescent="0.25"/>
    <row r="42" ht="15" customHeight="1" x14ac:dyDescent="0.25"/>
  </sheetData>
  <mergeCells count="3">
    <mergeCell ref="B3:Q3"/>
    <mergeCell ref="A7:Q7"/>
    <mergeCell ref="A10:Q10"/>
  </mergeCells>
  <hyperlinks>
    <hyperlink ref="B12" location="'Cuadro 0'!A1" tooltip="Cuadro 0" display="Cuadro 0: Evolución de los precios de la tierra 2020-2023 (Base 2020) a precios corrientes y a precios constantes. " xr:uid="{48D3C56F-22FA-41E7-8EA2-7837A6EB2F9C}"/>
    <hyperlink ref="B13" location="'Cuadro 1 '!A1" tooltip="Cuadro 1" display="Cuadro 1: Precios medios nacionales de la tierra por CCAA Años 2020, 2021, 2022 Y 2023 (base 2020). Evolución del índice de Precios" xr:uid="{A2B58DE0-268C-4A01-B008-0095D607ABCA}"/>
    <hyperlink ref="B14" location="'Cuadro 2'!A1" tooltip="Cuadro 2" display="Cuadro 2: Precios medios nacionales Tierras Arables Secano (TAS) por CCAA Años 2020, 2021, 2022 y 2023 (base 2020). Evolución del índice de Precios" xr:uid="{D8B1BC3E-9D61-42AD-BCAA-B2D70C6B9CFC}"/>
    <hyperlink ref="B15" location="'Cuadro 3'!A1" tooltip="Cuadro 3" display="Cuadro 3: Precios medios nacionales Tierras Arables Regadío (TAR) por CCAA Años 2020, 2021, 2022 y 2023 (base 2020). Evolución del índice de Precios" xr:uid="{BC1A724D-ECED-4642-8C97-7A7CECBB5964}"/>
    <hyperlink ref="B20" location="'Cuadro 8'!A1" tooltip="Cuadro 20" display="Cuadro 8: Ponderaciones CCAA BASE 2020 (ha)" xr:uid="{CE24FDB7-DEBA-4ABF-A4AA-BBDA14C13DBA}"/>
    <hyperlink ref="B19" location="'Cuadro 7'!A1" tooltip="Cuadro 7" display="Cuadro 7: Canon de arrendamiento medio Pastizales (PST) (euros/ hectárea) por CCAA Años 2020, 2021, 2022 Y 2023 (base 2020). Evolución del índice de Cánones de arrendamiento PST" xr:uid="{193BE139-01DE-44A8-8BA0-FB974D997A7E}"/>
    <hyperlink ref="B18" location="'Cuadro 6'!A1" tooltip="Cuadro 6" display="Cuadro 6: Canon de arrendamiento medio Prados (PRD) (euros/ hectárea) por CCAA Años 2020, 2021, 2022 Y 2023 (base 2020). Evolución del índice de Cánones de arrendamiento PRD" xr:uid="{99490F6B-3485-4244-9D74-80456508F73B}"/>
    <hyperlink ref="B17" location="'Cuadro 5'!A1" tooltip="Cuadro 5" display="Cuadro 5: Canon de arrendamiento medio Viñedo Vinificación Secano (VVS) (euros/ hectárea) por CCAA Años 2020, 2021, 2022 Y 2023 (base 2020). Evolución del índice de Cánones de arrendamiento VVS" xr:uid="{56A8ADA3-0BD3-4A08-949A-3B221D075C78}"/>
    <hyperlink ref="B16" location="'Cuadro 4 '!A1" tooltip="Cuadro 4" display="Cuadro 4: Canon de arrendamiento medio Olivar Almazara Secano (OAS) (euros/ hectárea) por CCAA Años 2020, 2021, 2022 Y 2023 (base 2020). Evolución del índice de Cánones de arrendamiento OAS" xr:uid="{B89A0DE0-556E-4376-8583-5A71B0BA079A}"/>
  </hyperlinks>
  <pageMargins left="0.70866141732283472" right="0.70866141732283472" top="0.74803149606299213" bottom="0.74803149606299213" header="0.31496062992125984" footer="0.31496062992125984"/>
  <pageSetup paperSize="9" scale="2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DEB84-720B-48F4-8A5E-60A2C29852B5}">
  <dimension ref="A1:O371"/>
  <sheetViews>
    <sheetView workbookViewId="0"/>
  </sheetViews>
  <sheetFormatPr baseColWidth="10" defaultRowHeight="15" x14ac:dyDescent="0.25"/>
  <cols>
    <col min="1" max="1" width="11.42578125" style="22"/>
    <col min="2" max="2" width="30.85546875" customWidth="1"/>
    <col min="3" max="3" width="12" bestFit="1" customWidth="1"/>
    <col min="4" max="4" width="14" customWidth="1"/>
    <col min="5" max="7" width="14.42578125" bestFit="1" customWidth="1"/>
    <col min="8" max="8" width="12" bestFit="1" customWidth="1"/>
    <col min="9" max="9" width="12" style="22" bestFit="1" customWidth="1"/>
    <col min="10" max="15" width="11.42578125" style="22"/>
  </cols>
  <sheetData>
    <row r="1" spans="2:8" s="22" customFormat="1" ht="35.25" customHeight="1" x14ac:dyDescent="0.25">
      <c r="B1" s="27" t="s">
        <v>55</v>
      </c>
    </row>
    <row r="2" spans="2:8" s="22" customFormat="1" ht="38.25" customHeight="1" x14ac:dyDescent="0.25">
      <c r="B2" s="31" t="s">
        <v>30</v>
      </c>
      <c r="C2" s="31"/>
      <c r="D2" s="31"/>
      <c r="E2" s="31"/>
      <c r="F2" s="31"/>
      <c r="G2" s="31"/>
      <c r="H2" s="31"/>
    </row>
    <row r="3" spans="2:8" ht="47.25" customHeight="1" x14ac:dyDescent="0.25">
      <c r="B3" s="28" t="s">
        <v>17</v>
      </c>
      <c r="C3" s="19" t="s">
        <v>21</v>
      </c>
      <c r="D3" s="21" t="s">
        <v>20</v>
      </c>
      <c r="E3" s="19" t="s">
        <v>47</v>
      </c>
      <c r="F3" s="20" t="s">
        <v>48</v>
      </c>
      <c r="G3" s="21" t="s">
        <v>18</v>
      </c>
      <c r="H3" s="21" t="s">
        <v>19</v>
      </c>
    </row>
    <row r="4" spans="2:8" ht="15.75" x14ac:dyDescent="0.25">
      <c r="B4" s="15" t="s">
        <v>5</v>
      </c>
      <c r="C4" s="24">
        <v>199462.18248670004</v>
      </c>
      <c r="D4" s="24">
        <v>6784.2988689996619</v>
      </c>
      <c r="E4" s="24"/>
      <c r="F4" s="24">
        <v>8812.0776289278529</v>
      </c>
      <c r="G4" s="24">
        <v>159198.86535846133</v>
      </c>
      <c r="H4" s="24">
        <v>108038.27517454447</v>
      </c>
    </row>
    <row r="5" spans="2:8" ht="15.75" x14ac:dyDescent="0.25">
      <c r="B5" s="16" t="s">
        <v>7</v>
      </c>
      <c r="C5" s="23"/>
      <c r="D5" s="23"/>
      <c r="E5" s="23"/>
      <c r="F5" s="23"/>
      <c r="G5" s="23">
        <v>80644.731735190464</v>
      </c>
      <c r="H5" s="23"/>
    </row>
    <row r="6" spans="2:8" ht="15.75" x14ac:dyDescent="0.25">
      <c r="B6" s="16" t="s">
        <v>11</v>
      </c>
      <c r="C6" s="23"/>
      <c r="D6" s="23"/>
      <c r="E6" s="23"/>
      <c r="F6" s="23"/>
      <c r="G6" s="23">
        <v>648</v>
      </c>
      <c r="H6" s="23"/>
    </row>
    <row r="7" spans="2:8" ht="15.75" x14ac:dyDescent="0.25">
      <c r="B7" s="16" t="s">
        <v>25</v>
      </c>
      <c r="C7" s="23">
        <v>35010.163152231289</v>
      </c>
      <c r="D7" s="23">
        <v>2109.0596854906794</v>
      </c>
      <c r="E7" s="23"/>
      <c r="F7" s="23">
        <v>5053.1783381607647</v>
      </c>
      <c r="G7" s="23">
        <v>27860.794889738114</v>
      </c>
      <c r="H7" s="23"/>
    </row>
    <row r="8" spans="2:8" ht="15.75" x14ac:dyDescent="0.25">
      <c r="B8" s="16" t="s">
        <v>8</v>
      </c>
      <c r="C8" s="23">
        <v>55684.602288315888</v>
      </c>
      <c r="D8" s="23">
        <v>20894.840264639402</v>
      </c>
      <c r="E8" s="23"/>
      <c r="F8" s="23">
        <v>1834.9591278964187</v>
      </c>
      <c r="G8" s="23">
        <v>5123</v>
      </c>
      <c r="H8" s="23">
        <v>8608.3729450902647</v>
      </c>
    </row>
    <row r="9" spans="2:8" ht="15.75" x14ac:dyDescent="0.25">
      <c r="B9" s="16" t="s">
        <v>10</v>
      </c>
      <c r="C9" s="23">
        <v>29244.288593821297</v>
      </c>
      <c r="D9" s="23">
        <v>10225.549896338849</v>
      </c>
      <c r="E9" s="23"/>
      <c r="F9" s="23"/>
      <c r="G9" s="23"/>
      <c r="H9" s="23"/>
    </row>
    <row r="10" spans="2:8" ht="15.75" x14ac:dyDescent="0.25">
      <c r="B10" s="16" t="s">
        <v>26</v>
      </c>
      <c r="C10" s="23">
        <v>477668.59190888528</v>
      </c>
      <c r="D10" s="23">
        <v>113640.47801194657</v>
      </c>
      <c r="E10" s="23">
        <v>8038.5186453291344</v>
      </c>
      <c r="F10" s="23">
        <v>4945.5401625983041</v>
      </c>
      <c r="G10" s="23">
        <v>7515</v>
      </c>
      <c r="H10" s="23">
        <v>347755.27245033917</v>
      </c>
    </row>
    <row r="11" spans="2:8" ht="15.75" x14ac:dyDescent="0.25">
      <c r="B11" s="16" t="s">
        <v>4</v>
      </c>
      <c r="C11" s="23">
        <v>202895.29250160916</v>
      </c>
      <c r="D11" s="23">
        <v>62586.514783377694</v>
      </c>
      <c r="E11" s="23">
        <v>36166.58209814765</v>
      </c>
      <c r="F11" s="23">
        <v>20250.073931847612</v>
      </c>
      <c r="G11" s="23">
        <v>57186.328040578301</v>
      </c>
      <c r="H11" s="23">
        <v>118712.51894560159</v>
      </c>
    </row>
    <row r="12" spans="2:8" ht="15.75" x14ac:dyDescent="0.25">
      <c r="B12" s="16" t="s">
        <v>12</v>
      </c>
      <c r="C12" s="23">
        <v>12042.287067326422</v>
      </c>
      <c r="D12" s="23">
        <v>545.25394004855184</v>
      </c>
      <c r="E12" s="23">
        <v>1286.6958820296429</v>
      </c>
      <c r="F12" s="23"/>
      <c r="G12" s="23"/>
      <c r="H12" s="23">
        <v>3240.5367579127278</v>
      </c>
    </row>
    <row r="13" spans="2:8" ht="15.75" x14ac:dyDescent="0.25">
      <c r="B13" s="16" t="s">
        <v>27</v>
      </c>
      <c r="C13" s="23">
        <v>1900006.5277061998</v>
      </c>
      <c r="D13" s="23">
        <v>301800.34872425592</v>
      </c>
      <c r="E13" s="23"/>
      <c r="F13" s="23">
        <v>26877.678540231118</v>
      </c>
      <c r="G13" s="23">
        <v>70937.883543230157</v>
      </c>
      <c r="H13" s="23">
        <v>636545.68508816301</v>
      </c>
    </row>
    <row r="14" spans="2:8" ht="15.75" x14ac:dyDescent="0.25">
      <c r="B14" s="16" t="s">
        <v>9</v>
      </c>
      <c r="C14" s="23">
        <v>73552.886288898604</v>
      </c>
      <c r="D14" s="23">
        <v>5577.8637789050381</v>
      </c>
      <c r="E14" s="23">
        <v>7849.2977310494734</v>
      </c>
      <c r="F14" s="23">
        <v>1597.7517196245826</v>
      </c>
      <c r="G14" s="23">
        <v>1281.9865856131175</v>
      </c>
      <c r="H14" s="23">
        <v>64025.830401892024</v>
      </c>
    </row>
    <row r="15" spans="2:8" ht="15.75" x14ac:dyDescent="0.25">
      <c r="B15" s="16" t="s">
        <v>28</v>
      </c>
      <c r="C15" s="23">
        <v>634174.3640481832</v>
      </c>
      <c r="D15" s="23">
        <v>60358.062474413346</v>
      </c>
      <c r="E15" s="23">
        <v>64329.079255450961</v>
      </c>
      <c r="F15" s="23">
        <v>46834.365368287414</v>
      </c>
      <c r="G15" s="23">
        <v>894.8157720065866</v>
      </c>
      <c r="H15" s="23">
        <v>128262.98167830156</v>
      </c>
    </row>
    <row r="16" spans="2:8" ht="15.75" x14ac:dyDescent="0.25">
      <c r="B16" s="16" t="s">
        <v>6</v>
      </c>
      <c r="C16" s="23">
        <v>33561.597585251067</v>
      </c>
      <c r="D16" s="23">
        <v>11142.392933159001</v>
      </c>
      <c r="E16" s="23"/>
      <c r="F16" s="23">
        <v>6237.8349041166421</v>
      </c>
      <c r="G16" s="23"/>
      <c r="H16" s="23">
        <v>14471.90499561131</v>
      </c>
    </row>
    <row r="17" spans="2:8" ht="15.75" x14ac:dyDescent="0.25">
      <c r="B17" s="16" t="s">
        <v>22</v>
      </c>
      <c r="C17" s="23">
        <v>43121.70102303219</v>
      </c>
      <c r="D17" s="23">
        <v>15389.054044195636</v>
      </c>
      <c r="E17" s="23"/>
      <c r="F17" s="23"/>
      <c r="G17" s="23"/>
      <c r="H17" s="23"/>
    </row>
    <row r="18" spans="2:8" ht="15.75" x14ac:dyDescent="0.25">
      <c r="B18" s="16" t="s">
        <v>3</v>
      </c>
      <c r="C18" s="23">
        <v>173887.37405087371</v>
      </c>
      <c r="D18" s="23">
        <v>42505.514565014862</v>
      </c>
      <c r="E18" s="23"/>
      <c r="F18" s="23"/>
      <c r="G18" s="23"/>
      <c r="H18" s="23">
        <v>630717.69396423118</v>
      </c>
    </row>
    <row r="19" spans="2:8" ht="15.75" x14ac:dyDescent="0.25">
      <c r="B19" s="16" t="s">
        <v>29</v>
      </c>
      <c r="C19" s="23">
        <v>345826.52928734646</v>
      </c>
      <c r="D19" s="23">
        <v>96141.665827704972</v>
      </c>
      <c r="E19" s="23">
        <v>194434.26251048339</v>
      </c>
      <c r="F19" s="23"/>
      <c r="G19" s="23"/>
      <c r="H19" s="23">
        <v>433913.86347456771</v>
      </c>
    </row>
    <row r="20" spans="2:8" ht="15.75" x14ac:dyDescent="0.25">
      <c r="B20" s="17" t="s">
        <v>13</v>
      </c>
      <c r="C20" s="25">
        <v>12995.740365997808</v>
      </c>
      <c r="D20" s="25">
        <v>6040.8231469901202</v>
      </c>
      <c r="E20" s="25"/>
      <c r="F20" s="25">
        <v>1006.0555739523659</v>
      </c>
      <c r="G20" s="25"/>
      <c r="H20" s="25">
        <v>14131.997315531578</v>
      </c>
    </row>
    <row r="21" spans="2:8" x14ac:dyDescent="0.25">
      <c r="C21" s="25">
        <f>SUM(C4:C20)</f>
        <v>4229134.1283546723</v>
      </c>
      <c r="D21" s="25">
        <f t="shared" ref="D21:H21" si="0">SUM(D4:D20)</f>
        <v>755741.72094548028</v>
      </c>
      <c r="E21" s="25">
        <f t="shared" si="0"/>
        <v>312104.43612249021</v>
      </c>
      <c r="F21" s="25">
        <f t="shared" si="0"/>
        <v>123449.51529564307</v>
      </c>
      <c r="G21" s="25">
        <f t="shared" si="0"/>
        <v>411291.40592481807</v>
      </c>
      <c r="H21" s="25">
        <f t="shared" si="0"/>
        <v>2508424.933191787</v>
      </c>
    </row>
    <row r="22" spans="2:8" s="22" customFormat="1" x14ac:dyDescent="0.25"/>
    <row r="23" spans="2:8" s="22" customFormat="1" x14ac:dyDescent="0.25"/>
    <row r="24" spans="2:8" s="22" customFormat="1" x14ac:dyDescent="0.25"/>
    <row r="25" spans="2:8" s="22" customFormat="1" x14ac:dyDescent="0.25"/>
    <row r="26" spans="2:8" s="22" customFormat="1" x14ac:dyDescent="0.25"/>
    <row r="27" spans="2:8" s="22" customFormat="1" x14ac:dyDescent="0.25"/>
    <row r="28" spans="2:8" s="22" customFormat="1" x14ac:dyDescent="0.25"/>
    <row r="29" spans="2:8" s="22" customFormat="1" x14ac:dyDescent="0.25"/>
    <row r="30" spans="2:8" s="22" customFormat="1" x14ac:dyDescent="0.25"/>
    <row r="31" spans="2:8" s="22" customFormat="1" x14ac:dyDescent="0.25"/>
    <row r="32" spans="2:8" s="22" customFormat="1" x14ac:dyDescent="0.25"/>
    <row r="33" s="22" customFormat="1" x14ac:dyDescent="0.25"/>
    <row r="34" s="22" customFormat="1" x14ac:dyDescent="0.25"/>
    <row r="35" s="22" customFormat="1" x14ac:dyDescent="0.25"/>
    <row r="36" s="22" customFormat="1" x14ac:dyDescent="0.25"/>
    <row r="37" s="22" customFormat="1" x14ac:dyDescent="0.25"/>
    <row r="38" s="22" customFormat="1" x14ac:dyDescent="0.25"/>
    <row r="39" s="22" customFormat="1" x14ac:dyDescent="0.25"/>
    <row r="40" s="22" customFormat="1" x14ac:dyDescent="0.25"/>
    <row r="41" s="22" customFormat="1" x14ac:dyDescent="0.25"/>
    <row r="42" s="22" customFormat="1" x14ac:dyDescent="0.25"/>
    <row r="43" s="22" customFormat="1" x14ac:dyDescent="0.25"/>
    <row r="44" s="22" customFormat="1" x14ac:dyDescent="0.25"/>
    <row r="45" s="22" customFormat="1" x14ac:dyDescent="0.25"/>
    <row r="46" s="22" customFormat="1" x14ac:dyDescent="0.25"/>
    <row r="47" s="22" customFormat="1" x14ac:dyDescent="0.25"/>
    <row r="48" s="22" customFormat="1" x14ac:dyDescent="0.25"/>
    <row r="49" s="22" customFormat="1" x14ac:dyDescent="0.25"/>
    <row r="50" s="22" customFormat="1" x14ac:dyDescent="0.25"/>
    <row r="51" s="22" customFormat="1" x14ac:dyDescent="0.25"/>
    <row r="52" s="22" customFormat="1" x14ac:dyDescent="0.25"/>
    <row r="53" s="22" customFormat="1" x14ac:dyDescent="0.25"/>
    <row r="54" s="22" customFormat="1" x14ac:dyDescent="0.25"/>
    <row r="55" s="22" customFormat="1" x14ac:dyDescent="0.25"/>
    <row r="56" s="22" customFormat="1" x14ac:dyDescent="0.25"/>
    <row r="57" s="22" customFormat="1" x14ac:dyDescent="0.25"/>
    <row r="58" s="22" customFormat="1" x14ac:dyDescent="0.25"/>
    <row r="59" s="22" customFormat="1" x14ac:dyDescent="0.25"/>
    <row r="60" s="22" customFormat="1" x14ac:dyDescent="0.25"/>
    <row r="61" s="22" customFormat="1" x14ac:dyDescent="0.25"/>
    <row r="62" s="22" customFormat="1" x14ac:dyDescent="0.25"/>
    <row r="63" s="22" customFormat="1" x14ac:dyDescent="0.25"/>
    <row r="64" s="22" customFormat="1" x14ac:dyDescent="0.25"/>
    <row r="65" s="22" customFormat="1" x14ac:dyDescent="0.25"/>
    <row r="66" s="22" customFormat="1" x14ac:dyDescent="0.25"/>
    <row r="67" s="22" customFormat="1" x14ac:dyDescent="0.25"/>
    <row r="68" s="22" customFormat="1" x14ac:dyDescent="0.25"/>
    <row r="69" s="22" customFormat="1" x14ac:dyDescent="0.25"/>
    <row r="70" s="22" customFormat="1" x14ac:dyDescent="0.25"/>
    <row r="71" s="22" customFormat="1" x14ac:dyDescent="0.25"/>
    <row r="72" s="22" customFormat="1" x14ac:dyDescent="0.25"/>
    <row r="73" s="22" customFormat="1" x14ac:dyDescent="0.25"/>
    <row r="74" s="22" customFormat="1" x14ac:dyDescent="0.25"/>
    <row r="75" s="22" customFormat="1" x14ac:dyDescent="0.25"/>
    <row r="76" s="22" customFormat="1" x14ac:dyDescent="0.25"/>
    <row r="77" s="22" customFormat="1" x14ac:dyDescent="0.25"/>
    <row r="78" s="22" customFormat="1" x14ac:dyDescent="0.25"/>
    <row r="79" s="22" customFormat="1" x14ac:dyDescent="0.25"/>
    <row r="80" s="22" customFormat="1" x14ac:dyDescent="0.25"/>
    <row r="81" s="22" customFormat="1" x14ac:dyDescent="0.25"/>
    <row r="82" s="22" customFormat="1" x14ac:dyDescent="0.25"/>
    <row r="83" s="22" customFormat="1" x14ac:dyDescent="0.25"/>
    <row r="84" s="22" customFormat="1" x14ac:dyDescent="0.25"/>
    <row r="85" s="22" customFormat="1" x14ac:dyDescent="0.25"/>
    <row r="86" s="22" customFormat="1" x14ac:dyDescent="0.25"/>
    <row r="87" s="22" customFormat="1" x14ac:dyDescent="0.25"/>
    <row r="88" s="22" customFormat="1" x14ac:dyDescent="0.25"/>
    <row r="89" s="22" customFormat="1" x14ac:dyDescent="0.25"/>
    <row r="90" s="22" customFormat="1" x14ac:dyDescent="0.25"/>
    <row r="91" s="22" customFormat="1" x14ac:dyDescent="0.25"/>
    <row r="92" s="22" customFormat="1" x14ac:dyDescent="0.25"/>
    <row r="93" s="22" customFormat="1" x14ac:dyDescent="0.25"/>
    <row r="94" s="22" customFormat="1" x14ac:dyDescent="0.25"/>
    <row r="95" s="22" customFormat="1" x14ac:dyDescent="0.25"/>
    <row r="96" s="22" customFormat="1" x14ac:dyDescent="0.25"/>
    <row r="97" s="22" customFormat="1" x14ac:dyDescent="0.25"/>
    <row r="98" s="22" customFormat="1" x14ac:dyDescent="0.25"/>
    <row r="99" s="22" customFormat="1" x14ac:dyDescent="0.25"/>
    <row r="100" s="22" customFormat="1" x14ac:dyDescent="0.25"/>
    <row r="101" s="22" customFormat="1" x14ac:dyDescent="0.25"/>
    <row r="102" s="22" customFormat="1" x14ac:dyDescent="0.25"/>
    <row r="103" s="22" customFormat="1" x14ac:dyDescent="0.25"/>
    <row r="104" s="22" customFormat="1" x14ac:dyDescent="0.25"/>
    <row r="105" s="22" customFormat="1" x14ac:dyDescent="0.25"/>
    <row r="106" s="22" customFormat="1" x14ac:dyDescent="0.25"/>
    <row r="107" s="22" customFormat="1" x14ac:dyDescent="0.25"/>
    <row r="108" s="22" customFormat="1" x14ac:dyDescent="0.25"/>
    <row r="109" s="22" customFormat="1" x14ac:dyDescent="0.25"/>
    <row r="110" s="22" customFormat="1" x14ac:dyDescent="0.25"/>
    <row r="111" s="22" customFormat="1" x14ac:dyDescent="0.25"/>
    <row r="112" s="22" customFormat="1" x14ac:dyDescent="0.25"/>
    <row r="113" s="22" customFormat="1" x14ac:dyDescent="0.25"/>
    <row r="114" s="22" customFormat="1" x14ac:dyDescent="0.25"/>
    <row r="115" s="22" customFormat="1" x14ac:dyDescent="0.25"/>
    <row r="116" s="22" customFormat="1" x14ac:dyDescent="0.25"/>
    <row r="117" s="22" customFormat="1" x14ac:dyDescent="0.25"/>
    <row r="118" s="22" customFormat="1" x14ac:dyDescent="0.25"/>
    <row r="119" s="22" customFormat="1" x14ac:dyDescent="0.25"/>
    <row r="120" s="22" customFormat="1" x14ac:dyDescent="0.25"/>
    <row r="121" s="22" customFormat="1" x14ac:dyDescent="0.25"/>
    <row r="122" s="22" customFormat="1" x14ac:dyDescent="0.25"/>
    <row r="123" s="22" customFormat="1" x14ac:dyDescent="0.25"/>
    <row r="124" s="22" customFormat="1" x14ac:dyDescent="0.25"/>
    <row r="125" s="22" customFormat="1" x14ac:dyDescent="0.25"/>
    <row r="126" s="22" customFormat="1" x14ac:dyDescent="0.25"/>
    <row r="127" s="22" customFormat="1" x14ac:dyDescent="0.25"/>
    <row r="128" s="22" customFormat="1" x14ac:dyDescent="0.25"/>
    <row r="129" s="22" customFormat="1" x14ac:dyDescent="0.25"/>
    <row r="130" s="22" customFormat="1" x14ac:dyDescent="0.25"/>
    <row r="131" s="22" customFormat="1" x14ac:dyDescent="0.25"/>
    <row r="132" s="22" customFormat="1" x14ac:dyDescent="0.25"/>
    <row r="133" s="22" customFormat="1" x14ac:dyDescent="0.25"/>
    <row r="134" s="22" customFormat="1" x14ac:dyDescent="0.25"/>
    <row r="135" s="22" customFormat="1" x14ac:dyDescent="0.25"/>
    <row r="136" s="22" customFormat="1" x14ac:dyDescent="0.25"/>
    <row r="137" s="22" customFormat="1" x14ac:dyDescent="0.25"/>
    <row r="138" s="22" customFormat="1" x14ac:dyDescent="0.25"/>
    <row r="139" s="22" customFormat="1" x14ac:dyDescent="0.25"/>
    <row r="140" s="22" customFormat="1" x14ac:dyDescent="0.25"/>
    <row r="141" s="22" customFormat="1" x14ac:dyDescent="0.25"/>
    <row r="142" s="22" customFormat="1" x14ac:dyDescent="0.25"/>
    <row r="143" s="22" customFormat="1" x14ac:dyDescent="0.25"/>
    <row r="144" s="22" customFormat="1" x14ac:dyDescent="0.25"/>
    <row r="145" s="22" customFormat="1" x14ac:dyDescent="0.25"/>
    <row r="146" s="22" customFormat="1" x14ac:dyDescent="0.25"/>
    <row r="147" s="22" customFormat="1" x14ac:dyDescent="0.25"/>
    <row r="148" s="22" customFormat="1" x14ac:dyDescent="0.25"/>
    <row r="149" s="22" customFormat="1" x14ac:dyDescent="0.25"/>
    <row r="150" s="22" customFormat="1" x14ac:dyDescent="0.25"/>
    <row r="151" s="22" customFormat="1" x14ac:dyDescent="0.25"/>
    <row r="152" s="22" customFormat="1" x14ac:dyDescent="0.25"/>
    <row r="153" s="22" customFormat="1" x14ac:dyDescent="0.25"/>
    <row r="154" s="22" customFormat="1" x14ac:dyDescent="0.25"/>
    <row r="155" s="22" customFormat="1" x14ac:dyDescent="0.25"/>
    <row r="156" s="22" customFormat="1" x14ac:dyDescent="0.25"/>
    <row r="157" s="22" customFormat="1" x14ac:dyDescent="0.25"/>
    <row r="158" s="22" customFormat="1" x14ac:dyDescent="0.25"/>
    <row r="159" s="22" customFormat="1" x14ac:dyDescent="0.25"/>
    <row r="160" s="22" customFormat="1" x14ac:dyDescent="0.25"/>
    <row r="161" s="22" customFormat="1" x14ac:dyDescent="0.25"/>
    <row r="162" s="22" customFormat="1" x14ac:dyDescent="0.25"/>
    <row r="163" s="22" customFormat="1" x14ac:dyDescent="0.25"/>
    <row r="164" s="22" customFormat="1" x14ac:dyDescent="0.25"/>
    <row r="165" s="22" customFormat="1" x14ac:dyDescent="0.25"/>
    <row r="166" s="22" customFormat="1" x14ac:dyDescent="0.25"/>
    <row r="167" s="22" customFormat="1" x14ac:dyDescent="0.25"/>
    <row r="168" s="22" customFormat="1" x14ac:dyDescent="0.25"/>
    <row r="169" s="22" customFormat="1" x14ac:dyDescent="0.25"/>
    <row r="170" s="22" customFormat="1" x14ac:dyDescent="0.25"/>
    <row r="171" s="22" customFormat="1" x14ac:dyDescent="0.25"/>
    <row r="172" s="22" customFormat="1" x14ac:dyDescent="0.25"/>
    <row r="173" s="22" customFormat="1" x14ac:dyDescent="0.25"/>
    <row r="174" s="22" customFormat="1" x14ac:dyDescent="0.25"/>
    <row r="175" s="22" customFormat="1" x14ac:dyDescent="0.25"/>
    <row r="176" s="22" customFormat="1" x14ac:dyDescent="0.25"/>
    <row r="177" s="22" customFormat="1" x14ac:dyDescent="0.25"/>
    <row r="178" s="22" customFormat="1" x14ac:dyDescent="0.25"/>
    <row r="179" s="22" customFormat="1" x14ac:dyDescent="0.25"/>
    <row r="180" s="22" customFormat="1" x14ac:dyDescent="0.25"/>
    <row r="181" s="22" customFormat="1" x14ac:dyDescent="0.25"/>
    <row r="182" s="22" customFormat="1" x14ac:dyDescent="0.25"/>
    <row r="183" s="22" customFormat="1" x14ac:dyDescent="0.25"/>
    <row r="184" s="22" customFormat="1" x14ac:dyDescent="0.25"/>
    <row r="185" s="22" customFormat="1" x14ac:dyDescent="0.25"/>
    <row r="186" s="22" customFormat="1" x14ac:dyDescent="0.25"/>
    <row r="187" s="22" customFormat="1" x14ac:dyDescent="0.25"/>
    <row r="188" s="22" customFormat="1" x14ac:dyDescent="0.25"/>
    <row r="189" s="22" customFormat="1" x14ac:dyDescent="0.25"/>
    <row r="190" s="22" customFormat="1" x14ac:dyDescent="0.25"/>
    <row r="191" s="22" customFormat="1" x14ac:dyDescent="0.25"/>
    <row r="192" s="22" customFormat="1" x14ac:dyDescent="0.25"/>
    <row r="193" s="22" customFormat="1" x14ac:dyDescent="0.25"/>
    <row r="194" s="22" customFormat="1" x14ac:dyDescent="0.25"/>
    <row r="195" s="22" customFormat="1" x14ac:dyDescent="0.25"/>
    <row r="196" s="22" customFormat="1" x14ac:dyDescent="0.25"/>
    <row r="197" s="22" customFormat="1" x14ac:dyDescent="0.25"/>
    <row r="198" s="22" customFormat="1" x14ac:dyDescent="0.25"/>
    <row r="199" s="22" customFormat="1" x14ac:dyDescent="0.25"/>
    <row r="200" s="22" customFormat="1" x14ac:dyDescent="0.25"/>
    <row r="201" s="22" customFormat="1" x14ac:dyDescent="0.25"/>
    <row r="202" s="22" customFormat="1" x14ac:dyDescent="0.25"/>
    <row r="203" s="22" customFormat="1" x14ac:dyDescent="0.25"/>
    <row r="204" s="22" customFormat="1" x14ac:dyDescent="0.25"/>
    <row r="205" s="22" customFormat="1" x14ac:dyDescent="0.25"/>
    <row r="206" s="22" customFormat="1" x14ac:dyDescent="0.25"/>
    <row r="207" s="22" customFormat="1" x14ac:dyDescent="0.25"/>
    <row r="208" s="22" customFormat="1" x14ac:dyDescent="0.25"/>
    <row r="209" s="22" customFormat="1" x14ac:dyDescent="0.25"/>
    <row r="210" s="22" customFormat="1" x14ac:dyDescent="0.25"/>
    <row r="211" s="22" customFormat="1" x14ac:dyDescent="0.25"/>
    <row r="212" s="22" customFormat="1" x14ac:dyDescent="0.25"/>
    <row r="213" s="22" customFormat="1" x14ac:dyDescent="0.25"/>
    <row r="214" s="22" customFormat="1" x14ac:dyDescent="0.25"/>
    <row r="215" s="22" customFormat="1" x14ac:dyDescent="0.25"/>
    <row r="216" s="22" customFormat="1" x14ac:dyDescent="0.25"/>
    <row r="217" s="22" customFormat="1" x14ac:dyDescent="0.25"/>
    <row r="218" s="22" customFormat="1" x14ac:dyDescent="0.25"/>
    <row r="219" s="22" customFormat="1" x14ac:dyDescent="0.25"/>
    <row r="220" s="22" customFormat="1" x14ac:dyDescent="0.25"/>
    <row r="221" s="22" customFormat="1" x14ac:dyDescent="0.25"/>
    <row r="222" s="22" customFormat="1" x14ac:dyDescent="0.25"/>
    <row r="223" s="22" customFormat="1" x14ac:dyDescent="0.25"/>
    <row r="224" s="22" customFormat="1" x14ac:dyDescent="0.25"/>
    <row r="225" s="22" customFormat="1" x14ac:dyDescent="0.25"/>
    <row r="226" s="22" customFormat="1" x14ac:dyDescent="0.25"/>
    <row r="227" s="22" customFormat="1" x14ac:dyDescent="0.25"/>
    <row r="228" s="22" customFormat="1" x14ac:dyDescent="0.25"/>
    <row r="229" s="22" customFormat="1" x14ac:dyDescent="0.25"/>
    <row r="230" s="22" customFormat="1" x14ac:dyDescent="0.25"/>
    <row r="231" s="22" customFormat="1" x14ac:dyDescent="0.25"/>
    <row r="232" s="22" customFormat="1" x14ac:dyDescent="0.25"/>
    <row r="233" s="22" customFormat="1" x14ac:dyDescent="0.25"/>
    <row r="234" s="22" customFormat="1" x14ac:dyDescent="0.25"/>
    <row r="235" s="22" customFormat="1" x14ac:dyDescent="0.25"/>
    <row r="236" s="22" customFormat="1" x14ac:dyDescent="0.25"/>
    <row r="237" s="22" customFormat="1" x14ac:dyDescent="0.25"/>
    <row r="238" s="22" customFormat="1" x14ac:dyDescent="0.25"/>
    <row r="239" s="22" customFormat="1" x14ac:dyDescent="0.25"/>
    <row r="240" s="22" customFormat="1" x14ac:dyDescent="0.25"/>
    <row r="241" s="22" customFormat="1" x14ac:dyDescent="0.25"/>
    <row r="242" s="22" customFormat="1" x14ac:dyDescent="0.25"/>
    <row r="243" s="22" customFormat="1" x14ac:dyDescent="0.25"/>
    <row r="244" s="22" customFormat="1" x14ac:dyDescent="0.25"/>
    <row r="245" s="22" customFormat="1" x14ac:dyDescent="0.25"/>
    <row r="246" s="22" customFormat="1" x14ac:dyDescent="0.25"/>
    <row r="247" s="22" customFormat="1" x14ac:dyDescent="0.25"/>
    <row r="248" s="22" customFormat="1" x14ac:dyDescent="0.25"/>
    <row r="249" s="22" customFormat="1" x14ac:dyDescent="0.25"/>
    <row r="250" s="22" customFormat="1" x14ac:dyDescent="0.25"/>
    <row r="251" s="22" customFormat="1" x14ac:dyDescent="0.25"/>
    <row r="252" s="22" customFormat="1" x14ac:dyDescent="0.25"/>
    <row r="253" s="22" customFormat="1" x14ac:dyDescent="0.25"/>
    <row r="254" s="22" customFormat="1" x14ac:dyDescent="0.25"/>
    <row r="255" s="22" customFormat="1" x14ac:dyDescent="0.25"/>
    <row r="256" s="22" customFormat="1" x14ac:dyDescent="0.25"/>
    <row r="257" s="22" customFormat="1" x14ac:dyDescent="0.25"/>
    <row r="258" s="22" customFormat="1" x14ac:dyDescent="0.25"/>
    <row r="259" s="22" customFormat="1" x14ac:dyDescent="0.25"/>
    <row r="260" s="22" customFormat="1" x14ac:dyDescent="0.25"/>
    <row r="261" s="22" customFormat="1" x14ac:dyDescent="0.25"/>
    <row r="262" s="22" customFormat="1" x14ac:dyDescent="0.25"/>
    <row r="263" s="22" customFormat="1" x14ac:dyDescent="0.25"/>
    <row r="264" s="22" customFormat="1" x14ac:dyDescent="0.25"/>
    <row r="265" s="22" customFormat="1" x14ac:dyDescent="0.25"/>
    <row r="266" s="22" customFormat="1" x14ac:dyDescent="0.25"/>
    <row r="267" s="22" customFormat="1" x14ac:dyDescent="0.25"/>
    <row r="268" s="22" customFormat="1" x14ac:dyDescent="0.25"/>
    <row r="269" s="22" customFormat="1" x14ac:dyDescent="0.25"/>
    <row r="270" s="22" customFormat="1" x14ac:dyDescent="0.25"/>
    <row r="271" s="22" customFormat="1" x14ac:dyDescent="0.25"/>
    <row r="272" s="22" customFormat="1" x14ac:dyDescent="0.25"/>
    <row r="273" s="22" customFormat="1" x14ac:dyDescent="0.25"/>
    <row r="274" s="22" customFormat="1" x14ac:dyDescent="0.25"/>
    <row r="275" s="22" customFormat="1" x14ac:dyDescent="0.25"/>
    <row r="276" s="22" customFormat="1" x14ac:dyDescent="0.25"/>
    <row r="277" s="22" customFormat="1" x14ac:dyDescent="0.25"/>
    <row r="278" s="22" customFormat="1" x14ac:dyDescent="0.25"/>
    <row r="279" s="22" customFormat="1" x14ac:dyDescent="0.25"/>
    <row r="280" s="22" customFormat="1" x14ac:dyDescent="0.25"/>
    <row r="281" s="22" customFormat="1" x14ac:dyDescent="0.25"/>
    <row r="282" s="22" customFormat="1" x14ac:dyDescent="0.25"/>
    <row r="283" s="22" customFormat="1" x14ac:dyDescent="0.25"/>
    <row r="284" s="22" customFormat="1" x14ac:dyDescent="0.25"/>
    <row r="285" s="22" customFormat="1" x14ac:dyDescent="0.25"/>
    <row r="286" s="22" customFormat="1" x14ac:dyDescent="0.25"/>
    <row r="287" s="22" customFormat="1" x14ac:dyDescent="0.25"/>
    <row r="288" s="22" customFormat="1" x14ac:dyDescent="0.25"/>
    <row r="289" s="22" customFormat="1" x14ac:dyDescent="0.25"/>
    <row r="290" s="22" customFormat="1" x14ac:dyDescent="0.25"/>
    <row r="291" s="22" customFormat="1" x14ac:dyDescent="0.25"/>
    <row r="292" s="22" customFormat="1" x14ac:dyDescent="0.25"/>
    <row r="293" s="22" customFormat="1" x14ac:dyDescent="0.25"/>
    <row r="294" s="22" customFormat="1" x14ac:dyDescent="0.25"/>
    <row r="295" s="22" customFormat="1" x14ac:dyDescent="0.25"/>
    <row r="296" s="22" customFormat="1" x14ac:dyDescent="0.25"/>
    <row r="297" s="22" customFormat="1" x14ac:dyDescent="0.25"/>
    <row r="298" s="22" customFormat="1" x14ac:dyDescent="0.25"/>
    <row r="299" s="22" customFormat="1" x14ac:dyDescent="0.25"/>
    <row r="300" s="22" customFormat="1" x14ac:dyDescent="0.25"/>
    <row r="301" s="22" customFormat="1" x14ac:dyDescent="0.25"/>
    <row r="302" s="22" customFormat="1" x14ac:dyDescent="0.25"/>
    <row r="303" s="22" customFormat="1" x14ac:dyDescent="0.25"/>
    <row r="304" s="22" customFormat="1" x14ac:dyDescent="0.25"/>
    <row r="305" s="22" customFormat="1" x14ac:dyDescent="0.25"/>
    <row r="306" s="22" customFormat="1" x14ac:dyDescent="0.25"/>
    <row r="307" s="22" customFormat="1" x14ac:dyDescent="0.25"/>
    <row r="308" s="22" customFormat="1" x14ac:dyDescent="0.25"/>
    <row r="309" s="22" customFormat="1" x14ac:dyDescent="0.25"/>
    <row r="310" s="22" customFormat="1" x14ac:dyDescent="0.25"/>
    <row r="311" s="22" customFormat="1" x14ac:dyDescent="0.25"/>
    <row r="312" s="22" customFormat="1" x14ac:dyDescent="0.25"/>
    <row r="313" s="22" customFormat="1" x14ac:dyDescent="0.25"/>
    <row r="314" s="22" customFormat="1" x14ac:dyDescent="0.25"/>
    <row r="315" s="22" customFormat="1" x14ac:dyDescent="0.25"/>
    <row r="316" s="22" customFormat="1" x14ac:dyDescent="0.25"/>
    <row r="317" s="22" customFormat="1" x14ac:dyDescent="0.25"/>
    <row r="318" s="22" customFormat="1" x14ac:dyDescent="0.25"/>
    <row r="319" s="22" customFormat="1" x14ac:dyDescent="0.25"/>
    <row r="320" s="22" customFormat="1" x14ac:dyDescent="0.25"/>
    <row r="321" s="22" customFormat="1" x14ac:dyDescent="0.25"/>
    <row r="322" s="22" customFormat="1" x14ac:dyDescent="0.25"/>
    <row r="323" s="22" customFormat="1" x14ac:dyDescent="0.25"/>
    <row r="324" s="22" customFormat="1" x14ac:dyDescent="0.25"/>
    <row r="325" s="22" customFormat="1" x14ac:dyDescent="0.25"/>
    <row r="326" s="22" customFormat="1" x14ac:dyDescent="0.25"/>
    <row r="327" s="22" customFormat="1" x14ac:dyDescent="0.25"/>
    <row r="328" s="22" customFormat="1" x14ac:dyDescent="0.25"/>
    <row r="329" s="22" customFormat="1" x14ac:dyDescent="0.25"/>
    <row r="330" s="22" customFormat="1" x14ac:dyDescent="0.25"/>
    <row r="331" s="22" customFormat="1" x14ac:dyDescent="0.25"/>
    <row r="332" s="22" customFormat="1" x14ac:dyDescent="0.25"/>
    <row r="333" s="22" customFormat="1" x14ac:dyDescent="0.25"/>
    <row r="334" s="22" customFormat="1" x14ac:dyDescent="0.25"/>
    <row r="335" s="22" customFormat="1" x14ac:dyDescent="0.25"/>
    <row r="336" s="22" customFormat="1" x14ac:dyDescent="0.25"/>
    <row r="337" s="22" customFormat="1" x14ac:dyDescent="0.25"/>
    <row r="338" s="22" customFormat="1" x14ac:dyDescent="0.25"/>
    <row r="339" s="22" customFormat="1" x14ac:dyDescent="0.25"/>
    <row r="340" s="22" customFormat="1" x14ac:dyDescent="0.25"/>
    <row r="341" s="22" customFormat="1" x14ac:dyDescent="0.25"/>
    <row r="342" s="22" customFormat="1" x14ac:dyDescent="0.25"/>
    <row r="343" s="22" customFormat="1" x14ac:dyDescent="0.25"/>
    <row r="344" s="22" customFormat="1" x14ac:dyDescent="0.25"/>
    <row r="345" s="22" customFormat="1" x14ac:dyDescent="0.25"/>
    <row r="346" s="22" customFormat="1" x14ac:dyDescent="0.25"/>
    <row r="347" s="22" customFormat="1" x14ac:dyDescent="0.25"/>
    <row r="348" s="22" customFormat="1" x14ac:dyDescent="0.25"/>
    <row r="349" s="22" customFormat="1" x14ac:dyDescent="0.25"/>
    <row r="350" s="22" customFormat="1" x14ac:dyDescent="0.25"/>
    <row r="351" s="22" customFormat="1" x14ac:dyDescent="0.25"/>
    <row r="352" s="22" customFormat="1" x14ac:dyDescent="0.25"/>
    <row r="353" s="22" customFormat="1" x14ac:dyDescent="0.25"/>
    <row r="354" s="22" customFormat="1" x14ac:dyDescent="0.25"/>
    <row r="355" s="22" customFormat="1" x14ac:dyDescent="0.25"/>
    <row r="356" s="22" customFormat="1" x14ac:dyDescent="0.25"/>
    <row r="357" s="22" customFormat="1" x14ac:dyDescent="0.25"/>
    <row r="358" s="22" customFormat="1" x14ac:dyDescent="0.25"/>
    <row r="359" s="22" customFormat="1" x14ac:dyDescent="0.25"/>
    <row r="360" s="22" customFormat="1" x14ac:dyDescent="0.25"/>
    <row r="361" s="22" customFormat="1" x14ac:dyDescent="0.25"/>
    <row r="362" s="22" customFormat="1" x14ac:dyDescent="0.25"/>
    <row r="363" s="22" customFormat="1" x14ac:dyDescent="0.25"/>
    <row r="364" s="22" customFormat="1" x14ac:dyDescent="0.25"/>
    <row r="365" s="22" customFormat="1" x14ac:dyDescent="0.25"/>
    <row r="366" s="22" customFormat="1" x14ac:dyDescent="0.25"/>
    <row r="367" s="22" customFormat="1" x14ac:dyDescent="0.25"/>
    <row r="368" s="22" customFormat="1" x14ac:dyDescent="0.25"/>
    <row r="369" s="22" customFormat="1" x14ac:dyDescent="0.25"/>
    <row r="370" s="22" customFormat="1" x14ac:dyDescent="0.25"/>
    <row r="371" s="22" customForma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10"/>
  <sheetViews>
    <sheetView showGridLines="0" zoomScaleNormal="100" workbookViewId="0"/>
  </sheetViews>
  <sheetFormatPr baseColWidth="10" defaultColWidth="11.5703125" defaultRowHeight="15" x14ac:dyDescent="0.25"/>
  <cols>
    <col min="1" max="1" width="4.5703125" style="51" customWidth="1"/>
    <col min="2" max="2" width="10.85546875" style="51" customWidth="1"/>
    <col min="3" max="10" width="14.28515625" style="51" customWidth="1"/>
    <col min="11" max="16384" width="11.5703125" style="51"/>
  </cols>
  <sheetData>
    <row r="1" spans="2:10" x14ac:dyDescent="0.25">
      <c r="D1" s="73"/>
    </row>
    <row r="3" spans="2:10" ht="15.75" thickBot="1" x14ac:dyDescent="0.3">
      <c r="E3" s="52"/>
      <c r="F3" s="36" t="s">
        <v>2</v>
      </c>
    </row>
    <row r="4" spans="2:10" ht="16.5" thickBot="1" x14ac:dyDescent="0.3">
      <c r="B4" s="84" t="s">
        <v>99</v>
      </c>
      <c r="C4" s="85"/>
      <c r="D4" s="85"/>
      <c r="E4" s="85"/>
      <c r="F4" s="85"/>
      <c r="G4" s="85"/>
      <c r="H4" s="85"/>
      <c r="I4" s="85"/>
      <c r="J4" s="86"/>
    </row>
    <row r="5" spans="2:10" ht="22.15" customHeight="1" x14ac:dyDescent="0.25">
      <c r="B5" s="89" t="s">
        <v>0</v>
      </c>
      <c r="C5" s="87" t="s">
        <v>56</v>
      </c>
      <c r="D5" s="87"/>
      <c r="E5" s="87"/>
      <c r="F5" s="87" t="s">
        <v>57</v>
      </c>
      <c r="G5" s="87"/>
      <c r="H5" s="87" t="s">
        <v>58</v>
      </c>
      <c r="I5" s="87"/>
      <c r="J5" s="88"/>
    </row>
    <row r="6" spans="2:10" ht="37.9" customHeight="1" x14ac:dyDescent="0.25">
      <c r="B6" s="90"/>
      <c r="C6" s="53" t="s">
        <v>59</v>
      </c>
      <c r="D6" s="53" t="s">
        <v>101</v>
      </c>
      <c r="E6" s="53" t="s">
        <v>100</v>
      </c>
      <c r="F6" s="53" t="s">
        <v>101</v>
      </c>
      <c r="G6" s="53" t="s">
        <v>100</v>
      </c>
      <c r="H6" s="53" t="s">
        <v>59</v>
      </c>
      <c r="I6" s="53" t="s">
        <v>101</v>
      </c>
      <c r="J6" s="54" t="s">
        <v>100</v>
      </c>
    </row>
    <row r="7" spans="2:10" x14ac:dyDescent="0.25">
      <c r="B7" s="74">
        <v>2020</v>
      </c>
      <c r="C7" s="75">
        <v>151.30000000000001</v>
      </c>
      <c r="D7" s="75">
        <v>100</v>
      </c>
      <c r="E7" s="76" t="s">
        <v>1</v>
      </c>
      <c r="F7" s="75">
        <v>100</v>
      </c>
      <c r="G7" s="79" t="s">
        <v>1</v>
      </c>
      <c r="H7" s="75">
        <v>151.30000000000001</v>
      </c>
      <c r="I7" s="75">
        <v>100</v>
      </c>
      <c r="J7" s="77" t="s">
        <v>1</v>
      </c>
    </row>
    <row r="8" spans="2:10" x14ac:dyDescent="0.25">
      <c r="B8" s="74">
        <v>2021</v>
      </c>
      <c r="C8" s="75">
        <v>154.80000000000001</v>
      </c>
      <c r="D8" s="75">
        <v>102.31328486450761</v>
      </c>
      <c r="E8" s="75">
        <v>2.3132848645076143</v>
      </c>
      <c r="F8" s="75">
        <v>102.56</v>
      </c>
      <c r="G8" s="75">
        <v>2.5600000000000023</v>
      </c>
      <c r="H8" s="75">
        <v>150.93603744149766</v>
      </c>
      <c r="I8" s="75">
        <v>99.759443120619736</v>
      </c>
      <c r="J8" s="78">
        <v>-0.24055687938026038</v>
      </c>
    </row>
    <row r="9" spans="2:10" x14ac:dyDescent="0.25">
      <c r="B9" s="74">
        <v>2022</v>
      </c>
      <c r="C9" s="75">
        <v>158.9</v>
      </c>
      <c r="D9" s="75">
        <v>105.02313284864506</v>
      </c>
      <c r="E9" s="75">
        <v>2.6485788113694841</v>
      </c>
      <c r="F9" s="75">
        <v>107.390576</v>
      </c>
      <c r="G9" s="75">
        <v>4.7099999999999937</v>
      </c>
      <c r="H9" s="75">
        <v>147.96456627628109</v>
      </c>
      <c r="I9" s="75">
        <v>97.795483328672233</v>
      </c>
      <c r="J9" s="78">
        <v>-1.9686956247067955</v>
      </c>
    </row>
    <row r="10" spans="2:10" x14ac:dyDescent="0.25">
      <c r="B10" s="74">
        <v>2023</v>
      </c>
      <c r="C10" s="75">
        <v>159.69999999999999</v>
      </c>
      <c r="D10" s="75">
        <v>105.55188367481823</v>
      </c>
      <c r="E10" s="75">
        <v>0.50346129641283266</v>
      </c>
      <c r="F10" s="75">
        <v>114.09174794239999</v>
      </c>
      <c r="G10" s="75">
        <v>6.2399999999999958</v>
      </c>
      <c r="H10" s="75">
        <v>139.97506645320715</v>
      </c>
      <c r="I10" s="75">
        <v>92.514915038471344</v>
      </c>
      <c r="J10" s="78">
        <v>-5.399603448406598</v>
      </c>
    </row>
  </sheetData>
  <mergeCells count="5">
    <mergeCell ref="B4:J4"/>
    <mergeCell ref="C5:E5"/>
    <mergeCell ref="F5:G5"/>
    <mergeCell ref="H5:J5"/>
    <mergeCell ref="B5:B6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710FF-8324-43CA-9893-5EC673C8E94C}">
  <sheetPr>
    <pageSetUpPr fitToPage="1"/>
  </sheetPr>
  <dimension ref="A1:Q27"/>
  <sheetViews>
    <sheetView showGridLines="0" zoomScaleNormal="100" workbookViewId="0">
      <selection sqref="A1:K1"/>
    </sheetView>
  </sheetViews>
  <sheetFormatPr baseColWidth="10" defaultRowHeight="15" x14ac:dyDescent="0.25"/>
  <cols>
    <col min="1" max="1" width="19.28515625" bestFit="1" customWidth="1"/>
    <col min="2" max="2" width="15.28515625" customWidth="1"/>
    <col min="3" max="3" width="13" customWidth="1"/>
    <col min="4" max="4" width="10.42578125" customWidth="1"/>
    <col min="5" max="7" width="12.28515625" bestFit="1" customWidth="1"/>
    <col min="8" max="10" width="8.85546875" customWidth="1"/>
    <col min="11" max="11" width="13.28515625" bestFit="1" customWidth="1"/>
    <col min="13" max="13" width="22.5703125" customWidth="1"/>
    <col min="14" max="17" width="11.5703125" customWidth="1"/>
  </cols>
  <sheetData>
    <row r="1" spans="1:17" ht="15.75" thickBot="1" x14ac:dyDescent="0.3">
      <c r="A1" s="91" t="s">
        <v>14</v>
      </c>
      <c r="B1" s="91"/>
      <c r="C1" s="91"/>
      <c r="D1" s="91"/>
      <c r="E1" s="91"/>
      <c r="F1" s="91"/>
      <c r="G1" s="91"/>
      <c r="H1" s="91"/>
      <c r="I1" s="91"/>
      <c r="J1" s="91"/>
      <c r="K1" s="91"/>
    </row>
    <row r="2" spans="1:17" s="29" customFormat="1" ht="23.45" customHeight="1" thickBot="1" x14ac:dyDescent="0.3">
      <c r="A2" s="89" t="s">
        <v>60</v>
      </c>
      <c r="B2" s="87"/>
      <c r="C2" s="87"/>
      <c r="D2" s="87"/>
      <c r="E2" s="87"/>
      <c r="F2" s="87"/>
      <c r="G2" s="87"/>
      <c r="H2" s="87"/>
      <c r="I2" s="87"/>
      <c r="J2" s="87"/>
      <c r="K2" s="88"/>
      <c r="L2" s="62"/>
    </row>
    <row r="3" spans="1:17" ht="19.899999999999999" customHeight="1" x14ac:dyDescent="0.25">
      <c r="A3" s="99" t="s">
        <v>17</v>
      </c>
      <c r="B3" s="101" t="s">
        <v>23</v>
      </c>
      <c r="C3" s="102"/>
      <c r="D3" s="96" t="s">
        <v>86</v>
      </c>
      <c r="E3" s="97"/>
      <c r="F3" s="97"/>
      <c r="G3" s="98"/>
      <c r="H3" s="103" t="s">
        <v>79</v>
      </c>
      <c r="I3" s="104"/>
      <c r="J3" s="105"/>
      <c r="K3" s="44" t="s">
        <v>16</v>
      </c>
      <c r="M3" s="92" t="s">
        <v>83</v>
      </c>
      <c r="N3" s="93"/>
      <c r="O3" s="93"/>
      <c r="P3" s="93"/>
      <c r="Q3" s="94"/>
    </row>
    <row r="4" spans="1:17" ht="19.899999999999999" customHeight="1" x14ac:dyDescent="0.25">
      <c r="A4" s="100"/>
      <c r="B4" s="45" t="s">
        <v>84</v>
      </c>
      <c r="C4" s="45" t="s">
        <v>85</v>
      </c>
      <c r="D4" s="53">
        <v>2020</v>
      </c>
      <c r="E4" s="53">
        <v>2021</v>
      </c>
      <c r="F4" s="53">
        <v>2022</v>
      </c>
      <c r="G4" s="53">
        <v>2023</v>
      </c>
      <c r="H4" s="45" t="s">
        <v>87</v>
      </c>
      <c r="I4" s="45" t="s">
        <v>88</v>
      </c>
      <c r="J4" s="45" t="s">
        <v>89</v>
      </c>
      <c r="K4" s="54" t="s">
        <v>15</v>
      </c>
      <c r="M4" s="58" t="s">
        <v>17</v>
      </c>
      <c r="N4" s="59">
        <v>2020</v>
      </c>
      <c r="O4" s="59">
        <v>2021</v>
      </c>
      <c r="P4" s="59">
        <v>2022</v>
      </c>
      <c r="Q4" s="60">
        <v>2023</v>
      </c>
    </row>
    <row r="5" spans="1:17" ht="15.75" x14ac:dyDescent="0.25">
      <c r="A5" s="47" t="s">
        <v>61</v>
      </c>
      <c r="B5" s="37">
        <v>482295.69951763336</v>
      </c>
      <c r="C5" s="34">
        <v>5.7828207264771416</v>
      </c>
      <c r="D5" s="35">
        <v>147.57036467720695</v>
      </c>
      <c r="E5" s="35">
        <v>169.173578558776</v>
      </c>
      <c r="F5" s="35">
        <v>167.32587136478534</v>
      </c>
      <c r="G5" s="35">
        <v>172.15465843059019</v>
      </c>
      <c r="H5" s="41">
        <v>14.639263058557569</v>
      </c>
      <c r="I5" s="41">
        <v>-1.0921960803404704</v>
      </c>
      <c r="J5" s="41">
        <v>2.8858580125231557</v>
      </c>
      <c r="K5" s="55">
        <v>0.17576979472822479</v>
      </c>
      <c r="M5" s="47" t="s">
        <v>61</v>
      </c>
      <c r="N5" s="66">
        <v>100</v>
      </c>
      <c r="O5" s="66">
        <v>114.63926305855756</v>
      </c>
      <c r="P5" s="66">
        <v>113.38717752090079</v>
      </c>
      <c r="Q5" s="67">
        <v>116.65937046856159</v>
      </c>
    </row>
    <row r="6" spans="1:17" ht="15.75" x14ac:dyDescent="0.25">
      <c r="A6" s="47" t="s">
        <v>62</v>
      </c>
      <c r="B6" s="37">
        <v>80644.731735190464</v>
      </c>
      <c r="C6" s="34">
        <v>0.96694626683561746</v>
      </c>
      <c r="D6" s="35">
        <v>170.15</v>
      </c>
      <c r="E6" s="35">
        <v>150</v>
      </c>
      <c r="F6" s="35">
        <v>150</v>
      </c>
      <c r="G6" s="35">
        <v>150</v>
      </c>
      <c r="H6" s="41">
        <v>-11.842491918895096</v>
      </c>
      <c r="I6" s="41">
        <v>0</v>
      </c>
      <c r="J6" s="41">
        <v>0</v>
      </c>
      <c r="K6" s="55">
        <v>0</v>
      </c>
      <c r="L6" s="13"/>
      <c r="M6" s="47" t="s">
        <v>62</v>
      </c>
      <c r="N6" s="66">
        <v>100</v>
      </c>
      <c r="O6" s="66">
        <v>88.157508081104908</v>
      </c>
      <c r="P6" s="66">
        <v>88.157508081104908</v>
      </c>
      <c r="Q6" s="67">
        <v>88.157508081104908</v>
      </c>
    </row>
    <row r="7" spans="1:17" ht="15.75" x14ac:dyDescent="0.25">
      <c r="A7" s="47" t="s">
        <v>63</v>
      </c>
      <c r="B7" s="37">
        <v>648.04736236261977</v>
      </c>
      <c r="C7" s="34">
        <v>7.7702159122660496E-3</v>
      </c>
      <c r="D7" s="35">
        <v>191.96</v>
      </c>
      <c r="E7" s="35">
        <v>176.5</v>
      </c>
      <c r="F7" s="35">
        <v>130.69</v>
      </c>
      <c r="G7" s="35">
        <v>129.9</v>
      </c>
      <c r="H7" s="41">
        <v>-8.0537612002500563</v>
      </c>
      <c r="I7" s="41">
        <v>-25.954674220963174</v>
      </c>
      <c r="J7" s="41">
        <v>-0.60448389318233386</v>
      </c>
      <c r="K7" s="55">
        <v>-3.8639067775081785E-5</v>
      </c>
      <c r="L7" s="13"/>
      <c r="M7" s="47" t="s">
        <v>63</v>
      </c>
      <c r="N7" s="66">
        <v>100</v>
      </c>
      <c r="O7" s="66">
        <v>91.946238799749949</v>
      </c>
      <c r="P7" s="66">
        <v>68.081892060846002</v>
      </c>
      <c r="Q7" s="67">
        <v>67.670347989164412</v>
      </c>
    </row>
    <row r="8" spans="1:17" ht="15.75" x14ac:dyDescent="0.25">
      <c r="A8" s="47" t="s">
        <v>64</v>
      </c>
      <c r="B8" s="37">
        <v>70033.357599403724</v>
      </c>
      <c r="C8" s="34">
        <v>0.83971379441215666</v>
      </c>
      <c r="D8" s="35">
        <v>276.05550358159212</v>
      </c>
      <c r="E8" s="35">
        <v>283.04319184862709</v>
      </c>
      <c r="F8" s="35">
        <v>285.85446133294539</v>
      </c>
      <c r="G8" s="35">
        <v>276.04751059691807</v>
      </c>
      <c r="H8" s="41">
        <v>2.5312620746101731</v>
      </c>
      <c r="I8" s="41">
        <v>0.99322985511758333</v>
      </c>
      <c r="J8" s="41">
        <v>-3.4307495815518494</v>
      </c>
      <c r="K8" s="55">
        <v>-5.1836031261058908E-2</v>
      </c>
      <c r="L8" s="13"/>
      <c r="M8" s="47" t="s">
        <v>64</v>
      </c>
      <c r="N8" s="66">
        <v>100</v>
      </c>
      <c r="O8" s="66">
        <v>102.53126207461017</v>
      </c>
      <c r="P8" s="66">
        <v>103.54963318036405</v>
      </c>
      <c r="Q8" s="67">
        <v>99.997104573330247</v>
      </c>
    </row>
    <row r="9" spans="1:17" ht="15.75" x14ac:dyDescent="0.25">
      <c r="A9" s="47" t="s">
        <v>65</v>
      </c>
      <c r="B9" s="37">
        <v>92145.88557092355</v>
      </c>
      <c r="C9" s="34">
        <v>1.1048473736590834</v>
      </c>
      <c r="D9" s="35">
        <v>238.83365169103226</v>
      </c>
      <c r="E9" s="35">
        <v>249.68733917127386</v>
      </c>
      <c r="F9" s="35">
        <v>261.9174952244403</v>
      </c>
      <c r="G9" s="35">
        <v>265.90292700511179</v>
      </c>
      <c r="H9" s="41">
        <v>4.5444548552490014</v>
      </c>
      <c r="I9" s="41">
        <v>4.8981883077287804</v>
      </c>
      <c r="J9" s="41">
        <v>1.5216363371436206</v>
      </c>
      <c r="K9" s="55">
        <v>2.7716866440051922E-2</v>
      </c>
      <c r="L9" s="13"/>
      <c r="M9" s="47" t="s">
        <v>65</v>
      </c>
      <c r="N9" s="66">
        <v>100</v>
      </c>
      <c r="O9" s="66">
        <v>104.54445485524899</v>
      </c>
      <c r="P9" s="66">
        <v>109.6652391193476</v>
      </c>
      <c r="Q9" s="67">
        <v>111.33394524700304</v>
      </c>
    </row>
    <row r="10" spans="1:17" ht="15.75" x14ac:dyDescent="0.25">
      <c r="A10" s="47" t="s">
        <v>66</v>
      </c>
      <c r="B10" s="37">
        <v>39469.838490160146</v>
      </c>
      <c r="C10" s="34">
        <v>0.47325116172481718</v>
      </c>
      <c r="D10" s="35">
        <v>225.05922315538942</v>
      </c>
      <c r="E10" s="35">
        <v>237.54581495652695</v>
      </c>
      <c r="F10" s="35">
        <v>241.33021024937602</v>
      </c>
      <c r="G10" s="35">
        <v>240.75354664079828</v>
      </c>
      <c r="H10" s="41">
        <v>5.5481360088567975</v>
      </c>
      <c r="I10" s="41">
        <v>1.593122275608875</v>
      </c>
      <c r="J10" s="41">
        <v>-0.23895210134771649</v>
      </c>
      <c r="K10" s="55">
        <v>-1.7178320287802539E-3</v>
      </c>
      <c r="L10" s="13"/>
      <c r="M10" s="47" t="s">
        <v>66</v>
      </c>
      <c r="N10" s="66">
        <v>100</v>
      </c>
      <c r="O10" s="66">
        <v>105.5481360088568</v>
      </c>
      <c r="P10" s="66">
        <v>107.22964687510385</v>
      </c>
      <c r="Q10" s="67">
        <v>106.97341938062806</v>
      </c>
    </row>
    <row r="11" spans="1:17" ht="15.75" x14ac:dyDescent="0.25">
      <c r="A11" s="47" t="s">
        <v>67</v>
      </c>
      <c r="B11" s="37">
        <v>959563.40117909841</v>
      </c>
      <c r="C11" s="34">
        <v>11.505354765255401</v>
      </c>
      <c r="D11" s="35">
        <v>100.02071817592265</v>
      </c>
      <c r="E11" s="35">
        <v>100.43337953873926</v>
      </c>
      <c r="F11" s="35">
        <v>100.45343750229868</v>
      </c>
      <c r="G11" s="35">
        <v>101.50747211340415</v>
      </c>
      <c r="H11" s="41">
        <v>0.41257588461901712</v>
      </c>
      <c r="I11" s="41">
        <v>1.9971411548176589E-2</v>
      </c>
      <c r="J11" s="41">
        <v>1.0492767966067316</v>
      </c>
      <c r="K11" s="55">
        <v>7.6334584908999636E-2</v>
      </c>
      <c r="L11" s="13"/>
      <c r="M11" s="47" t="s">
        <v>67</v>
      </c>
      <c r="N11" s="66">
        <v>100</v>
      </c>
      <c r="O11" s="66">
        <v>100.41257588461903</v>
      </c>
      <c r="P11" s="66">
        <v>100.43262969339506</v>
      </c>
      <c r="Q11" s="67">
        <v>101.48644597298981</v>
      </c>
    </row>
    <row r="12" spans="1:17" ht="15.75" x14ac:dyDescent="0.25">
      <c r="A12" s="47" t="s">
        <v>68</v>
      </c>
      <c r="B12" s="37">
        <v>497796.9827723304</v>
      </c>
      <c r="C12" s="34">
        <v>5.9686841753569659</v>
      </c>
      <c r="D12" s="35">
        <v>187.82525956110598</v>
      </c>
      <c r="E12" s="35">
        <v>192.27338729156583</v>
      </c>
      <c r="F12" s="35">
        <v>196.3013167412399</v>
      </c>
      <c r="G12" s="35">
        <v>196.07831914194463</v>
      </c>
      <c r="H12" s="41">
        <v>2.3682265851003481</v>
      </c>
      <c r="I12" s="41">
        <v>2.094897014304987</v>
      </c>
      <c r="J12" s="41">
        <v>-0.11359964517671545</v>
      </c>
      <c r="K12" s="55">
        <v>-8.378094388064479E-3</v>
      </c>
      <c r="L12" s="13"/>
      <c r="M12" s="47" t="s">
        <v>68</v>
      </c>
      <c r="N12" s="66">
        <v>100</v>
      </c>
      <c r="O12" s="66">
        <v>102.36822658510035</v>
      </c>
      <c r="P12" s="66">
        <v>104.51273550742859</v>
      </c>
      <c r="Q12" s="67">
        <v>104.39400941072765</v>
      </c>
    </row>
    <row r="13" spans="1:17" ht="15.75" x14ac:dyDescent="0.25">
      <c r="A13" s="47" t="s">
        <v>69</v>
      </c>
      <c r="B13" s="37">
        <v>17115.0777652877</v>
      </c>
      <c r="C13" s="34">
        <v>0.20521316390621308</v>
      </c>
      <c r="D13" s="35">
        <v>93.280370383254933</v>
      </c>
      <c r="E13" s="35">
        <v>92.904386114398648</v>
      </c>
      <c r="F13" s="35">
        <v>98.058292670051827</v>
      </c>
      <c r="G13" s="35">
        <v>103.05290870201415</v>
      </c>
      <c r="H13" s="41">
        <v>-0.40306901367512121</v>
      </c>
      <c r="I13" s="41">
        <v>5.5475384653065474</v>
      </c>
      <c r="J13" s="41">
        <v>5.0935172293569195</v>
      </c>
      <c r="K13" s="55">
        <v>6.4516943565934475E-3</v>
      </c>
      <c r="L13" s="13"/>
      <c r="M13" s="47" t="s">
        <v>69</v>
      </c>
      <c r="N13" s="66">
        <v>100</v>
      </c>
      <c r="O13" s="66">
        <v>99.596930986324878</v>
      </c>
      <c r="P13" s="66">
        <v>105.12210904305607</v>
      </c>
      <c r="Q13" s="67">
        <v>110.47652177902749</v>
      </c>
    </row>
    <row r="14" spans="1:17" ht="15.75" x14ac:dyDescent="0.25">
      <c r="A14" s="47" t="s">
        <v>70</v>
      </c>
      <c r="B14" s="37">
        <v>2936168.1236020802</v>
      </c>
      <c r="C14" s="34">
        <v>35.205235913505838</v>
      </c>
      <c r="D14" s="35">
        <v>147.54637937774288</v>
      </c>
      <c r="E14" s="35">
        <v>149.95130330058728</v>
      </c>
      <c r="F14" s="35">
        <v>158.51177255542137</v>
      </c>
      <c r="G14" s="35">
        <v>160.57817093070224</v>
      </c>
      <c r="H14" s="41">
        <v>1.6299443829030904</v>
      </c>
      <c r="I14" s="41">
        <v>5.7088328453365049</v>
      </c>
      <c r="J14" s="41">
        <v>1.3036245459676392</v>
      </c>
      <c r="K14" s="55">
        <v>0.45791806025545329</v>
      </c>
      <c r="L14" s="13"/>
      <c r="M14" s="47" t="s">
        <v>70</v>
      </c>
      <c r="N14" s="66">
        <v>100</v>
      </c>
      <c r="O14" s="66">
        <v>101.62994438290309</v>
      </c>
      <c r="P14" s="66">
        <v>107.43182802853148</v>
      </c>
      <c r="Q14" s="67">
        <v>108.83233570889317</v>
      </c>
    </row>
    <row r="15" spans="1:17" ht="15.75" x14ac:dyDescent="0.25">
      <c r="A15" s="47" t="s">
        <v>71</v>
      </c>
      <c r="B15" s="37">
        <v>153885.31877493337</v>
      </c>
      <c r="C15" s="34">
        <v>1.845115375903722</v>
      </c>
      <c r="D15" s="35">
        <v>67.13630180567587</v>
      </c>
      <c r="E15" s="35">
        <v>81.095656177507848</v>
      </c>
      <c r="F15" s="35">
        <v>88.661633967980876</v>
      </c>
      <c r="G15" s="35">
        <v>85.423795887412567</v>
      </c>
      <c r="H15" s="41">
        <v>20.792557821008572</v>
      </c>
      <c r="I15" s="41">
        <v>9.3296955066398208</v>
      </c>
      <c r="J15" s="41">
        <v>-3.6519043645615841</v>
      </c>
      <c r="K15" s="55">
        <v>-3.7604958723602519E-2</v>
      </c>
      <c r="L15" s="13"/>
      <c r="M15" s="47" t="s">
        <v>71</v>
      </c>
      <c r="N15" s="66">
        <v>100</v>
      </c>
      <c r="O15" s="66">
        <v>120.79255782100857</v>
      </c>
      <c r="P15" s="66">
        <v>132.06213566039051</v>
      </c>
      <c r="Q15" s="67">
        <v>127.23935276427547</v>
      </c>
    </row>
    <row r="16" spans="1:17" ht="15.75" x14ac:dyDescent="0.25">
      <c r="A16" s="47" t="s">
        <v>72</v>
      </c>
      <c r="B16" s="37">
        <v>934853.66859664314</v>
      </c>
      <c r="C16" s="34">
        <v>11.209080189582339</v>
      </c>
      <c r="D16" s="35">
        <v>130.1492203700908</v>
      </c>
      <c r="E16" s="35">
        <v>129.71122201302015</v>
      </c>
      <c r="F16" s="35">
        <v>129.84317985246383</v>
      </c>
      <c r="G16" s="35">
        <v>124.99356129957565</v>
      </c>
      <c r="H16" s="41">
        <v>-0.33653552116959845</v>
      </c>
      <c r="I16" s="41">
        <v>0.10173201469834302</v>
      </c>
      <c r="J16" s="41">
        <v>-3.7349813508869976</v>
      </c>
      <c r="K16" s="55">
        <v>-0.34217164555842222</v>
      </c>
      <c r="L16" s="13"/>
      <c r="M16" s="47" t="s">
        <v>72</v>
      </c>
      <c r="N16" s="66">
        <v>100</v>
      </c>
      <c r="O16" s="66">
        <v>99.663464478830406</v>
      </c>
      <c r="P16" s="66">
        <v>99.764854129162885</v>
      </c>
      <c r="Q16" s="67">
        <v>96.038655432699031</v>
      </c>
    </row>
    <row r="17" spans="1:17" ht="15.75" x14ac:dyDescent="0.25">
      <c r="A17" s="47" t="s">
        <v>73</v>
      </c>
      <c r="B17" s="37">
        <v>65413.730418138017</v>
      </c>
      <c r="C17" s="34">
        <v>0.7843235517889301</v>
      </c>
      <c r="D17" s="35">
        <v>199.38247122679115</v>
      </c>
      <c r="E17" s="35">
        <v>203.8674110501824</v>
      </c>
      <c r="F17" s="35">
        <v>210.99729736735296</v>
      </c>
      <c r="G17" s="35">
        <v>202.57677940128835</v>
      </c>
      <c r="H17" s="41">
        <v>2.2494153050644905</v>
      </c>
      <c r="I17" s="41">
        <v>3.4973153778930968</v>
      </c>
      <c r="J17" s="41">
        <v>-3.9908179256932472</v>
      </c>
      <c r="K17" s="55">
        <v>-4.1571962309948141E-2</v>
      </c>
      <c r="L17" s="13"/>
      <c r="M17" s="47" t="s">
        <v>73</v>
      </c>
      <c r="N17" s="66">
        <v>100</v>
      </c>
      <c r="O17" s="66">
        <v>102.24941530506449</v>
      </c>
      <c r="P17" s="66">
        <v>105.82539983033431</v>
      </c>
      <c r="Q17" s="67">
        <v>101.60210080396877</v>
      </c>
    </row>
    <row r="18" spans="1:17" ht="15.75" x14ac:dyDescent="0.25">
      <c r="A18" s="47" t="s">
        <v>74</v>
      </c>
      <c r="B18" s="37">
        <v>58510.75506722783</v>
      </c>
      <c r="C18" s="34">
        <v>0.70155551348062917</v>
      </c>
      <c r="D18" s="35">
        <v>350.74331811854529</v>
      </c>
      <c r="E18" s="35">
        <v>351.1953386391562</v>
      </c>
      <c r="F18" s="35">
        <v>381.39471304400428</v>
      </c>
      <c r="G18" s="35">
        <v>381.43708880275148</v>
      </c>
      <c r="H18" s="41">
        <v>0.1288750197824553</v>
      </c>
      <c r="I18" s="41">
        <v>8.5990248395287274</v>
      </c>
      <c r="J18" s="41">
        <v>1.111073575430214E-2</v>
      </c>
      <c r="K18" s="55">
        <v>1.8713110896482227E-4</v>
      </c>
      <c r="L18" s="13"/>
      <c r="M18" s="47" t="s">
        <v>74</v>
      </c>
      <c r="N18" s="66">
        <v>100</v>
      </c>
      <c r="O18" s="66">
        <v>100.12887501978244</v>
      </c>
      <c r="P18" s="66">
        <v>108.73898185427421</v>
      </c>
      <c r="Q18" s="67">
        <v>108.75106355520998</v>
      </c>
    </row>
    <row r="19" spans="1:17" ht="15.75" x14ac:dyDescent="0.25">
      <c r="A19" s="47" t="s">
        <v>75</v>
      </c>
      <c r="B19" s="37">
        <v>847110.58258011972</v>
      </c>
      <c r="C19" s="34">
        <v>10.157023252460785</v>
      </c>
      <c r="D19" s="35">
        <v>85.927283853188996</v>
      </c>
      <c r="E19" s="35">
        <v>87.681139708635925</v>
      </c>
      <c r="F19" s="35">
        <v>88.911102357029876</v>
      </c>
      <c r="G19" s="35">
        <v>90.904136221047338</v>
      </c>
      <c r="H19" s="41">
        <v>2.0410930926706334</v>
      </c>
      <c r="I19" s="41">
        <v>1.4027676333600492</v>
      </c>
      <c r="J19" s="41">
        <v>2.2416029170510905</v>
      </c>
      <c r="K19" s="55">
        <v>0.1274229297859921</v>
      </c>
      <c r="L19" s="13"/>
      <c r="M19" s="47" t="s">
        <v>75</v>
      </c>
      <c r="N19" s="66">
        <v>100</v>
      </c>
      <c r="O19" s="66">
        <v>102.04109309267065</v>
      </c>
      <c r="P19" s="66">
        <v>103.47249251930141</v>
      </c>
      <c r="Q19" s="67">
        <v>105.79193492995955</v>
      </c>
    </row>
    <row r="20" spans="1:17" ht="15.75" x14ac:dyDescent="0.25">
      <c r="A20" s="47" t="s">
        <v>76</v>
      </c>
      <c r="B20" s="37">
        <v>1070316.3211001025</v>
      </c>
      <c r="C20" s="34">
        <v>12.833304157044722</v>
      </c>
      <c r="D20" s="35">
        <v>196.40435517047052</v>
      </c>
      <c r="E20" s="35">
        <v>201.56712372460328</v>
      </c>
      <c r="F20" s="35">
        <v>201.88516601473626</v>
      </c>
      <c r="G20" s="35">
        <v>202.78952122453887</v>
      </c>
      <c r="H20" s="41">
        <v>2.6286426029869312</v>
      </c>
      <c r="I20" s="41">
        <v>0.15778480352158683</v>
      </c>
      <c r="J20" s="41">
        <v>0.44795525478905424</v>
      </c>
      <c r="K20" s="55">
        <v>7.3053998948301654E-2</v>
      </c>
      <c r="L20" s="13"/>
      <c r="M20" s="47" t="s">
        <v>76</v>
      </c>
      <c r="N20" s="66">
        <v>100</v>
      </c>
      <c r="O20" s="66">
        <v>102.62864260298694</v>
      </c>
      <c r="P20" s="66">
        <v>102.79057500507494</v>
      </c>
      <c r="Q20" s="67">
        <v>103.25103078723805</v>
      </c>
    </row>
    <row r="21" spans="1:17" ht="16.5" thickBot="1" x14ac:dyDescent="0.3">
      <c r="A21" s="48" t="s">
        <v>77</v>
      </c>
      <c r="B21" s="38">
        <v>34174.616402471875</v>
      </c>
      <c r="C21" s="30">
        <v>0.40976040269335756</v>
      </c>
      <c r="D21" s="18">
        <v>1562.7032906790364</v>
      </c>
      <c r="E21" s="18">
        <v>1562.7032906790364</v>
      </c>
      <c r="F21" s="18">
        <v>1599.513743593026</v>
      </c>
      <c r="G21" s="18">
        <v>1625.2114223061981</v>
      </c>
      <c r="H21" s="42">
        <v>0</v>
      </c>
      <c r="I21" s="42">
        <v>2.3555625135974765</v>
      </c>
      <c r="J21" s="42">
        <v>1.6065931797151534</v>
      </c>
      <c r="K21" s="56">
        <v>6.6281197278310486E-2</v>
      </c>
      <c r="L21" s="13"/>
      <c r="M21" s="48" t="s">
        <v>77</v>
      </c>
      <c r="N21" s="68">
        <v>100</v>
      </c>
      <c r="O21" s="68">
        <v>100</v>
      </c>
      <c r="P21" s="68">
        <v>102.35556251359748</v>
      </c>
      <c r="Q21" s="69">
        <v>104</v>
      </c>
    </row>
    <row r="22" spans="1:17" ht="16.5" thickBot="1" x14ac:dyDescent="0.3">
      <c r="A22" s="49" t="s">
        <v>78</v>
      </c>
      <c r="B22" s="39">
        <v>8340146.1385341082</v>
      </c>
      <c r="C22" s="40">
        <v>100</v>
      </c>
      <c r="D22" s="46">
        <v>151.25763007094039</v>
      </c>
      <c r="E22" s="46">
        <v>154.79492243747211</v>
      </c>
      <c r="F22" s="46">
        <v>158.86694281606862</v>
      </c>
      <c r="G22" s="46">
        <v>159.70546969771891</v>
      </c>
      <c r="H22" s="43">
        <v>2.3385877227302272</v>
      </c>
      <c r="I22" s="43">
        <v>2.6305904059878698</v>
      </c>
      <c r="J22" s="43">
        <v>0.52781709447327696</v>
      </c>
      <c r="K22" s="57">
        <v>0.52781709447324066</v>
      </c>
      <c r="L22" s="13"/>
      <c r="M22" s="49" t="s">
        <v>78</v>
      </c>
      <c r="N22" s="70">
        <v>100</v>
      </c>
      <c r="O22" s="70">
        <v>102.33858772273024</v>
      </c>
      <c r="P22" s="70">
        <v>105.03069679298784</v>
      </c>
      <c r="Q22" s="71">
        <v>105.58506676510564</v>
      </c>
    </row>
    <row r="23" spans="1:17" x14ac:dyDescent="0.25">
      <c r="L23" s="13"/>
    </row>
    <row r="24" spans="1:17" x14ac:dyDescent="0.25">
      <c r="A24" s="95"/>
      <c r="B24" s="95"/>
      <c r="C24" s="95"/>
      <c r="D24" s="95"/>
      <c r="E24" s="95"/>
      <c r="F24" s="50"/>
      <c r="G24" s="50"/>
      <c r="H24" s="50"/>
      <c r="I24" s="50"/>
      <c r="J24" s="50"/>
      <c r="K24" s="50"/>
    </row>
    <row r="25" spans="1:17" ht="19.149999999999999" customHeight="1" x14ac:dyDescent="0.25"/>
    <row r="26" spans="1:17" ht="22.15" customHeight="1" x14ac:dyDescent="0.25"/>
    <row r="27" spans="1:17" ht="14.45" customHeight="1" x14ac:dyDescent="0.25"/>
  </sheetData>
  <mergeCells count="8">
    <mergeCell ref="A1:K1"/>
    <mergeCell ref="M3:Q3"/>
    <mergeCell ref="A24:E24"/>
    <mergeCell ref="D3:G3"/>
    <mergeCell ref="A3:A4"/>
    <mergeCell ref="B3:C3"/>
    <mergeCell ref="H3:J3"/>
    <mergeCell ref="A2:K2"/>
  </mergeCells>
  <phoneticPr fontId="16" type="noConversion"/>
  <pageMargins left="0.7" right="0.7" top="0.75" bottom="0.75" header="0.3" footer="0.3"/>
  <pageSetup paperSize="9" scale="6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40"/>
  <sheetViews>
    <sheetView showGridLines="0" zoomScaleNormal="100" workbookViewId="0"/>
  </sheetViews>
  <sheetFormatPr baseColWidth="10" defaultRowHeight="15" x14ac:dyDescent="0.25"/>
  <cols>
    <col min="1" max="1" width="23.140625" customWidth="1"/>
    <col min="2" max="2" width="15.7109375" customWidth="1"/>
    <col min="3" max="3" width="12.42578125" customWidth="1"/>
    <col min="4" max="7" width="10.5703125" customWidth="1"/>
    <col min="8" max="10" width="11" customWidth="1"/>
    <col min="11" max="12" width="14.42578125" customWidth="1"/>
    <col min="13" max="13" width="22.5703125" customWidth="1"/>
    <col min="14" max="17" width="11.5703125" customWidth="1"/>
  </cols>
  <sheetData>
    <row r="1" spans="1:17" ht="15.75" customHeight="1" thickBot="1" x14ac:dyDescent="0.3">
      <c r="D1" s="10" t="s">
        <v>46</v>
      </c>
    </row>
    <row r="2" spans="1:17" s="29" customFormat="1" ht="23.45" customHeight="1" thickBot="1" x14ac:dyDescent="0.3">
      <c r="A2" s="89" t="s">
        <v>90</v>
      </c>
      <c r="B2" s="87"/>
      <c r="C2" s="87"/>
      <c r="D2" s="87"/>
      <c r="E2" s="87"/>
      <c r="F2" s="87"/>
      <c r="G2" s="87"/>
      <c r="H2" s="87"/>
      <c r="I2" s="87"/>
      <c r="J2" s="87"/>
      <c r="K2" s="88"/>
      <c r="L2" s="62"/>
    </row>
    <row r="3" spans="1:17" ht="19.899999999999999" customHeight="1" x14ac:dyDescent="0.25">
      <c r="A3" s="99" t="s">
        <v>17</v>
      </c>
      <c r="B3" s="101" t="s">
        <v>23</v>
      </c>
      <c r="C3" s="102"/>
      <c r="D3" s="96" t="s">
        <v>86</v>
      </c>
      <c r="E3" s="97"/>
      <c r="F3" s="97"/>
      <c r="G3" s="98"/>
      <c r="H3" s="103" t="s">
        <v>79</v>
      </c>
      <c r="I3" s="104"/>
      <c r="J3" s="105"/>
      <c r="K3" s="44" t="s">
        <v>16</v>
      </c>
      <c r="L3" s="63"/>
      <c r="M3" s="92" t="s">
        <v>91</v>
      </c>
      <c r="N3" s="93"/>
      <c r="O3" s="93"/>
      <c r="P3" s="93"/>
      <c r="Q3" s="94"/>
    </row>
    <row r="4" spans="1:17" ht="19.899999999999999" customHeight="1" x14ac:dyDescent="0.25">
      <c r="A4" s="106"/>
      <c r="B4" s="45" t="s">
        <v>84</v>
      </c>
      <c r="C4" s="45" t="s">
        <v>85</v>
      </c>
      <c r="D4" s="53">
        <v>2020</v>
      </c>
      <c r="E4" s="53">
        <v>2021</v>
      </c>
      <c r="F4" s="53">
        <v>2022</v>
      </c>
      <c r="G4" s="53">
        <v>2023</v>
      </c>
      <c r="H4" s="45" t="s">
        <v>80</v>
      </c>
      <c r="I4" s="45" t="s">
        <v>81</v>
      </c>
      <c r="J4" s="45" t="s">
        <v>82</v>
      </c>
      <c r="K4" s="54" t="s">
        <v>15</v>
      </c>
      <c r="L4" s="62"/>
      <c r="M4" s="58" t="s">
        <v>17</v>
      </c>
      <c r="N4" s="59">
        <v>2020</v>
      </c>
      <c r="O4" s="59">
        <v>2021</v>
      </c>
      <c r="P4" s="59">
        <v>2022</v>
      </c>
      <c r="Q4" s="60">
        <v>2023</v>
      </c>
    </row>
    <row r="5" spans="1:17" ht="15.75" x14ac:dyDescent="0.25">
      <c r="A5" s="47" t="s">
        <v>61</v>
      </c>
      <c r="B5" s="37">
        <v>199462.18248670004</v>
      </c>
      <c r="C5" s="34">
        <v>4.7163834589540441</v>
      </c>
      <c r="D5" s="35">
        <v>185.44257948032924</v>
      </c>
      <c r="E5" s="35">
        <v>203.96338606432064</v>
      </c>
      <c r="F5" s="35">
        <v>199.96338606432059</v>
      </c>
      <c r="G5" s="35">
        <v>202.68881321025188</v>
      </c>
      <c r="H5" s="41">
        <v>9.9873538406836015</v>
      </c>
      <c r="I5" s="41">
        <v>-1.9611362986191265</v>
      </c>
      <c r="J5" s="41">
        <v>1.3629630901802323</v>
      </c>
      <c r="K5" s="55">
        <v>9.2111797275767723E-2</v>
      </c>
      <c r="L5" s="64"/>
      <c r="M5" s="47" t="s">
        <v>61</v>
      </c>
      <c r="N5" s="66">
        <v>100</v>
      </c>
      <c r="O5" s="66">
        <v>109.98735384068361</v>
      </c>
      <c r="P5" s="66">
        <v>107.83035192062329</v>
      </c>
      <c r="Q5" s="67">
        <v>109.30003981731285</v>
      </c>
    </row>
    <row r="6" spans="1:17" ht="15.75" x14ac:dyDescent="0.25">
      <c r="A6" s="47" t="s">
        <v>62</v>
      </c>
      <c r="B6" s="37">
        <v>0</v>
      </c>
      <c r="C6" s="34">
        <v>0</v>
      </c>
      <c r="D6" s="35"/>
      <c r="E6" s="35"/>
      <c r="F6" s="35"/>
      <c r="G6" s="35"/>
      <c r="H6" s="41"/>
      <c r="I6" s="41"/>
      <c r="J6" s="41"/>
      <c r="K6" s="55"/>
      <c r="L6" s="64"/>
      <c r="M6" s="47" t="s">
        <v>62</v>
      </c>
      <c r="N6" s="66"/>
      <c r="O6" s="66"/>
      <c r="P6" s="66"/>
      <c r="Q6" s="67"/>
    </row>
    <row r="7" spans="1:17" ht="15.75" x14ac:dyDescent="0.25">
      <c r="A7" s="47" t="s">
        <v>63</v>
      </c>
      <c r="B7" s="37">
        <v>0</v>
      </c>
      <c r="C7" s="34">
        <v>0</v>
      </c>
      <c r="D7" s="35"/>
      <c r="E7" s="35"/>
      <c r="F7" s="35"/>
      <c r="G7" s="35"/>
      <c r="H7" s="41"/>
      <c r="I7" s="41"/>
      <c r="J7" s="41"/>
      <c r="K7" s="55"/>
      <c r="L7" s="64"/>
      <c r="M7" s="47" t="s">
        <v>63</v>
      </c>
      <c r="N7" s="66"/>
      <c r="O7" s="66"/>
      <c r="P7" s="66"/>
      <c r="Q7" s="67"/>
    </row>
    <row r="8" spans="1:17" ht="16.5" customHeight="1" x14ac:dyDescent="0.25">
      <c r="A8" s="47" t="s">
        <v>64</v>
      </c>
      <c r="B8" s="37">
        <v>35010.163152231289</v>
      </c>
      <c r="C8" s="34">
        <v>0.82783288705605207</v>
      </c>
      <c r="D8" s="35">
        <v>274.15925703158996</v>
      </c>
      <c r="E8" s="35">
        <v>272.54666265452431</v>
      </c>
      <c r="F8" s="35">
        <v>275.66334441854974</v>
      </c>
      <c r="G8" s="35">
        <v>272.47610602403108</v>
      </c>
      <c r="H8" s="41">
        <v>-0.58819621650777842</v>
      </c>
      <c r="I8" s="41">
        <v>1.1435406083016633</v>
      </c>
      <c r="J8" s="41">
        <v>-1.1562068222169422</v>
      </c>
      <c r="K8" s="55">
        <v>-1.8907268663253332E-2</v>
      </c>
      <c r="L8" s="64"/>
      <c r="M8" s="47" t="s">
        <v>64</v>
      </c>
      <c r="N8" s="66">
        <v>100</v>
      </c>
      <c r="O8" s="66">
        <v>99.411803783492232</v>
      </c>
      <c r="P8" s="66">
        <v>100.54861812920161</v>
      </c>
      <c r="Q8" s="67">
        <v>99.386068146746936</v>
      </c>
    </row>
    <row r="9" spans="1:17" ht="15.75" customHeight="1" x14ac:dyDescent="0.25">
      <c r="A9" s="47" t="s">
        <v>65</v>
      </c>
      <c r="B9" s="37">
        <v>55684.602288315888</v>
      </c>
      <c r="C9" s="34">
        <v>1.3166903814890296</v>
      </c>
      <c r="D9" s="35">
        <v>198.85</v>
      </c>
      <c r="E9" s="35">
        <v>212.45</v>
      </c>
      <c r="F9" s="35">
        <v>223.56</v>
      </c>
      <c r="G9" s="35">
        <v>226.64</v>
      </c>
      <c r="H9" s="41">
        <v>6.8393261252200119</v>
      </c>
      <c r="I9" s="41">
        <v>5.2294657566486293</v>
      </c>
      <c r="J9" s="41">
        <v>1.3777062086240759</v>
      </c>
      <c r="K9" s="55">
        <v>2.9060691957573145E-2</v>
      </c>
      <c r="L9" s="64"/>
      <c r="M9" s="47" t="s">
        <v>65</v>
      </c>
      <c r="N9" s="66">
        <v>100</v>
      </c>
      <c r="O9" s="66">
        <v>106.83932612522</v>
      </c>
      <c r="P9" s="66">
        <v>112.42645209957254</v>
      </c>
      <c r="Q9" s="67">
        <v>113.97535831028414</v>
      </c>
    </row>
    <row r="10" spans="1:17" ht="15" customHeight="1" x14ac:dyDescent="0.25">
      <c r="A10" s="47" t="s">
        <v>66</v>
      </c>
      <c r="B10" s="37">
        <v>29244.288593821297</v>
      </c>
      <c r="C10" s="34">
        <v>0.69149588795848071</v>
      </c>
      <c r="D10" s="35">
        <v>154.62</v>
      </c>
      <c r="E10" s="35">
        <v>163.92</v>
      </c>
      <c r="F10" s="35">
        <v>168.15</v>
      </c>
      <c r="G10" s="35">
        <v>166.55</v>
      </c>
      <c r="H10" s="41">
        <v>6.0147458284827202</v>
      </c>
      <c r="I10" s="41">
        <v>2.5805270863836127</v>
      </c>
      <c r="J10" s="41">
        <v>-0.95153137079987771</v>
      </c>
      <c r="K10" s="55">
        <v>-7.9283197319364208E-3</v>
      </c>
      <c r="L10" s="64"/>
      <c r="M10" s="47" t="s">
        <v>66</v>
      </c>
      <c r="N10" s="66">
        <v>100</v>
      </c>
      <c r="O10" s="66">
        <v>106.01474582848272</v>
      </c>
      <c r="P10" s="66">
        <v>108.75048506014747</v>
      </c>
      <c r="Q10" s="67">
        <v>107.71569007890311</v>
      </c>
    </row>
    <row r="11" spans="1:17" ht="16.5" customHeight="1" x14ac:dyDescent="0.25">
      <c r="A11" s="47" t="s">
        <v>67</v>
      </c>
      <c r="B11" s="37">
        <v>477668.59190888528</v>
      </c>
      <c r="C11" s="34">
        <v>11.294713702890297</v>
      </c>
      <c r="D11" s="35">
        <v>80.673126092661576</v>
      </c>
      <c r="E11" s="35">
        <v>80.673126092661576</v>
      </c>
      <c r="F11" s="35">
        <v>80.952517553234571</v>
      </c>
      <c r="G11" s="35">
        <v>82.253028302447419</v>
      </c>
      <c r="H11" s="41">
        <v>0</v>
      </c>
      <c r="I11" s="41">
        <v>0.34632531811409506</v>
      </c>
      <c r="J11" s="41">
        <v>1.6065105675776274</v>
      </c>
      <c r="K11" s="55">
        <v>0.10525936471811667</v>
      </c>
      <c r="L11" s="64"/>
      <c r="M11" s="47" t="s">
        <v>67</v>
      </c>
      <c r="N11" s="66">
        <v>100</v>
      </c>
      <c r="O11" s="66">
        <v>100</v>
      </c>
      <c r="P11" s="66">
        <v>100.3463253181141</v>
      </c>
      <c r="Q11" s="67">
        <v>101.95839963852542</v>
      </c>
    </row>
    <row r="12" spans="1:17" ht="15.75" x14ac:dyDescent="0.25">
      <c r="A12" s="47" t="s">
        <v>68</v>
      </c>
      <c r="B12" s="37">
        <v>202895.29250160916</v>
      </c>
      <c r="C12" s="34">
        <v>4.7975610690915769</v>
      </c>
      <c r="D12" s="35">
        <v>183.63502546435967</v>
      </c>
      <c r="E12" s="35">
        <v>191.01852797577533</v>
      </c>
      <c r="F12" s="35">
        <v>190.50977704704567</v>
      </c>
      <c r="G12" s="35">
        <v>189.76829350325232</v>
      </c>
      <c r="H12" s="41">
        <v>4.0207484888816403</v>
      </c>
      <c r="I12" s="41">
        <v>-0.26633590684678143</v>
      </c>
      <c r="J12" s="41">
        <v>-0.38921023124720994</v>
      </c>
      <c r="K12" s="55">
        <v>-2.5491394847919409E-2</v>
      </c>
      <c r="L12" s="64"/>
      <c r="M12" s="47" t="s">
        <v>68</v>
      </c>
      <c r="N12" s="66">
        <v>100</v>
      </c>
      <c r="O12" s="66">
        <v>104.02074848888164</v>
      </c>
      <c r="P12" s="66">
        <v>103.74370388508495</v>
      </c>
      <c r="Q12" s="67">
        <v>103.33992277528941</v>
      </c>
    </row>
    <row r="13" spans="1:17" ht="15.75" x14ac:dyDescent="0.25">
      <c r="A13" s="47" t="s">
        <v>69</v>
      </c>
      <c r="B13" s="37">
        <v>12042.287067326422</v>
      </c>
      <c r="C13" s="34">
        <v>0.2847459243864518</v>
      </c>
      <c r="D13" s="35">
        <v>100</v>
      </c>
      <c r="E13" s="35">
        <v>100</v>
      </c>
      <c r="F13" s="35">
        <v>105</v>
      </c>
      <c r="G13" s="35">
        <v>110</v>
      </c>
      <c r="H13" s="41">
        <v>0</v>
      </c>
      <c r="I13" s="41">
        <v>5</v>
      </c>
      <c r="J13" s="41">
        <v>4.7619047619047619</v>
      </c>
      <c r="K13" s="55">
        <v>1.0202323552343469E-2</v>
      </c>
      <c r="L13" s="64"/>
      <c r="M13" s="47" t="s">
        <v>69</v>
      </c>
      <c r="N13" s="66">
        <v>100</v>
      </c>
      <c r="O13" s="66">
        <v>100</v>
      </c>
      <c r="P13" s="66">
        <v>105</v>
      </c>
      <c r="Q13" s="67">
        <v>110.00000000000001</v>
      </c>
    </row>
    <row r="14" spans="1:17" ht="15.75" x14ac:dyDescent="0.25">
      <c r="A14" s="47" t="s">
        <v>70</v>
      </c>
      <c r="B14" s="37">
        <v>1900006.5277061998</v>
      </c>
      <c r="C14" s="34">
        <v>44.926608379890517</v>
      </c>
      <c r="D14" s="35">
        <v>135.6222494411935</v>
      </c>
      <c r="E14" s="35">
        <v>137.51338389961558</v>
      </c>
      <c r="F14" s="35">
        <v>145.41803236040775</v>
      </c>
      <c r="G14" s="35">
        <v>146.56762905475119</v>
      </c>
      <c r="H14" s="41">
        <v>1.394413133696089</v>
      </c>
      <c r="I14" s="41">
        <v>5.7482757217017859</v>
      </c>
      <c r="J14" s="41">
        <v>0.79054617620891354</v>
      </c>
      <c r="K14" s="55">
        <v>0.37010138611946453</v>
      </c>
      <c r="L14" s="64"/>
      <c r="M14" s="47" t="s">
        <v>70</v>
      </c>
      <c r="N14" s="66">
        <v>100</v>
      </c>
      <c r="O14" s="66">
        <v>101.39441313369608</v>
      </c>
      <c r="P14" s="66">
        <v>107.22284356702234</v>
      </c>
      <c r="Q14" s="67">
        <v>108.0704896568639</v>
      </c>
    </row>
    <row r="15" spans="1:17" ht="15" customHeight="1" x14ac:dyDescent="0.25">
      <c r="A15" s="47" t="s">
        <v>71</v>
      </c>
      <c r="B15" s="37">
        <v>73552.886288898604</v>
      </c>
      <c r="C15" s="34">
        <v>1.7391949287149722</v>
      </c>
      <c r="D15" s="35">
        <v>55.166666666666664</v>
      </c>
      <c r="E15" s="35">
        <v>67.556818181818187</v>
      </c>
      <c r="F15" s="35">
        <v>72.108333333333334</v>
      </c>
      <c r="G15" s="35">
        <v>64.54710144927536</v>
      </c>
      <c r="H15" s="41">
        <v>22.459489151332065</v>
      </c>
      <c r="I15" s="41">
        <v>6.7373142696944139</v>
      </c>
      <c r="J15" s="41">
        <v>-10.485933503836321</v>
      </c>
      <c r="K15" s="55">
        <v>-9.4235033402302243E-2</v>
      </c>
      <c r="L15" s="64"/>
      <c r="M15" s="47" t="s">
        <v>71</v>
      </c>
      <c r="N15" s="66">
        <v>100</v>
      </c>
      <c r="O15" s="66">
        <v>122.45948915133206</v>
      </c>
      <c r="P15" s="66">
        <v>130.70996978851966</v>
      </c>
      <c r="Q15" s="67">
        <v>117.00380927361094</v>
      </c>
    </row>
    <row r="16" spans="1:17" ht="15" customHeight="1" x14ac:dyDescent="0.25">
      <c r="A16" s="47" t="s">
        <v>72</v>
      </c>
      <c r="B16" s="37">
        <v>634174.3640481832</v>
      </c>
      <c r="C16" s="34">
        <v>14.99537126988465</v>
      </c>
      <c r="D16" s="35">
        <v>90.618107887070863</v>
      </c>
      <c r="E16" s="35">
        <v>90.078098972094182</v>
      </c>
      <c r="F16" s="35">
        <v>91.857402252467097</v>
      </c>
      <c r="G16" s="35">
        <v>85.874565398078076</v>
      </c>
      <c r="H16" s="41">
        <v>-0.59591722622331234</v>
      </c>
      <c r="I16" s="41">
        <v>1.9752895550383847</v>
      </c>
      <c r="J16" s="41">
        <v>-6.5131788050628598</v>
      </c>
      <c r="K16" s="55">
        <v>-0.64288894031266364</v>
      </c>
      <c r="L16" s="64"/>
      <c r="M16" s="47" t="s">
        <v>72</v>
      </c>
      <c r="N16" s="66">
        <v>100</v>
      </c>
      <c r="O16" s="66">
        <v>99.404082773776693</v>
      </c>
      <c r="P16" s="66">
        <v>101.36760123808881</v>
      </c>
      <c r="Q16" s="67">
        <v>94.76534811904898</v>
      </c>
    </row>
    <row r="17" spans="1:17" ht="15" customHeight="1" x14ac:dyDescent="0.25">
      <c r="A17" s="47" t="s">
        <v>73</v>
      </c>
      <c r="B17" s="37">
        <v>33561.597585251067</v>
      </c>
      <c r="C17" s="34">
        <v>0.79358082687030018</v>
      </c>
      <c r="D17" s="35">
        <v>52.828700556607203</v>
      </c>
      <c r="E17" s="35">
        <v>51.842763497395531</v>
      </c>
      <c r="F17" s="35">
        <v>51.691144196885112</v>
      </c>
      <c r="G17" s="35">
        <v>52.101561913065652</v>
      </c>
      <c r="H17" s="41">
        <v>-1.8662905746758183</v>
      </c>
      <c r="I17" s="41">
        <v>-0.29245991201459681</v>
      </c>
      <c r="J17" s="41">
        <v>0.79398071479576804</v>
      </c>
      <c r="K17" s="55">
        <v>2.3339354332120939E-3</v>
      </c>
      <c r="L17" s="64"/>
      <c r="M17" s="47" t="s">
        <v>73</v>
      </c>
      <c r="N17" s="66">
        <v>100</v>
      </c>
      <c r="O17" s="66">
        <v>98.133709425324184</v>
      </c>
      <c r="P17" s="66">
        <v>97.846707665082221</v>
      </c>
      <c r="Q17" s="67">
        <v>98.623591654005565</v>
      </c>
    </row>
    <row r="18" spans="1:17" ht="15.75" x14ac:dyDescent="0.25">
      <c r="A18" s="47" t="s">
        <v>74</v>
      </c>
      <c r="B18" s="37">
        <v>43121.70102303219</v>
      </c>
      <c r="C18" s="34">
        <v>1.0196342729808032</v>
      </c>
      <c r="D18" s="35">
        <v>140.208333333333</v>
      </c>
      <c r="E18" s="35">
        <v>135.16458333333333</v>
      </c>
      <c r="F18" s="35">
        <v>132.08000000000001</v>
      </c>
      <c r="G18" s="35">
        <v>125</v>
      </c>
      <c r="H18" s="41">
        <v>-3.5973254086179054</v>
      </c>
      <c r="I18" s="41">
        <v>-2.2820943602706429</v>
      </c>
      <c r="J18" s="41">
        <v>-5.3603876438522198</v>
      </c>
      <c r="K18" s="55">
        <v>-5.1730807080310734E-2</v>
      </c>
      <c r="L18" s="64"/>
      <c r="M18" s="47" t="s">
        <v>74</v>
      </c>
      <c r="N18" s="66">
        <v>100</v>
      </c>
      <c r="O18" s="66">
        <v>96.402674591382095</v>
      </c>
      <c r="P18" s="66">
        <v>94.202674591382106</v>
      </c>
      <c r="Q18" s="67">
        <v>89.153046062407356</v>
      </c>
    </row>
    <row r="19" spans="1:17" ht="15" customHeight="1" x14ac:dyDescent="0.25">
      <c r="A19" s="47" t="s">
        <v>75</v>
      </c>
      <c r="B19" s="37">
        <v>173887.37405087371</v>
      </c>
      <c r="C19" s="34">
        <v>4.1116542718526619</v>
      </c>
      <c r="D19" s="35">
        <v>99.434314340703409</v>
      </c>
      <c r="E19" s="35">
        <v>99.434314340703409</v>
      </c>
      <c r="F19" s="35">
        <v>99.580218466465553</v>
      </c>
      <c r="G19" s="35">
        <v>100.01793084375201</v>
      </c>
      <c r="H19" s="41">
        <v>0</v>
      </c>
      <c r="I19" s="41">
        <v>0.14673417997555177</v>
      </c>
      <c r="J19" s="41">
        <v>0.43955755874733543</v>
      </c>
      <c r="K19" s="55">
        <v>1.2896652227816184E-2</v>
      </c>
      <c r="L19" s="64"/>
      <c r="M19" s="47" t="s">
        <v>75</v>
      </c>
      <c r="N19" s="66">
        <v>100</v>
      </c>
      <c r="O19" s="66">
        <v>100</v>
      </c>
      <c r="P19" s="66">
        <v>100.14673417997555</v>
      </c>
      <c r="Q19" s="67">
        <v>100.58693671990224</v>
      </c>
    </row>
    <row r="20" spans="1:17" ht="15" customHeight="1" x14ac:dyDescent="0.25">
      <c r="A20" s="47" t="s">
        <v>76</v>
      </c>
      <c r="B20" s="37">
        <v>345826.52928734646</v>
      </c>
      <c r="C20" s="34">
        <v>8.1772419315981555</v>
      </c>
      <c r="D20" s="35">
        <v>168.48505813684886</v>
      </c>
      <c r="E20" s="35">
        <v>169.10197888901973</v>
      </c>
      <c r="F20" s="35">
        <v>166.50262342095425</v>
      </c>
      <c r="G20" s="35">
        <v>154.00379619331676</v>
      </c>
      <c r="H20" s="41">
        <v>0.36615754476565365</v>
      </c>
      <c r="I20" s="41">
        <v>-1.5371526017276347</v>
      </c>
      <c r="J20" s="41">
        <v>-7.5066848622785853</v>
      </c>
      <c r="K20" s="55">
        <v>-0.73239889977088612</v>
      </c>
      <c r="L20" s="64"/>
      <c r="M20" s="47" t="s">
        <v>76</v>
      </c>
      <c r="N20" s="66">
        <v>100</v>
      </c>
      <c r="O20" s="66">
        <v>100.36615754476566</v>
      </c>
      <c r="P20" s="66">
        <v>98.823376542812241</v>
      </c>
      <c r="Q20" s="67">
        <v>91.405017095480375</v>
      </c>
    </row>
    <row r="21" spans="1:17" ht="15" customHeight="1" thickBot="1" x14ac:dyDescent="0.3">
      <c r="A21" s="48" t="s">
        <v>77</v>
      </c>
      <c r="B21" s="38">
        <v>12995.740365997808</v>
      </c>
      <c r="C21" s="30">
        <v>0.30729080638200873</v>
      </c>
      <c r="D21" s="18">
        <v>1646.3177708748667</v>
      </c>
      <c r="E21" s="18">
        <v>1646.3177708748667</v>
      </c>
      <c r="F21" s="18">
        <v>1731.7329848393524</v>
      </c>
      <c r="G21" s="18">
        <v>1712.1704817098614</v>
      </c>
      <c r="H21" s="42">
        <v>0</v>
      </c>
      <c r="I21" s="42">
        <v>5.1882580310783712</v>
      </c>
      <c r="J21" s="42">
        <v>-1.129648929757249</v>
      </c>
      <c r="K21" s="56">
        <v>-4.3077011177263314E-2</v>
      </c>
      <c r="L21" s="64"/>
      <c r="M21" s="48" t="s">
        <v>77</v>
      </c>
      <c r="N21" s="68">
        <v>100</v>
      </c>
      <c r="O21" s="68">
        <v>100</v>
      </c>
      <c r="P21" s="68">
        <v>105.18825803107836</v>
      </c>
      <c r="Q21" s="69">
        <v>104</v>
      </c>
    </row>
    <row r="22" spans="1:17" ht="16.5" thickBot="1" x14ac:dyDescent="0.3">
      <c r="A22" s="49" t="s">
        <v>78</v>
      </c>
      <c r="B22" s="39">
        <v>4229134.1283546723</v>
      </c>
      <c r="C22" s="40">
        <v>100</v>
      </c>
      <c r="D22" s="46">
        <v>133.16185478051335</v>
      </c>
      <c r="E22" s="46">
        <v>135.59495471211685</v>
      </c>
      <c r="F22" s="46">
        <v>139.54954620168158</v>
      </c>
      <c r="G22" s="46">
        <v>138.16145869424849</v>
      </c>
      <c r="H22" s="43">
        <v>1.8271748584561982</v>
      </c>
      <c r="I22" s="43">
        <v>2.9164739189306648</v>
      </c>
      <c r="J22" s="43">
        <v>-0.99469152370225189</v>
      </c>
      <c r="K22" s="57">
        <v>-0.99469152370224134</v>
      </c>
      <c r="L22" s="65"/>
      <c r="M22" s="49" t="s">
        <v>78</v>
      </c>
      <c r="N22" s="70">
        <v>100</v>
      </c>
      <c r="O22" s="70">
        <v>101.8271748584562</v>
      </c>
      <c r="P22" s="70">
        <v>104.79693785558699</v>
      </c>
      <c r="Q22" s="71">
        <v>103.75453159763796</v>
      </c>
    </row>
    <row r="24" spans="1:17" ht="15.75" x14ac:dyDescent="0.25">
      <c r="A24" s="61"/>
      <c r="H24" s="33"/>
      <c r="I24" s="33"/>
      <c r="J24" s="33"/>
      <c r="K24" s="33"/>
      <c r="L24" s="33"/>
    </row>
    <row r="25" spans="1:17" x14ac:dyDescent="0.25">
      <c r="H25" s="33"/>
      <c r="I25" s="33"/>
      <c r="J25" s="33"/>
      <c r="K25" s="33"/>
      <c r="L25" s="33"/>
    </row>
    <row r="26" spans="1:17" x14ac:dyDescent="0.25">
      <c r="H26" s="33"/>
      <c r="I26" s="33"/>
      <c r="J26" s="33"/>
      <c r="K26" s="33"/>
      <c r="L26" s="33"/>
    </row>
    <row r="27" spans="1:17" x14ac:dyDescent="0.25">
      <c r="H27" s="33"/>
      <c r="I27" s="33"/>
      <c r="J27" s="33"/>
      <c r="K27" s="33"/>
      <c r="L27" s="33"/>
    </row>
    <row r="28" spans="1:17" x14ac:dyDescent="0.25">
      <c r="H28" s="33"/>
      <c r="I28" s="33"/>
      <c r="J28" s="33"/>
      <c r="K28" s="33"/>
      <c r="L28" s="33"/>
    </row>
    <row r="29" spans="1:17" x14ac:dyDescent="0.25">
      <c r="H29" s="33"/>
      <c r="I29" s="33"/>
      <c r="J29" s="33"/>
      <c r="K29" s="33"/>
      <c r="L29" s="33"/>
    </row>
    <row r="30" spans="1:17" x14ac:dyDescent="0.25">
      <c r="H30" s="33"/>
      <c r="I30" s="33"/>
      <c r="J30" s="33"/>
      <c r="K30" s="33"/>
      <c r="L30" s="33"/>
    </row>
    <row r="31" spans="1:17" x14ac:dyDescent="0.25">
      <c r="H31" s="33"/>
      <c r="I31" s="33"/>
      <c r="J31" s="33"/>
      <c r="K31" s="33"/>
      <c r="L31" s="33"/>
    </row>
    <row r="32" spans="1:17" x14ac:dyDescent="0.25">
      <c r="H32" s="33"/>
      <c r="I32" s="33"/>
      <c r="J32" s="33"/>
      <c r="K32" s="33"/>
      <c r="L32" s="33"/>
    </row>
    <row r="33" spans="8:12" x14ac:dyDescent="0.25">
      <c r="H33" s="33"/>
      <c r="I33" s="33"/>
      <c r="J33" s="33"/>
      <c r="K33" s="33"/>
      <c r="L33" s="33"/>
    </row>
    <row r="34" spans="8:12" x14ac:dyDescent="0.25">
      <c r="H34" s="33"/>
      <c r="I34" s="33"/>
      <c r="J34" s="33"/>
      <c r="K34" s="33"/>
      <c r="L34" s="33"/>
    </row>
    <row r="35" spans="8:12" x14ac:dyDescent="0.25">
      <c r="H35" s="33"/>
      <c r="I35" s="33"/>
      <c r="J35" s="33"/>
      <c r="K35" s="33"/>
      <c r="L35" s="33"/>
    </row>
    <row r="36" spans="8:12" x14ac:dyDescent="0.25">
      <c r="H36" s="33"/>
      <c r="I36" s="33"/>
      <c r="J36" s="33"/>
      <c r="K36" s="33"/>
      <c r="L36" s="33"/>
    </row>
    <row r="37" spans="8:12" x14ac:dyDescent="0.25">
      <c r="H37" s="33"/>
      <c r="I37" s="33"/>
      <c r="J37" s="33"/>
      <c r="K37" s="33"/>
      <c r="L37" s="33"/>
    </row>
    <row r="38" spans="8:12" x14ac:dyDescent="0.25">
      <c r="H38" s="33"/>
      <c r="I38" s="33"/>
      <c r="J38" s="33"/>
      <c r="K38" s="33"/>
      <c r="L38" s="33"/>
    </row>
    <row r="39" spans="8:12" x14ac:dyDescent="0.25">
      <c r="H39" s="33"/>
      <c r="I39" s="33"/>
      <c r="J39" s="33"/>
      <c r="K39" s="33"/>
      <c r="L39" s="33"/>
    </row>
    <row r="40" spans="8:12" x14ac:dyDescent="0.25">
      <c r="H40" s="33"/>
      <c r="I40" s="33"/>
      <c r="J40" s="33"/>
      <c r="K40" s="33"/>
      <c r="L40" s="33"/>
    </row>
  </sheetData>
  <mergeCells count="6">
    <mergeCell ref="A2:K2"/>
    <mergeCell ref="D3:G3"/>
    <mergeCell ref="M3:Q3"/>
    <mergeCell ref="A3:A4"/>
    <mergeCell ref="B3:C3"/>
    <mergeCell ref="H3:J3"/>
  </mergeCells>
  <phoneticPr fontId="16" type="noConversion"/>
  <pageMargins left="0.7" right="0.7" top="0.75" bottom="0.75" header="0.3" footer="0.3"/>
  <pageSetup paperSize="9" scale="3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40"/>
  <sheetViews>
    <sheetView showGridLines="0" zoomScaleNormal="100" workbookViewId="0"/>
  </sheetViews>
  <sheetFormatPr baseColWidth="10" defaultRowHeight="15" x14ac:dyDescent="0.25"/>
  <cols>
    <col min="1" max="1" width="23.140625" customWidth="1"/>
    <col min="2" max="2" width="15.7109375" customWidth="1"/>
    <col min="3" max="3" width="12.42578125" customWidth="1"/>
    <col min="4" max="7" width="10.5703125" customWidth="1"/>
    <col min="8" max="10" width="11" customWidth="1"/>
    <col min="11" max="11" width="14.42578125" customWidth="1"/>
    <col min="13" max="13" width="22.5703125" customWidth="1"/>
    <col min="14" max="14" width="11.5703125" customWidth="1"/>
  </cols>
  <sheetData>
    <row r="1" spans="1:17" ht="15.75" customHeight="1" thickBot="1" x14ac:dyDescent="0.3">
      <c r="D1" s="10" t="s">
        <v>50</v>
      </c>
    </row>
    <row r="2" spans="1:17" s="29" customFormat="1" ht="21.6" customHeight="1" thickBot="1" x14ac:dyDescent="0.3">
      <c r="A2" s="89" t="s">
        <v>94</v>
      </c>
      <c r="B2" s="87"/>
      <c r="C2" s="87"/>
      <c r="D2" s="87"/>
      <c r="E2" s="87"/>
      <c r="F2" s="87"/>
      <c r="G2" s="87"/>
      <c r="H2" s="87"/>
      <c r="I2" s="87"/>
      <c r="J2" s="87"/>
      <c r="K2" s="88"/>
    </row>
    <row r="3" spans="1:17" ht="19.899999999999999" customHeight="1" x14ac:dyDescent="0.25">
      <c r="A3" s="99" t="s">
        <v>17</v>
      </c>
      <c r="B3" s="101" t="s">
        <v>23</v>
      </c>
      <c r="C3" s="102"/>
      <c r="D3" s="96" t="s">
        <v>86</v>
      </c>
      <c r="E3" s="97"/>
      <c r="F3" s="97"/>
      <c r="G3" s="98"/>
      <c r="H3" s="103" t="s">
        <v>79</v>
      </c>
      <c r="I3" s="104"/>
      <c r="J3" s="105"/>
      <c r="K3" s="44" t="s">
        <v>16</v>
      </c>
      <c r="M3" s="92" t="s">
        <v>92</v>
      </c>
      <c r="N3" s="93"/>
      <c r="O3" s="93"/>
      <c r="P3" s="93"/>
      <c r="Q3" s="94"/>
    </row>
    <row r="4" spans="1:17" ht="19.899999999999999" customHeight="1" x14ac:dyDescent="0.25">
      <c r="A4" s="106"/>
      <c r="B4" s="45" t="s">
        <v>84</v>
      </c>
      <c r="C4" s="45" t="s">
        <v>85</v>
      </c>
      <c r="D4" s="53">
        <v>2020</v>
      </c>
      <c r="E4" s="53">
        <v>2021</v>
      </c>
      <c r="F4" s="53">
        <v>2022</v>
      </c>
      <c r="G4" s="53">
        <v>2023</v>
      </c>
      <c r="H4" s="45" t="s">
        <v>80</v>
      </c>
      <c r="I4" s="45" t="s">
        <v>81</v>
      </c>
      <c r="J4" s="45" t="s">
        <v>82</v>
      </c>
      <c r="K4" s="54" t="s">
        <v>15</v>
      </c>
      <c r="M4" s="58" t="s">
        <v>17</v>
      </c>
      <c r="N4" s="59">
        <v>2020</v>
      </c>
      <c r="O4" s="59">
        <v>2021</v>
      </c>
      <c r="P4" s="59">
        <v>2022</v>
      </c>
      <c r="Q4" s="60">
        <v>2023</v>
      </c>
    </row>
    <row r="5" spans="1:17" ht="15.75" x14ac:dyDescent="0.25">
      <c r="A5" s="47" t="s">
        <v>61</v>
      </c>
      <c r="B5" s="37">
        <v>6784.2988689996619</v>
      </c>
      <c r="C5" s="34">
        <v>0.89770071983217747</v>
      </c>
      <c r="D5" s="35">
        <v>263.77101907198994</v>
      </c>
      <c r="E5" s="35">
        <v>270.33161059946838</v>
      </c>
      <c r="F5" s="35">
        <v>264.7638804897972</v>
      </c>
      <c r="G5" s="35">
        <v>265.05946971639457</v>
      </c>
      <c r="H5" s="41">
        <v>2.4872298520740377</v>
      </c>
      <c r="I5" s="41">
        <v>-2.0595926970303502</v>
      </c>
      <c r="J5" s="41">
        <v>0.11164257981509766</v>
      </c>
      <c r="K5" s="55">
        <v>4.916560813803876E-4</v>
      </c>
      <c r="L5" s="13"/>
      <c r="M5" s="47" t="s">
        <v>61</v>
      </c>
      <c r="N5" s="66">
        <v>100</v>
      </c>
      <c r="O5" s="66">
        <v>102.48722985207404</v>
      </c>
      <c r="P5" s="66">
        <v>100.37641035065201</v>
      </c>
      <c r="Q5" s="67">
        <v>100.48847316469327</v>
      </c>
    </row>
    <row r="6" spans="1:17" ht="15.75" x14ac:dyDescent="0.25">
      <c r="A6" s="47" t="s">
        <v>62</v>
      </c>
      <c r="B6" s="37">
        <v>0</v>
      </c>
      <c r="C6" s="34">
        <v>0</v>
      </c>
      <c r="D6" s="35"/>
      <c r="E6" s="35"/>
      <c r="F6" s="35"/>
      <c r="G6" s="35"/>
      <c r="H6" s="41"/>
      <c r="I6" s="41"/>
      <c r="J6" s="41"/>
      <c r="K6" s="55"/>
      <c r="L6" s="13"/>
      <c r="M6" s="47" t="s">
        <v>62</v>
      </c>
      <c r="N6" s="66"/>
      <c r="O6" s="66"/>
      <c r="P6" s="66"/>
      <c r="Q6" s="67"/>
    </row>
    <row r="7" spans="1:17" ht="15.75" x14ac:dyDescent="0.25">
      <c r="A7" s="47" t="s">
        <v>63</v>
      </c>
      <c r="B7" s="37">
        <v>0</v>
      </c>
      <c r="C7" s="34">
        <v>0</v>
      </c>
      <c r="D7" s="35"/>
      <c r="E7" s="35"/>
      <c r="F7" s="35"/>
      <c r="G7" s="35"/>
      <c r="H7" s="41"/>
      <c r="I7" s="41"/>
      <c r="J7" s="41"/>
      <c r="K7" s="55"/>
      <c r="L7" s="13"/>
      <c r="M7" s="47" t="s">
        <v>63</v>
      </c>
      <c r="N7" s="66"/>
      <c r="O7" s="66"/>
      <c r="P7" s="66"/>
      <c r="Q7" s="67"/>
    </row>
    <row r="8" spans="1:17" ht="16.5" customHeight="1" x14ac:dyDescent="0.25">
      <c r="A8" s="47" t="s">
        <v>64</v>
      </c>
      <c r="B8" s="37">
        <v>2109.0596854906794</v>
      </c>
      <c r="C8" s="34">
        <v>0.27907149056851244</v>
      </c>
      <c r="D8" s="35">
        <v>435.76113794788097</v>
      </c>
      <c r="E8" s="35">
        <v>450.91775723705825</v>
      </c>
      <c r="F8" s="35">
        <v>449.77200835374208</v>
      </c>
      <c r="G8" s="35">
        <v>438.64559659201348</v>
      </c>
      <c r="H8" s="41">
        <v>3.4781943521980816</v>
      </c>
      <c r="I8" s="41">
        <v>-0.25409265102723061</v>
      </c>
      <c r="J8" s="41">
        <v>-2.47378928770013</v>
      </c>
      <c r="K8" s="55">
        <v>-5.7532313843894727E-3</v>
      </c>
      <c r="L8" s="13"/>
      <c r="M8" s="47" t="s">
        <v>64</v>
      </c>
      <c r="N8" s="66">
        <v>100</v>
      </c>
      <c r="O8" s="66">
        <v>103.47819435219807</v>
      </c>
      <c r="P8" s="66">
        <v>103.21526386493348</v>
      </c>
      <c r="Q8" s="67">
        <v>100.66193572417133</v>
      </c>
    </row>
    <row r="9" spans="1:17" ht="15.75" customHeight="1" x14ac:dyDescent="0.25">
      <c r="A9" s="47" t="s">
        <v>65</v>
      </c>
      <c r="B9" s="37">
        <v>20894.840264639402</v>
      </c>
      <c r="C9" s="34">
        <v>2.7648123274838721</v>
      </c>
      <c r="D9" s="35">
        <v>441.55</v>
      </c>
      <c r="E9" s="35">
        <v>451.31</v>
      </c>
      <c r="F9" s="35">
        <v>471.38</v>
      </c>
      <c r="G9" s="35">
        <v>478.45</v>
      </c>
      <c r="H9" s="41">
        <v>2.2103951987317383</v>
      </c>
      <c r="I9" s="41">
        <v>4.4470541313066398</v>
      </c>
      <c r="J9" s="41">
        <v>1.4998514998514985</v>
      </c>
      <c r="K9" s="55">
        <v>3.621815406226378E-2</v>
      </c>
      <c r="L9" s="13"/>
      <c r="M9" s="47" t="s">
        <v>65</v>
      </c>
      <c r="N9" s="66">
        <v>100</v>
      </c>
      <c r="O9" s="66">
        <v>102.21039519873175</v>
      </c>
      <c r="P9" s="66">
        <v>106.75574680104178</v>
      </c>
      <c r="Q9" s="67">
        <v>108.35692447061487</v>
      </c>
    </row>
    <row r="10" spans="1:17" ht="15" customHeight="1" x14ac:dyDescent="0.25">
      <c r="A10" s="47" t="s">
        <v>66</v>
      </c>
      <c r="B10" s="37">
        <v>10225.549896338849</v>
      </c>
      <c r="C10" s="34">
        <v>1.3530482191119533</v>
      </c>
      <c r="D10" s="35">
        <v>426.51</v>
      </c>
      <c r="E10" s="35">
        <v>448.11</v>
      </c>
      <c r="F10" s="35">
        <v>450.62</v>
      </c>
      <c r="G10" s="35">
        <v>452.97</v>
      </c>
      <c r="H10" s="41">
        <v>5.0643595695294419</v>
      </c>
      <c r="I10" s="41">
        <v>0.56013032514337791</v>
      </c>
      <c r="J10" s="41">
        <v>0.52150370600506468</v>
      </c>
      <c r="K10" s="55">
        <v>5.8914524528954652E-3</v>
      </c>
      <c r="L10" s="13"/>
      <c r="M10" s="47" t="s">
        <v>66</v>
      </c>
      <c r="N10" s="66">
        <v>100</v>
      </c>
      <c r="O10" s="66">
        <v>105.06435956952944</v>
      </c>
      <c r="P10" s="66">
        <v>105.65285690839605</v>
      </c>
      <c r="Q10" s="67">
        <v>106.20384047267358</v>
      </c>
    </row>
    <row r="11" spans="1:17" ht="16.5" customHeight="1" x14ac:dyDescent="0.25">
      <c r="A11" s="47" t="s">
        <v>67</v>
      </c>
      <c r="B11" s="37">
        <v>113640.47801194657</v>
      </c>
      <c r="C11" s="34">
        <v>15.036946467607374</v>
      </c>
      <c r="D11" s="35">
        <v>375.31672359950289</v>
      </c>
      <c r="E11" s="35">
        <v>377.11375810359436</v>
      </c>
      <c r="F11" s="35">
        <v>374.17087995285766</v>
      </c>
      <c r="G11" s="35">
        <v>374.43111698531317</v>
      </c>
      <c r="H11" s="41">
        <v>0.4788048043414847</v>
      </c>
      <c r="I11" s="41">
        <v>-0.78036881113424805</v>
      </c>
      <c r="J11" s="41">
        <v>6.9550316820030045E-2</v>
      </c>
      <c r="K11" s="55">
        <v>7.2505339817349598E-3</v>
      </c>
      <c r="L11" s="13"/>
      <c r="M11" s="47" t="s">
        <v>67</v>
      </c>
      <c r="N11" s="66">
        <v>100</v>
      </c>
      <c r="O11" s="66">
        <v>100.47880480434148</v>
      </c>
      <c r="P11" s="66">
        <v>99.69469954984794</v>
      </c>
      <c r="Q11" s="67">
        <v>99.76403752923764</v>
      </c>
    </row>
    <row r="12" spans="1:17" ht="15.75" x14ac:dyDescent="0.25">
      <c r="A12" s="47" t="s">
        <v>68</v>
      </c>
      <c r="B12" s="37">
        <v>62586.514783377694</v>
      </c>
      <c r="C12" s="34">
        <v>8.2814687940051837</v>
      </c>
      <c r="D12" s="35">
        <v>451.15439695197131</v>
      </c>
      <c r="E12" s="35">
        <v>462.30531374006375</v>
      </c>
      <c r="F12" s="35">
        <v>497.84573621348937</v>
      </c>
      <c r="G12" s="35">
        <v>497.84573621348937</v>
      </c>
      <c r="H12" s="41">
        <v>2.4716409423090564</v>
      </c>
      <c r="I12" s="41">
        <v>7.6876517351493421</v>
      </c>
      <c r="J12" s="41">
        <v>0</v>
      </c>
      <c r="K12" s="55">
        <v>0</v>
      </c>
      <c r="L12" s="13"/>
      <c r="M12" s="47" t="s">
        <v>68</v>
      </c>
      <c r="N12" s="66">
        <v>100</v>
      </c>
      <c r="O12" s="66">
        <v>102.47164094230905</v>
      </c>
      <c r="P12" s="66">
        <v>110.34930382524648</v>
      </c>
      <c r="Q12" s="67">
        <v>110.34930382524648</v>
      </c>
    </row>
    <row r="13" spans="1:17" ht="15.75" x14ac:dyDescent="0.25">
      <c r="A13" s="47" t="s">
        <v>69</v>
      </c>
      <c r="B13" s="37">
        <v>545.25394004855184</v>
      </c>
      <c r="C13" s="34">
        <v>7.2148185674651519E-2</v>
      </c>
      <c r="D13" s="35">
        <v>300</v>
      </c>
      <c r="E13" s="35">
        <v>300</v>
      </c>
      <c r="F13" s="35">
        <v>310</v>
      </c>
      <c r="G13" s="35">
        <v>315</v>
      </c>
      <c r="H13" s="41">
        <v>0</v>
      </c>
      <c r="I13" s="41">
        <v>3.3333333333333335</v>
      </c>
      <c r="J13" s="41">
        <v>1.6129032258064515</v>
      </c>
      <c r="K13" s="55">
        <v>6.6840033577029393E-4</v>
      </c>
      <c r="L13" s="13"/>
      <c r="M13" s="47" t="s">
        <v>69</v>
      </c>
      <c r="N13" s="66">
        <v>100</v>
      </c>
      <c r="O13" s="66">
        <v>100</v>
      </c>
      <c r="P13" s="66">
        <v>103.33333333333334</v>
      </c>
      <c r="Q13" s="67">
        <v>105</v>
      </c>
    </row>
    <row r="14" spans="1:17" ht="15.75" x14ac:dyDescent="0.25">
      <c r="A14" s="47" t="s">
        <v>70</v>
      </c>
      <c r="B14" s="37">
        <v>301800.34872425592</v>
      </c>
      <c r="C14" s="34">
        <v>39.934324169199598</v>
      </c>
      <c r="D14" s="35">
        <v>391.29434327543646</v>
      </c>
      <c r="E14" s="35">
        <v>393.82144991807064</v>
      </c>
      <c r="F14" s="35">
        <v>419.69391128028684</v>
      </c>
      <c r="G14" s="35">
        <v>427.45189326880762</v>
      </c>
      <c r="H14" s="41">
        <v>0.64583265412945723</v>
      </c>
      <c r="I14" s="41">
        <v>6.5695917191911768</v>
      </c>
      <c r="J14" s="41">
        <v>1.8484857130414076</v>
      </c>
      <c r="K14" s="55">
        <v>0.57403232187027531</v>
      </c>
      <c r="L14" s="13"/>
      <c r="M14" s="47" t="s">
        <v>70</v>
      </c>
      <c r="N14" s="66">
        <v>100</v>
      </c>
      <c r="O14" s="66">
        <v>100.64583265412945</v>
      </c>
      <c r="P14" s="66">
        <v>107.25785294188617</v>
      </c>
      <c r="Q14" s="67">
        <v>109.24049902963189</v>
      </c>
    </row>
    <row r="15" spans="1:17" ht="15" customHeight="1" x14ac:dyDescent="0.25">
      <c r="A15" s="47" t="s">
        <v>71</v>
      </c>
      <c r="B15" s="37">
        <v>5577.8637789050381</v>
      </c>
      <c r="C15" s="34">
        <v>0.73806482086588798</v>
      </c>
      <c r="D15" s="35">
        <v>333.48214285714289</v>
      </c>
      <c r="E15" s="35">
        <v>452.91666666666663</v>
      </c>
      <c r="F15" s="35">
        <v>553.05555555555554</v>
      </c>
      <c r="G15" s="35">
        <v>523.88888888888891</v>
      </c>
      <c r="H15" s="41">
        <v>35.814368585452897</v>
      </c>
      <c r="I15" s="41">
        <v>22.109782275375657</v>
      </c>
      <c r="J15" s="41">
        <v>-5.2737317930688032</v>
      </c>
      <c r="K15" s="55">
        <v>-3.9886189171146752E-2</v>
      </c>
      <c r="L15" s="13"/>
      <c r="M15" s="47" t="s">
        <v>71</v>
      </c>
      <c r="N15" s="66">
        <v>100</v>
      </c>
      <c r="O15" s="66">
        <v>135.81436858545291</v>
      </c>
      <c r="P15" s="66">
        <v>165.84262977837275</v>
      </c>
      <c r="Q15" s="67">
        <v>157.09653428528929</v>
      </c>
    </row>
    <row r="16" spans="1:17" ht="15" customHeight="1" x14ac:dyDescent="0.25">
      <c r="A16" s="47" t="s">
        <v>72</v>
      </c>
      <c r="B16" s="37">
        <v>60358.062474413346</v>
      </c>
      <c r="C16" s="34">
        <v>7.9865992311370109</v>
      </c>
      <c r="D16" s="35">
        <v>566.47176789200512</v>
      </c>
      <c r="E16" s="35">
        <v>550.58452702570412</v>
      </c>
      <c r="F16" s="35">
        <v>544.07507474034412</v>
      </c>
      <c r="G16" s="35">
        <v>571.0035424823368</v>
      </c>
      <c r="H16" s="41">
        <v>-2.8045953508718933</v>
      </c>
      <c r="I16" s="41">
        <v>-1.1822802795647949</v>
      </c>
      <c r="J16" s="41">
        <v>4.9494029394461947</v>
      </c>
      <c r="K16" s="55">
        <v>0.39848756639701094</v>
      </c>
      <c r="L16" s="13"/>
      <c r="M16" s="47" t="s">
        <v>72</v>
      </c>
      <c r="N16" s="66">
        <v>100</v>
      </c>
      <c r="O16" s="66">
        <v>97.195404649128108</v>
      </c>
      <c r="P16" s="66">
        <v>96.046282547318256</v>
      </c>
      <c r="Q16" s="67">
        <v>100.80000007894402</v>
      </c>
    </row>
    <row r="17" spans="1:17" ht="15" customHeight="1" x14ac:dyDescent="0.25">
      <c r="A17" s="47" t="s">
        <v>73</v>
      </c>
      <c r="B17" s="37">
        <v>11142.392933159001</v>
      </c>
      <c r="C17" s="34">
        <v>1.47436519969007</v>
      </c>
      <c r="D17" s="35">
        <v>730</v>
      </c>
      <c r="E17" s="35">
        <v>755</v>
      </c>
      <c r="F17" s="35">
        <v>780.00000000000011</v>
      </c>
      <c r="G17" s="35">
        <v>737.5</v>
      </c>
      <c r="H17" s="41">
        <v>3.4246575342465753</v>
      </c>
      <c r="I17" s="41">
        <v>3.3112582781457101</v>
      </c>
      <c r="J17" s="41">
        <v>-5.4487179487179631</v>
      </c>
      <c r="K17" s="55">
        <v>-0.11610080801200902</v>
      </c>
      <c r="L17" s="13"/>
      <c r="M17" s="47" t="s">
        <v>73</v>
      </c>
      <c r="N17" s="66">
        <v>100</v>
      </c>
      <c r="O17" s="66">
        <v>103.42465753424656</v>
      </c>
      <c r="P17" s="66">
        <v>106.84931506849315</v>
      </c>
      <c r="Q17" s="67">
        <v>101.02739726027397</v>
      </c>
    </row>
    <row r="18" spans="1:17" ht="15.75" x14ac:dyDescent="0.25">
      <c r="A18" s="47" t="s">
        <v>74</v>
      </c>
      <c r="B18" s="37">
        <v>15389.054044195636</v>
      </c>
      <c r="C18" s="34">
        <v>2.0362848335199706</v>
      </c>
      <c r="D18" s="35">
        <v>940.68384615384616</v>
      </c>
      <c r="E18" s="35">
        <v>956.53557692307686</v>
      </c>
      <c r="F18" s="35">
        <v>1080</v>
      </c>
      <c r="G18" s="35">
        <v>1100</v>
      </c>
      <c r="H18" s="41">
        <v>1.6851284131266131</v>
      </c>
      <c r="I18" s="41">
        <v>12.907457501379685</v>
      </c>
      <c r="J18" s="41">
        <v>1.8518518518518516</v>
      </c>
      <c r="K18" s="55">
        <v>7.5458777166555788E-2</v>
      </c>
      <c r="L18" s="13"/>
      <c r="M18" s="47" t="s">
        <v>74</v>
      </c>
      <c r="N18" s="66">
        <v>100</v>
      </c>
      <c r="O18" s="66">
        <v>101.68512841312662</v>
      </c>
      <c r="P18" s="66">
        <v>114.81009314827429</v>
      </c>
      <c r="Q18" s="67">
        <v>116.93620598435344</v>
      </c>
    </row>
    <row r="19" spans="1:17" ht="15" customHeight="1" x14ac:dyDescent="0.25">
      <c r="A19" s="47" t="s">
        <v>75</v>
      </c>
      <c r="B19" s="37">
        <v>42505.514565014862</v>
      </c>
      <c r="C19" s="34">
        <v>5.6243440565697229</v>
      </c>
      <c r="D19" s="35">
        <v>597.29689404010639</v>
      </c>
      <c r="E19" s="35">
        <v>611.24379062695812</v>
      </c>
      <c r="F19" s="35">
        <v>622.8234457466807</v>
      </c>
      <c r="G19" s="35">
        <v>637.24379062695812</v>
      </c>
      <c r="H19" s="41">
        <v>2.3350023624792589</v>
      </c>
      <c r="I19" s="41">
        <v>1.894441350127293</v>
      </c>
      <c r="J19" s="41">
        <v>2.3153182460864774</v>
      </c>
      <c r="K19" s="55">
        <v>0.15027570281971875</v>
      </c>
      <c r="L19" s="13"/>
      <c r="M19" s="47" t="s">
        <v>75</v>
      </c>
      <c r="N19" s="66">
        <v>100</v>
      </c>
      <c r="O19" s="66">
        <v>102.33500236247926</v>
      </c>
      <c r="P19" s="66">
        <v>104.27367896288781</v>
      </c>
      <c r="Q19" s="67">
        <v>106.6879464777812</v>
      </c>
    </row>
    <row r="20" spans="1:17" ht="15" customHeight="1" x14ac:dyDescent="0.25">
      <c r="A20" s="47" t="s">
        <v>76</v>
      </c>
      <c r="B20" s="37">
        <v>96141.665827704972</v>
      </c>
      <c r="C20" s="34">
        <v>12.721497723776018</v>
      </c>
      <c r="D20" s="35">
        <v>703.93957119297954</v>
      </c>
      <c r="E20" s="35">
        <v>771.19394814952489</v>
      </c>
      <c r="F20" s="35">
        <v>799.75729298412034</v>
      </c>
      <c r="G20" s="35">
        <v>881.57366748403615</v>
      </c>
      <c r="H20" s="41">
        <v>9.5539986255593075</v>
      </c>
      <c r="I20" s="41">
        <v>3.7037822850053512</v>
      </c>
      <c r="J20" s="41">
        <v>10.23015047410644</v>
      </c>
      <c r="K20" s="55">
        <v>1.9285003240954748</v>
      </c>
      <c r="L20" s="13"/>
      <c r="M20" s="47" t="s">
        <v>76</v>
      </c>
      <c r="N20" s="66">
        <v>100</v>
      </c>
      <c r="O20" s="66">
        <v>109.5539986255593</v>
      </c>
      <c r="P20" s="66">
        <v>113.61164021916778</v>
      </c>
      <c r="Q20" s="67">
        <v>125.23428196968906</v>
      </c>
    </row>
    <row r="21" spans="1:17" ht="15" customHeight="1" thickBot="1" x14ac:dyDescent="0.3">
      <c r="A21" s="48" t="s">
        <v>77</v>
      </c>
      <c r="B21" s="38">
        <v>6040.8231469901202</v>
      </c>
      <c r="C21" s="30">
        <v>0.79932376095799929</v>
      </c>
      <c r="D21" s="18">
        <v>4214.6124914268012</v>
      </c>
      <c r="E21" s="18">
        <v>4214.6124914268012</v>
      </c>
      <c r="F21" s="18">
        <v>4232.3101174804751</v>
      </c>
      <c r="G21" s="18">
        <v>4383.1969910838743</v>
      </c>
      <c r="H21" s="42">
        <v>0</v>
      </c>
      <c r="I21" s="42">
        <v>0.41991110902066964</v>
      </c>
      <c r="J21" s="42">
        <v>3.5651185620873931</v>
      </c>
      <c r="K21" s="56">
        <v>0.22346804206979276</v>
      </c>
      <c r="L21" s="13"/>
      <c r="M21" s="48" t="s">
        <v>77</v>
      </c>
      <c r="N21" s="68">
        <v>100</v>
      </c>
      <c r="O21" s="68">
        <v>100</v>
      </c>
      <c r="P21" s="68">
        <v>100.41991110902066</v>
      </c>
      <c r="Q21" s="69">
        <v>104.00000000000003</v>
      </c>
    </row>
    <row r="22" spans="1:17" ht="16.5" thickBot="1" x14ac:dyDescent="0.3">
      <c r="A22" s="49" t="s">
        <v>78</v>
      </c>
      <c r="B22" s="39">
        <v>755741.72094548028</v>
      </c>
      <c r="C22" s="40">
        <v>100</v>
      </c>
      <c r="D22" s="46">
        <v>506.29355634570152</v>
      </c>
      <c r="E22" s="46">
        <v>518.80393161381835</v>
      </c>
      <c r="F22" s="46">
        <v>539.7078802444405</v>
      </c>
      <c r="G22" s="46">
        <v>557.18903307259541</v>
      </c>
      <c r="H22" s="43">
        <v>2.4709726425146603</v>
      </c>
      <c r="I22" s="43">
        <v>4.0292579444410244</v>
      </c>
      <c r="J22" s="43">
        <v>3.2390027027653314</v>
      </c>
      <c r="K22" s="57">
        <v>3.2390027027653279</v>
      </c>
      <c r="L22" s="13"/>
      <c r="M22" s="49" t="s">
        <v>78</v>
      </c>
      <c r="N22" s="70">
        <v>100</v>
      </c>
      <c r="O22" s="70">
        <v>102.47097264251465</v>
      </c>
      <c r="P22" s="70">
        <v>106.59979244845917</v>
      </c>
      <c r="Q22" s="71">
        <v>110.052562607007</v>
      </c>
    </row>
    <row r="24" spans="1:17" ht="15.75" x14ac:dyDescent="0.25">
      <c r="A24" s="61"/>
      <c r="H24" s="33"/>
      <c r="I24" s="33"/>
      <c r="J24" s="33"/>
      <c r="K24" s="33"/>
    </row>
    <row r="25" spans="1:17" x14ac:dyDescent="0.25">
      <c r="H25" s="33"/>
      <c r="I25" s="33"/>
      <c r="J25" s="33"/>
      <c r="K25" s="33"/>
    </row>
    <row r="26" spans="1:17" x14ac:dyDescent="0.25">
      <c r="H26" s="33"/>
      <c r="I26" s="33"/>
      <c r="J26" s="33"/>
      <c r="K26" s="33"/>
    </row>
    <row r="27" spans="1:17" x14ac:dyDescent="0.25">
      <c r="H27" s="33"/>
      <c r="I27" s="33"/>
      <c r="J27" s="33"/>
      <c r="K27" s="33"/>
    </row>
    <row r="28" spans="1:17" x14ac:dyDescent="0.25">
      <c r="H28" s="33"/>
      <c r="I28" s="33"/>
      <c r="J28" s="33"/>
      <c r="K28" s="33"/>
    </row>
    <row r="29" spans="1:17" x14ac:dyDescent="0.25">
      <c r="H29" s="33"/>
      <c r="I29" s="33"/>
      <c r="J29" s="33"/>
      <c r="K29" s="33"/>
    </row>
    <row r="30" spans="1:17" x14ac:dyDescent="0.25">
      <c r="H30" s="33"/>
      <c r="I30" s="33"/>
      <c r="J30" s="33"/>
      <c r="K30" s="33"/>
    </row>
    <row r="31" spans="1:17" x14ac:dyDescent="0.25">
      <c r="H31" s="33"/>
      <c r="I31" s="33"/>
      <c r="J31" s="33"/>
      <c r="K31" s="33"/>
    </row>
    <row r="32" spans="1:17" x14ac:dyDescent="0.25">
      <c r="H32" s="33"/>
      <c r="I32" s="33"/>
      <c r="J32" s="33"/>
      <c r="K32" s="33"/>
    </row>
    <row r="33" spans="8:11" x14ac:dyDescent="0.25">
      <c r="H33" s="33"/>
      <c r="I33" s="33"/>
      <c r="J33" s="33"/>
      <c r="K33" s="33"/>
    </row>
    <row r="34" spans="8:11" x14ac:dyDescent="0.25">
      <c r="H34" s="33"/>
      <c r="I34" s="33"/>
      <c r="J34" s="33"/>
      <c r="K34" s="33"/>
    </row>
    <row r="35" spans="8:11" x14ac:dyDescent="0.25">
      <c r="H35" s="33"/>
      <c r="I35" s="33"/>
      <c r="J35" s="33"/>
      <c r="K35" s="33"/>
    </row>
    <row r="36" spans="8:11" x14ac:dyDescent="0.25">
      <c r="H36" s="33"/>
      <c r="I36" s="33"/>
      <c r="J36" s="33"/>
      <c r="K36" s="33"/>
    </row>
    <row r="37" spans="8:11" x14ac:dyDescent="0.25">
      <c r="H37" s="33"/>
      <c r="I37" s="33"/>
      <c r="J37" s="33"/>
      <c r="K37" s="33"/>
    </row>
    <row r="38" spans="8:11" x14ac:dyDescent="0.25">
      <c r="H38" s="33"/>
      <c r="I38" s="33"/>
      <c r="J38" s="33"/>
      <c r="K38" s="33"/>
    </row>
    <row r="39" spans="8:11" x14ac:dyDescent="0.25">
      <c r="H39" s="33"/>
      <c r="I39" s="33"/>
      <c r="J39" s="33"/>
      <c r="K39" s="33"/>
    </row>
    <row r="40" spans="8:11" x14ac:dyDescent="0.25">
      <c r="H40" s="33"/>
      <c r="I40" s="33"/>
      <c r="J40" s="33"/>
      <c r="K40" s="33"/>
    </row>
  </sheetData>
  <mergeCells count="6">
    <mergeCell ref="M3:Q3"/>
    <mergeCell ref="A3:A4"/>
    <mergeCell ref="B3:C3"/>
    <mergeCell ref="H3:J3"/>
    <mergeCell ref="A2:K2"/>
    <mergeCell ref="D3:G3"/>
  </mergeCells>
  <phoneticPr fontId="16" type="noConversion"/>
  <pageMargins left="0.7" right="0.7" top="0.75" bottom="0.75" header="0.3" footer="0.3"/>
  <pageSetup paperSize="9" scale="3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0"/>
  <sheetViews>
    <sheetView showGridLines="0" zoomScaleNormal="100" workbookViewId="0"/>
  </sheetViews>
  <sheetFormatPr baseColWidth="10" defaultRowHeight="15" x14ac:dyDescent="0.25"/>
  <cols>
    <col min="1" max="1" width="23.140625" customWidth="1"/>
    <col min="2" max="2" width="15.7109375" customWidth="1"/>
    <col min="3" max="3" width="12.42578125" customWidth="1"/>
    <col min="4" max="7" width="10.5703125" customWidth="1"/>
    <col min="8" max="10" width="11" customWidth="1"/>
    <col min="11" max="11" width="14.42578125" customWidth="1"/>
    <col min="13" max="13" width="22.5703125" customWidth="1"/>
    <col min="14" max="14" width="11.5703125" customWidth="1"/>
  </cols>
  <sheetData>
    <row r="1" spans="1:17" ht="15.75" customHeight="1" thickBot="1" x14ac:dyDescent="0.3">
      <c r="D1" s="10" t="s">
        <v>51</v>
      </c>
    </row>
    <row r="2" spans="1:17" s="29" customFormat="1" ht="21.6" customHeight="1" thickBot="1" x14ac:dyDescent="0.3">
      <c r="A2" s="89" t="s">
        <v>93</v>
      </c>
      <c r="B2" s="87"/>
      <c r="C2" s="87"/>
      <c r="D2" s="87"/>
      <c r="E2" s="87"/>
      <c r="F2" s="87"/>
      <c r="G2" s="87"/>
      <c r="H2" s="87"/>
      <c r="I2" s="87"/>
      <c r="J2" s="87"/>
      <c r="K2" s="88"/>
    </row>
    <row r="3" spans="1:17" ht="19.899999999999999" customHeight="1" x14ac:dyDescent="0.25">
      <c r="A3" s="99" t="s">
        <v>17</v>
      </c>
      <c r="B3" s="101" t="s">
        <v>23</v>
      </c>
      <c r="C3" s="102"/>
      <c r="D3" s="96" t="s">
        <v>86</v>
      </c>
      <c r="E3" s="97"/>
      <c r="F3" s="97"/>
      <c r="G3" s="98"/>
      <c r="H3" s="103" t="s">
        <v>79</v>
      </c>
      <c r="I3" s="104"/>
      <c r="J3" s="105"/>
      <c r="K3" s="44" t="s">
        <v>16</v>
      </c>
      <c r="M3" s="92" t="s">
        <v>95</v>
      </c>
      <c r="N3" s="93"/>
      <c r="O3" s="93"/>
      <c r="P3" s="93"/>
      <c r="Q3" s="94"/>
    </row>
    <row r="4" spans="1:17" ht="19.899999999999999" customHeight="1" x14ac:dyDescent="0.25">
      <c r="A4" s="106"/>
      <c r="B4" s="45" t="s">
        <v>84</v>
      </c>
      <c r="C4" s="45" t="s">
        <v>85</v>
      </c>
      <c r="D4" s="53">
        <v>2020</v>
      </c>
      <c r="E4" s="53">
        <v>2021</v>
      </c>
      <c r="F4" s="53">
        <v>2022</v>
      </c>
      <c r="G4" s="53">
        <v>2023</v>
      </c>
      <c r="H4" s="45" t="s">
        <v>80</v>
      </c>
      <c r="I4" s="45" t="s">
        <v>81</v>
      </c>
      <c r="J4" s="45" t="s">
        <v>82</v>
      </c>
      <c r="K4" s="54" t="s">
        <v>15</v>
      </c>
      <c r="M4" s="58" t="s">
        <v>17</v>
      </c>
      <c r="N4" s="59">
        <v>2020</v>
      </c>
      <c r="O4" s="59">
        <v>2021</v>
      </c>
      <c r="P4" s="59">
        <v>2022</v>
      </c>
      <c r="Q4" s="60">
        <v>2023</v>
      </c>
    </row>
    <row r="5" spans="1:17" ht="15.75" x14ac:dyDescent="0.25">
      <c r="A5" s="47" t="str">
        <f>'Cuadro 3'!A5</f>
        <v>Galicia</v>
      </c>
      <c r="B5" s="37">
        <v>0</v>
      </c>
      <c r="C5" s="34">
        <v>0</v>
      </c>
      <c r="D5" s="35"/>
      <c r="E5" s="35"/>
      <c r="F5" s="35"/>
      <c r="G5" s="35"/>
      <c r="H5" s="41"/>
      <c r="I5" s="41"/>
      <c r="J5" s="41"/>
      <c r="K5" s="55"/>
      <c r="L5" s="13"/>
      <c r="M5" s="47" t="s">
        <v>61</v>
      </c>
      <c r="N5" s="66"/>
      <c r="O5" s="66"/>
      <c r="P5" s="66"/>
      <c r="Q5" s="67"/>
    </row>
    <row r="6" spans="1:17" ht="15.75" x14ac:dyDescent="0.25">
      <c r="A6" s="47" t="str">
        <f>'Cuadro 3'!A6</f>
        <v>P. de Asturias</v>
      </c>
      <c r="B6" s="37">
        <v>0</v>
      </c>
      <c r="C6" s="34">
        <v>0</v>
      </c>
      <c r="D6" s="35"/>
      <c r="E6" s="35"/>
      <c r="F6" s="35"/>
      <c r="G6" s="35"/>
      <c r="H6" s="41"/>
      <c r="I6" s="41"/>
      <c r="J6" s="41"/>
      <c r="K6" s="55"/>
      <c r="L6" s="13"/>
      <c r="M6" s="47" t="s">
        <v>62</v>
      </c>
      <c r="N6" s="66"/>
      <c r="O6" s="66"/>
      <c r="P6" s="66"/>
      <c r="Q6" s="67"/>
    </row>
    <row r="7" spans="1:17" ht="15.75" x14ac:dyDescent="0.25">
      <c r="A7" s="47" t="str">
        <f>'Cuadro 3'!A7</f>
        <v>Cantabria</v>
      </c>
      <c r="B7" s="37">
        <v>0</v>
      </c>
      <c r="C7" s="34">
        <v>0</v>
      </c>
      <c r="D7" s="35"/>
      <c r="E7" s="35"/>
      <c r="F7" s="35"/>
      <c r="G7" s="35"/>
      <c r="H7" s="41"/>
      <c r="I7" s="41"/>
      <c r="J7" s="41"/>
      <c r="K7" s="55"/>
      <c r="L7" s="13"/>
      <c r="M7" s="47" t="s">
        <v>63</v>
      </c>
      <c r="N7" s="66"/>
      <c r="O7" s="66"/>
      <c r="P7" s="66"/>
      <c r="Q7" s="67"/>
    </row>
    <row r="8" spans="1:17" ht="16.5" customHeight="1" x14ac:dyDescent="0.25">
      <c r="A8" s="47" t="str">
        <f>'Cuadro 3'!A8</f>
        <v>País Vasco</v>
      </c>
      <c r="B8" s="37">
        <v>0</v>
      </c>
      <c r="C8" s="34">
        <v>0</v>
      </c>
      <c r="D8" s="35"/>
      <c r="E8" s="35"/>
      <c r="F8" s="35"/>
      <c r="G8" s="35"/>
      <c r="H8" s="41"/>
      <c r="I8" s="41"/>
      <c r="J8" s="41"/>
      <c r="K8" s="55"/>
      <c r="L8" s="13"/>
      <c r="M8" s="47" t="s">
        <v>64</v>
      </c>
      <c r="N8" s="66"/>
      <c r="O8" s="66"/>
      <c r="P8" s="66"/>
      <c r="Q8" s="67"/>
    </row>
    <row r="9" spans="1:17" ht="15.75" customHeight="1" x14ac:dyDescent="0.25">
      <c r="A9" s="47" t="str">
        <f>'Cuadro 3'!A9</f>
        <v>C. Foral De Navarra</v>
      </c>
      <c r="B9" s="37">
        <v>0</v>
      </c>
      <c r="C9" s="34">
        <v>0</v>
      </c>
      <c r="D9" s="35"/>
      <c r="E9" s="35"/>
      <c r="F9" s="35"/>
      <c r="G9" s="35"/>
      <c r="H9" s="41"/>
      <c r="I9" s="41"/>
      <c r="J9" s="41"/>
      <c r="K9" s="55"/>
      <c r="L9" s="13"/>
      <c r="M9" s="47" t="s">
        <v>65</v>
      </c>
      <c r="N9" s="66"/>
      <c r="O9" s="66"/>
      <c r="P9" s="66"/>
      <c r="Q9" s="67"/>
    </row>
    <row r="10" spans="1:17" ht="15" customHeight="1" x14ac:dyDescent="0.25">
      <c r="A10" s="47" t="str">
        <f>'Cuadro 3'!A10</f>
        <v>La Rioja</v>
      </c>
      <c r="B10" s="37">
        <v>0</v>
      </c>
      <c r="C10" s="34">
        <v>0</v>
      </c>
      <c r="D10" s="35"/>
      <c r="E10" s="35"/>
      <c r="F10" s="35"/>
      <c r="G10" s="35"/>
      <c r="H10" s="41"/>
      <c r="I10" s="41"/>
      <c r="J10" s="41"/>
      <c r="K10" s="55"/>
      <c r="L10" s="13"/>
      <c r="M10" s="47" t="s">
        <v>66</v>
      </c>
      <c r="N10" s="66"/>
      <c r="O10" s="66"/>
      <c r="P10" s="66"/>
      <c r="Q10" s="67"/>
    </row>
    <row r="11" spans="1:17" ht="16.5" customHeight="1" x14ac:dyDescent="0.25">
      <c r="A11" s="47" t="str">
        <f>'Cuadro 3'!A11</f>
        <v>Aragón</v>
      </c>
      <c r="B11" s="37">
        <v>8038.5186453291344</v>
      </c>
      <c r="C11" s="34">
        <v>2.5755861021064264</v>
      </c>
      <c r="D11" s="35">
        <v>212.97498074255003</v>
      </c>
      <c r="E11" s="35">
        <v>212.78145929340727</v>
      </c>
      <c r="F11" s="35">
        <v>213.16730250902108</v>
      </c>
      <c r="G11" s="35">
        <v>216.36154076060296</v>
      </c>
      <c r="H11" s="41">
        <v>-9.0865813659445002E-2</v>
      </c>
      <c r="I11" s="41">
        <v>0.18133309964839245</v>
      </c>
      <c r="J11" s="41">
        <v>1.498465390322562</v>
      </c>
      <c r="K11" s="55">
        <v>3.2824023560926174E-2</v>
      </c>
      <c r="L11" s="13"/>
      <c r="M11" s="47" t="s">
        <v>67</v>
      </c>
      <c r="N11" s="66">
        <v>100</v>
      </c>
      <c r="O11" s="66">
        <v>99.909134186340552</v>
      </c>
      <c r="P11" s="66">
        <v>100.09030251619251</v>
      </c>
      <c r="Q11" s="67">
        <v>101.59012105846681</v>
      </c>
    </row>
    <row r="12" spans="1:17" ht="15.75" x14ac:dyDescent="0.25">
      <c r="A12" s="47" t="str">
        <f>'Cuadro 3'!A12</f>
        <v>Cataluña</v>
      </c>
      <c r="B12" s="37">
        <v>36166.58209814765</v>
      </c>
      <c r="C12" s="34">
        <v>11.587974143321299</v>
      </c>
      <c r="D12" s="35">
        <v>129.72360208567036</v>
      </c>
      <c r="E12" s="35">
        <v>134.66333699830037</v>
      </c>
      <c r="F12" s="35">
        <v>136.68337565849868</v>
      </c>
      <c r="G12" s="35">
        <v>139.5475451060147</v>
      </c>
      <c r="H12" s="41">
        <v>3.8078921901719673</v>
      </c>
      <c r="I12" s="41">
        <v>1.5000657975851328</v>
      </c>
      <c r="J12" s="41">
        <v>2.0954775470808555</v>
      </c>
      <c r="K12" s="55">
        <v>0.13242032877506962</v>
      </c>
      <c r="L12" s="13"/>
      <c r="M12" s="47" t="s">
        <v>68</v>
      </c>
      <c r="N12" s="66">
        <v>100</v>
      </c>
      <c r="O12" s="66">
        <v>103.80789219017197</v>
      </c>
      <c r="P12" s="66">
        <v>105.3650788761108</v>
      </c>
      <c r="Q12" s="67">
        <v>107.57298044642371</v>
      </c>
    </row>
    <row r="13" spans="1:17" ht="15.75" x14ac:dyDescent="0.25">
      <c r="A13" s="47" t="str">
        <f>'Cuadro 3'!A13</f>
        <v>Illes Balears</v>
      </c>
      <c r="B13" s="37">
        <v>1287</v>
      </c>
      <c r="C13" s="34">
        <v>0.41236196116022672</v>
      </c>
      <c r="D13" s="35">
        <v>150</v>
      </c>
      <c r="E13" s="35">
        <v>145</v>
      </c>
      <c r="F13" s="35">
        <v>160</v>
      </c>
      <c r="G13" s="35">
        <v>175</v>
      </c>
      <c r="H13" s="41">
        <v>-3.3333333333333335</v>
      </c>
      <c r="I13" s="41">
        <v>10.344827586206897</v>
      </c>
      <c r="J13" s="41">
        <v>9.375</v>
      </c>
      <c r="K13" s="55">
        <v>2.4678473465803579E-2</v>
      </c>
      <c r="L13" s="13"/>
      <c r="M13" s="47" t="s">
        <v>69</v>
      </c>
      <c r="N13" s="66">
        <v>100</v>
      </c>
      <c r="O13" s="66">
        <v>96.666666666666671</v>
      </c>
      <c r="P13" s="66">
        <v>106.66666666666667</v>
      </c>
      <c r="Q13" s="67">
        <v>116.66666666666667</v>
      </c>
    </row>
    <row r="14" spans="1:17" ht="15.75" x14ac:dyDescent="0.25">
      <c r="A14" s="47" t="str">
        <f>'Cuadro 3'!A14</f>
        <v>Castilla y León</v>
      </c>
      <c r="B14" s="37">
        <v>0</v>
      </c>
      <c r="C14" s="34">
        <v>0</v>
      </c>
      <c r="D14" s="35"/>
      <c r="E14" s="35"/>
      <c r="F14" s="35"/>
      <c r="G14" s="35"/>
      <c r="H14" s="41"/>
      <c r="I14" s="41"/>
      <c r="J14" s="41"/>
      <c r="K14" s="55"/>
      <c r="L14" s="13"/>
      <c r="M14" s="47" t="s">
        <v>70</v>
      </c>
      <c r="N14" s="66"/>
      <c r="O14" s="66"/>
      <c r="P14" s="66"/>
      <c r="Q14" s="67"/>
    </row>
    <row r="15" spans="1:17" ht="15" customHeight="1" x14ac:dyDescent="0.25">
      <c r="A15" s="47" t="str">
        <f>'Cuadro 3'!A15</f>
        <v>C. de Madrid</v>
      </c>
      <c r="B15" s="37">
        <v>7849</v>
      </c>
      <c r="C15" s="34">
        <v>2.5148632736181966</v>
      </c>
      <c r="D15" s="35">
        <v>81.875</v>
      </c>
      <c r="E15" s="35">
        <v>92.035714285714278</v>
      </c>
      <c r="F15" s="35">
        <v>91.3</v>
      </c>
      <c r="G15" s="35">
        <v>96.375</v>
      </c>
      <c r="H15" s="41">
        <v>12.410032715376216</v>
      </c>
      <c r="I15" s="41">
        <v>-0.79937912301124781</v>
      </c>
      <c r="J15" s="41">
        <v>5.5585980284775491</v>
      </c>
      <c r="K15" s="55">
        <v>5.0921227222633703E-2</v>
      </c>
      <c r="L15" s="13"/>
      <c r="M15" s="47" t="s">
        <v>71</v>
      </c>
      <c r="N15" s="66">
        <v>100</v>
      </c>
      <c r="O15" s="66">
        <v>112.41003271537622</v>
      </c>
      <c r="P15" s="66">
        <v>111.51145038167938</v>
      </c>
      <c r="Q15" s="67">
        <v>117.70992366412214</v>
      </c>
    </row>
    <row r="16" spans="1:17" ht="15" customHeight="1" x14ac:dyDescent="0.25">
      <c r="A16" s="47" t="str">
        <f>'Cuadro 3'!A16</f>
        <v>Castilla-La Mancha</v>
      </c>
      <c r="B16" s="37">
        <v>64329.079255450961</v>
      </c>
      <c r="C16" s="34">
        <v>20.61139493505005</v>
      </c>
      <c r="D16" s="35">
        <v>172.98693785633318</v>
      </c>
      <c r="E16" s="35">
        <v>177.06876572002301</v>
      </c>
      <c r="F16" s="35">
        <v>180.27510011591781</v>
      </c>
      <c r="G16" s="35">
        <v>173.79510927141754</v>
      </c>
      <c r="H16" s="41">
        <v>2.3596162313017008</v>
      </c>
      <c r="I16" s="41">
        <v>1.8107848568643554</v>
      </c>
      <c r="J16" s="41">
        <v>-3.5945013151198348</v>
      </c>
      <c r="K16" s="55">
        <v>-0.53288097313599414</v>
      </c>
      <c r="L16" s="13"/>
      <c r="M16" s="47" t="s">
        <v>72</v>
      </c>
      <c r="N16" s="66">
        <v>100</v>
      </c>
      <c r="O16" s="66">
        <v>102.3596162313017</v>
      </c>
      <c r="P16" s="66">
        <v>104.21312866156258</v>
      </c>
      <c r="Q16" s="67">
        <v>100.46718638129519</v>
      </c>
    </row>
    <row r="17" spans="1:17" ht="15" customHeight="1" x14ac:dyDescent="0.25">
      <c r="A17" s="47" t="str">
        <f>'Cuadro 3'!A17</f>
        <v>C. Valenciana</v>
      </c>
      <c r="B17" s="37">
        <v>0</v>
      </c>
      <c r="C17" s="34">
        <v>0</v>
      </c>
      <c r="D17" s="35"/>
      <c r="E17" s="35"/>
      <c r="F17" s="35"/>
      <c r="G17" s="35"/>
      <c r="H17" s="41"/>
      <c r="I17" s="41"/>
      <c r="J17" s="41"/>
      <c r="K17" s="55"/>
      <c r="L17" s="13"/>
      <c r="M17" s="47" t="s">
        <v>73</v>
      </c>
      <c r="N17" s="66"/>
      <c r="O17" s="66"/>
      <c r="P17" s="66"/>
      <c r="Q17" s="67"/>
    </row>
    <row r="18" spans="1:17" ht="15.75" x14ac:dyDescent="0.25">
      <c r="A18" s="47" t="str">
        <f>'Cuadro 3'!A18</f>
        <v>R. De Murcia</v>
      </c>
      <c r="B18" s="37">
        <v>0</v>
      </c>
      <c r="C18" s="34">
        <v>0</v>
      </c>
      <c r="D18" s="35"/>
      <c r="E18" s="35"/>
      <c r="F18" s="35"/>
      <c r="G18" s="35"/>
      <c r="H18" s="41"/>
      <c r="I18" s="41"/>
      <c r="J18" s="41"/>
      <c r="K18" s="55"/>
      <c r="L18" s="13"/>
      <c r="M18" s="47" t="s">
        <v>74</v>
      </c>
      <c r="N18" s="66"/>
      <c r="O18" s="66"/>
      <c r="P18" s="66"/>
      <c r="Q18" s="67"/>
    </row>
    <row r="19" spans="1:17" ht="15" customHeight="1" x14ac:dyDescent="0.25">
      <c r="A19" s="47" t="str">
        <f>'Cuadro 3'!A19</f>
        <v>Extremadura</v>
      </c>
      <c r="B19" s="37">
        <v>0</v>
      </c>
      <c r="C19" s="34">
        <v>0</v>
      </c>
      <c r="D19" s="35"/>
      <c r="E19" s="35"/>
      <c r="F19" s="35"/>
      <c r="G19" s="35"/>
      <c r="H19" s="41"/>
      <c r="I19" s="41"/>
      <c r="J19" s="41"/>
      <c r="K19" s="55"/>
      <c r="L19" s="13"/>
      <c r="M19" s="47" t="s">
        <v>75</v>
      </c>
      <c r="N19" s="66"/>
      <c r="O19" s="66"/>
      <c r="P19" s="66"/>
      <c r="Q19" s="67"/>
    </row>
    <row r="20" spans="1:17" ht="15" customHeight="1" x14ac:dyDescent="0.25">
      <c r="A20" s="47" t="str">
        <f>'Cuadro 3'!A20</f>
        <v>Andalucía</v>
      </c>
      <c r="B20" s="37">
        <v>194434.26251048339</v>
      </c>
      <c r="C20" s="34">
        <v>62.297819584743799</v>
      </c>
      <c r="D20" s="35">
        <v>320.47841261087319</v>
      </c>
      <c r="E20" s="35">
        <v>310.55402207795601</v>
      </c>
      <c r="F20" s="35">
        <v>303.7</v>
      </c>
      <c r="G20" s="35">
        <v>301.79605479765598</v>
      </c>
      <c r="H20" s="41">
        <v>-3.096742289773958</v>
      </c>
      <c r="I20" s="41">
        <v>-2.2070305295339256</v>
      </c>
      <c r="J20" s="41">
        <v>-0.62691643145999498</v>
      </c>
      <c r="K20" s="55">
        <v>-0.47323376964103958</v>
      </c>
      <c r="L20" s="13"/>
      <c r="M20" s="47" t="s">
        <v>76</v>
      </c>
      <c r="N20" s="66">
        <v>100</v>
      </c>
      <c r="O20" s="66">
        <v>96.903257710226043</v>
      </c>
      <c r="P20" s="66">
        <v>94.764573228448413</v>
      </c>
      <c r="Q20" s="67">
        <v>94.170478547676325</v>
      </c>
    </row>
    <row r="21" spans="1:17" ht="15" customHeight="1" thickBot="1" x14ac:dyDescent="0.3">
      <c r="A21" s="48" t="str">
        <f>'Cuadro 3'!A21</f>
        <v>Canarias</v>
      </c>
      <c r="B21" s="38">
        <v>0</v>
      </c>
      <c r="C21" s="30">
        <v>0</v>
      </c>
      <c r="D21" s="18"/>
      <c r="E21" s="18"/>
      <c r="F21" s="18"/>
      <c r="G21" s="18"/>
      <c r="H21" s="42"/>
      <c r="I21" s="42"/>
      <c r="J21" s="42"/>
      <c r="K21" s="56"/>
      <c r="L21" s="13"/>
      <c r="M21" s="48" t="s">
        <v>77</v>
      </c>
      <c r="N21" s="68"/>
      <c r="O21" s="68"/>
      <c r="P21" s="68"/>
      <c r="Q21" s="69"/>
    </row>
    <row r="22" spans="1:17" ht="16.5" thickBot="1" x14ac:dyDescent="0.3">
      <c r="A22" s="49" t="str">
        <f>'Cuadro 3'!A22</f>
        <v>Total Nacional</v>
      </c>
      <c r="B22" s="39">
        <v>312104.44250941114</v>
      </c>
      <c r="C22" s="40">
        <v>100</v>
      </c>
      <c r="D22" s="46">
        <v>258.50136296344772</v>
      </c>
      <c r="E22" s="46">
        <v>253.96234658264578</v>
      </c>
      <c r="F22" s="46">
        <v>250.6406818871684</v>
      </c>
      <c r="G22" s="46">
        <v>248.72260221208987</v>
      </c>
      <c r="H22" s="43">
        <v>-1.7558964984814258</v>
      </c>
      <c r="I22" s="43">
        <v>-1.3079358968658872</v>
      </c>
      <c r="J22" s="43">
        <v>-0.76527068975259083</v>
      </c>
      <c r="K22" s="57">
        <v>-0.76527068975260071</v>
      </c>
      <c r="L22" s="13"/>
      <c r="M22" s="49" t="s">
        <v>78</v>
      </c>
      <c r="N22" s="70">
        <v>100</v>
      </c>
      <c r="O22" s="70">
        <v>98.24410350151858</v>
      </c>
      <c r="P22" s="70">
        <v>96.959133605268136</v>
      </c>
      <c r="Q22" s="71">
        <v>96.217133774748959</v>
      </c>
    </row>
    <row r="23" spans="1:17" x14ac:dyDescent="0.25">
      <c r="D23" t="s">
        <v>49</v>
      </c>
      <c r="E23" t="s">
        <v>49</v>
      </c>
      <c r="F23" t="s">
        <v>49</v>
      </c>
      <c r="G23" t="s">
        <v>49</v>
      </c>
    </row>
    <row r="24" spans="1:17" ht="15.75" x14ac:dyDescent="0.25">
      <c r="A24" s="61"/>
      <c r="D24" t="s">
        <v>49</v>
      </c>
      <c r="E24" t="s">
        <v>49</v>
      </c>
      <c r="F24" t="s">
        <v>49</v>
      </c>
      <c r="G24" t="s">
        <v>49</v>
      </c>
      <c r="H24" s="33"/>
      <c r="I24" s="33"/>
      <c r="J24" s="33"/>
      <c r="K24" s="33"/>
    </row>
    <row r="25" spans="1:17" x14ac:dyDescent="0.25">
      <c r="D25" t="s">
        <v>49</v>
      </c>
      <c r="E25" t="s">
        <v>49</v>
      </c>
      <c r="F25" t="s">
        <v>49</v>
      </c>
      <c r="G25" t="s">
        <v>49</v>
      </c>
      <c r="H25" s="33"/>
      <c r="I25" s="33"/>
      <c r="J25" s="33"/>
      <c r="K25" s="33"/>
    </row>
    <row r="26" spans="1:17" x14ac:dyDescent="0.25">
      <c r="D26" t="s">
        <v>49</v>
      </c>
      <c r="E26" t="s">
        <v>49</v>
      </c>
      <c r="F26" t="s">
        <v>49</v>
      </c>
      <c r="G26" t="s">
        <v>49</v>
      </c>
      <c r="H26" s="33"/>
      <c r="I26" s="33"/>
      <c r="J26" s="33"/>
      <c r="K26" s="33"/>
    </row>
    <row r="27" spans="1:17" x14ac:dyDescent="0.25">
      <c r="D27" t="s">
        <v>49</v>
      </c>
      <c r="E27" t="s">
        <v>49</v>
      </c>
      <c r="F27" t="s">
        <v>49</v>
      </c>
      <c r="G27" t="s">
        <v>49</v>
      </c>
      <c r="H27" s="33"/>
      <c r="I27" s="33"/>
      <c r="J27" s="33"/>
      <c r="K27" s="33"/>
    </row>
    <row r="28" spans="1:17" x14ac:dyDescent="0.25">
      <c r="D28" t="s">
        <v>49</v>
      </c>
      <c r="E28" t="s">
        <v>49</v>
      </c>
      <c r="F28" t="s">
        <v>49</v>
      </c>
      <c r="G28" t="s">
        <v>49</v>
      </c>
      <c r="H28" s="33"/>
      <c r="I28" s="33"/>
      <c r="J28" s="33"/>
      <c r="K28" s="33"/>
    </row>
    <row r="29" spans="1:17" x14ac:dyDescent="0.25">
      <c r="H29" s="33"/>
      <c r="I29" s="33"/>
      <c r="J29" s="33"/>
      <c r="K29" s="33"/>
    </row>
    <row r="30" spans="1:17" x14ac:dyDescent="0.25">
      <c r="H30" s="33"/>
      <c r="I30" s="33"/>
      <c r="J30" s="33"/>
      <c r="K30" s="33"/>
    </row>
    <row r="31" spans="1:17" x14ac:dyDescent="0.25">
      <c r="H31" s="33"/>
      <c r="I31" s="33"/>
      <c r="J31" s="33"/>
      <c r="K31" s="33"/>
    </row>
    <row r="32" spans="1:17" x14ac:dyDescent="0.25">
      <c r="H32" s="33"/>
      <c r="I32" s="33"/>
      <c r="J32" s="33"/>
      <c r="K32" s="33"/>
    </row>
    <row r="33" spans="8:11" x14ac:dyDescent="0.25">
      <c r="H33" s="33"/>
      <c r="I33" s="33"/>
      <c r="J33" s="33"/>
      <c r="K33" s="33"/>
    </row>
    <row r="34" spans="8:11" x14ac:dyDescent="0.25">
      <c r="H34" s="33"/>
      <c r="I34" s="33"/>
      <c r="J34" s="33"/>
      <c r="K34" s="33"/>
    </row>
    <row r="35" spans="8:11" x14ac:dyDescent="0.25">
      <c r="H35" s="33"/>
      <c r="I35" s="33"/>
      <c r="J35" s="33"/>
      <c r="K35" s="33"/>
    </row>
    <row r="36" spans="8:11" x14ac:dyDescent="0.25">
      <c r="H36" s="33"/>
      <c r="I36" s="33"/>
      <c r="J36" s="33"/>
      <c r="K36" s="33"/>
    </row>
    <row r="37" spans="8:11" x14ac:dyDescent="0.25">
      <c r="H37" s="33"/>
      <c r="I37" s="33"/>
      <c r="J37" s="33"/>
      <c r="K37" s="33"/>
    </row>
    <row r="38" spans="8:11" x14ac:dyDescent="0.25">
      <c r="H38" s="33"/>
      <c r="I38" s="33"/>
      <c r="J38" s="33"/>
      <c r="K38" s="33"/>
    </row>
    <row r="39" spans="8:11" x14ac:dyDescent="0.25">
      <c r="H39" s="33"/>
      <c r="I39" s="33"/>
      <c r="J39" s="33"/>
      <c r="K39" s="33"/>
    </row>
    <row r="40" spans="8:11" x14ac:dyDescent="0.25">
      <c r="H40" s="33"/>
      <c r="I40" s="33"/>
      <c r="J40" s="33"/>
      <c r="K40" s="33"/>
    </row>
  </sheetData>
  <mergeCells count="6">
    <mergeCell ref="A2:K2"/>
    <mergeCell ref="M3:Q3"/>
    <mergeCell ref="A3:A4"/>
    <mergeCell ref="B3:C3"/>
    <mergeCell ref="H3:J3"/>
    <mergeCell ref="D3:G3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40"/>
  <sheetViews>
    <sheetView showGridLines="0" zoomScaleNormal="100" workbookViewId="0"/>
  </sheetViews>
  <sheetFormatPr baseColWidth="10" defaultRowHeight="15" x14ac:dyDescent="0.25"/>
  <cols>
    <col min="1" max="1" width="23.140625" customWidth="1"/>
    <col min="2" max="2" width="15.7109375" customWidth="1"/>
    <col min="3" max="3" width="12.42578125" customWidth="1"/>
    <col min="4" max="7" width="10.5703125" customWidth="1"/>
    <col min="8" max="10" width="11" customWidth="1"/>
    <col min="11" max="11" width="14.42578125" customWidth="1"/>
    <col min="13" max="13" width="22.5703125" customWidth="1"/>
    <col min="14" max="14" width="11.5703125" customWidth="1"/>
  </cols>
  <sheetData>
    <row r="1" spans="1:17" ht="15.75" customHeight="1" thickBot="1" x14ac:dyDescent="0.3">
      <c r="D1" s="10" t="s">
        <v>52</v>
      </c>
    </row>
    <row r="2" spans="1:17" s="29" customFormat="1" ht="21.6" customHeight="1" thickBot="1" x14ac:dyDescent="0.3">
      <c r="A2" s="89" t="s">
        <v>45</v>
      </c>
      <c r="B2" s="87"/>
      <c r="C2" s="87"/>
      <c r="D2" s="87"/>
      <c r="E2" s="87"/>
      <c r="F2" s="87"/>
      <c r="G2" s="87"/>
      <c r="H2" s="87"/>
      <c r="I2" s="87"/>
      <c r="J2" s="87"/>
      <c r="K2" s="88"/>
    </row>
    <row r="3" spans="1:17" ht="19.899999999999999" customHeight="1" x14ac:dyDescent="0.25">
      <c r="A3" s="99" t="s">
        <v>17</v>
      </c>
      <c r="B3" s="101" t="s">
        <v>23</v>
      </c>
      <c r="C3" s="102"/>
      <c r="D3" s="96" t="s">
        <v>34</v>
      </c>
      <c r="E3" s="97" t="s">
        <v>35</v>
      </c>
      <c r="F3" s="97" t="s">
        <v>36</v>
      </c>
      <c r="G3" s="98" t="s">
        <v>37</v>
      </c>
      <c r="H3" s="103" t="s">
        <v>38</v>
      </c>
      <c r="I3" s="104"/>
      <c r="J3" s="105"/>
      <c r="K3" s="44" t="s">
        <v>16</v>
      </c>
      <c r="M3" s="92" t="s">
        <v>96</v>
      </c>
      <c r="N3" s="93"/>
      <c r="O3" s="93"/>
      <c r="P3" s="93"/>
      <c r="Q3" s="94"/>
    </row>
    <row r="4" spans="1:17" ht="19.899999999999999" customHeight="1" x14ac:dyDescent="0.25">
      <c r="A4" s="106"/>
      <c r="B4" s="45" t="s">
        <v>84</v>
      </c>
      <c r="C4" s="45" t="s">
        <v>85</v>
      </c>
      <c r="D4" s="53">
        <v>2020</v>
      </c>
      <c r="E4" s="53">
        <v>2021</v>
      </c>
      <c r="F4" s="53">
        <v>2022</v>
      </c>
      <c r="G4" s="53">
        <v>2023</v>
      </c>
      <c r="H4" s="45" t="s">
        <v>80</v>
      </c>
      <c r="I4" s="45" t="s">
        <v>81</v>
      </c>
      <c r="J4" s="45" t="s">
        <v>82</v>
      </c>
      <c r="K4" s="54" t="s">
        <v>15</v>
      </c>
      <c r="M4" s="58" t="s">
        <v>17</v>
      </c>
      <c r="N4" s="59">
        <v>2020</v>
      </c>
      <c r="O4" s="59">
        <v>2021</v>
      </c>
      <c r="P4" s="59">
        <v>2022</v>
      </c>
      <c r="Q4" s="60">
        <v>2023</v>
      </c>
    </row>
    <row r="5" spans="1:17" ht="15.75" x14ac:dyDescent="0.25">
      <c r="A5" s="47" t="str">
        <f>'Cuadro 3'!A5</f>
        <v>Galicia</v>
      </c>
      <c r="B5" s="37">
        <v>8812.0776289278529</v>
      </c>
      <c r="C5" s="34">
        <v>7.1382035059629425</v>
      </c>
      <c r="D5" s="35">
        <v>330.75364284983397</v>
      </c>
      <c r="E5" s="35">
        <v>341.32619521839189</v>
      </c>
      <c r="F5" s="35">
        <v>334.55499168911359</v>
      </c>
      <c r="G5" s="35">
        <v>336.21843358616985</v>
      </c>
      <c r="H5" s="41">
        <v>3.1965036809459981</v>
      </c>
      <c r="I5" s="41">
        <v>-1.983792519922432</v>
      </c>
      <c r="J5" s="41">
        <v>0.49721030574310437</v>
      </c>
      <c r="K5" s="55">
        <v>2.8151816633327501E-2</v>
      </c>
      <c r="L5" s="13"/>
      <c r="M5" s="47" t="s">
        <v>61</v>
      </c>
      <c r="N5" s="66">
        <v>100</v>
      </c>
      <c r="O5" s="66">
        <v>103.19650368094599</v>
      </c>
      <c r="P5" s="66">
        <v>101.14929916010192</v>
      </c>
      <c r="Q5" s="67">
        <v>101.65222389971287</v>
      </c>
    </row>
    <row r="6" spans="1:17" ht="15.75" x14ac:dyDescent="0.25">
      <c r="A6" s="47" t="str">
        <f>'Cuadro 3'!A6</f>
        <v>P. de Asturias</v>
      </c>
      <c r="B6" s="37">
        <v>0</v>
      </c>
      <c r="C6" s="34">
        <v>0</v>
      </c>
      <c r="D6" s="35" t="s">
        <v>49</v>
      </c>
      <c r="E6" s="35" t="s">
        <v>49</v>
      </c>
      <c r="F6" s="35" t="s">
        <v>49</v>
      </c>
      <c r="G6" s="35" t="s">
        <v>49</v>
      </c>
      <c r="H6" s="41"/>
      <c r="I6" s="41"/>
      <c r="J6" s="41"/>
      <c r="K6" s="55"/>
      <c r="L6" s="13"/>
      <c r="M6" s="47" t="s">
        <v>62</v>
      </c>
      <c r="N6" s="66"/>
      <c r="O6" s="66"/>
      <c r="P6" s="66"/>
      <c r="Q6" s="67"/>
    </row>
    <row r="7" spans="1:17" ht="15.75" x14ac:dyDescent="0.25">
      <c r="A7" s="47" t="str">
        <f>'Cuadro 3'!A7</f>
        <v>Cantabria</v>
      </c>
      <c r="B7" s="37">
        <v>0</v>
      </c>
      <c r="C7" s="34">
        <v>0</v>
      </c>
      <c r="D7" s="35" t="s">
        <v>49</v>
      </c>
      <c r="E7" s="35" t="s">
        <v>49</v>
      </c>
      <c r="F7" s="35" t="s">
        <v>49</v>
      </c>
      <c r="G7" s="35" t="s">
        <v>49</v>
      </c>
      <c r="H7" s="41"/>
      <c r="I7" s="41"/>
      <c r="J7" s="41"/>
      <c r="K7" s="55"/>
      <c r="L7" s="13"/>
      <c r="M7" s="47" t="s">
        <v>63</v>
      </c>
      <c r="N7" s="66"/>
      <c r="O7" s="66"/>
      <c r="P7" s="66"/>
      <c r="Q7" s="67"/>
    </row>
    <row r="8" spans="1:17" ht="16.5" customHeight="1" x14ac:dyDescent="0.25">
      <c r="A8" s="47" t="str">
        <f>'Cuadro 3'!A8</f>
        <v>País Vasco</v>
      </c>
      <c r="B8" s="37">
        <v>5053.1783381607647</v>
      </c>
      <c r="C8" s="34">
        <v>4.093315657059617</v>
      </c>
      <c r="D8" s="35">
        <v>995.75157575313392</v>
      </c>
      <c r="E8" s="35">
        <v>1044.4580000000001</v>
      </c>
      <c r="F8" s="35">
        <v>1050.1249165116574</v>
      </c>
      <c r="G8" s="35">
        <v>1032.5629435623664</v>
      </c>
      <c r="H8" s="41">
        <v>4.8914232658911132</v>
      </c>
      <c r="I8" s="41">
        <v>0.54257007095137288</v>
      </c>
      <c r="J8" s="41">
        <v>-1.6723698936340798</v>
      </c>
      <c r="K8" s="55">
        <v>-0.17043485068789677</v>
      </c>
      <c r="L8" s="13"/>
      <c r="M8" s="47" t="s">
        <v>64</v>
      </c>
      <c r="N8" s="66">
        <v>100</v>
      </c>
      <c r="O8" s="66">
        <v>104.89142326589112</v>
      </c>
      <c r="P8" s="66">
        <v>105.46053273552675</v>
      </c>
      <c r="Q8" s="67">
        <v>103.69684253639171</v>
      </c>
    </row>
    <row r="9" spans="1:17" ht="15.75" customHeight="1" x14ac:dyDescent="0.25">
      <c r="A9" s="47" t="str">
        <f>'Cuadro 3'!A9</f>
        <v>C. Foral De Navarra</v>
      </c>
      <c r="B9" s="37">
        <v>1834.9591278964187</v>
      </c>
      <c r="C9" s="34">
        <v>1.4864044816230886</v>
      </c>
      <c r="D9" s="35">
        <v>262.48</v>
      </c>
      <c r="E9" s="35">
        <v>266.94</v>
      </c>
      <c r="F9" s="35">
        <v>272.83</v>
      </c>
      <c r="G9" s="35">
        <v>278.57</v>
      </c>
      <c r="H9" s="41">
        <v>1.6991770801584802</v>
      </c>
      <c r="I9" s="41">
        <v>2.206488349441817</v>
      </c>
      <c r="J9" s="41">
        <v>2.1038742073818897</v>
      </c>
      <c r="K9" s="55">
        <v>2.0228270959903812E-2</v>
      </c>
      <c r="L9" s="13"/>
      <c r="M9" s="47" t="s">
        <v>65</v>
      </c>
      <c r="N9" s="66">
        <v>100</v>
      </c>
      <c r="O9" s="66">
        <v>101.69917708015848</v>
      </c>
      <c r="P9" s="66">
        <v>103.94315757391037</v>
      </c>
      <c r="Q9" s="67">
        <v>106.12999085644618</v>
      </c>
    </row>
    <row r="10" spans="1:17" ht="15" customHeight="1" x14ac:dyDescent="0.25">
      <c r="A10" s="47" t="str">
        <f>'Cuadro 3'!A10</f>
        <v>La Rioja</v>
      </c>
      <c r="B10" s="37">
        <v>0</v>
      </c>
      <c r="C10" s="34">
        <v>0</v>
      </c>
      <c r="D10" s="35" t="s">
        <v>49</v>
      </c>
      <c r="E10" s="35" t="s">
        <v>49</v>
      </c>
      <c r="F10" s="35" t="s">
        <v>49</v>
      </c>
      <c r="G10" s="35" t="s">
        <v>49</v>
      </c>
      <c r="H10" s="41"/>
      <c r="I10" s="41"/>
      <c r="J10" s="41"/>
      <c r="K10" s="55"/>
      <c r="L10" s="13"/>
      <c r="M10" s="47" t="s">
        <v>66</v>
      </c>
      <c r="N10" s="66"/>
      <c r="O10" s="66"/>
      <c r="P10" s="66"/>
      <c r="Q10" s="67"/>
    </row>
    <row r="11" spans="1:17" ht="16.5" customHeight="1" x14ac:dyDescent="0.25">
      <c r="A11" s="47" t="str">
        <f>'Cuadro 3'!A11</f>
        <v>Aragón</v>
      </c>
      <c r="B11" s="37">
        <v>4945.5401625983041</v>
      </c>
      <c r="C11" s="34">
        <v>4.0061235969655105</v>
      </c>
      <c r="D11" s="35">
        <v>347.86621929680865</v>
      </c>
      <c r="E11" s="35">
        <v>347.13651419311429</v>
      </c>
      <c r="F11" s="35">
        <v>345.86166574524236</v>
      </c>
      <c r="G11" s="35">
        <v>349.09918222820363</v>
      </c>
      <c r="H11" s="41">
        <v>-0.20976601440904885</v>
      </c>
      <c r="I11" s="41">
        <v>-0.36724700391579251</v>
      </c>
      <c r="J11" s="41">
        <v>0.93607265667481776</v>
      </c>
      <c r="K11" s="55">
        <v>3.0750076188723746E-2</v>
      </c>
      <c r="L11" s="13"/>
      <c r="M11" s="47" t="s">
        <v>67</v>
      </c>
      <c r="N11" s="66">
        <v>100</v>
      </c>
      <c r="O11" s="66">
        <v>99.790233985590945</v>
      </c>
      <c r="P11" s="66">
        <v>99.423757341078314</v>
      </c>
      <c r="Q11" s="67">
        <v>100.35443594778685</v>
      </c>
    </row>
    <row r="12" spans="1:17" ht="15.75" x14ac:dyDescent="0.25">
      <c r="A12" s="47" t="str">
        <f>'Cuadro 3'!A12</f>
        <v>Cataluña</v>
      </c>
      <c r="B12" s="37">
        <v>20250.073931847612</v>
      </c>
      <c r="C12" s="34">
        <v>16.403526480725112</v>
      </c>
      <c r="D12" s="35">
        <v>453.37896086489167</v>
      </c>
      <c r="E12" s="35">
        <v>453.30045563319334</v>
      </c>
      <c r="F12" s="35">
        <v>446.00143292298014</v>
      </c>
      <c r="G12" s="35">
        <v>446.00959810767819</v>
      </c>
      <c r="H12" s="41">
        <v>-1.7315587725678448E-2</v>
      </c>
      <c r="I12" s="41">
        <v>-1.6101953173679351</v>
      </c>
      <c r="J12" s="41">
        <v>1.830753019005109E-3</v>
      </c>
      <c r="K12" s="55">
        <v>3.1755071943423532E-4</v>
      </c>
      <c r="L12" s="13"/>
      <c r="M12" s="47" t="s">
        <v>68</v>
      </c>
      <c r="N12" s="66">
        <v>100</v>
      </c>
      <c r="O12" s="66">
        <v>99.982684412274324</v>
      </c>
      <c r="P12" s="66">
        <v>98.372767909689117</v>
      </c>
      <c r="Q12" s="67">
        <v>98.374568872107503</v>
      </c>
    </row>
    <row r="13" spans="1:17" ht="15.75" x14ac:dyDescent="0.25">
      <c r="A13" s="47" t="str">
        <f>'Cuadro 3'!A13</f>
        <v>Illes Balears</v>
      </c>
      <c r="B13" s="37">
        <v>0</v>
      </c>
      <c r="C13" s="34">
        <v>0</v>
      </c>
      <c r="D13" s="35" t="s">
        <v>49</v>
      </c>
      <c r="E13" s="35" t="s">
        <v>49</v>
      </c>
      <c r="F13" s="35" t="s">
        <v>49</v>
      </c>
      <c r="G13" s="35" t="s">
        <v>49</v>
      </c>
      <c r="H13" s="41"/>
      <c r="I13" s="41"/>
      <c r="J13" s="41"/>
      <c r="K13" s="55"/>
      <c r="L13" s="13"/>
      <c r="M13" s="47" t="s">
        <v>69</v>
      </c>
      <c r="N13" s="66"/>
      <c r="O13" s="66"/>
      <c r="P13" s="66"/>
      <c r="Q13" s="67"/>
    </row>
    <row r="14" spans="1:17" ht="15.75" x14ac:dyDescent="0.25">
      <c r="A14" s="47" t="str">
        <f>'Cuadro 3'!A14</f>
        <v>Castilla y León</v>
      </c>
      <c r="B14" s="37">
        <v>26877.678540231118</v>
      </c>
      <c r="C14" s="34">
        <v>21.772202568688186</v>
      </c>
      <c r="D14" s="35">
        <v>481.61837188188844</v>
      </c>
      <c r="E14" s="35">
        <v>487.61493484867606</v>
      </c>
      <c r="F14" s="35">
        <v>525.64767550724082</v>
      </c>
      <c r="G14" s="35">
        <v>537.6077883778845</v>
      </c>
      <c r="H14" s="41">
        <v>1.2450860093556009</v>
      </c>
      <c r="I14" s="41">
        <v>7.7997489290125319</v>
      </c>
      <c r="J14" s="41">
        <v>2.2753097612583151</v>
      </c>
      <c r="K14" s="55">
        <v>0.61737282407153915</v>
      </c>
      <c r="L14" s="13"/>
      <c r="M14" s="47" t="s">
        <v>70</v>
      </c>
      <c r="N14" s="66">
        <v>100</v>
      </c>
      <c r="O14" s="66">
        <v>101.2450860093556</v>
      </c>
      <c r="P14" s="66">
        <v>109.14194852104812</v>
      </c>
      <c r="Q14" s="67">
        <v>111.62526592937508</v>
      </c>
    </row>
    <row r="15" spans="1:17" ht="15" customHeight="1" x14ac:dyDescent="0.25">
      <c r="A15" s="47" t="str">
        <f>'Cuadro 3'!A15</f>
        <v>C. de Madrid</v>
      </c>
      <c r="B15" s="37">
        <v>1597.7517196245826</v>
      </c>
      <c r="C15" s="34">
        <v>1.2942551583116442</v>
      </c>
      <c r="D15" s="35">
        <v>96.75</v>
      </c>
      <c r="E15" s="35">
        <v>94.25</v>
      </c>
      <c r="F15" s="35">
        <v>103.375</v>
      </c>
      <c r="G15" s="35">
        <v>113.2</v>
      </c>
      <c r="H15" s="41">
        <v>-2.5839793281653747</v>
      </c>
      <c r="I15" s="41">
        <v>9.6816976127320959</v>
      </c>
      <c r="J15" s="41">
        <v>9.5042321644498209</v>
      </c>
      <c r="K15" s="55">
        <v>3.0148265244885428E-2</v>
      </c>
      <c r="L15" s="13"/>
      <c r="M15" s="47" t="s">
        <v>71</v>
      </c>
      <c r="N15" s="66">
        <v>100</v>
      </c>
      <c r="O15" s="66">
        <v>97.41602067183463</v>
      </c>
      <c r="P15" s="66">
        <v>106.84754521963823</v>
      </c>
      <c r="Q15" s="67">
        <v>117.00258397932816</v>
      </c>
    </row>
    <row r="16" spans="1:17" ht="15" customHeight="1" x14ac:dyDescent="0.25">
      <c r="A16" s="47" t="str">
        <f>'Cuadro 3'!A16</f>
        <v>Castilla-La Mancha</v>
      </c>
      <c r="B16" s="37">
        <v>46834.365368287414</v>
      </c>
      <c r="C16" s="34">
        <v>37.938071491108033</v>
      </c>
      <c r="D16" s="35">
        <v>291.47031954160298</v>
      </c>
      <c r="E16" s="35">
        <v>292.61396151281548</v>
      </c>
      <c r="F16" s="35">
        <v>275.21106088003779</v>
      </c>
      <c r="G16" s="35">
        <v>245.30452454888911</v>
      </c>
      <c r="H16" s="41">
        <v>0.39236995828978927</v>
      </c>
      <c r="I16" s="41">
        <v>-5.9473924425220908</v>
      </c>
      <c r="J16" s="41">
        <v>-10.866763943104996</v>
      </c>
      <c r="K16" s="55">
        <v>-2.6899935089090463</v>
      </c>
      <c r="L16" s="13"/>
      <c r="M16" s="47" t="s">
        <v>72</v>
      </c>
      <c r="N16" s="66">
        <v>100</v>
      </c>
      <c r="O16" s="66">
        <v>100.39236995828979</v>
      </c>
      <c r="P16" s="66">
        <v>94.421641734521643</v>
      </c>
      <c r="Q16" s="67">
        <v>84.161064816026865</v>
      </c>
    </row>
    <row r="17" spans="1:17" ht="15" customHeight="1" x14ac:dyDescent="0.25">
      <c r="A17" s="47" t="str">
        <f>'Cuadro 3'!A17</f>
        <v>C. Valenciana</v>
      </c>
      <c r="B17" s="37">
        <v>6237.8349041166421</v>
      </c>
      <c r="C17" s="34">
        <v>5.0529440226459883</v>
      </c>
      <c r="D17" s="35">
        <v>440.00000000000006</v>
      </c>
      <c r="E17" s="35">
        <v>450</v>
      </c>
      <c r="F17" s="35">
        <v>473.79</v>
      </c>
      <c r="G17" s="35">
        <v>458.33</v>
      </c>
      <c r="H17" s="41">
        <v>2.2727272727272596</v>
      </c>
      <c r="I17" s="41">
        <v>5.2866666666666715</v>
      </c>
      <c r="J17" s="41">
        <v>-3.2630490301610493</v>
      </c>
      <c r="K17" s="55">
        <v>-0.18520974790278119</v>
      </c>
      <c r="L17" s="13"/>
      <c r="M17" s="47" t="s">
        <v>73</v>
      </c>
      <c r="N17" s="66">
        <v>100</v>
      </c>
      <c r="O17" s="66">
        <v>102.27272727272725</v>
      </c>
      <c r="P17" s="66">
        <v>107.67954545454546</v>
      </c>
      <c r="Q17" s="67">
        <v>104.16590909090908</v>
      </c>
    </row>
    <row r="18" spans="1:17" ht="15.75" x14ac:dyDescent="0.25">
      <c r="A18" s="47" t="str">
        <f>'Cuadro 3'!A18</f>
        <v>R. De Murcia</v>
      </c>
      <c r="B18" s="37">
        <v>0</v>
      </c>
      <c r="C18" s="34">
        <v>0</v>
      </c>
      <c r="D18" s="35" t="s">
        <v>49</v>
      </c>
      <c r="E18" s="35" t="s">
        <v>49</v>
      </c>
      <c r="F18" s="35" t="s">
        <v>49</v>
      </c>
      <c r="G18" s="35" t="s">
        <v>49</v>
      </c>
      <c r="H18" s="41"/>
      <c r="I18" s="41"/>
      <c r="J18" s="41"/>
      <c r="K18" s="55"/>
      <c r="L18" s="13"/>
      <c r="M18" s="47" t="s">
        <v>74</v>
      </c>
      <c r="N18" s="66"/>
      <c r="O18" s="66"/>
      <c r="P18" s="66"/>
      <c r="Q18" s="67"/>
    </row>
    <row r="19" spans="1:17" ht="15" customHeight="1" x14ac:dyDescent="0.25">
      <c r="A19" s="47" t="str">
        <f>'Cuadro 3'!A19</f>
        <v>Extremadura</v>
      </c>
      <c r="B19" s="37">
        <v>0</v>
      </c>
      <c r="C19" s="34">
        <v>0</v>
      </c>
      <c r="D19" s="35" t="s">
        <v>49</v>
      </c>
      <c r="E19" s="35" t="s">
        <v>49</v>
      </c>
      <c r="F19" s="35" t="s">
        <v>49</v>
      </c>
      <c r="G19" s="35" t="s">
        <v>49</v>
      </c>
      <c r="H19" s="41"/>
      <c r="I19" s="41"/>
      <c r="J19" s="41"/>
      <c r="K19" s="55"/>
      <c r="L19" s="13"/>
      <c r="M19" s="47" t="s">
        <v>75</v>
      </c>
      <c r="N19" s="66"/>
      <c r="O19" s="66"/>
      <c r="P19" s="66"/>
      <c r="Q19" s="67"/>
    </row>
    <row r="20" spans="1:17" ht="15" customHeight="1" x14ac:dyDescent="0.25">
      <c r="A20" s="47" t="str">
        <f>'Cuadro 3'!A20</f>
        <v>Andalucía</v>
      </c>
      <c r="B20" s="37">
        <v>0</v>
      </c>
      <c r="C20" s="34">
        <v>0</v>
      </c>
      <c r="D20" s="35" t="s">
        <v>49</v>
      </c>
      <c r="E20" s="35" t="s">
        <v>49</v>
      </c>
      <c r="F20" s="35" t="s">
        <v>49</v>
      </c>
      <c r="G20" s="35" t="s">
        <v>49</v>
      </c>
      <c r="H20" s="41"/>
      <c r="I20" s="41"/>
      <c r="J20" s="41"/>
      <c r="K20" s="55"/>
      <c r="L20" s="13"/>
      <c r="M20" s="47" t="s">
        <v>76</v>
      </c>
      <c r="N20" s="66"/>
      <c r="O20" s="66"/>
      <c r="P20" s="66"/>
      <c r="Q20" s="67"/>
    </row>
    <row r="21" spans="1:17" ht="15" customHeight="1" thickBot="1" x14ac:dyDescent="0.3">
      <c r="A21" s="48" t="str">
        <f>'Cuadro 3'!A21</f>
        <v>Canarias</v>
      </c>
      <c r="B21" s="38">
        <v>1006.0555739523659</v>
      </c>
      <c r="C21" s="30">
        <v>0.81495303690987653</v>
      </c>
      <c r="D21" s="18">
        <v>2404.6821705426355</v>
      </c>
      <c r="E21" s="18">
        <v>2404.6821705426355</v>
      </c>
      <c r="F21" s="18">
        <v>2414.7476820185439</v>
      </c>
      <c r="G21" s="18">
        <v>2500.8694573643411</v>
      </c>
      <c r="H21" s="42">
        <v>0</v>
      </c>
      <c r="I21" s="42">
        <v>0.41857970251582105</v>
      </c>
      <c r="J21" s="42">
        <v>3.5664916871896954</v>
      </c>
      <c r="K21" s="56">
        <v>0.16640080401172286</v>
      </c>
      <c r="L21" s="13"/>
      <c r="M21" s="48" t="s">
        <v>77</v>
      </c>
      <c r="N21" s="68">
        <v>100</v>
      </c>
      <c r="O21" s="68">
        <v>100</v>
      </c>
      <c r="P21" s="68">
        <v>100.41857970251581</v>
      </c>
      <c r="Q21" s="69">
        <v>104</v>
      </c>
    </row>
    <row r="22" spans="1:17" ht="16.5" thickBot="1" x14ac:dyDescent="0.3">
      <c r="A22" s="49" t="str">
        <f>'Cuadro 3'!A22</f>
        <v>Total Nacional</v>
      </c>
      <c r="B22" s="39">
        <v>123449.51529564307</v>
      </c>
      <c r="C22" s="40">
        <v>100</v>
      </c>
      <c r="D22" s="46">
        <v>415.11887021835429</v>
      </c>
      <c r="E22" s="46">
        <v>420.09964852598654</v>
      </c>
      <c r="F22" s="46">
        <v>421.78403391117678</v>
      </c>
      <c r="G22" s="46">
        <v>412.70671832566302</v>
      </c>
      <c r="H22" s="43">
        <v>1.1998438676161214</v>
      </c>
      <c r="I22" s="43">
        <v>0.40094901081214468</v>
      </c>
      <c r="J22" s="43">
        <v>-2.1521240387741525</v>
      </c>
      <c r="K22" s="57">
        <v>-2.1522684996701873</v>
      </c>
      <c r="L22" s="13"/>
      <c r="M22" s="49" t="s">
        <v>78</v>
      </c>
      <c r="N22" s="70">
        <v>100</v>
      </c>
      <c r="O22" s="70">
        <v>101.19984386761611</v>
      </c>
      <c r="P22" s="70">
        <v>101.60560364054676</v>
      </c>
      <c r="Q22" s="71">
        <v>99.418925019856971</v>
      </c>
    </row>
    <row r="24" spans="1:17" ht="15.75" x14ac:dyDescent="0.25">
      <c r="A24" s="61"/>
      <c r="H24" s="33"/>
      <c r="I24" s="33"/>
      <c r="J24" s="33"/>
      <c r="K24" s="33"/>
    </row>
    <row r="25" spans="1:17" x14ac:dyDescent="0.25">
      <c r="H25" s="33"/>
      <c r="I25" s="33"/>
      <c r="J25" s="33"/>
      <c r="K25" s="33"/>
    </row>
    <row r="26" spans="1:17" x14ac:dyDescent="0.25">
      <c r="H26" s="33"/>
      <c r="I26" s="33"/>
      <c r="J26" s="33"/>
      <c r="K26" s="33"/>
    </row>
    <row r="27" spans="1:17" x14ac:dyDescent="0.25">
      <c r="H27" s="33"/>
      <c r="I27" s="33"/>
      <c r="J27" s="33"/>
      <c r="K27" s="33"/>
    </row>
    <row r="28" spans="1:17" x14ac:dyDescent="0.25">
      <c r="H28" s="33"/>
      <c r="I28" s="33"/>
      <c r="J28" s="33"/>
      <c r="K28" s="33"/>
    </row>
    <row r="29" spans="1:17" x14ac:dyDescent="0.25">
      <c r="H29" s="33"/>
      <c r="I29" s="33"/>
      <c r="J29" s="33"/>
      <c r="K29" s="33"/>
    </row>
    <row r="30" spans="1:17" x14ac:dyDescent="0.25">
      <c r="H30" s="33"/>
      <c r="I30" s="33"/>
      <c r="J30" s="33"/>
      <c r="K30" s="33"/>
    </row>
    <row r="31" spans="1:17" x14ac:dyDescent="0.25">
      <c r="H31" s="33"/>
      <c r="I31" s="33"/>
      <c r="J31" s="33"/>
      <c r="K31" s="33"/>
    </row>
    <row r="32" spans="1:17" x14ac:dyDescent="0.25">
      <c r="H32" s="33"/>
      <c r="I32" s="33"/>
      <c r="J32" s="33"/>
      <c r="K32" s="33"/>
    </row>
    <row r="33" spans="8:11" x14ac:dyDescent="0.25">
      <c r="H33" s="33"/>
      <c r="I33" s="33"/>
      <c r="J33" s="33"/>
      <c r="K33" s="33"/>
    </row>
    <row r="34" spans="8:11" x14ac:dyDescent="0.25">
      <c r="H34" s="33"/>
      <c r="I34" s="33"/>
      <c r="J34" s="33"/>
      <c r="K34" s="33"/>
    </row>
    <row r="35" spans="8:11" x14ac:dyDescent="0.25">
      <c r="H35" s="33"/>
      <c r="I35" s="33"/>
      <c r="J35" s="33"/>
      <c r="K35" s="33"/>
    </row>
    <row r="36" spans="8:11" x14ac:dyDescent="0.25">
      <c r="H36" s="33"/>
      <c r="I36" s="33"/>
      <c r="J36" s="33"/>
      <c r="K36" s="33"/>
    </row>
    <row r="37" spans="8:11" x14ac:dyDescent="0.25">
      <c r="H37" s="33"/>
      <c r="I37" s="33"/>
      <c r="J37" s="33"/>
      <c r="K37" s="33"/>
    </row>
    <row r="38" spans="8:11" x14ac:dyDescent="0.25">
      <c r="H38" s="33"/>
      <c r="I38" s="33"/>
      <c r="J38" s="33"/>
      <c r="K38" s="33"/>
    </row>
    <row r="39" spans="8:11" x14ac:dyDescent="0.25">
      <c r="H39" s="33"/>
      <c r="I39" s="33"/>
      <c r="J39" s="33"/>
      <c r="K39" s="33"/>
    </row>
    <row r="40" spans="8:11" x14ac:dyDescent="0.25">
      <c r="H40" s="33"/>
      <c r="I40" s="33"/>
      <c r="J40" s="33"/>
      <c r="K40" s="33"/>
    </row>
  </sheetData>
  <mergeCells count="6">
    <mergeCell ref="M3:Q3"/>
    <mergeCell ref="A3:A4"/>
    <mergeCell ref="B3:C3"/>
    <mergeCell ref="H3:J3"/>
    <mergeCell ref="A2:K2"/>
    <mergeCell ref="D3:G3"/>
  </mergeCells>
  <phoneticPr fontId="16" type="noConversion"/>
  <pageMargins left="0.7" right="0.7" top="0.75" bottom="0.75" header="0.3" footer="0.3"/>
  <pageSetup paperSize="9" scale="3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68"/>
  <sheetViews>
    <sheetView showGridLines="0" zoomScaleNormal="100" workbookViewId="0"/>
  </sheetViews>
  <sheetFormatPr baseColWidth="10" defaultRowHeight="15" x14ac:dyDescent="0.25"/>
  <cols>
    <col min="1" max="1" width="23.140625" customWidth="1"/>
    <col min="2" max="2" width="15.7109375" customWidth="1"/>
    <col min="3" max="3" width="12.42578125" customWidth="1"/>
    <col min="4" max="7" width="10.5703125" customWidth="1"/>
    <col min="8" max="10" width="11" customWidth="1"/>
    <col min="11" max="11" width="14.42578125" customWidth="1"/>
    <col min="12" max="12" width="13.5703125" bestFit="1" customWidth="1"/>
    <col min="13" max="13" width="22.5703125" customWidth="1"/>
    <col min="14" max="14" width="11.5703125" customWidth="1"/>
  </cols>
  <sheetData>
    <row r="1" spans="1:17" ht="15.75" customHeight="1" thickBot="1" x14ac:dyDescent="0.3">
      <c r="D1" s="10" t="s">
        <v>53</v>
      </c>
    </row>
    <row r="2" spans="1:17" s="29" customFormat="1" ht="21.6" customHeight="1" thickBot="1" x14ac:dyDescent="0.3">
      <c r="A2" s="84" t="s">
        <v>39</v>
      </c>
      <c r="B2" s="85"/>
      <c r="C2" s="85"/>
      <c r="D2" s="85"/>
      <c r="E2" s="85"/>
      <c r="F2" s="85"/>
      <c r="G2" s="85"/>
      <c r="H2" s="85"/>
      <c r="I2" s="85"/>
      <c r="J2" s="85"/>
      <c r="K2" s="86"/>
    </row>
    <row r="3" spans="1:17" ht="19.899999999999999" customHeight="1" x14ac:dyDescent="0.25">
      <c r="A3" s="107" t="s">
        <v>17</v>
      </c>
      <c r="B3" s="108" t="s">
        <v>23</v>
      </c>
      <c r="C3" s="109"/>
      <c r="D3" s="113" t="s">
        <v>34</v>
      </c>
      <c r="E3" s="114" t="s">
        <v>35</v>
      </c>
      <c r="F3" s="114" t="s">
        <v>36</v>
      </c>
      <c r="G3" s="115" t="s">
        <v>37</v>
      </c>
      <c r="H3" s="110" t="s">
        <v>38</v>
      </c>
      <c r="I3" s="111"/>
      <c r="J3" s="112"/>
      <c r="K3" s="72" t="s">
        <v>16</v>
      </c>
      <c r="M3" s="92" t="s">
        <v>97</v>
      </c>
      <c r="N3" s="93"/>
      <c r="O3" s="93"/>
      <c r="P3" s="93"/>
      <c r="Q3" s="94"/>
    </row>
    <row r="4" spans="1:17" ht="19.899999999999999" customHeight="1" x14ac:dyDescent="0.25">
      <c r="A4" s="106"/>
      <c r="B4" s="45" t="s">
        <v>84</v>
      </c>
      <c r="C4" s="45" t="s">
        <v>85</v>
      </c>
      <c r="D4" s="53">
        <v>2020</v>
      </c>
      <c r="E4" s="53">
        <v>2021</v>
      </c>
      <c r="F4" s="53">
        <v>2022</v>
      </c>
      <c r="G4" s="53">
        <v>2023</v>
      </c>
      <c r="H4" s="45" t="s">
        <v>80</v>
      </c>
      <c r="I4" s="45" t="s">
        <v>81</v>
      </c>
      <c r="J4" s="45" t="s">
        <v>82</v>
      </c>
      <c r="K4" s="54" t="s">
        <v>15</v>
      </c>
      <c r="M4" s="58" t="s">
        <v>17</v>
      </c>
      <c r="N4" s="59">
        <v>2020</v>
      </c>
      <c r="O4" s="59">
        <v>2021</v>
      </c>
      <c r="P4" s="59">
        <v>2022</v>
      </c>
      <c r="Q4" s="60">
        <v>2023</v>
      </c>
    </row>
    <row r="5" spans="1:17" ht="15.75" x14ac:dyDescent="0.25">
      <c r="A5" s="47" t="str">
        <f>'Cuadro 5'!A5</f>
        <v>Galicia</v>
      </c>
      <c r="B5" s="37">
        <v>159198.86535846133</v>
      </c>
      <c r="C5" s="34">
        <v>38.707073875316404</v>
      </c>
      <c r="D5" s="35">
        <v>151.24237498288252</v>
      </c>
      <c r="E5" s="35">
        <v>172.26249077851969</v>
      </c>
      <c r="F5" s="35">
        <v>168.8931213608673</v>
      </c>
      <c r="G5" s="35">
        <v>180.00455310090447</v>
      </c>
      <c r="H5" s="41">
        <v>13.898297879821184</v>
      </c>
      <c r="I5" s="41">
        <v>-1.9559507136027883</v>
      </c>
      <c r="J5" s="41">
        <v>6.5789723409136451</v>
      </c>
      <c r="K5" s="55">
        <v>2.8763765479202243</v>
      </c>
      <c r="M5" s="47" t="s">
        <v>61</v>
      </c>
      <c r="N5" s="66">
        <v>100</v>
      </c>
      <c r="O5" s="66">
        <v>113.89829787982117</v>
      </c>
      <c r="P5" s="66">
        <v>111.6705033096594</v>
      </c>
      <c r="Q5" s="67">
        <v>119.01727483536094</v>
      </c>
    </row>
    <row r="6" spans="1:17" ht="15.75" x14ac:dyDescent="0.25">
      <c r="A6" s="47" t="str">
        <f>'Cuadro 5'!A6</f>
        <v>P. de Asturias</v>
      </c>
      <c r="B6" s="37">
        <v>80644.731735190464</v>
      </c>
      <c r="C6" s="34">
        <v>19.60768741599064</v>
      </c>
      <c r="D6" s="35">
        <v>170.15</v>
      </c>
      <c r="E6" s="35">
        <v>150</v>
      </c>
      <c r="F6" s="35">
        <v>150</v>
      </c>
      <c r="G6" s="35">
        <v>150</v>
      </c>
      <c r="H6" s="41">
        <v>-11.842491918895096</v>
      </c>
      <c r="I6" s="41">
        <v>0</v>
      </c>
      <c r="J6" s="41">
        <v>0</v>
      </c>
      <c r="K6" s="55">
        <v>0</v>
      </c>
      <c r="M6" s="47" t="s">
        <v>62</v>
      </c>
      <c r="N6" s="66">
        <v>100</v>
      </c>
      <c r="O6" s="66">
        <v>88.157508081104908</v>
      </c>
      <c r="P6" s="66">
        <v>88.157508081104908</v>
      </c>
      <c r="Q6" s="67">
        <v>88.157508081104908</v>
      </c>
    </row>
    <row r="7" spans="1:17" ht="15.75" x14ac:dyDescent="0.25">
      <c r="A7" s="47" t="str">
        <f>'Cuadro 5'!A7</f>
        <v>Cantabria</v>
      </c>
      <c r="B7" s="37">
        <v>648.04736236261977</v>
      </c>
      <c r="C7" s="34">
        <v>0.1575640446506528</v>
      </c>
      <c r="D7" s="35">
        <v>191.96</v>
      </c>
      <c r="E7" s="35">
        <v>176.5</v>
      </c>
      <c r="F7" s="35">
        <v>130.69</v>
      </c>
      <c r="G7" s="35">
        <v>129.9</v>
      </c>
      <c r="H7" s="41">
        <v>-8.0537612002500563</v>
      </c>
      <c r="I7" s="41">
        <v>-25.954674220963174</v>
      </c>
      <c r="J7" s="41">
        <v>-0.60448389318233386</v>
      </c>
      <c r="K7" s="55">
        <v>-8.3247190793901801E-4</v>
      </c>
      <c r="M7" s="47" t="s">
        <v>63</v>
      </c>
      <c r="N7" s="66">
        <v>100</v>
      </c>
      <c r="O7" s="66">
        <v>91.946238799749949</v>
      </c>
      <c r="P7" s="66">
        <v>68.081892060846002</v>
      </c>
      <c r="Q7" s="67">
        <v>67.670347989164412</v>
      </c>
    </row>
    <row r="8" spans="1:17" ht="16.5" customHeight="1" x14ac:dyDescent="0.25">
      <c r="A8" s="47" t="str">
        <f>'Cuadro 5'!A8</f>
        <v>País Vasco</v>
      </c>
      <c r="B8" s="37">
        <v>27860.956423520991</v>
      </c>
      <c r="C8" s="34">
        <v>6.7740187475204312</v>
      </c>
      <c r="D8" s="35">
        <v>135.81295545924891</v>
      </c>
      <c r="E8" s="35">
        <v>145.43283258213737</v>
      </c>
      <c r="F8" s="35">
        <v>147.63743360222321</v>
      </c>
      <c r="G8" s="35">
        <v>131.01036442822203</v>
      </c>
      <c r="H8" s="41">
        <v>7.0831807542653227</v>
      </c>
      <c r="I8" s="41">
        <v>1.5158894872247877</v>
      </c>
      <c r="J8" s="41">
        <v>-11.262095776332162</v>
      </c>
      <c r="K8" s="55">
        <v>-0.75326445245726692</v>
      </c>
      <c r="M8" s="47" t="s">
        <v>64</v>
      </c>
      <c r="N8" s="66">
        <v>100</v>
      </c>
      <c r="O8" s="66">
        <v>107.08318075426533</v>
      </c>
      <c r="P8" s="66">
        <v>108.70644343390514</v>
      </c>
      <c r="Q8" s="67">
        <v>96.463819659334405</v>
      </c>
    </row>
    <row r="9" spans="1:17" ht="15.75" customHeight="1" x14ac:dyDescent="0.25">
      <c r="A9" s="47" t="str">
        <f>'Cuadro 5'!A9</f>
        <v>C. Foral De Navarra</v>
      </c>
      <c r="B9" s="37">
        <v>5123.1109449815713</v>
      </c>
      <c r="C9" s="34">
        <v>1.2456158740348973</v>
      </c>
      <c r="D9" s="35">
        <v>200.08</v>
      </c>
      <c r="E9" s="35">
        <v>205.08</v>
      </c>
      <c r="F9" s="35">
        <v>218.5</v>
      </c>
      <c r="G9" s="35">
        <v>224.84</v>
      </c>
      <c r="H9" s="41">
        <v>2.4990003998400638</v>
      </c>
      <c r="I9" s="41">
        <v>6.5437877901306747</v>
      </c>
      <c r="J9" s="41">
        <v>2.9016018306636173</v>
      </c>
      <c r="K9" s="55">
        <v>5.2815180363053472E-2</v>
      </c>
      <c r="M9" s="47" t="s">
        <v>65</v>
      </c>
      <c r="N9" s="66">
        <v>100</v>
      </c>
      <c r="O9" s="66">
        <v>102.49900039984006</v>
      </c>
      <c r="P9" s="66">
        <v>109.2063174730108</v>
      </c>
      <c r="Q9" s="67">
        <v>112.375049980008</v>
      </c>
    </row>
    <row r="10" spans="1:17" ht="15" customHeight="1" x14ac:dyDescent="0.25">
      <c r="A10" s="47" t="str">
        <f>'Cuadro 5'!A10</f>
        <v>La Rioja</v>
      </c>
      <c r="B10" s="37">
        <v>0</v>
      </c>
      <c r="C10" s="34">
        <v>0</v>
      </c>
      <c r="D10" s="35"/>
      <c r="E10" s="35"/>
      <c r="F10" s="35" t="s">
        <v>49</v>
      </c>
      <c r="G10" s="35"/>
      <c r="H10" s="41"/>
      <c r="I10" s="41"/>
      <c r="J10" s="41"/>
      <c r="K10" s="55"/>
      <c r="M10" s="47" t="s">
        <v>66</v>
      </c>
      <c r="N10" s="66"/>
      <c r="O10" s="66"/>
      <c r="P10" s="66"/>
      <c r="Q10" s="67"/>
    </row>
    <row r="11" spans="1:17" ht="16.5" customHeight="1" x14ac:dyDescent="0.25">
      <c r="A11" s="47" t="str">
        <f>'Cuadro 5'!A11</f>
        <v>Aragón</v>
      </c>
      <c r="B11" s="37">
        <v>7515</v>
      </c>
      <c r="C11" s="34">
        <v>1.8271716919466254</v>
      </c>
      <c r="D11" s="35">
        <v>82</v>
      </c>
      <c r="E11" s="35">
        <v>86</v>
      </c>
      <c r="F11" s="35">
        <v>86.302454854554028</v>
      </c>
      <c r="G11" s="35">
        <v>87.563111018303303</v>
      </c>
      <c r="H11" s="41">
        <v>4.8780487804878048</v>
      </c>
      <c r="I11" s="41">
        <v>0.35169169134189354</v>
      </c>
      <c r="J11" s="41">
        <v>1.4607419520961076</v>
      </c>
      <c r="K11" s="55">
        <v>1.5404988728025971E-2</v>
      </c>
      <c r="M11" s="47" t="s">
        <v>67</v>
      </c>
      <c r="N11" s="66">
        <v>100</v>
      </c>
      <c r="O11" s="66">
        <v>104.8780487804878</v>
      </c>
      <c r="P11" s="66">
        <v>105.24689616409029</v>
      </c>
      <c r="Q11" s="67">
        <v>106.78428172963817</v>
      </c>
    </row>
    <row r="12" spans="1:17" ht="15.75" x14ac:dyDescent="0.25">
      <c r="A12" s="47" t="str">
        <f>'Cuadro 5'!A12</f>
        <v>Cataluña</v>
      </c>
      <c r="B12" s="37">
        <v>57186.000511746737</v>
      </c>
      <c r="C12" s="34">
        <v>13.904010819788271</v>
      </c>
      <c r="D12" s="35">
        <v>147.52557225667954</v>
      </c>
      <c r="E12" s="35">
        <v>146.47879405812742</v>
      </c>
      <c r="F12" s="35">
        <v>147.69595669476558</v>
      </c>
      <c r="G12" s="35">
        <v>147.04263793201187</v>
      </c>
      <c r="H12" s="41">
        <v>-0.70955711782010955</v>
      </c>
      <c r="I12" s="41">
        <v>0.83094801842453436</v>
      </c>
      <c r="J12" s="41">
        <v>-0.44234031680629415</v>
      </c>
      <c r="K12" s="55">
        <v>-6.0750604415180029E-2</v>
      </c>
      <c r="M12" s="47" t="s">
        <v>68</v>
      </c>
      <c r="N12" s="66">
        <v>100</v>
      </c>
      <c r="O12" s="66">
        <v>99.290442882179889</v>
      </c>
      <c r="P12" s="66">
        <v>100.11549484979432</v>
      </c>
      <c r="Q12" s="67">
        <v>99.672643652703542</v>
      </c>
    </row>
    <row r="13" spans="1:17" ht="15.75" x14ac:dyDescent="0.25">
      <c r="A13" s="47" t="str">
        <f>'Cuadro 5'!A13</f>
        <v>Illes Balears</v>
      </c>
      <c r="B13" s="37">
        <v>0</v>
      </c>
      <c r="C13" s="34">
        <v>0</v>
      </c>
      <c r="D13" s="35"/>
      <c r="E13" s="35"/>
      <c r="F13" s="35" t="s">
        <v>49</v>
      </c>
      <c r="G13" s="35"/>
      <c r="H13" s="41"/>
      <c r="I13" s="41"/>
      <c r="J13" s="41"/>
      <c r="K13" s="55"/>
      <c r="M13" s="47" t="s">
        <v>69</v>
      </c>
      <c r="N13" s="66"/>
      <c r="O13" s="66"/>
      <c r="P13" s="66"/>
      <c r="Q13" s="67"/>
    </row>
    <row r="14" spans="1:17" ht="15.75" x14ac:dyDescent="0.25">
      <c r="A14" s="47" t="str">
        <f>'Cuadro 5'!A14</f>
        <v>Castilla y León</v>
      </c>
      <c r="B14" s="37">
        <v>70937.883543230157</v>
      </c>
      <c r="C14" s="34">
        <v>17.247597165242386</v>
      </c>
      <c r="D14" s="35">
        <v>104.6970407444454</v>
      </c>
      <c r="E14" s="35">
        <v>106.75247733127664</v>
      </c>
      <c r="F14" s="35">
        <v>111.95824319509926</v>
      </c>
      <c r="G14" s="35">
        <v>115.61215007700055</v>
      </c>
      <c r="H14" s="41">
        <v>1.9632231935268751</v>
      </c>
      <c r="I14" s="41">
        <v>4.8764824891772518</v>
      </c>
      <c r="J14" s="41">
        <v>3.2636336348489925</v>
      </c>
      <c r="K14" s="55">
        <v>0.42147464230639903</v>
      </c>
      <c r="M14" s="47" t="s">
        <v>70</v>
      </c>
      <c r="N14" s="66">
        <v>100</v>
      </c>
      <c r="O14" s="66">
        <v>101.96322319352686</v>
      </c>
      <c r="P14" s="66">
        <v>106.93544191795993</v>
      </c>
      <c r="Q14" s="67">
        <v>110.42542296796888</v>
      </c>
    </row>
    <row r="15" spans="1:17" ht="15" customHeight="1" x14ac:dyDescent="0.25">
      <c r="A15" s="47" t="str">
        <f>'Cuadro 5'!A15</f>
        <v>C. de Madrid</v>
      </c>
      <c r="B15" s="37">
        <v>1281.9865856131175</v>
      </c>
      <c r="C15" s="34">
        <v>0.31169788405689913</v>
      </c>
      <c r="D15" s="35">
        <v>109.375</v>
      </c>
      <c r="E15" s="35">
        <v>106.25</v>
      </c>
      <c r="F15" s="35">
        <v>81.833333333333343</v>
      </c>
      <c r="G15" s="35">
        <v>82.75</v>
      </c>
      <c r="H15" s="41">
        <v>-2.8571428571428572</v>
      </c>
      <c r="I15" s="41">
        <v>-22.980392156862735</v>
      </c>
      <c r="J15" s="41">
        <v>1.1201629327902123</v>
      </c>
      <c r="K15" s="55">
        <v>1.9108679150935328E-3</v>
      </c>
      <c r="M15" s="47" t="s">
        <v>71</v>
      </c>
      <c r="N15" s="66">
        <v>100</v>
      </c>
      <c r="O15" s="66">
        <v>97.142857142857139</v>
      </c>
      <c r="P15" s="66">
        <v>74.819047619047623</v>
      </c>
      <c r="Q15" s="67">
        <v>75.657142857142858</v>
      </c>
    </row>
    <row r="16" spans="1:17" ht="15" customHeight="1" x14ac:dyDescent="0.25">
      <c r="A16" s="47" t="str">
        <f>'Cuadro 5'!A16</f>
        <v>Castilla-La Mancha</v>
      </c>
      <c r="B16" s="37">
        <v>894.8157720065866</v>
      </c>
      <c r="C16" s="34">
        <v>0.2175624814528011</v>
      </c>
      <c r="D16" s="35">
        <v>58.641680692896394</v>
      </c>
      <c r="E16" s="35">
        <v>58.641680692896394</v>
      </c>
      <c r="F16" s="35">
        <v>61.5219619548689</v>
      </c>
      <c r="G16" s="35">
        <v>70.174394993679897</v>
      </c>
      <c r="H16" s="41">
        <v>0</v>
      </c>
      <c r="I16" s="41">
        <v>4.9116621964782992</v>
      </c>
      <c r="J16" s="41">
        <v>14.063974496064063</v>
      </c>
      <c r="K16" s="55">
        <v>1.2589475173029769E-2</v>
      </c>
      <c r="M16" s="47" t="s">
        <v>72</v>
      </c>
      <c r="N16" s="66">
        <v>100</v>
      </c>
      <c r="O16" s="66">
        <v>100</v>
      </c>
      <c r="P16" s="66">
        <v>104.91166219647829</v>
      </c>
      <c r="Q16" s="67">
        <v>119.6664116111879</v>
      </c>
    </row>
    <row r="17" spans="1:17" ht="15" customHeight="1" x14ac:dyDescent="0.25">
      <c r="A17" s="47" t="str">
        <f>'Cuadro 5'!A17</f>
        <v>C. Valenciana</v>
      </c>
      <c r="B17" s="37">
        <v>0</v>
      </c>
      <c r="C17" s="34">
        <v>0</v>
      </c>
      <c r="D17" s="35"/>
      <c r="E17" s="35"/>
      <c r="F17" s="35" t="s">
        <v>49</v>
      </c>
      <c r="G17" s="35"/>
      <c r="H17" s="41"/>
      <c r="I17" s="41"/>
      <c r="J17" s="41"/>
      <c r="K17" s="55"/>
      <c r="L17" s="13"/>
      <c r="M17" s="47" t="s">
        <v>73</v>
      </c>
      <c r="N17" s="66"/>
      <c r="O17" s="66"/>
      <c r="P17" s="66"/>
      <c r="Q17" s="67"/>
    </row>
    <row r="18" spans="1:17" ht="15.75" x14ac:dyDescent="0.25">
      <c r="A18" s="47" t="str">
        <f>'Cuadro 5'!A18</f>
        <v>R. De Murcia</v>
      </c>
      <c r="B18" s="37">
        <v>0</v>
      </c>
      <c r="C18" s="34">
        <v>0</v>
      </c>
      <c r="D18" s="35"/>
      <c r="E18" s="35"/>
      <c r="F18" s="35" t="s">
        <v>49</v>
      </c>
      <c r="G18" s="35"/>
      <c r="H18" s="41"/>
      <c r="I18" s="41"/>
      <c r="J18" s="41"/>
      <c r="K18" s="55"/>
      <c r="L18" s="13"/>
      <c r="M18" s="47" t="s">
        <v>74</v>
      </c>
      <c r="N18" s="66"/>
      <c r="O18" s="66"/>
      <c r="P18" s="66"/>
      <c r="Q18" s="67"/>
    </row>
    <row r="19" spans="1:17" ht="15" customHeight="1" x14ac:dyDescent="0.25">
      <c r="A19" s="47" t="str">
        <f>'Cuadro 5'!A19</f>
        <v>Extremadura</v>
      </c>
      <c r="B19" s="37">
        <v>0</v>
      </c>
      <c r="C19" s="34">
        <v>0</v>
      </c>
      <c r="D19" s="35"/>
      <c r="E19" s="35"/>
      <c r="F19" s="35" t="s">
        <v>49</v>
      </c>
      <c r="G19" s="35"/>
      <c r="H19" s="41"/>
      <c r="I19" s="41"/>
      <c r="J19" s="41"/>
      <c r="K19" s="55"/>
      <c r="L19" s="13"/>
      <c r="M19" s="47" t="s">
        <v>75</v>
      </c>
      <c r="N19" s="66"/>
      <c r="O19" s="66"/>
      <c r="P19" s="66"/>
      <c r="Q19" s="67"/>
    </row>
    <row r="20" spans="1:17" ht="15" customHeight="1" x14ac:dyDescent="0.25">
      <c r="A20" s="47" t="str">
        <f>'Cuadro 5'!A20</f>
        <v>Andalucía</v>
      </c>
      <c r="B20" s="37">
        <v>0</v>
      </c>
      <c r="C20" s="34">
        <v>0</v>
      </c>
      <c r="D20" s="35"/>
      <c r="E20" s="35"/>
      <c r="F20" s="35" t="s">
        <v>49</v>
      </c>
      <c r="G20" s="35"/>
      <c r="H20" s="41"/>
      <c r="I20" s="41"/>
      <c r="J20" s="41"/>
      <c r="K20" s="55"/>
      <c r="L20" s="13"/>
      <c r="M20" s="47" t="s">
        <v>76</v>
      </c>
      <c r="N20" s="66"/>
      <c r="O20" s="66"/>
      <c r="P20" s="66"/>
      <c r="Q20" s="67"/>
    </row>
    <row r="21" spans="1:17" ht="15" customHeight="1" thickBot="1" x14ac:dyDescent="0.3">
      <c r="A21" s="48" t="str">
        <f>'Cuadro 5'!A21</f>
        <v>Canarias</v>
      </c>
      <c r="B21" s="38">
        <v>0</v>
      </c>
      <c r="C21" s="30">
        <v>0</v>
      </c>
      <c r="D21" s="18"/>
      <c r="E21" s="18"/>
      <c r="F21" s="18" t="s">
        <v>49</v>
      </c>
      <c r="G21" s="18"/>
      <c r="H21" s="42"/>
      <c r="I21" s="42"/>
      <c r="J21" s="42"/>
      <c r="K21" s="56"/>
      <c r="L21" s="13"/>
      <c r="M21" s="47" t="s">
        <v>77</v>
      </c>
      <c r="N21" s="68"/>
      <c r="O21" s="68"/>
      <c r="P21" s="68"/>
      <c r="Q21" s="69"/>
    </row>
    <row r="22" spans="1:17" ht="16.5" thickBot="1" x14ac:dyDescent="0.3">
      <c r="A22" s="49" t="str">
        <f>'Cuadro 5'!A22</f>
        <v>Total Nacional</v>
      </c>
      <c r="B22" s="39">
        <v>411291.39823711355</v>
      </c>
      <c r="C22" s="40">
        <v>100</v>
      </c>
      <c r="D22" s="46">
        <v>144.43513920278644</v>
      </c>
      <c r="E22" s="46">
        <v>149.58235118764921</v>
      </c>
      <c r="F22" s="46">
        <v>149.52528017694118</v>
      </c>
      <c r="G22" s="46">
        <v>153.36168528281965</v>
      </c>
      <c r="H22" s="43">
        <v>3.5636840268046517</v>
      </c>
      <c r="I22" s="43">
        <v>-3.8153572433444305E-2</v>
      </c>
      <c r="J22" s="43">
        <v>2.565723402316082</v>
      </c>
      <c r="K22" s="57">
        <v>2.5657241736254401</v>
      </c>
      <c r="L22" s="13"/>
      <c r="M22" s="49" t="s">
        <v>78</v>
      </c>
      <c r="N22" s="70">
        <v>100</v>
      </c>
      <c r="O22" s="70">
        <v>103.56368402680465</v>
      </c>
      <c r="P22" s="70">
        <v>103.52417078160474</v>
      </c>
      <c r="Q22" s="71">
        <v>106.18031465840205</v>
      </c>
    </row>
    <row r="24" spans="1:17" ht="15.75" x14ac:dyDescent="0.25">
      <c r="A24" s="61"/>
      <c r="H24" s="33"/>
      <c r="I24" s="33"/>
      <c r="J24" s="33"/>
      <c r="K24" s="33"/>
    </row>
    <row r="25" spans="1:17" x14ac:dyDescent="0.25">
      <c r="H25" s="33"/>
      <c r="I25" s="33"/>
      <c r="J25" s="33"/>
      <c r="K25" s="33"/>
    </row>
    <row r="26" spans="1:17" x14ac:dyDescent="0.25">
      <c r="H26" s="33"/>
      <c r="I26" s="33"/>
      <c r="J26" s="33"/>
      <c r="K26" s="33"/>
    </row>
    <row r="27" spans="1:17" x14ac:dyDescent="0.25">
      <c r="H27" s="33"/>
      <c r="I27" s="33"/>
      <c r="J27" s="33"/>
      <c r="K27" s="33"/>
    </row>
    <row r="28" spans="1:17" x14ac:dyDescent="0.25">
      <c r="H28" s="33"/>
      <c r="I28" s="33"/>
      <c r="J28" s="33"/>
      <c r="K28" s="33"/>
    </row>
    <row r="29" spans="1:17" x14ac:dyDescent="0.25">
      <c r="H29" s="33"/>
      <c r="I29" s="33"/>
      <c r="J29" s="33"/>
      <c r="K29" s="33"/>
    </row>
    <row r="30" spans="1:17" x14ac:dyDescent="0.25">
      <c r="H30" s="33"/>
      <c r="I30" s="33"/>
      <c r="J30" s="33"/>
      <c r="K30" s="33"/>
    </row>
    <row r="31" spans="1:17" x14ac:dyDescent="0.25">
      <c r="H31" s="33"/>
      <c r="I31" s="33"/>
      <c r="J31" s="33"/>
      <c r="K31" s="33"/>
    </row>
    <row r="32" spans="1:17" x14ac:dyDescent="0.25">
      <c r="H32" s="33"/>
      <c r="I32" s="33"/>
      <c r="J32" s="33"/>
      <c r="K32" s="33"/>
    </row>
    <row r="33" spans="8:21" x14ac:dyDescent="0.25">
      <c r="H33" s="33"/>
      <c r="I33" s="33"/>
      <c r="J33" s="33"/>
      <c r="K33" s="33"/>
    </row>
    <row r="34" spans="8:21" x14ac:dyDescent="0.25">
      <c r="H34" s="33"/>
      <c r="I34" s="33"/>
      <c r="J34" s="33"/>
      <c r="K34" s="33"/>
    </row>
    <row r="35" spans="8:21" x14ac:dyDescent="0.25">
      <c r="H35" s="33"/>
      <c r="I35" s="33"/>
      <c r="J35" s="33"/>
      <c r="K35" s="33"/>
    </row>
    <row r="36" spans="8:21" x14ac:dyDescent="0.25">
      <c r="H36" s="33"/>
      <c r="I36" s="33"/>
      <c r="J36" s="33"/>
      <c r="K36" s="33"/>
    </row>
    <row r="37" spans="8:21" x14ac:dyDescent="0.25">
      <c r="H37" s="33"/>
      <c r="I37" s="33"/>
      <c r="J37" s="33"/>
      <c r="K37" s="33"/>
    </row>
    <row r="38" spans="8:21" x14ac:dyDescent="0.25">
      <c r="H38" s="33"/>
      <c r="I38" s="33"/>
      <c r="J38" s="33"/>
      <c r="K38" s="33"/>
    </row>
    <row r="39" spans="8:21" x14ac:dyDescent="0.25">
      <c r="H39" s="33"/>
      <c r="I39" s="33"/>
      <c r="J39" s="33"/>
      <c r="K39" s="33"/>
    </row>
    <row r="40" spans="8:21" x14ac:dyDescent="0.25">
      <c r="H40" s="33"/>
      <c r="I40" s="33"/>
      <c r="J40" s="33"/>
      <c r="K40" s="33"/>
    </row>
    <row r="42" spans="8:21" x14ac:dyDescent="0.25">
      <c r="R42" s="32"/>
      <c r="S42" s="32"/>
      <c r="T42" s="32"/>
      <c r="U42" s="32"/>
    </row>
    <row r="43" spans="8:21" x14ac:dyDescent="0.25">
      <c r="R43" s="32"/>
      <c r="S43" s="32"/>
      <c r="T43" s="32"/>
      <c r="U43" s="32"/>
    </row>
    <row r="44" spans="8:21" x14ac:dyDescent="0.25">
      <c r="R44" s="32"/>
      <c r="S44" s="32"/>
      <c r="T44" s="32"/>
      <c r="U44" s="32"/>
    </row>
    <row r="45" spans="8:21" x14ac:dyDescent="0.25">
      <c r="R45" s="32"/>
      <c r="S45" s="32"/>
      <c r="T45" s="32"/>
      <c r="U45" s="32"/>
    </row>
    <row r="46" spans="8:21" x14ac:dyDescent="0.25">
      <c r="R46" s="32"/>
      <c r="S46" s="32"/>
      <c r="T46" s="32"/>
      <c r="U46" s="32"/>
    </row>
    <row r="47" spans="8:21" x14ac:dyDescent="0.25">
      <c r="R47" s="32"/>
      <c r="S47" s="32"/>
      <c r="T47" s="32"/>
      <c r="U47" s="32"/>
    </row>
    <row r="48" spans="8:21" x14ac:dyDescent="0.25">
      <c r="R48" s="32"/>
      <c r="S48" s="32"/>
      <c r="T48" s="32"/>
      <c r="U48" s="32"/>
    </row>
    <row r="49" spans="18:21" x14ac:dyDescent="0.25">
      <c r="R49" s="32"/>
      <c r="S49" s="32"/>
      <c r="T49" s="32"/>
      <c r="U49" s="32"/>
    </row>
    <row r="50" spans="18:21" x14ac:dyDescent="0.25">
      <c r="R50" s="32"/>
      <c r="S50" s="32"/>
      <c r="T50" s="32"/>
      <c r="U50" s="32"/>
    </row>
    <row r="51" spans="18:21" x14ac:dyDescent="0.25">
      <c r="R51" s="32"/>
      <c r="S51" s="32"/>
      <c r="T51" s="32"/>
      <c r="U51" s="32"/>
    </row>
    <row r="52" spans="18:21" x14ac:dyDescent="0.25">
      <c r="R52" s="32"/>
      <c r="S52" s="32"/>
      <c r="T52" s="32"/>
      <c r="U52" s="32"/>
    </row>
    <row r="53" spans="18:21" x14ac:dyDescent="0.25">
      <c r="R53" s="32"/>
      <c r="S53" s="32"/>
      <c r="T53" s="32"/>
      <c r="U53" s="32"/>
    </row>
    <row r="54" spans="18:21" x14ac:dyDescent="0.25">
      <c r="R54" s="32"/>
      <c r="S54" s="32"/>
      <c r="T54" s="32"/>
      <c r="U54" s="32"/>
    </row>
    <row r="55" spans="18:21" x14ac:dyDescent="0.25">
      <c r="R55" s="32"/>
      <c r="S55" s="32"/>
      <c r="T55" s="32"/>
      <c r="U55" s="32"/>
    </row>
    <row r="56" spans="18:21" x14ac:dyDescent="0.25">
      <c r="R56" s="32"/>
      <c r="S56" s="32"/>
      <c r="T56" s="32"/>
      <c r="U56" s="32"/>
    </row>
    <row r="57" spans="18:21" x14ac:dyDescent="0.25">
      <c r="R57" s="32"/>
      <c r="S57" s="32"/>
      <c r="T57" s="32"/>
      <c r="U57" s="32"/>
    </row>
    <row r="58" spans="18:21" x14ac:dyDescent="0.25">
      <c r="R58" s="32"/>
      <c r="S58" s="32"/>
      <c r="T58" s="32"/>
      <c r="U58" s="32"/>
    </row>
    <row r="59" spans="18:21" x14ac:dyDescent="0.25">
      <c r="R59" s="32"/>
      <c r="S59" s="32"/>
      <c r="T59" s="32"/>
      <c r="U59" s="32"/>
    </row>
    <row r="60" spans="18:21" x14ac:dyDescent="0.25">
      <c r="R60" s="32"/>
      <c r="S60" s="32"/>
      <c r="T60" s="32"/>
      <c r="U60" s="32"/>
    </row>
    <row r="61" spans="18:21" x14ac:dyDescent="0.25">
      <c r="R61" s="32"/>
      <c r="S61" s="32"/>
      <c r="T61" s="32"/>
      <c r="U61" s="32"/>
    </row>
    <row r="62" spans="18:21" x14ac:dyDescent="0.25">
      <c r="R62" s="32"/>
      <c r="S62" s="32"/>
      <c r="T62" s="32"/>
      <c r="U62" s="32"/>
    </row>
    <row r="63" spans="18:21" x14ac:dyDescent="0.25">
      <c r="R63" s="32"/>
      <c r="S63" s="32"/>
      <c r="T63" s="32"/>
      <c r="U63" s="32"/>
    </row>
    <row r="64" spans="18:21" x14ac:dyDescent="0.25">
      <c r="R64" s="32"/>
      <c r="S64" s="32"/>
      <c r="T64" s="32"/>
      <c r="U64" s="32"/>
    </row>
    <row r="65" spans="18:21" x14ac:dyDescent="0.25">
      <c r="R65" s="32"/>
      <c r="S65" s="32"/>
      <c r="T65" s="32"/>
      <c r="U65" s="32"/>
    </row>
    <row r="66" spans="18:21" x14ac:dyDescent="0.25">
      <c r="R66" s="32"/>
      <c r="S66" s="32"/>
      <c r="T66" s="32"/>
      <c r="U66" s="32"/>
    </row>
    <row r="67" spans="18:21" x14ac:dyDescent="0.25">
      <c r="R67" s="32"/>
      <c r="S67" s="32"/>
      <c r="T67" s="32"/>
      <c r="U67" s="32"/>
    </row>
    <row r="68" spans="18:21" x14ac:dyDescent="0.25">
      <c r="R68" s="32"/>
      <c r="S68" s="32"/>
      <c r="T68" s="32"/>
      <c r="U68" s="32"/>
    </row>
  </sheetData>
  <mergeCells count="6">
    <mergeCell ref="A2:K2"/>
    <mergeCell ref="M3:Q3"/>
    <mergeCell ref="A3:A4"/>
    <mergeCell ref="B3:C3"/>
    <mergeCell ref="H3:J3"/>
    <mergeCell ref="D3:G3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40"/>
  <sheetViews>
    <sheetView showGridLines="0" zoomScaleNormal="100" workbookViewId="0"/>
  </sheetViews>
  <sheetFormatPr baseColWidth="10" defaultRowHeight="15" x14ac:dyDescent="0.25"/>
  <cols>
    <col min="1" max="1" width="23.140625" customWidth="1"/>
    <col min="2" max="2" width="15.7109375" customWidth="1"/>
    <col min="3" max="3" width="12.42578125" customWidth="1"/>
    <col min="4" max="7" width="10.5703125" customWidth="1"/>
    <col min="8" max="10" width="11" customWidth="1"/>
    <col min="11" max="11" width="14.42578125" customWidth="1"/>
    <col min="13" max="13" width="22.5703125" customWidth="1"/>
    <col min="14" max="14" width="11.5703125" customWidth="1"/>
  </cols>
  <sheetData>
    <row r="1" spans="1:17" ht="15.75" customHeight="1" thickBot="1" x14ac:dyDescent="0.3">
      <c r="D1" s="10" t="s">
        <v>54</v>
      </c>
    </row>
    <row r="2" spans="1:17" s="29" customFormat="1" ht="21.6" customHeight="1" thickBot="1" x14ac:dyDescent="0.3">
      <c r="A2" s="84" t="s">
        <v>40</v>
      </c>
      <c r="B2" s="85"/>
      <c r="C2" s="85"/>
      <c r="D2" s="85"/>
      <c r="E2" s="85"/>
      <c r="F2" s="85"/>
      <c r="G2" s="85"/>
      <c r="H2" s="85"/>
      <c r="I2" s="85"/>
      <c r="J2" s="85"/>
      <c r="K2" s="86"/>
    </row>
    <row r="3" spans="1:17" ht="19.899999999999999" customHeight="1" x14ac:dyDescent="0.25">
      <c r="A3" s="107" t="s">
        <v>17</v>
      </c>
      <c r="B3" s="108" t="s">
        <v>23</v>
      </c>
      <c r="C3" s="109"/>
      <c r="D3" s="113" t="s">
        <v>34</v>
      </c>
      <c r="E3" s="114" t="s">
        <v>35</v>
      </c>
      <c r="F3" s="114" t="s">
        <v>36</v>
      </c>
      <c r="G3" s="115" t="s">
        <v>37</v>
      </c>
      <c r="H3" s="110" t="s">
        <v>38</v>
      </c>
      <c r="I3" s="111"/>
      <c r="J3" s="112"/>
      <c r="K3" s="72" t="s">
        <v>16</v>
      </c>
      <c r="M3" s="92" t="s">
        <v>98</v>
      </c>
      <c r="N3" s="93"/>
      <c r="O3" s="93"/>
      <c r="P3" s="93"/>
      <c r="Q3" s="94"/>
    </row>
    <row r="4" spans="1:17" ht="19.899999999999999" customHeight="1" x14ac:dyDescent="0.25">
      <c r="A4" s="106"/>
      <c r="B4" s="45" t="s">
        <v>84</v>
      </c>
      <c r="C4" s="45" t="s">
        <v>85</v>
      </c>
      <c r="D4" s="53">
        <v>2020</v>
      </c>
      <c r="E4" s="53">
        <v>2021</v>
      </c>
      <c r="F4" s="53">
        <v>2022</v>
      </c>
      <c r="G4" s="53">
        <v>2023</v>
      </c>
      <c r="H4" s="45" t="s">
        <v>80</v>
      </c>
      <c r="I4" s="45" t="s">
        <v>81</v>
      </c>
      <c r="J4" s="45" t="s">
        <v>82</v>
      </c>
      <c r="K4" s="54" t="s">
        <v>15</v>
      </c>
      <c r="M4" s="58" t="s">
        <v>17</v>
      </c>
      <c r="N4" s="59">
        <v>2020</v>
      </c>
      <c r="O4" s="59">
        <v>2021</v>
      </c>
      <c r="P4" s="59">
        <v>2022</v>
      </c>
      <c r="Q4" s="60">
        <v>2023</v>
      </c>
    </row>
    <row r="5" spans="1:17" ht="15.75" x14ac:dyDescent="0.25">
      <c r="A5" s="47" t="str">
        <f>'Cuadro 6'!A5</f>
        <v>Galicia</v>
      </c>
      <c r="B5" s="37">
        <v>108038.27517454447</v>
      </c>
      <c r="C5" s="34">
        <v>4.3070164765534233</v>
      </c>
      <c r="D5" s="35">
        <v>50</v>
      </c>
      <c r="E5" s="35">
        <v>80</v>
      </c>
      <c r="F5" s="35">
        <v>85</v>
      </c>
      <c r="G5" s="35">
        <v>85</v>
      </c>
      <c r="H5" s="41">
        <v>60</v>
      </c>
      <c r="I5" s="41">
        <v>6.25</v>
      </c>
      <c r="J5" s="41">
        <v>0</v>
      </c>
      <c r="K5" s="55">
        <v>0</v>
      </c>
      <c r="L5" s="13"/>
      <c r="M5" s="47" t="s">
        <v>61</v>
      </c>
      <c r="N5" s="66">
        <v>100</v>
      </c>
      <c r="O5" s="66">
        <v>160</v>
      </c>
      <c r="P5" s="66">
        <v>170</v>
      </c>
      <c r="Q5" s="67">
        <v>170</v>
      </c>
    </row>
    <row r="6" spans="1:17" ht="15.75" x14ac:dyDescent="0.25">
      <c r="A6" s="47" t="str">
        <f>'Cuadro 6'!A6</f>
        <v>P. de Asturias</v>
      </c>
      <c r="B6" s="37">
        <v>0</v>
      </c>
      <c r="C6" s="34">
        <v>0</v>
      </c>
      <c r="D6" s="35"/>
      <c r="E6" s="35"/>
      <c r="F6" s="35"/>
      <c r="G6" s="35"/>
      <c r="H6" s="41"/>
      <c r="I6" s="41"/>
      <c r="J6" s="41"/>
      <c r="K6" s="55"/>
      <c r="L6" s="13"/>
      <c r="M6" s="47" t="s">
        <v>62</v>
      </c>
      <c r="N6" s="66"/>
      <c r="O6" s="66"/>
      <c r="P6" s="66"/>
      <c r="Q6" s="67"/>
    </row>
    <row r="7" spans="1:17" ht="15.75" x14ac:dyDescent="0.25">
      <c r="A7" s="47" t="str">
        <f>'Cuadro 6'!A7</f>
        <v>Cantabria</v>
      </c>
      <c r="B7" s="37">
        <v>0</v>
      </c>
      <c r="C7" s="34">
        <v>0</v>
      </c>
      <c r="D7" s="35"/>
      <c r="E7" s="35"/>
      <c r="F7" s="35"/>
      <c r="G7" s="35"/>
      <c r="H7" s="41"/>
      <c r="I7" s="41"/>
      <c r="J7" s="41"/>
      <c r="K7" s="55"/>
      <c r="L7" s="13"/>
      <c r="M7" s="47" t="s">
        <v>63</v>
      </c>
      <c r="N7" s="66"/>
      <c r="O7" s="66"/>
      <c r="P7" s="66"/>
      <c r="Q7" s="67"/>
    </row>
    <row r="8" spans="1:17" ht="16.5" customHeight="1" x14ac:dyDescent="0.25">
      <c r="A8" s="47" t="str">
        <f>'Cuadro 6'!A8</f>
        <v>País Vasco</v>
      </c>
      <c r="B8" s="37">
        <v>0</v>
      </c>
      <c r="C8" s="34">
        <v>0</v>
      </c>
      <c r="D8" s="35"/>
      <c r="E8" s="35"/>
      <c r="F8" s="35"/>
      <c r="G8" s="35"/>
      <c r="H8" s="41"/>
      <c r="I8" s="41"/>
      <c r="J8" s="41"/>
      <c r="K8" s="55"/>
      <c r="L8" s="13"/>
      <c r="M8" s="47" t="s">
        <v>64</v>
      </c>
      <c r="N8" s="66"/>
      <c r="O8" s="66"/>
      <c r="P8" s="66"/>
      <c r="Q8" s="67"/>
    </row>
    <row r="9" spans="1:17" ht="15.75" customHeight="1" x14ac:dyDescent="0.25">
      <c r="A9" s="47" t="str">
        <f>'Cuadro 6'!A9</f>
        <v>C. Foral De Navarra</v>
      </c>
      <c r="B9" s="37">
        <v>8608.3729450902647</v>
      </c>
      <c r="C9" s="34">
        <v>0.34317841571351071</v>
      </c>
      <c r="D9" s="35">
        <v>23.45</v>
      </c>
      <c r="E9" s="35">
        <v>24.04</v>
      </c>
      <c r="F9" s="35">
        <v>25.13</v>
      </c>
      <c r="G9" s="35">
        <v>25.71</v>
      </c>
      <c r="H9" s="41">
        <v>2.5159914712153513</v>
      </c>
      <c r="I9" s="41">
        <v>4.5341098169717133</v>
      </c>
      <c r="J9" s="41">
        <v>2.3079984082769669</v>
      </c>
      <c r="K9" s="55">
        <v>3.6947790228395532E-3</v>
      </c>
      <c r="L9" s="13"/>
      <c r="M9" s="47" t="s">
        <v>65</v>
      </c>
      <c r="N9" s="66">
        <v>100</v>
      </c>
      <c r="O9" s="66">
        <v>102.51599147121536</v>
      </c>
      <c r="P9" s="66">
        <v>107.16417910447763</v>
      </c>
      <c r="Q9" s="67">
        <v>109.63752665245204</v>
      </c>
    </row>
    <row r="10" spans="1:17" ht="15" customHeight="1" x14ac:dyDescent="0.25">
      <c r="A10" s="47" t="str">
        <f>'Cuadro 6'!A10</f>
        <v>La Rioja</v>
      </c>
      <c r="B10" s="37">
        <v>0</v>
      </c>
      <c r="C10" s="34">
        <v>0</v>
      </c>
      <c r="D10" s="35"/>
      <c r="E10" s="35"/>
      <c r="F10" s="35"/>
      <c r="G10" s="35"/>
      <c r="H10" s="41"/>
      <c r="I10" s="41"/>
      <c r="J10" s="41"/>
      <c r="K10" s="55"/>
      <c r="L10" s="13"/>
      <c r="M10" s="47" t="s">
        <v>66</v>
      </c>
      <c r="N10" s="66"/>
      <c r="O10" s="66"/>
      <c r="P10" s="66"/>
      <c r="Q10" s="67"/>
    </row>
    <row r="11" spans="1:17" ht="16.5" customHeight="1" x14ac:dyDescent="0.25">
      <c r="A11" s="47" t="str">
        <f>'Cuadro 6'!A11</f>
        <v>Aragón</v>
      </c>
      <c r="B11" s="37">
        <v>347755.27245033917</v>
      </c>
      <c r="C11" s="34">
        <v>13.86349130280116</v>
      </c>
      <c r="D11" s="35">
        <v>30.887725813986325</v>
      </c>
      <c r="E11" s="35">
        <v>31.367792988979204</v>
      </c>
      <c r="F11" s="35">
        <v>32.003489202010776</v>
      </c>
      <c r="G11" s="35">
        <v>32.893589227219927</v>
      </c>
      <c r="H11" s="41">
        <v>1.5542328298430401</v>
      </c>
      <c r="I11" s="41">
        <v>2.0265889068284735</v>
      </c>
      <c r="J11" s="41">
        <v>2.7812593170410489</v>
      </c>
      <c r="K11" s="55">
        <v>0.22906141454798168</v>
      </c>
      <c r="L11" s="13"/>
      <c r="M11" s="47" t="s">
        <v>67</v>
      </c>
      <c r="N11" s="66">
        <v>100</v>
      </c>
      <c r="O11" s="66">
        <v>101.55423282984304</v>
      </c>
      <c r="P11" s="66">
        <v>103.61231964678741</v>
      </c>
      <c r="Q11" s="67">
        <v>106.49404694056604</v>
      </c>
    </row>
    <row r="12" spans="1:17" ht="15.75" x14ac:dyDescent="0.25">
      <c r="A12" s="47" t="str">
        <f>'Cuadro 6'!A12</f>
        <v>Cataluña</v>
      </c>
      <c r="B12" s="37">
        <v>118712.51894560159</v>
      </c>
      <c r="C12" s="34">
        <v>4.7325521834352289</v>
      </c>
      <c r="D12" s="35">
        <v>47.976015015451217</v>
      </c>
      <c r="E12" s="35">
        <v>47.142131513191337</v>
      </c>
      <c r="F12" s="35">
        <v>46.200308450191251</v>
      </c>
      <c r="G12" s="35">
        <v>45.978444639167833</v>
      </c>
      <c r="H12" s="41">
        <v>-1.7381258155587089</v>
      </c>
      <c r="I12" s="41">
        <v>-1.9978372482723759</v>
      </c>
      <c r="J12" s="41">
        <v>-0.48022149302879752</v>
      </c>
      <c r="K12" s="55">
        <v>-1.9490473539102209E-2</v>
      </c>
      <c r="L12" s="13"/>
      <c r="M12" s="47" t="s">
        <v>68</v>
      </c>
      <c r="N12" s="66">
        <v>100</v>
      </c>
      <c r="O12" s="66">
        <v>98.261874184441282</v>
      </c>
      <c r="P12" s="66">
        <v>96.298761861133983</v>
      </c>
      <c r="Q12" s="67">
        <v>95.83631450915621</v>
      </c>
    </row>
    <row r="13" spans="1:17" ht="15.75" x14ac:dyDescent="0.25">
      <c r="A13" s="47" t="str">
        <f>'Cuadro 6'!A13</f>
        <v>Illes Balears</v>
      </c>
      <c r="B13" s="37">
        <v>3240.5367579127278</v>
      </c>
      <c r="C13" s="34">
        <v>0.12918611655599285</v>
      </c>
      <c r="D13" s="35">
        <v>11</v>
      </c>
      <c r="E13" s="35">
        <v>11</v>
      </c>
      <c r="F13" s="35">
        <v>12</v>
      </c>
      <c r="G13" s="35">
        <v>13</v>
      </c>
      <c r="H13" s="41">
        <v>0</v>
      </c>
      <c r="I13" s="41">
        <v>9.0909090909090917</v>
      </c>
      <c r="J13" s="41">
        <v>8.3333333333333321</v>
      </c>
      <c r="K13" s="55">
        <v>2.398039618389726E-3</v>
      </c>
      <c r="L13" s="13"/>
      <c r="M13" s="47" t="s">
        <v>69</v>
      </c>
      <c r="N13" s="66">
        <v>100</v>
      </c>
      <c r="O13" s="66">
        <v>100</v>
      </c>
      <c r="P13" s="66">
        <v>109.09090909090908</v>
      </c>
      <c r="Q13" s="67">
        <v>118.18181818181819</v>
      </c>
    </row>
    <row r="14" spans="1:17" ht="15.75" x14ac:dyDescent="0.25">
      <c r="A14" s="47" t="str">
        <f>'Cuadro 6'!A14</f>
        <v>Castilla y León</v>
      </c>
      <c r="B14" s="37">
        <v>636545.68508816301</v>
      </c>
      <c r="C14" s="34">
        <v>25.376309917243777</v>
      </c>
      <c r="D14" s="35">
        <v>58.239681833309071</v>
      </c>
      <c r="E14" s="35">
        <v>62.007549538913757</v>
      </c>
      <c r="F14" s="35">
        <v>63.446971118124793</v>
      </c>
      <c r="G14" s="35">
        <v>64.956697563751277</v>
      </c>
      <c r="H14" s="41">
        <v>6.4695884094781011</v>
      </c>
      <c r="I14" s="41">
        <v>2.3213650433125168</v>
      </c>
      <c r="J14" s="41">
        <v>2.3795090908527277</v>
      </c>
      <c r="K14" s="55">
        <v>0.71115987171919848</v>
      </c>
      <c r="L14" s="13"/>
      <c r="M14" s="47" t="s">
        <v>70</v>
      </c>
      <c r="N14" s="66">
        <v>100</v>
      </c>
      <c r="O14" s="66">
        <v>106.46958840947811</v>
      </c>
      <c r="P14" s="66">
        <v>108.94113621657444</v>
      </c>
      <c r="Q14" s="67">
        <v>111.5334004565261</v>
      </c>
    </row>
    <row r="15" spans="1:17" ht="15" customHeight="1" x14ac:dyDescent="0.25">
      <c r="A15" s="47" t="str">
        <f>'Cuadro 6'!A15</f>
        <v>C. de Madrid</v>
      </c>
      <c r="B15" s="37">
        <v>64025.830401892024</v>
      </c>
      <c r="C15" s="34">
        <v>2.5524315898273202</v>
      </c>
      <c r="D15" s="35">
        <v>54.291666666666671</v>
      </c>
      <c r="E15" s="35">
        <v>62.083333333333336</v>
      </c>
      <c r="F15" s="35">
        <v>66.666666666666671</v>
      </c>
      <c r="G15" s="35">
        <v>69.226190476190482</v>
      </c>
      <c r="H15" s="41">
        <v>14.351496546431305</v>
      </c>
      <c r="I15" s="41">
        <v>7.3825503355704729</v>
      </c>
      <c r="J15" s="41">
        <v>3.8392857142857153</v>
      </c>
      <c r="K15" s="55">
        <v>0.12127011670712742</v>
      </c>
      <c r="L15" s="13"/>
      <c r="M15" s="47" t="s">
        <v>71</v>
      </c>
      <c r="N15" s="66">
        <v>100</v>
      </c>
      <c r="O15" s="66">
        <v>114.35149654643131</v>
      </c>
      <c r="P15" s="66">
        <v>122.79355333844973</v>
      </c>
      <c r="Q15" s="67">
        <v>127.50794868983664</v>
      </c>
    </row>
    <row r="16" spans="1:17" ht="15" customHeight="1" x14ac:dyDescent="0.25">
      <c r="A16" s="47" t="str">
        <f>'Cuadro 6'!A16</f>
        <v>Castilla-La Mancha</v>
      </c>
      <c r="B16" s="37">
        <v>128262.98167830156</v>
      </c>
      <c r="C16" s="34">
        <v>5.1132876244814032</v>
      </c>
      <c r="D16" s="35">
        <v>40.387845249796861</v>
      </c>
      <c r="E16" s="35">
        <v>44.876876569890079</v>
      </c>
      <c r="F16" s="35">
        <v>44.830772993827274</v>
      </c>
      <c r="G16" s="35">
        <v>40.502876443478314</v>
      </c>
      <c r="H16" s="41">
        <v>11.114807666338171</v>
      </c>
      <c r="I16" s="41">
        <v>-0.10273347787697414</v>
      </c>
      <c r="J16" s="41">
        <v>-9.6538521674495019</v>
      </c>
      <c r="K16" s="55">
        <v>-0.41078786398648842</v>
      </c>
      <c r="L16" s="13"/>
      <c r="M16" s="47" t="s">
        <v>72</v>
      </c>
      <c r="N16" s="66">
        <v>100</v>
      </c>
      <c r="O16" s="66">
        <v>111.11480766633817</v>
      </c>
      <c r="P16" s="66">
        <v>111.00065555998624</v>
      </c>
      <c r="Q16" s="67">
        <v>100.28481636732533</v>
      </c>
    </row>
    <row r="17" spans="1:17" ht="15" customHeight="1" x14ac:dyDescent="0.25">
      <c r="A17" s="47" t="str">
        <f>'Cuadro 6'!A17</f>
        <v>C. Valenciana</v>
      </c>
      <c r="B17" s="37">
        <v>14471.90499561131</v>
      </c>
      <c r="C17" s="34">
        <v>0.57693195455511881</v>
      </c>
      <c r="D17" s="35">
        <v>26.999999999999996</v>
      </c>
      <c r="E17" s="35">
        <v>26</v>
      </c>
      <c r="F17" s="35">
        <v>29.065990670851949</v>
      </c>
      <c r="G17" s="35">
        <v>29.465990670851948</v>
      </c>
      <c r="H17" s="41">
        <v>-3.7037037037036908</v>
      </c>
      <c r="I17" s="41">
        <v>11.792271810969037</v>
      </c>
      <c r="J17" s="41">
        <v>1.3761787944187565</v>
      </c>
      <c r="K17" s="55">
        <v>4.2837596516450468E-3</v>
      </c>
      <c r="L17" s="13"/>
      <c r="M17" s="47" t="s">
        <v>73</v>
      </c>
      <c r="N17" s="66">
        <v>100</v>
      </c>
      <c r="O17" s="66">
        <v>96.296296296296319</v>
      </c>
      <c r="P17" s="66">
        <v>107.65181729945168</v>
      </c>
      <c r="Q17" s="67">
        <v>109.13329878093316</v>
      </c>
    </row>
    <row r="18" spans="1:17" ht="15.75" x14ac:dyDescent="0.25">
      <c r="A18" s="47" t="str">
        <f>'Cuadro 6'!A18</f>
        <v>R. De Murcia</v>
      </c>
      <c r="B18" s="37">
        <v>0</v>
      </c>
      <c r="C18" s="34">
        <v>0</v>
      </c>
      <c r="D18" s="35"/>
      <c r="E18" s="35"/>
      <c r="F18" s="35"/>
      <c r="G18" s="35"/>
      <c r="H18" s="41"/>
      <c r="I18" s="41"/>
      <c r="J18" s="41"/>
      <c r="K18" s="55"/>
      <c r="L18" s="13"/>
      <c r="M18" s="47" t="s">
        <v>74</v>
      </c>
      <c r="N18" s="66"/>
      <c r="O18" s="66"/>
      <c r="P18" s="66"/>
      <c r="Q18" s="67"/>
    </row>
    <row r="19" spans="1:17" ht="15" customHeight="1" x14ac:dyDescent="0.25">
      <c r="A19" s="47" t="str">
        <f>'Cuadro 6'!A19</f>
        <v>Extremadura</v>
      </c>
      <c r="B19" s="37">
        <v>630717.69396423118</v>
      </c>
      <c r="C19" s="34">
        <v>25.143973240677731</v>
      </c>
      <c r="D19" s="35">
        <v>47.741054566951718</v>
      </c>
      <c r="E19" s="35">
        <v>49.15672729661302</v>
      </c>
      <c r="F19" s="35">
        <v>49.988072755935626</v>
      </c>
      <c r="G19" s="35">
        <v>51.572400026274316</v>
      </c>
      <c r="H19" s="41">
        <v>2.9653151621859828</v>
      </c>
      <c r="I19" s="41">
        <v>1.691214010864158</v>
      </c>
      <c r="J19" s="41">
        <v>3.1694105873496907</v>
      </c>
      <c r="K19" s="55">
        <v>0.73946787941932679</v>
      </c>
      <c r="L19" s="13"/>
      <c r="M19" s="47" t="s">
        <v>75</v>
      </c>
      <c r="N19" s="66">
        <v>100</v>
      </c>
      <c r="O19" s="66">
        <v>102.96531516218599</v>
      </c>
      <c r="P19" s="66">
        <v>104.70667899853932</v>
      </c>
      <c r="Q19" s="67">
        <v>108.02526356838126</v>
      </c>
    </row>
    <row r="20" spans="1:17" ht="15" customHeight="1" x14ac:dyDescent="0.25">
      <c r="A20" s="47" t="str">
        <f>'Cuadro 6'!A20</f>
        <v>Andalucía</v>
      </c>
      <c r="B20" s="37">
        <v>433913.86347456771</v>
      </c>
      <c r="C20" s="34">
        <v>17.298259865502295</v>
      </c>
      <c r="D20" s="35">
        <v>50.613340471102838</v>
      </c>
      <c r="E20" s="35">
        <v>52.404087217890634</v>
      </c>
      <c r="F20" s="35">
        <v>52.001830441903607</v>
      </c>
      <c r="G20" s="35">
        <v>46.892900716429288</v>
      </c>
      <c r="H20" s="41">
        <v>3.5380923885278914</v>
      </c>
      <c r="I20" s="41">
        <v>-0.76760572951969575</v>
      </c>
      <c r="J20" s="41">
        <v>-9.8245190256947019</v>
      </c>
      <c r="K20" s="55">
        <v>-1.6404872398253794</v>
      </c>
      <c r="L20" s="13"/>
      <c r="M20" s="47" t="s">
        <v>76</v>
      </c>
      <c r="N20" s="66">
        <v>100</v>
      </c>
      <c r="O20" s="66">
        <v>103.53809238852789</v>
      </c>
      <c r="P20" s="66">
        <v>102.74332805911817</v>
      </c>
      <c r="Q20" s="67">
        <v>92.649290246318174</v>
      </c>
    </row>
    <row r="21" spans="1:17" ht="15" customHeight="1" thickBot="1" x14ac:dyDescent="0.3">
      <c r="A21" s="48" t="str">
        <f>'Cuadro 6'!A21</f>
        <v>Canarias</v>
      </c>
      <c r="B21" s="38">
        <v>14131.997315531578</v>
      </c>
      <c r="C21" s="30">
        <v>0.56338131265302194</v>
      </c>
      <c r="D21" s="18">
        <v>292.29375808157982</v>
      </c>
      <c r="E21" s="18">
        <v>292.29375808157982</v>
      </c>
      <c r="F21" s="18">
        <v>294.48130950981545</v>
      </c>
      <c r="G21" s="18">
        <v>303.98550840484302</v>
      </c>
      <c r="H21" s="42">
        <v>0</v>
      </c>
      <c r="I21" s="42">
        <v>0.74840853345389324</v>
      </c>
      <c r="J21" s="42">
        <v>3.2274370522353246</v>
      </c>
      <c r="K21" s="56">
        <v>9.939360993641351E-2</v>
      </c>
      <c r="L21" s="13"/>
      <c r="M21" s="47" t="s">
        <v>77</v>
      </c>
      <c r="N21" s="68">
        <v>100</v>
      </c>
      <c r="O21" s="68">
        <v>100</v>
      </c>
      <c r="P21" s="68">
        <v>100.7484085334539</v>
      </c>
      <c r="Q21" s="69">
        <v>104</v>
      </c>
    </row>
    <row r="22" spans="1:17" ht="16.5" thickBot="1" x14ac:dyDescent="0.3">
      <c r="A22" s="49" t="str">
        <f>'Cuadro 6'!A22</f>
        <v>Total Nacional</v>
      </c>
      <c r="B22" s="39">
        <v>2508424.933191787</v>
      </c>
      <c r="C22" s="40">
        <v>100</v>
      </c>
      <c r="D22" s="46">
        <v>49.592512863257483</v>
      </c>
      <c r="E22" s="46">
        <v>52.958247567173352</v>
      </c>
      <c r="F22" s="46">
        <v>53.871552231793743</v>
      </c>
      <c r="G22" s="46">
        <v>53.785338296968007</v>
      </c>
      <c r="H22" s="43">
        <v>6.7867799181628152</v>
      </c>
      <c r="I22" s="43">
        <v>1.7245749370047339</v>
      </c>
      <c r="J22" s="43">
        <v>-0.1600361067280596</v>
      </c>
      <c r="K22" s="57">
        <v>-0.16003610672804752</v>
      </c>
      <c r="L22" s="13"/>
      <c r="M22" s="49" t="s">
        <v>78</v>
      </c>
      <c r="N22" s="70">
        <v>100</v>
      </c>
      <c r="O22" s="70">
        <v>106.78677991816281</v>
      </c>
      <c r="P22" s="70">
        <v>108.62839796066585</v>
      </c>
      <c r="Q22" s="71">
        <v>108.45455330176854</v>
      </c>
    </row>
    <row r="24" spans="1:17" ht="15.75" x14ac:dyDescent="0.25">
      <c r="A24" s="61"/>
      <c r="H24" s="33"/>
      <c r="I24" s="33"/>
      <c r="J24" s="33"/>
      <c r="K24" s="33"/>
    </row>
    <row r="25" spans="1:17" x14ac:dyDescent="0.25">
      <c r="H25" s="33"/>
      <c r="I25" s="33"/>
      <c r="J25" s="33"/>
      <c r="K25" s="33"/>
    </row>
    <row r="26" spans="1:17" x14ac:dyDescent="0.25">
      <c r="H26" s="33"/>
      <c r="I26" s="33"/>
      <c r="J26" s="33"/>
      <c r="K26" s="33"/>
    </row>
    <row r="27" spans="1:17" x14ac:dyDescent="0.25">
      <c r="H27" s="33"/>
      <c r="I27" s="33"/>
      <c r="J27" s="33"/>
      <c r="K27" s="33"/>
    </row>
    <row r="28" spans="1:17" x14ac:dyDescent="0.25">
      <c r="H28" s="33"/>
      <c r="I28" s="33"/>
      <c r="J28" s="33"/>
      <c r="K28" s="33"/>
    </row>
    <row r="29" spans="1:17" x14ac:dyDescent="0.25">
      <c r="H29" s="33"/>
      <c r="I29" s="33"/>
      <c r="J29" s="33"/>
      <c r="K29" s="33"/>
    </row>
    <row r="30" spans="1:17" x14ac:dyDescent="0.25">
      <c r="H30" s="33"/>
      <c r="I30" s="33"/>
      <c r="J30" s="33"/>
      <c r="K30" s="33"/>
    </row>
    <row r="31" spans="1:17" x14ac:dyDescent="0.25">
      <c r="H31" s="33"/>
      <c r="I31" s="33"/>
      <c r="J31" s="33"/>
      <c r="K31" s="33"/>
    </row>
    <row r="32" spans="1:17" x14ac:dyDescent="0.25">
      <c r="H32" s="33"/>
      <c r="I32" s="33"/>
      <c r="J32" s="33"/>
      <c r="K32" s="33"/>
    </row>
    <row r="33" spans="8:11" x14ac:dyDescent="0.25">
      <c r="H33" s="33"/>
      <c r="I33" s="33"/>
      <c r="J33" s="33"/>
      <c r="K33" s="33"/>
    </row>
    <row r="34" spans="8:11" x14ac:dyDescent="0.25">
      <c r="H34" s="33"/>
      <c r="I34" s="33"/>
      <c r="J34" s="33"/>
      <c r="K34" s="33"/>
    </row>
    <row r="35" spans="8:11" x14ac:dyDescent="0.25">
      <c r="H35" s="33"/>
      <c r="I35" s="33"/>
      <c r="J35" s="33"/>
      <c r="K35" s="33"/>
    </row>
    <row r="36" spans="8:11" x14ac:dyDescent="0.25">
      <c r="H36" s="33"/>
      <c r="I36" s="33"/>
      <c r="J36" s="33"/>
      <c r="K36" s="33"/>
    </row>
    <row r="37" spans="8:11" x14ac:dyDescent="0.25">
      <c r="H37" s="33"/>
      <c r="I37" s="33"/>
      <c r="J37" s="33"/>
      <c r="K37" s="33"/>
    </row>
    <row r="38" spans="8:11" x14ac:dyDescent="0.25">
      <c r="H38" s="33"/>
      <c r="I38" s="33"/>
      <c r="J38" s="33"/>
      <c r="K38" s="33"/>
    </row>
    <row r="39" spans="8:11" x14ac:dyDescent="0.25">
      <c r="H39" s="33"/>
      <c r="I39" s="33"/>
      <c r="J39" s="33"/>
      <c r="K39" s="33"/>
    </row>
    <row r="40" spans="8:11" x14ac:dyDescent="0.25">
      <c r="H40" s="33"/>
      <c r="I40" s="33"/>
      <c r="J40" s="33"/>
      <c r="K40" s="33"/>
    </row>
  </sheetData>
  <mergeCells count="6">
    <mergeCell ref="A2:K2"/>
    <mergeCell ref="M3:Q3"/>
    <mergeCell ref="A3:A4"/>
    <mergeCell ref="B3:C3"/>
    <mergeCell ref="H3:J3"/>
    <mergeCell ref="D3:G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INDICE</vt:lpstr>
      <vt:lpstr>Cuadro 0</vt:lpstr>
      <vt:lpstr>Cuadro 1 </vt:lpstr>
      <vt:lpstr>Cuadro 2</vt:lpstr>
      <vt:lpstr>Cuadro 3</vt:lpstr>
      <vt:lpstr>Cuadro 4 </vt:lpstr>
      <vt:lpstr>Cuadro 5</vt:lpstr>
      <vt:lpstr>Cuadro 6</vt:lpstr>
      <vt:lpstr>Cuadro 7</vt:lpstr>
      <vt:lpstr>Cuadro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Cangas Fernandez, Marta</cp:lastModifiedBy>
  <cp:lastPrinted>2025-03-04T09:49:57Z</cp:lastPrinted>
  <dcterms:created xsi:type="dcterms:W3CDTF">2018-08-27T14:31:26Z</dcterms:created>
  <dcterms:modified xsi:type="dcterms:W3CDTF">2025-05-16T09:28:45Z</dcterms:modified>
</cp:coreProperties>
</file>